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470" yWindow="1620" windowWidth="24615" windowHeight="9855" activeTab="8"/>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r:id="rId9"/>
    <sheet name="Legend" sheetId="10" r:id="rId10"/>
    <sheet name="Data- TO BE HIDDEN" sheetId="11" state="hidden" r:id="rId11"/>
    <sheet name="ReportInformation" sheetId="12" state="hidden" r:id="rId12"/>
    <sheet name="10.Assets" sheetId="13" r:id="rId13"/>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HIDDEN'!$C$2:$C$8</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'9.Finance'!$AE$24</definedName>
    <definedName name="FINANCESTART">'9.Finance'!$G$21</definedName>
    <definedName name="ISSUELIGHT">'3.Issues'!$K$28</definedName>
    <definedName name="ISSUESTART">'3.Issues'!$B$19</definedName>
    <definedName name="LastDateReport">'1.Header'!$G$16</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'7.Measures'!$B$11:$R$35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YesNo">'Data- TO BE HIDDEN'!$E$2:$E$3</definedName>
  </definedNames>
  <calcPr calcId="125725" concurrentCalc="0"/>
</workbook>
</file>

<file path=xl/calcChain.xml><?xml version="1.0" encoding="utf-8"?>
<calcChain xmlns="http://schemas.openxmlformats.org/spreadsheetml/2006/main">
  <c r="G20" i="13"/>
  <c r="C13"/>
  <c r="C12"/>
  <c r="C11"/>
  <c r="B11"/>
  <c r="W2" i="12"/>
  <c r="W3"/>
  <c r="W4"/>
  <c r="W5"/>
  <c r="W6"/>
  <c r="W7"/>
  <c r="W8"/>
  <c r="W9"/>
  <c r="W10"/>
  <c r="W11"/>
  <c r="G24" i="9"/>
  <c r="W24"/>
  <c r="AA24"/>
  <c r="AB24"/>
  <c r="X2" i="12"/>
  <c r="X3"/>
  <c r="X4"/>
  <c r="X5"/>
  <c r="X6"/>
  <c r="X7"/>
  <c r="X8"/>
  <c r="X9"/>
  <c r="X10"/>
  <c r="X11"/>
  <c r="H24" i="9"/>
  <c r="I24"/>
  <c r="X24"/>
  <c r="AC24"/>
  <c r="AD24"/>
  <c r="AE24"/>
  <c r="B9" i="13"/>
  <c r="G18" i="8"/>
  <c r="G19"/>
  <c r="G20"/>
  <c r="G21"/>
  <c r="G22"/>
  <c r="G23"/>
  <c r="G24"/>
  <c r="G25"/>
  <c r="G26"/>
  <c r="G27"/>
  <c r="G41"/>
  <c r="G29"/>
  <c r="G30"/>
  <c r="G31"/>
  <c r="G32"/>
  <c r="G33"/>
  <c r="G34"/>
  <c r="G35"/>
  <c r="G36"/>
  <c r="G37"/>
  <c r="G38"/>
  <c r="G42"/>
  <c r="H43"/>
  <c r="B8" i="13"/>
  <c r="Q46" i="7"/>
  <c r="B7" i="13"/>
  <c r="G24" i="6"/>
  <c r="B6" i="13"/>
  <c r="G19" i="5"/>
  <c r="H19"/>
  <c r="L19"/>
  <c r="M19"/>
  <c r="G20"/>
  <c r="L20"/>
  <c r="M20"/>
  <c r="G21"/>
  <c r="L21"/>
  <c r="M21"/>
  <c r="G22"/>
  <c r="L22"/>
  <c r="M22"/>
  <c r="G23"/>
  <c r="L23"/>
  <c r="M23"/>
  <c r="G24"/>
  <c r="L24"/>
  <c r="M24"/>
  <c r="G25"/>
  <c r="L25"/>
  <c r="M25"/>
  <c r="G26"/>
  <c r="L26"/>
  <c r="M26"/>
  <c r="G27"/>
  <c r="L27"/>
  <c r="M27"/>
  <c r="M28"/>
  <c r="B5" i="13"/>
  <c r="G19" i="4"/>
  <c r="G20"/>
  <c r="G21"/>
  <c r="G22"/>
  <c r="G23"/>
  <c r="G25"/>
  <c r="B4" i="13"/>
  <c r="J19" i="3"/>
  <c r="K19"/>
  <c r="J20"/>
  <c r="K20"/>
  <c r="J21"/>
  <c r="K21"/>
  <c r="J22"/>
  <c r="K22"/>
  <c r="J23"/>
  <c r="K23"/>
  <c r="J24"/>
  <c r="K24"/>
  <c r="J25"/>
  <c r="K25"/>
  <c r="J26"/>
  <c r="K26"/>
  <c r="K28"/>
  <c r="B3" i="13"/>
  <c r="O19" i="2"/>
  <c r="P19"/>
  <c r="O20"/>
  <c r="P20"/>
  <c r="O21"/>
  <c r="P21"/>
  <c r="O22"/>
  <c r="P22"/>
  <c r="O23"/>
  <c r="P23"/>
  <c r="O24"/>
  <c r="P24"/>
  <c r="O25"/>
  <c r="P25"/>
  <c r="O26"/>
  <c r="P26"/>
  <c r="O27"/>
  <c r="P27"/>
  <c r="O28"/>
  <c r="P28"/>
  <c r="O29"/>
  <c r="P29"/>
  <c r="O30"/>
  <c r="P30"/>
  <c r="O31"/>
  <c r="P31"/>
  <c r="O32"/>
  <c r="P32"/>
  <c r="O33"/>
  <c r="P33"/>
  <c r="O34"/>
  <c r="P34"/>
  <c r="O35"/>
  <c r="P35"/>
  <c r="O36"/>
  <c r="P36"/>
  <c r="P37"/>
  <c r="B2" i="13"/>
  <c r="I23" i="1"/>
  <c r="I24"/>
  <c r="I25"/>
  <c r="I26"/>
  <c r="U33"/>
  <c r="I30"/>
  <c r="U34"/>
  <c r="U35"/>
  <c r="AE32"/>
  <c r="B1" i="13"/>
  <c r="Y11" i="12"/>
  <c r="Y10"/>
  <c r="P2"/>
  <c r="R2"/>
  <c r="P3"/>
  <c r="R3"/>
  <c r="P4"/>
  <c r="R4"/>
  <c r="P5"/>
  <c r="R5"/>
  <c r="P6"/>
  <c r="R6"/>
  <c r="P7"/>
  <c r="R7"/>
  <c r="P8"/>
  <c r="R8"/>
  <c r="P9"/>
  <c r="R9"/>
  <c r="P10"/>
  <c r="R10"/>
  <c r="Q2"/>
  <c r="S2"/>
  <c r="Q3"/>
  <c r="S3"/>
  <c r="Q4"/>
  <c r="S4"/>
  <c r="Q5"/>
  <c r="S5"/>
  <c r="Q6"/>
  <c r="S6"/>
  <c r="Q7"/>
  <c r="S7"/>
  <c r="Q8"/>
  <c r="S8"/>
  <c r="Q9"/>
  <c r="S9"/>
  <c r="Q10"/>
  <c r="S10"/>
  <c r="T10"/>
  <c r="Y9"/>
  <c r="T9"/>
  <c r="Y8"/>
  <c r="T8"/>
  <c r="Y7"/>
  <c r="T7"/>
  <c r="Y6"/>
  <c r="T6"/>
  <c r="Y5"/>
  <c r="T5"/>
  <c r="Y4"/>
  <c r="T4"/>
  <c r="Y3"/>
  <c r="T3"/>
  <c r="Y2"/>
  <c r="T2"/>
  <c r="B9" i="10"/>
  <c r="B8"/>
  <c r="B7"/>
  <c r="B6"/>
  <c r="B5"/>
  <c r="B4"/>
  <c r="B3"/>
  <c r="B2"/>
  <c r="B1"/>
  <c r="Y24" i="9"/>
  <c r="V24"/>
  <c r="E24"/>
  <c r="F24"/>
  <c r="N24"/>
  <c r="R24"/>
  <c r="D24"/>
  <c r="L24"/>
  <c r="Q24"/>
  <c r="M24"/>
  <c r="O24"/>
  <c r="P24"/>
  <c r="H15"/>
  <c r="C13"/>
  <c r="C12"/>
  <c r="C11"/>
  <c r="B11"/>
  <c r="B9"/>
  <c r="B8"/>
  <c r="B7"/>
  <c r="B6"/>
  <c r="B5"/>
  <c r="B4"/>
  <c r="B3"/>
  <c r="B2"/>
  <c r="B1"/>
  <c r="E15" i="8"/>
  <c r="C13"/>
  <c r="C12"/>
  <c r="C11"/>
  <c r="B11"/>
  <c r="B9"/>
  <c r="B8"/>
  <c r="B7"/>
  <c r="B6"/>
  <c r="B5"/>
  <c r="B4"/>
  <c r="B3"/>
  <c r="B2"/>
  <c r="B1"/>
  <c r="C13" i="7"/>
  <c r="C12"/>
  <c r="C11"/>
  <c r="B11"/>
  <c r="B9"/>
  <c r="B8"/>
  <c r="B7"/>
  <c r="B6"/>
  <c r="B5"/>
  <c r="B4"/>
  <c r="B3"/>
  <c r="B2"/>
  <c r="B1"/>
  <c r="G28" i="6"/>
  <c r="G27"/>
  <c r="G26"/>
  <c r="G25"/>
  <c r="C13"/>
  <c r="C12"/>
  <c r="C11"/>
  <c r="B11"/>
  <c r="B9"/>
  <c r="B8"/>
  <c r="B7"/>
  <c r="B6"/>
  <c r="B5"/>
  <c r="B4"/>
  <c r="B3"/>
  <c r="B2"/>
  <c r="B1"/>
  <c r="K19" i="5"/>
  <c r="K20"/>
  <c r="K21"/>
  <c r="K22"/>
  <c r="K23"/>
  <c r="K24"/>
  <c r="K25"/>
  <c r="K26"/>
  <c r="K27"/>
  <c r="K29"/>
  <c r="G29"/>
  <c r="B29"/>
  <c r="H27"/>
  <c r="H26"/>
  <c r="H25"/>
  <c r="H24"/>
  <c r="H23"/>
  <c r="H22"/>
  <c r="H21"/>
  <c r="H20"/>
  <c r="N17"/>
  <c r="N16"/>
  <c r="N15"/>
  <c r="I15"/>
  <c r="D13"/>
  <c r="D12"/>
  <c r="D11"/>
  <c r="B11"/>
  <c r="B9"/>
  <c r="B8"/>
  <c r="B7"/>
  <c r="B6"/>
  <c r="B5"/>
  <c r="B4"/>
  <c r="B3"/>
  <c r="B2"/>
  <c r="B1"/>
  <c r="E15" i="4"/>
  <c r="C13"/>
  <c r="C12"/>
  <c r="C11"/>
  <c r="B11"/>
  <c r="B9"/>
  <c r="B8"/>
  <c r="B7"/>
  <c r="B6"/>
  <c r="B5"/>
  <c r="B4"/>
  <c r="B3"/>
  <c r="B2"/>
  <c r="B1"/>
  <c r="F29" i="3"/>
  <c r="B29"/>
  <c r="D29"/>
  <c r="I19"/>
  <c r="I20"/>
  <c r="I21"/>
  <c r="I22"/>
  <c r="I23"/>
  <c r="I24"/>
  <c r="I25"/>
  <c r="I26"/>
  <c r="C29"/>
  <c r="K27"/>
  <c r="H26"/>
  <c r="H25"/>
  <c r="H24"/>
  <c r="H23"/>
  <c r="H22"/>
  <c r="H21"/>
  <c r="H20"/>
  <c r="H19"/>
  <c r="F15"/>
  <c r="C13"/>
  <c r="C12"/>
  <c r="C11"/>
  <c r="B11"/>
  <c r="B9"/>
  <c r="B8"/>
  <c r="B7"/>
  <c r="B6"/>
  <c r="B5"/>
  <c r="B4"/>
  <c r="B3"/>
  <c r="B2"/>
  <c r="B1"/>
  <c r="I19" i="2"/>
  <c r="I20"/>
  <c r="I21"/>
  <c r="I22"/>
  <c r="I23"/>
  <c r="I24"/>
  <c r="I25"/>
  <c r="I26"/>
  <c r="I27"/>
  <c r="I28"/>
  <c r="I29"/>
  <c r="I30"/>
  <c r="I31"/>
  <c r="I32"/>
  <c r="I33"/>
  <c r="I34"/>
  <c r="I35"/>
  <c r="I36"/>
  <c r="I38"/>
  <c r="N36"/>
  <c r="N35"/>
  <c r="N34"/>
  <c r="N33"/>
  <c r="N32"/>
  <c r="N31"/>
  <c r="N30"/>
  <c r="N29"/>
  <c r="N28"/>
  <c r="N27"/>
  <c r="N26"/>
  <c r="N25"/>
  <c r="N24"/>
  <c r="N23"/>
  <c r="N22"/>
  <c r="N21"/>
  <c r="N20"/>
  <c r="N19"/>
  <c r="J15"/>
  <c r="D13"/>
  <c r="D12"/>
  <c r="D11"/>
  <c r="B11"/>
  <c r="B9"/>
  <c r="B8"/>
  <c r="B7"/>
  <c r="B6"/>
  <c r="B5"/>
  <c r="B4"/>
  <c r="B3"/>
  <c r="B2"/>
  <c r="B1"/>
  <c r="T38" i="1"/>
  <c r="T40"/>
  <c r="B43"/>
  <c r="F42"/>
  <c r="T41"/>
  <c r="W33"/>
  <c r="W34"/>
  <c r="W35"/>
  <c r="V33"/>
  <c r="V34"/>
  <c r="V35"/>
  <c r="I31"/>
  <c r="N30"/>
  <c r="K30"/>
  <c r="I29"/>
  <c r="I28"/>
  <c r="I27"/>
  <c r="M12"/>
  <c r="B9"/>
  <c r="B8"/>
  <c r="B7"/>
  <c r="B6"/>
  <c r="B5"/>
  <c r="B4"/>
  <c r="B3"/>
  <c r="B2"/>
  <c r="B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family val="2"/>
          </rPr>
          <t>The University Of Melbourne:</t>
        </r>
        <r>
          <rPr>
            <sz val="9"/>
            <color rgb="FF000000"/>
            <rFont val="Calibri"/>
            <family val="2"/>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7. REPORT INFORMATION
Complete report dates and planned finance.
HIDE SHEET
7.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family val="2"/>
          </rPr>
          <t>The University Of Melbourne:</t>
        </r>
        <r>
          <rPr>
            <sz val="9"/>
            <color rgb="FF000000"/>
            <rFont val="Calibri"/>
            <family val="2"/>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family val="2"/>
          </rPr>
          <t>The University Of Melbourne:</t>
        </r>
        <r>
          <rPr>
            <sz val="9"/>
            <color rgb="FF000000"/>
            <rFont val="Calibri"/>
            <family val="2"/>
          </rPr>
          <t xml:space="preserve">
These fields are to come from the database. On creating report 2, report 1 data will be included in the actual EIF and Actual Co row against report 1.</t>
        </r>
      </text>
    </comment>
  </commentList>
</comments>
</file>

<file path=xl/sharedStrings.xml><?xml version="1.0" encoding="utf-8"?>
<sst xmlns="http://schemas.openxmlformats.org/spreadsheetml/2006/main" count="588" uniqueCount="339">
  <si>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</si>
  <si>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</si>
  <si>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</si>
  <si>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</si>
  <si>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</si>
  <si>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</si>
  <si>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</si>
  <si>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</si>
  <si>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</si>
  <si>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</si>
  <si>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</si>
  <si>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</si>
  <si>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</si>
  <si>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</si>
  <si>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</si>
  <si>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</si>
  <si>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</si>
  <si>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</si>
  <si>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30-Jun-12</t>
  </si>
  <si>
    <t>Report Period To:</t>
  </si>
  <si>
    <t>27-Jul-12</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</si>
  <si>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</si>
  <si>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</si>
  <si>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</si>
  <si>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</si>
  <si>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</si>
  <si>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</si>
  <si>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</si>
  <si>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</si>
  <si>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</si>
  <si>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EIF</t>
  </si>
  <si>
    <t>Co-investment</t>
  </si>
  <si>
    <t>See Legend</t>
  </si>
  <si>
    <t>RED</t>
  </si>
  <si>
    <t>AMBER</t>
  </si>
  <si>
    <t>GREEN</t>
  </si>
  <si>
    <t xml:space="preserve">                  </t>
  </si>
  <si>
    <t>Optional Comment</t>
  </si>
  <si>
    <t>Fin</t>
  </si>
  <si>
    <t>Total</t>
  </si>
  <si>
    <t>Signoff</t>
  </si>
  <si>
    <t>No</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</si>
  <si>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</si>
  <si>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</si>
  <si>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</si>
  <si>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</si>
  <si>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</si>
  <si>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</si>
  <si>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</si>
  <si>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</si>
  <si>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</si>
  <si>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</si>
  <si>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</si>
  <si>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</si>
  <si>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</si>
  <si>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</si>
  <si>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</si>
  <si>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</si>
  <si>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</si>
  <si>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</si>
  <si>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</si>
  <si>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</si>
  <si>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</si>
  <si>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</si>
  <si>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</si>
  <si>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</si>
  <si>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12-Apr-12</t>
  </si>
  <si>
    <t>Funding Milestone 1</t>
  </si>
  <si>
    <t>Linked to Milestone 1</t>
  </si>
  <si>
    <t>y</t>
  </si>
  <si>
    <t>Established Support Tools &amp; Processes (Linked to Funding Milestone 2)</t>
  </si>
  <si>
    <t>Support Tools &amp; Processes</t>
  </si>
  <si>
    <t>15-May-12</t>
  </si>
  <si>
    <t>Project Initiation complete (Linked to Funding Milestone 2)</t>
  </si>
  <si>
    <t>Communications plan prepared and sent to NeCTAR (Signed contract + two months).</t>
  </si>
  <si>
    <t>21-May-12</t>
  </si>
  <si>
    <t>Integrated existing application with AAF Authentication Services (Linked to Funding Milestone 2)</t>
  </si>
  <si>
    <t>Integrate existing application with AAF Authentication Services</t>
  </si>
  <si>
    <t>14-Jun-12</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</si>
  <si>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</si>
  <si>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</si>
  <si>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</si>
  <si>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</si>
  <si>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</si>
  <si>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</si>
  <si>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Initial Production Research Cloud Deployed (Linked to Funding Milestone 3)</t>
  </si>
  <si>
    <t>Initial Production Research Cloud Deployment</t>
  </si>
  <si>
    <t>Funding Milestone 3</t>
  </si>
  <si>
    <t>Linked to Milestone 7 and 8</t>
  </si>
  <si>
    <t>Note that a change request has been completed to move this date out to the 31st of August.</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</si>
  <si>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</si>
  <si>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</si>
  <si>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</si>
  <si>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</si>
  <si>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</si>
  <si>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</si>
  <si>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</si>
  <si>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</si>
  <si>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</si>
  <si>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</si>
  <si>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</si>
  <si>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</si>
  <si>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</si>
  <si>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</si>
  <si>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</si>
  <si>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</si>
  <si>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</si>
  <si>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</si>
  <si>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</si>
  <si>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</si>
  <si>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</si>
  <si>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Show closed issues for one report and then remove.</t>
  </si>
  <si>
    <t>ID from your issues log</t>
  </si>
  <si>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</si>
  <si>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</si>
  <si>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</si>
  <si>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</si>
  <si>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</si>
  <si>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</si>
  <si>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</si>
  <si>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</si>
  <si>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</si>
  <si>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</si>
  <si>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</si>
  <si>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</si>
  <si>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t>
  </si>
  <si>
    <t>ID from your risk log</t>
  </si>
  <si>
    <t>Brief description of risk</t>
  </si>
  <si>
    <t>Mitigation</t>
  </si>
  <si>
    <t>Residual risk rating</t>
  </si>
  <si>
    <t>Ark-628</t>
  </si>
  <si>
    <t>The impact of the reduced $ and delay of the GVL project on genomics storage is unknown</t>
  </si>
  <si>
    <t>Commenced investigating alternatives for storing genomic data efficiently as part of our toolset.</t>
  </si>
  <si>
    <t>Amber</t>
  </si>
  <si>
    <t xml:space="preserve">Availability of appropriately skilled development resources. </t>
  </si>
  <si>
    <t>Second part time developer has been hired in Melbourne.</t>
  </si>
  <si>
    <t>Green</t>
  </si>
  <si>
    <t>Ongoing availability of partner organisation resources.</t>
  </si>
  <si>
    <t>Resourcing is not currently an issue.</t>
  </si>
  <si>
    <t>Completeness of configuration documentation for new studies</t>
  </si>
  <si>
    <t>Pushing back on deployment dates to ensure clients have clearly documented their configuration requirements</t>
  </si>
  <si>
    <t>Changes</t>
  </si>
  <si>
    <t>Number of changes:</t>
  </si>
  <si>
    <t>All open changes. Show closed changes for one report and then remove.</t>
  </si>
  <si>
    <t>Average days to approve:</t>
  </si>
  <si>
    <t>Number of open changes:</t>
  </si>
  <si>
    <t>No. (in Nectar register)</t>
  </si>
  <si>
    <t>Change Title</t>
  </si>
  <si>
    <t>Time impact
 (+/- days)</t>
  </si>
  <si>
    <t>Cost impact 
(+/- $)</t>
  </si>
  <si>
    <t>Date requested</t>
  </si>
  <si>
    <t>Anticipated Close (+28days)</t>
  </si>
  <si>
    <t>Date approved</t>
  </si>
  <si>
    <t>No. of days to approve</t>
  </si>
  <si>
    <t>N1009</t>
  </si>
  <si>
    <t>RT029 Milestone Changes</t>
  </si>
  <si>
    <t>24-May-12</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</si>
  <si>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</si>
  <si>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</si>
  <si>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</si>
  <si>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</si>
  <si>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</si>
  <si>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</si>
  <si>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</si>
  <si>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</si>
  <si>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</si>
  <si>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</si>
  <si>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01-Apr-12</t>
  </si>
  <si>
    <t>Integrated exist</t>
  </si>
  <si>
    <t>Integration Complete</t>
  </si>
  <si>
    <t>RDSI</t>
  </si>
  <si>
    <t>Research Data Service Infrastructure</t>
  </si>
  <si>
    <t>01-Aug-12</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</si>
  <si>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</si>
  <si>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</si>
  <si>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</si>
  <si>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</si>
  <si>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</si>
  <si>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</si>
  <si>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</si>
  <si>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 xml:space="preserve">Genomics Virtual Laboratory Project </t>
  </si>
  <si>
    <t>Interface Definitions</t>
  </si>
  <si>
    <t>01-Jul-12</t>
  </si>
  <si>
    <t>This project has a delayed start so we are investigating the option of building some of this functionality ourselves in more detail</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</si>
  <si>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</si>
  <si>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</si>
  <si>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</si>
  <si>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</si>
  <si>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</si>
  <si>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</si>
  <si>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</si>
  <si>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</si>
  <si>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</si>
  <si>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</si>
  <si>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</si>
  <si>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</si>
  <si>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</si>
  <si>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</si>
  <si>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</si>
  <si>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</si>
  <si>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</si>
  <si>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&gt;1000</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</si>
  <si>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</si>
  <si>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</si>
  <si>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</si>
  <si>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</si>
  <si>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</si>
  <si>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</si>
  <si>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</si>
  <si>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</si>
  <si>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</si>
  <si>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</si>
  <si>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</si>
  <si>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</si>
  <si>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</si>
  <si>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</si>
  <si>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</si>
  <si>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</si>
  <si>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</si>
  <si>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</si>
  <si>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</si>
  <si>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</si>
  <si>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</si>
  <si>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</si>
  <si>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Email to candidate studies to trial new system</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</si>
  <si>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</si>
  <si>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</si>
  <si>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</si>
  <si>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</si>
  <si>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</si>
  <si>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</si>
  <si>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</si>
  <si>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</si>
  <si>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</si>
  <si>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</si>
  <si>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</si>
  <si>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</si>
  <si>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</si>
  <si>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</si>
  <si>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</si>
  <si>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</si>
  <si>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</si>
  <si>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</si>
  <si>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</si>
  <si>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</si>
  <si>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</si>
  <si>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In-kind</t>
  </si>
  <si>
    <t>Cash</t>
  </si>
  <si>
    <t>Coinvestment</t>
  </si>
  <si>
    <t>Equipment</t>
  </si>
  <si>
    <t>Personnel</t>
  </si>
  <si>
    <t>Other</t>
  </si>
  <si>
    <t>Outstanding Commitments (if relevant)</t>
  </si>
  <si>
    <t>Red</t>
  </si>
  <si>
    <t>Displays OVERALL Status</t>
  </si>
  <si>
    <t>&lt;2 days late</t>
  </si>
  <si>
    <t>&gt;1 &lt;28 days late</t>
  </si>
  <si>
    <t>&gt;28 days late</t>
  </si>
  <si>
    <t>5 identified</t>
  </si>
  <si>
    <t>N/A</t>
  </si>
  <si>
    <t>&lt;5 identified</t>
  </si>
  <si>
    <t>&gt;0 activity in each period</t>
  </si>
  <si>
    <t>&lt;1 activity planned</t>
  </si>
  <si>
    <t>&lt;1 activity this period</t>
  </si>
  <si>
    <t>&lt;10% over or underspend (total)</t>
  </si>
  <si>
    <t>&gt;10% &lt;20% under or overspend (total)</t>
  </si>
  <si>
    <t>&gt;20% under or overspend (total)</t>
  </si>
  <si>
    <t>0 sections RED (excluding comms) AND &lt; 2 sections AMBER (excluding comms) AND Finance=GREEN AND Deliverables=GREEN</t>
  </si>
  <si>
    <t>&gt;2 sections (except comms) amber; OR Finance or deliverables are AMBER; AND 0 sections (except comms) red</t>
  </si>
  <si>
    <t>&gt;0 sections (except comms)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</si>
  <si>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</si>
  <si>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</si>
  <si>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</si>
  <si>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</si>
  <si>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</si>
  <si>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</si>
  <si>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</si>
  <si>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</si>
  <si>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</si>
  <si>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</si>
  <si>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</si>
  <si>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</si>
  <si>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</si>
  <si>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</si>
  <si>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</si>
  <si>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</si>
  <si>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</si>
  <si>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</si>
  <si>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</si>
  <si>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article</t>
  </si>
  <si>
    <t>event</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</si>
  <si>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</si>
  <si>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</si>
  <si>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</si>
  <si>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</si>
  <si>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</si>
  <si>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</si>
  <si>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</si>
  <si>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</si>
  <si>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</si>
  <si>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</si>
  <si>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</si>
  <si>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</si>
  <si>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</si>
  <si>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</si>
  <si>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</si>
  <si>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</si>
  <si>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</si>
  <si>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</si>
  <si>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</si>
  <si>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</si>
  <si>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</si>
  <si>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</si>
  <si>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</si>
  <si>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</si>
  <si>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</si>
  <si>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</si>
  <si>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</si>
  <si>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</si>
  <si>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</si>
  <si>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</si>
  <si>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</si>
  <si>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</si>
  <si>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</si>
  <si>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</si>
  <si>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</si>
  <si>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</si>
  <si>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Note that both Westmead Hospital and the Children's Cancer Institute of Australia have decided to move forward with The Ark for managing their biobanks.</t>
  </si>
  <si>
    <t>90% coding completed and tested.  On target to be completed by 31st August - the revised date for Funding Milestone 3 - as per change request being handled by Sarah Mulvey.</t>
  </si>
  <si>
    <t xml:space="preserve">Some delay due to team member illness and reprioritisation of milestones to commence work on Data Extraction for Analysis module earlier. </t>
  </si>
  <si>
    <t>Work commenced early as we decided to address some technical challenges we recently identified.  These technical issues have been resolved.</t>
  </si>
  <si>
    <t>Availability RDSI, AAF and the Research Cloud.</t>
  </si>
  <si>
    <t>RDSI dependency not imminent. NSP is not as stable as we would like as it has been taken done at least twice whilst we have been using it for production instances.  We have also not had any responses to our questions regarding backup frequency and restoration procedures for the NSP server instances we have built and for the NFS storage being used for backups.</t>
  </si>
  <si>
    <t>IVEC resource assigned to assist with implementation</t>
  </si>
  <si>
    <t>Broadly distributed email showcasing production projects and the software capabilities</t>
  </si>
  <si>
    <t>AAF Integration</t>
  </si>
  <si>
    <t>1.1.1</t>
  </si>
  <si>
    <t>UWA</t>
  </si>
  <si>
    <t>Atlassian Subversion Repository</t>
  </si>
</sst>
</file>

<file path=xl/styles.xml><?xml version="1.0" encoding="utf-8"?>
<styleSheet xmlns="http://schemas.openxmlformats.org/spreadsheetml/2006/main">
  <numFmts count="6">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C09]d\ mmmm\ yyyy;@"/>
  </numFmts>
  <fonts count="31">
    <font>
      <sz val="10"/>
      <color rgb="FF000000"/>
      <name val="Calibri"/>
    </font>
    <font>
      <sz val="10"/>
      <color rgb="FF7F7F7F"/>
      <name val="Calibri"/>
      <family val="2"/>
    </font>
    <font>
      <sz val="12"/>
      <color rgb="FFFFFFFF"/>
      <name val="Calibri"/>
      <family val="2"/>
    </font>
    <font>
      <b/>
      <sz val="13"/>
      <color rgb="FF1F497D"/>
      <name val="Calibri"/>
      <family val="2"/>
    </font>
    <font>
      <b/>
      <sz val="15"/>
      <color rgb="FF1F497D"/>
      <name val="Calibri"/>
      <family val="2"/>
    </font>
    <font>
      <b/>
      <sz val="10"/>
      <color rgb="FF000000"/>
      <name val="Calibri"/>
      <family val="2"/>
    </font>
    <font>
      <b/>
      <sz val="18"/>
      <color rgb="FF1F497D"/>
      <name val="Cambria"/>
      <family val="1"/>
    </font>
    <font>
      <sz val="11"/>
      <color rgb="FF000000"/>
      <name val="Calibri"/>
      <family val="2"/>
    </font>
    <font>
      <u/>
      <sz val="10"/>
      <color rgb="FF0000FF"/>
      <name val="Calibri"/>
      <family val="2"/>
    </font>
    <font>
      <b/>
      <u/>
      <sz val="10"/>
      <color rgb="FF0000FF"/>
      <name val="Calibri"/>
      <family val="2"/>
    </font>
    <font>
      <b/>
      <sz val="11"/>
      <color rgb="FF1F497D"/>
      <name val="Calibri"/>
      <family val="2"/>
    </font>
    <font>
      <b/>
      <sz val="9"/>
      <color rgb="FF1F497D"/>
      <name val="Calibri"/>
      <family val="2"/>
    </font>
    <font>
      <sz val="11"/>
      <color rgb="FF1F497D"/>
      <name val="Calibri"/>
      <family val="2"/>
    </font>
    <font>
      <sz val="12"/>
      <color rgb="FF006100"/>
      <name val="Calibri"/>
      <family val="2"/>
    </font>
    <font>
      <sz val="12"/>
      <color rgb="FF9C6500"/>
      <name val="Calibri"/>
      <family val="2"/>
    </font>
    <font>
      <sz val="12"/>
      <color rgb="FF9C0006"/>
      <name val="Calibri"/>
      <family val="2"/>
    </font>
    <font>
      <b/>
      <sz val="12"/>
      <color rgb="FF000000"/>
      <name val="Calibri"/>
      <family val="2"/>
    </font>
    <font>
      <b/>
      <sz val="12"/>
      <color rgb="FF006100"/>
      <name val="Calibri"/>
      <family val="2"/>
    </font>
    <font>
      <b/>
      <sz val="12"/>
      <color rgb="FF9C6500"/>
      <name val="Calibri"/>
      <family val="2"/>
    </font>
    <font>
      <b/>
      <sz val="12"/>
      <color rgb="FF9C0006"/>
      <name val="Calibri"/>
      <family val="2"/>
    </font>
    <font>
      <sz val="10"/>
      <color rgb="FFFFFFFF"/>
      <name val="Calibri"/>
      <family val="2"/>
    </font>
    <font>
      <b/>
      <sz val="12"/>
      <color rgb="FF3F3F3F"/>
      <name val="Calibri"/>
      <family val="2"/>
    </font>
    <font>
      <sz val="24"/>
      <color rgb="FF000000"/>
      <name val="Calibri"/>
      <family val="2"/>
    </font>
    <font>
      <b/>
      <sz val="12"/>
      <color rgb="FFFFFFFF"/>
      <name val="Calibri"/>
      <family val="2"/>
    </font>
    <font>
      <b/>
      <sz val="10"/>
      <color rgb="FF7F7F7F"/>
      <name val="Calibri"/>
      <family val="2"/>
    </font>
    <font>
      <sz val="12"/>
      <color rgb="FF000000"/>
      <name val="Calibri"/>
      <family val="2"/>
    </font>
    <font>
      <i/>
      <sz val="12"/>
      <color rgb="FF7F7F7F"/>
      <name val="Calibri"/>
      <family val="2"/>
    </font>
    <font>
      <u/>
      <sz val="14"/>
      <color rgb="FF0000FF"/>
      <name val="Calibri"/>
      <family val="2"/>
    </font>
    <font>
      <sz val="10"/>
      <color rgb="FF000000"/>
      <name val="Calibri"/>
      <family val="2"/>
    </font>
    <font>
      <b/>
      <sz val="9"/>
      <color rgb="FF000000"/>
      <name val="Calibri"/>
      <family val="2"/>
    </font>
    <font>
      <sz val="9"/>
      <color rgb="FF000000"/>
      <name val="Calibri"/>
      <family val="2"/>
    </font>
  </fonts>
  <fills count="12">
    <fill>
      <patternFill patternType="none"/>
    </fill>
    <fill>
      <patternFill patternType="gray125"/>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thin">
        <color auto="1"/>
      </left>
      <right style="thin">
        <color auto="1"/>
      </right>
      <top style="thin">
        <color theme="4" tint="0.499984740745262"/>
      </top>
      <bottom style="thin">
        <color auto="1"/>
      </bottom>
      <diagonal/>
    </border>
  </borders>
  <cellStyleXfs count="2">
    <xf numFmtId="0" fontId="0" fillId="0" borderId="0"/>
    <xf numFmtId="44" fontId="28" fillId="0" borderId="0" applyFont="0" applyFill="0" applyBorder="0" applyAlignment="0" applyProtection="0"/>
  </cellStyleXfs>
  <cellXfs count="388">
    <xf numFmtId="0" fontId="0" fillId="0" borderId="0" xfId="0"/>
    <xf numFmtId="0" fontId="1" fillId="2" borderId="0" xfId="0" applyFont="1" applyFill="1"/>
    <xf numFmtId="0" fontId="0" fillId="0" borderId="0" xfId="0" applyAlignment="1">
      <alignment wrapText="1"/>
    </xf>
    <xf numFmtId="0" fontId="0" fillId="0" borderId="0" xfId="0"/>
    <xf numFmtId="0" fontId="0" fillId="0" borderId="0" xfId="0"/>
    <xf numFmtId="0" fontId="0" fillId="0" borderId="0" xfId="0"/>
    <xf numFmtId="0" fontId="0" fillId="0" borderId="0" xfId="0" applyAlignment="1">
      <alignment horizontal="center"/>
    </xf>
    <xf numFmtId="0" fontId="0" fillId="0" borderId="0" xfId="0"/>
    <xf numFmtId="0" fontId="2" fillId="0" borderId="0" xfId="0" applyFont="1"/>
    <xf numFmtId="0" fontId="0" fillId="0" borderId="0" xfId="0"/>
    <xf numFmtId="0" fontId="0" fillId="0" borderId="0" xfId="0"/>
    <xf numFmtId="0" fontId="3" fillId="0" borderId="0" xfId="0" applyFont="1" applyAlignment="1">
      <alignment horizontal="center"/>
    </xf>
    <xf numFmtId="0" fontId="4" fillId="0" borderId="0" xfId="0" applyFont="1" applyAlignment="1">
      <alignment horizontal="left"/>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0" fillId="0" borderId="0" xfId="0"/>
    <xf numFmtId="0" fontId="5" fillId="0" borderId="0" xfId="0" applyFont="1" applyAlignment="1">
      <alignment horizontal="left"/>
    </xf>
    <xf numFmtId="0" fontId="9" fillId="0" borderId="0" xfId="0" applyFont="1"/>
    <xf numFmtId="0" fontId="0" fillId="0" borderId="0" xfId="0" applyAlignment="1">
      <alignment horizontal="center" vertical="top" wrapText="1"/>
    </xf>
    <xf numFmtId="0" fontId="3" fillId="0" borderId="0" xfId="0" applyFont="1"/>
    <xf numFmtId="0" fontId="3" fillId="0" borderId="0" xfId="0" applyFont="1"/>
    <xf numFmtId="0" fontId="0" fillId="0" borderId="0" xfId="0"/>
    <xf numFmtId="0" fontId="10" fillId="3" borderId="1" xfId="0" applyFont="1" applyFill="1" applyBorder="1" applyAlignment="1">
      <alignment wrapText="1"/>
    </xf>
    <xf numFmtId="164" fontId="0" fillId="2" borderId="0" xfId="0" applyNumberFormat="1" applyFill="1" applyProtection="1"/>
    <xf numFmtId="0" fontId="0" fillId="2" borderId="0" xfId="0" applyFill="1" applyProtection="1"/>
    <xf numFmtId="0" fontId="3" fillId="0" borderId="0" xfId="0" applyFont="1"/>
    <xf numFmtId="0" fontId="0" fillId="0" borderId="0" xfId="0" applyAlignment="1">
      <alignment horizontal="center"/>
    </xf>
    <xf numFmtId="0" fontId="4" fillId="0" borderId="0" xfId="0" applyFont="1"/>
    <xf numFmtId="0" fontId="1" fillId="2" borderId="1" xfId="0" applyFont="1" applyFill="1" applyBorder="1"/>
    <xf numFmtId="0" fontId="0" fillId="0" borderId="2" xfId="0" applyBorder="1"/>
    <xf numFmtId="0" fontId="0" fillId="0" borderId="0" xfId="0" applyAlignment="1">
      <alignment horizontal="center"/>
    </xf>
    <xf numFmtId="0" fontId="1" fillId="2" borderId="0" xfId="0" applyFont="1" applyFill="1" applyAlignment="1">
      <alignment horizontal="center"/>
    </xf>
    <xf numFmtId="0" fontId="0" fillId="0" borderId="0" xfId="0" applyAlignment="1">
      <alignment horizontal="right"/>
    </xf>
    <xf numFmtId="0" fontId="0" fillId="2" borderId="0" xfId="0" applyFill="1" applyAlignment="1">
      <alignment horizontal="center"/>
    </xf>
    <xf numFmtId="14" fontId="1" fillId="2" borderId="1" xfId="0" applyNumberFormat="1" applyFont="1" applyFill="1" applyBorder="1" applyAlignment="1">
      <alignment horizontal="center"/>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3" fillId="0" borderId="0" xfId="0" applyFont="1"/>
    <xf numFmtId="0" fontId="4" fillId="0" borderId="10" xfId="0" applyFont="1" applyBorder="1" applyAlignment="1">
      <alignment horizontal="left"/>
    </xf>
    <xf numFmtId="0" fontId="1" fillId="2" borderId="0" xfId="0" applyFont="1" applyFill="1" applyProtection="1"/>
    <xf numFmtId="0" fontId="10"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14" fontId="1" fillId="2" borderId="11" xfId="0" applyNumberFormat="1" applyFont="1" applyFill="1" applyBorder="1" applyAlignment="1">
      <alignment horizontal="center"/>
    </xf>
    <xf numFmtId="0" fontId="10" fillId="3" borderId="7" xfId="0" applyFont="1" applyFill="1" applyBorder="1"/>
    <xf numFmtId="0" fontId="10" fillId="3" borderId="8" xfId="0" applyFont="1" applyFill="1" applyBorder="1"/>
    <xf numFmtId="0" fontId="10" fillId="3" borderId="9" xfId="0" applyFont="1" applyFill="1" applyBorder="1"/>
    <xf numFmtId="0" fontId="10" fillId="3" borderId="12" xfId="0" applyFont="1" applyFill="1" applyBorder="1"/>
    <xf numFmtId="0" fontId="1" fillId="2" borderId="13" xfId="0" applyFont="1" applyFill="1" applyBorder="1"/>
    <xf numFmtId="0" fontId="0" fillId="0" borderId="13" xfId="0" applyBorder="1"/>
    <xf numFmtId="0" fontId="1" fillId="0" borderId="0" xfId="0" applyFont="1" applyAlignment="1">
      <alignment horizontal="center"/>
    </xf>
    <xf numFmtId="0" fontId="8" fillId="0" borderId="0" xfId="0" applyFont="1" applyProtection="1">
      <protection locked="0"/>
    </xf>
    <xf numFmtId="0" fontId="8" fillId="0" borderId="0" xfId="0" applyFont="1" applyProtection="1">
      <protection locked="0"/>
    </xf>
    <xf numFmtId="0" fontId="0" fillId="0" borderId="0" xfId="0"/>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10" fillId="0" borderId="0" xfId="0" applyFont="1"/>
    <xf numFmtId="0" fontId="10" fillId="0" borderId="0" xfId="0" applyFont="1"/>
    <xf numFmtId="0" fontId="0" fillId="0" borderId="0" xfId="0"/>
    <xf numFmtId="0" fontId="0" fillId="0" borderId="0" xfId="0"/>
    <xf numFmtId="0" fontId="8" fillId="0" borderId="0" xfId="0" applyFont="1"/>
    <xf numFmtId="0" fontId="9" fillId="0" borderId="0" xfId="0" applyFont="1"/>
    <xf numFmtId="0" fontId="11" fillId="3" borderId="7" xfId="0" applyFont="1" applyFill="1" applyBorder="1" applyAlignment="1">
      <alignment horizontal="center" wrapText="1"/>
    </xf>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0" fillId="0" borderId="0" xfId="0" applyFont="1" applyAlignment="1">
      <alignment horizontal="center" wrapText="1"/>
    </xf>
    <xf numFmtId="164" fontId="0" fillId="0" borderId="0" xfId="0" applyNumberFormat="1" applyAlignment="1">
      <alignment horizontal="center" wrapText="1"/>
    </xf>
    <xf numFmtId="0" fontId="1" fillId="2" borderId="1" xfId="0" applyFont="1" applyFill="1" applyBorder="1"/>
    <xf numFmtId="0" fontId="0" fillId="0" borderId="0" xfId="0" applyAlignment="1">
      <alignment horizontal="center" wrapText="1"/>
    </xf>
    <xf numFmtId="0" fontId="0" fillId="0" borderId="0" xfId="0" applyAlignment="1">
      <alignment horizontal="left" wrapText="1"/>
    </xf>
    <xf numFmtId="164" fontId="0" fillId="0" borderId="0" xfId="0" applyNumberFormat="1" applyAlignment="1">
      <alignment horizontal="center" wrapText="1"/>
    </xf>
    <xf numFmtId="0" fontId="1" fillId="2" borderId="0" xfId="0" applyFont="1" applyFill="1"/>
    <xf numFmtId="0" fontId="0" fillId="2" borderId="1" xfId="0" applyFill="1" applyBorder="1" applyAlignment="1">
      <alignment horizontal="center" wrapText="1"/>
    </xf>
    <xf numFmtId="0" fontId="0" fillId="2" borderId="1" xfId="0" applyFill="1" applyBorder="1" applyAlignment="1">
      <alignment horizontal="center" wrapText="1"/>
    </xf>
    <xf numFmtId="0" fontId="0" fillId="0" borderId="0" xfId="0" applyAlignment="1">
      <alignment horizontal="center" wrapText="1"/>
    </xf>
    <xf numFmtId="0" fontId="0" fillId="2" borderId="1" xfId="0" applyFill="1" applyBorder="1" applyAlignment="1">
      <alignment horizontal="center"/>
    </xf>
    <xf numFmtId="0" fontId="0" fillId="0" borderId="0" xfId="0" applyAlignment="1">
      <alignment horizontal="center"/>
    </xf>
    <xf numFmtId="0" fontId="0" fillId="0" borderId="0" xfId="0"/>
    <xf numFmtId="0" fontId="4" fillId="0" borderId="0" xfId="0" applyFont="1"/>
    <xf numFmtId="0" fontId="3" fillId="0" borderId="0" xfId="0" applyFont="1"/>
    <xf numFmtId="0" fontId="3" fillId="0" borderId="0" xfId="0" applyFont="1" applyAlignment="1">
      <alignment horizontal="center"/>
    </xf>
    <xf numFmtId="0" fontId="0" fillId="0" borderId="0" xfId="0" applyAlignment="1">
      <alignment horizontal="left" wrapText="1"/>
    </xf>
    <xf numFmtId="0" fontId="4" fillId="0" borderId="0" xfId="0" applyFont="1" applyAlignment="1">
      <alignment horizontal="left"/>
    </xf>
    <xf numFmtId="0" fontId="10" fillId="0" borderId="0" xfId="0" applyFont="1" applyAlignment="1">
      <alignment horizontal="center" wrapText="1"/>
    </xf>
    <xf numFmtId="0" fontId="1" fillId="2" borderId="1" xfId="0" applyFont="1" applyFill="1" applyBorder="1" applyAlignment="1">
      <alignment horizontal="center" wrapText="1"/>
    </xf>
    <xf numFmtId="164" fontId="0" fillId="0" borderId="0" xfId="0" applyNumberFormat="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xf numFmtId="0" fontId="7" fillId="0" borderId="0" xfId="0" applyFont="1"/>
    <xf numFmtId="0" fontId="10" fillId="0" borderId="0" xfId="0" applyFont="1"/>
    <xf numFmtId="0" fontId="3" fillId="0" borderId="0" xfId="0" applyFont="1"/>
    <xf numFmtId="0" fontId="3" fillId="0" borderId="0" xfId="0" applyFont="1"/>
    <xf numFmtId="0" fontId="0" fillId="0" borderId="0" xfId="0"/>
    <xf numFmtId="0" fontId="10" fillId="0" borderId="0" xfId="0" applyFont="1" applyAlignment="1">
      <alignment horizontal="center"/>
    </xf>
    <xf numFmtId="0" fontId="10" fillId="0" borderId="0" xfId="0" applyFont="1" applyAlignment="1">
      <alignment horizontal="center"/>
    </xf>
    <xf numFmtId="0" fontId="0" fillId="0" borderId="0" xfId="0" applyAlignment="1">
      <alignment horizontal="center" vertical="top" wrapText="1"/>
    </xf>
    <xf numFmtId="0" fontId="10" fillId="3" borderId="14" xfId="0" applyFont="1" applyFill="1" applyBorder="1"/>
    <xf numFmtId="0" fontId="0" fillId="0" borderId="0" xfId="0" applyAlignment="1">
      <alignment horizontal="center"/>
    </xf>
    <xf numFmtId="0" fontId="10" fillId="3" borderId="15" xfId="0" applyFont="1" applyFill="1" applyBorder="1"/>
    <xf numFmtId="0" fontId="10" fillId="3" borderId="16" xfId="0" applyFont="1" applyFill="1" applyBorder="1"/>
    <xf numFmtId="165" fontId="1" fillId="2" borderId="17" xfId="0" applyNumberFormat="1" applyFont="1" applyFill="1" applyBorder="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0" borderId="18" xfId="0" applyBorder="1"/>
    <xf numFmtId="0" fontId="3" fillId="0" borderId="0" xfId="0" applyFont="1"/>
    <xf numFmtId="0" fontId="0" fillId="0" borderId="0" xfId="0" applyAlignment="1">
      <alignment horizontal="center" wrapText="1"/>
    </xf>
    <xf numFmtId="0" fontId="0" fillId="0" borderId="0" xfId="0" applyAlignment="1">
      <alignment wrapText="1"/>
    </xf>
    <xf numFmtId="0" fontId="10" fillId="3" borderId="19" xfId="0" applyFont="1" applyFill="1" applyBorder="1" applyAlignment="1">
      <alignment wrapText="1"/>
    </xf>
    <xf numFmtId="0" fontId="10" fillId="3" borderId="20" xfId="0" applyFont="1" applyFill="1" applyBorder="1" applyAlignment="1">
      <alignment wrapText="1"/>
    </xf>
    <xf numFmtId="0" fontId="0" fillId="0" borderId="1" xfId="0" applyBorder="1" applyAlignment="1" applyProtection="1">
      <alignment horizontal="center" vertical="top"/>
      <protection locked="0"/>
    </xf>
    <xf numFmtId="0" fontId="3" fillId="0" borderId="0" xfId="0" applyFont="1"/>
    <xf numFmtId="14" fontId="0" fillId="0" borderId="0" xfId="0" applyNumberFormat="1"/>
    <xf numFmtId="0" fontId="3" fillId="4" borderId="0" xfId="0" applyFont="1" applyFill="1" applyAlignment="1">
      <alignment horizontal="left"/>
    </xf>
    <xf numFmtId="166" fontId="3" fillId="4" borderId="0" xfId="0" applyNumberFormat="1" applyFont="1" applyFill="1" applyAlignment="1">
      <alignment horizontal="left"/>
    </xf>
    <xf numFmtId="0" fontId="3" fillId="4" borderId="21" xfId="0" applyFont="1" applyFill="1" applyBorder="1" applyAlignment="1">
      <alignment horizontal="left"/>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24" xfId="0" applyFont="1" applyFill="1" applyBorder="1" applyAlignment="1">
      <alignment horizontal="left"/>
    </xf>
    <xf numFmtId="0" fontId="0" fillId="0" borderId="24" xfId="0" applyBorder="1" applyAlignment="1">
      <alignment horizontal="center"/>
    </xf>
    <xf numFmtId="164" fontId="3" fillId="4" borderId="0" xfId="0" applyNumberFormat="1" applyFont="1" applyFill="1" applyAlignment="1">
      <alignment horizontal="left"/>
    </xf>
    <xf numFmtId="164" fontId="3" fillId="4" borderId="25" xfId="0" applyNumberFormat="1" applyFont="1" applyFill="1" applyBorder="1" applyAlignment="1">
      <alignment horizontal="left"/>
    </xf>
    <xf numFmtId="0" fontId="5" fillId="0" borderId="1" xfId="0" applyFont="1" applyBorder="1" applyAlignment="1">
      <alignment horizontal="center"/>
    </xf>
    <xf numFmtId="0" fontId="0" fillId="0" borderId="1" xfId="0" applyBorder="1" applyAlignment="1">
      <alignment horizontal="center"/>
    </xf>
    <xf numFmtId="0" fontId="10" fillId="0" borderId="0" xfId="0" applyFont="1" applyAlignment="1">
      <alignment horizontal="left"/>
    </xf>
    <xf numFmtId="0" fontId="10" fillId="0" borderId="0" xfId="0" applyFont="1" applyAlignment="1">
      <alignment horizontal="center"/>
    </xf>
    <xf numFmtId="0" fontId="3" fillId="0" borderId="26" xfId="0" applyFont="1" applyBorder="1" applyAlignment="1">
      <alignment wrapText="1"/>
    </xf>
    <xf numFmtId="0" fontId="3" fillId="0" borderId="26" xfId="0" applyFont="1" applyBorder="1" applyAlignment="1">
      <alignment wrapText="1"/>
    </xf>
    <xf numFmtId="0" fontId="6" fillId="0" borderId="10" xfId="0" applyFont="1" applyBorder="1"/>
    <xf numFmtId="0" fontId="3" fillId="0" borderId="23" xfId="0" applyFont="1" applyBorder="1" applyAlignment="1">
      <alignment wrapText="1"/>
    </xf>
    <xf numFmtId="0" fontId="3" fillId="0" borderId="27" xfId="0" applyFont="1" applyBorder="1" applyAlignment="1">
      <alignment wrapText="1"/>
    </xf>
    <xf numFmtId="0" fontId="3" fillId="0" borderId="28" xfId="0" applyFont="1" applyBorder="1" applyAlignment="1">
      <alignment wrapText="1"/>
    </xf>
    <xf numFmtId="0" fontId="0" fillId="3" borderId="19" xfId="0" applyFill="1" applyBorder="1" applyAlignment="1">
      <alignment horizontal="left" wrapText="1"/>
    </xf>
    <xf numFmtId="0" fontId="12" fillId="0" borderId="20" xfId="0" applyFont="1" applyBorder="1" applyAlignment="1" applyProtection="1">
      <alignment wrapText="1"/>
      <protection locked="0"/>
    </xf>
    <xf numFmtId="0" fontId="0" fillId="0" borderId="20" xfId="0" applyBorder="1" applyProtection="1">
      <protection locked="0"/>
    </xf>
    <xf numFmtId="0" fontId="0" fillId="0" borderId="20" xfId="0" applyBorder="1" applyProtection="1">
      <protection locked="0"/>
    </xf>
    <xf numFmtId="0" fontId="0" fillId="3" borderId="29" xfId="0" applyFill="1" applyBorder="1" applyAlignment="1">
      <alignment horizontal="left" wrapText="1"/>
    </xf>
    <xf numFmtId="0" fontId="0" fillId="0" borderId="17" xfId="0" applyBorder="1" applyProtection="1">
      <protection locked="0"/>
    </xf>
    <xf numFmtId="0" fontId="13" fillId="5"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0" borderId="1" xfId="0" applyFont="1" applyBorder="1" applyAlignment="1">
      <alignment horizontal="center" vertical="center"/>
    </xf>
    <xf numFmtId="0" fontId="17" fillId="5" borderId="26"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3" fillId="0" borderId="30" xfId="0" applyFont="1" applyBorder="1" applyAlignment="1">
      <alignment horizontal="center" vertical="center"/>
    </xf>
    <xf numFmtId="2" fontId="0" fillId="0" borderId="31" xfId="0" applyNumberFormat="1" applyBorder="1" applyProtection="1">
      <protection locked="0"/>
    </xf>
    <xf numFmtId="0" fontId="9" fillId="0" borderId="0" xfId="0" applyFont="1" applyProtection="1">
      <protection locked="0"/>
    </xf>
    <xf numFmtId="0" fontId="20" fillId="0" borderId="5" xfId="0" applyFont="1" applyBorder="1" applyAlignment="1">
      <alignment horizontal="center"/>
    </xf>
    <xf numFmtId="0" fontId="0" fillId="0" borderId="21" xfId="0" applyBorder="1" applyAlignment="1">
      <alignment horizontal="left" wrapText="1"/>
    </xf>
    <xf numFmtId="0" fontId="10" fillId="3" borderId="32" xfId="0" applyFont="1" applyFill="1" applyBorder="1"/>
    <xf numFmtId="0" fontId="10" fillId="3" borderId="33" xfId="0" applyFont="1" applyFill="1" applyBorder="1"/>
    <xf numFmtId="0" fontId="10" fillId="3" borderId="34" xfId="0" applyFont="1" applyFill="1" applyBorder="1"/>
    <xf numFmtId="165" fontId="0" fillId="0" borderId="1" xfId="0" applyNumberFormat="1" applyBorder="1" applyAlignment="1" applyProtection="1">
      <alignment horizontal="center"/>
      <protection locked="0"/>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 fillId="2" borderId="29" xfId="0" applyNumberFormat="1" applyFont="1" applyFill="1" applyBorder="1" applyAlignment="1">
      <alignment horizontal="center"/>
    </xf>
    <xf numFmtId="165" fontId="1" fillId="2" borderId="11" xfId="0" applyNumberFormat="1" applyFont="1" applyFill="1" applyBorder="1" applyAlignment="1">
      <alignment horizontal="center"/>
    </xf>
    <xf numFmtId="165" fontId="0" fillId="0" borderId="19" xfId="0" applyNumberFormat="1" applyBorder="1" applyAlignment="1" applyProtection="1">
      <alignment horizontal="center"/>
      <protection locked="0"/>
    </xf>
    <xf numFmtId="165" fontId="0" fillId="0" borderId="20" xfId="0" applyNumberFormat="1" applyBorder="1" applyAlignment="1" applyProtection="1">
      <alignment horizontal="center"/>
      <protection locked="0"/>
    </xf>
    <xf numFmtId="165" fontId="0" fillId="3" borderId="19" xfId="0" applyNumberFormat="1" applyFill="1" applyBorder="1" applyAlignment="1">
      <alignment horizontal="center" wrapText="1"/>
    </xf>
    <xf numFmtId="165" fontId="0" fillId="3" borderId="1" xfId="0" applyNumberFormat="1" applyFill="1" applyBorder="1" applyAlignment="1">
      <alignment horizontal="center" wrapText="1"/>
    </xf>
    <xf numFmtId="165" fontId="0" fillId="3" borderId="20" xfId="0" applyNumberFormat="1" applyFill="1" applyBorder="1" applyAlignment="1">
      <alignment horizontal="center" wrapText="1"/>
    </xf>
    <xf numFmtId="0" fontId="21" fillId="8" borderId="35" xfId="0" applyFont="1" applyFill="1" applyBorder="1" applyAlignment="1" applyProtection="1">
      <alignment horizontal="center"/>
    </xf>
    <xf numFmtId="0" fontId="22" fillId="0" borderId="0" xfId="0" applyFont="1"/>
    <xf numFmtId="0" fontId="0" fillId="0" borderId="0" xfId="0" applyProtection="1">
      <protection locked="0"/>
    </xf>
    <xf numFmtId="0" fontId="10" fillId="0" borderId="18" xfId="0" applyFont="1" applyBorder="1" applyAlignment="1">
      <alignment horizontal="center" wrapText="1"/>
    </xf>
    <xf numFmtId="0" fontId="1" fillId="2" borderId="8" xfId="0" applyFont="1" applyFill="1" applyBorder="1" applyAlignment="1">
      <alignment wrapText="1"/>
    </xf>
    <xf numFmtId="164" fontId="0" fillId="0" borderId="36" xfId="0" applyNumberFormat="1" applyBorder="1" applyAlignment="1">
      <alignment horizontal="center" wrapText="1"/>
    </xf>
    <xf numFmtId="0" fontId="1" fillId="2" borderId="11" xfId="0" applyFont="1" applyFill="1" applyBorder="1"/>
    <xf numFmtId="0" fontId="1" fillId="2" borderId="20" xfId="0" applyFont="1" applyFill="1" applyBorder="1"/>
    <xf numFmtId="0" fontId="1" fillId="2" borderId="17" xfId="0" applyFont="1" applyFill="1" applyBorder="1"/>
    <xf numFmtId="0" fontId="3" fillId="0" borderId="0" xfId="0" applyFont="1"/>
    <xf numFmtId="0" fontId="10" fillId="3" borderId="1" xfId="0" applyFont="1" applyFill="1" applyBorder="1" applyAlignment="1">
      <alignment wrapText="1"/>
    </xf>
    <xf numFmtId="0" fontId="10" fillId="3" borderId="1" xfId="0" applyFont="1" applyFill="1" applyBorder="1"/>
    <xf numFmtId="0" fontId="10" fillId="3" borderId="1" xfId="0" applyFont="1" applyFill="1" applyBorder="1" applyAlignment="1">
      <alignment horizontal="left" wrapText="1"/>
    </xf>
    <xf numFmtId="0" fontId="10" fillId="3" borderId="0" xfId="0" applyFont="1" applyFill="1" applyAlignment="1">
      <alignment wrapText="1"/>
    </xf>
    <xf numFmtId="164" fontId="0" fillId="3" borderId="1" xfId="0" applyNumberFormat="1" applyFill="1" applyBorder="1" applyAlignment="1">
      <alignment horizontal="center" vertical="center" wrapText="1"/>
    </xf>
    <xf numFmtId="0" fontId="0" fillId="3" borderId="1" xfId="0" applyFill="1" applyBorder="1" applyAlignment="1">
      <alignment horizontal="left" wrapText="1"/>
    </xf>
    <xf numFmtId="0" fontId="0" fillId="3" borderId="1" xfId="0" applyFill="1" applyBorder="1" applyAlignment="1">
      <alignment horizontal="left" wrapText="1"/>
    </xf>
    <xf numFmtId="0" fontId="0" fillId="3" borderId="0" xfId="0" applyFill="1" applyAlignment="1">
      <alignment horizontal="left" wrapText="1"/>
    </xf>
    <xf numFmtId="0" fontId="0" fillId="3" borderId="1" xfId="0" applyFill="1" applyBorder="1" applyAlignment="1">
      <alignment horizontal="left" wrapText="1"/>
    </xf>
    <xf numFmtId="0" fontId="5" fillId="0" borderId="0" xfId="0" applyFont="1" applyAlignment="1">
      <alignment horizontal="center"/>
    </xf>
    <xf numFmtId="0" fontId="3" fillId="4" borderId="25" xfId="0" applyFont="1" applyFill="1" applyBorder="1" applyAlignment="1">
      <alignment horizontal="left"/>
    </xf>
    <xf numFmtId="0" fontId="10" fillId="3" borderId="37" xfId="0" applyFont="1" applyFill="1" applyBorder="1" applyAlignment="1">
      <alignment horizontal="center" wrapText="1"/>
    </xf>
    <xf numFmtId="0" fontId="5"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4" xfId="0" applyBorder="1" applyAlignment="1">
      <alignment horizontal="center"/>
    </xf>
    <xf numFmtId="0" fontId="3" fillId="4" borderId="23" xfId="0" applyFont="1" applyFill="1" applyBorder="1" applyAlignment="1">
      <alignment horizontal="left"/>
    </xf>
    <xf numFmtId="0" fontId="3" fillId="4" borderId="24" xfId="0" applyFont="1" applyFill="1" applyBorder="1" applyAlignment="1">
      <alignment horizontal="left"/>
    </xf>
    <xf numFmtId="0" fontId="3" fillId="4" borderId="21" xfId="0" applyFont="1" applyFill="1" applyBorder="1" applyAlignment="1">
      <alignment horizontal="left"/>
    </xf>
    <xf numFmtId="164" fontId="3" fillId="4" borderId="0" xfId="0" applyNumberFormat="1" applyFont="1" applyFill="1" applyAlignment="1">
      <alignment horizontal="left"/>
    </xf>
    <xf numFmtId="14" fontId="0" fillId="0" borderId="0" xfId="0" applyNumberFormat="1"/>
    <xf numFmtId="0" fontId="3" fillId="4" borderId="22" xfId="0" applyFont="1" applyFill="1" applyBorder="1" applyAlignment="1">
      <alignment horizontal="left"/>
    </xf>
    <xf numFmtId="164" fontId="3" fillId="4" borderId="25" xfId="0" applyNumberFormat="1" applyFont="1" applyFill="1" applyBorder="1" applyAlignment="1">
      <alignment horizontal="left"/>
    </xf>
    <xf numFmtId="0" fontId="3" fillId="4" borderId="0" xfId="0" applyFont="1" applyFill="1" applyAlignment="1">
      <alignment horizontal="left"/>
    </xf>
    <xf numFmtId="166" fontId="3" fillId="4" borderId="0" xfId="0" applyNumberFormat="1" applyFont="1" applyFill="1" applyAlignment="1">
      <alignment horizontal="left"/>
    </xf>
    <xf numFmtId="0" fontId="3" fillId="0" borderId="0" xfId="0" applyFont="1" applyAlignment="1">
      <alignment horizontal="center"/>
    </xf>
    <xf numFmtId="0" fontId="10" fillId="3" borderId="1" xfId="0" applyFont="1" applyFill="1" applyBorder="1" applyAlignment="1">
      <alignment horizontal="center" wrapText="1"/>
    </xf>
    <xf numFmtId="0" fontId="0" fillId="0" borderId="0" xfId="0"/>
    <xf numFmtId="0" fontId="3" fillId="0" borderId="38" xfId="0" applyFont="1" applyBorder="1" applyAlignment="1">
      <alignment wrapText="1"/>
    </xf>
    <xf numFmtId="0" fontId="3" fillId="0" borderId="1" xfId="0" applyFont="1" applyBorder="1" applyAlignment="1">
      <alignment wrapText="1"/>
    </xf>
    <xf numFmtId="0" fontId="10" fillId="3" borderId="39" xfId="0" applyFont="1" applyFill="1" applyBorder="1"/>
    <xf numFmtId="0" fontId="10" fillId="3" borderId="23" xfId="0" applyFont="1" applyFill="1" applyBorder="1" applyAlignment="1">
      <alignment wrapText="1"/>
    </xf>
    <xf numFmtId="0" fontId="23" fillId="9" borderId="26" xfId="0" applyFont="1" applyFill="1" applyBorder="1" applyAlignment="1" applyProtection="1">
      <alignment wrapText="1"/>
      <protection locked="0"/>
    </xf>
    <xf numFmtId="0" fontId="23" fillId="9" borderId="40" xfId="0" applyFont="1" applyFill="1" applyBorder="1" applyAlignment="1" applyProtection="1">
      <alignment wrapText="1"/>
      <protection locked="0"/>
    </xf>
    <xf numFmtId="0" fontId="23" fillId="9" borderId="41" xfId="0" applyFont="1" applyFill="1" applyBorder="1" applyAlignment="1" applyProtection="1">
      <alignment wrapText="1"/>
      <protection locked="0"/>
    </xf>
    <xf numFmtId="164" fontId="0" fillId="0" borderId="0" xfId="0" applyNumberFormat="1"/>
    <xf numFmtId="0" fontId="24" fillId="2" borderId="1" xfId="0" applyFont="1" applyFill="1" applyBorder="1" applyAlignment="1">
      <alignment wrapText="1"/>
    </xf>
    <xf numFmtId="0" fontId="1" fillId="2" borderId="1" xfId="0" applyFont="1" applyFill="1" applyBorder="1" applyAlignment="1">
      <alignment horizontal="center" vertical="top" wrapText="1"/>
    </xf>
    <xf numFmtId="0" fontId="24" fillId="2" borderId="1" xfId="0" applyFont="1" applyFill="1" applyBorder="1"/>
    <xf numFmtId="164" fontId="0" fillId="0" borderId="1" xfId="0" applyNumberFormat="1" applyBorder="1" applyAlignment="1" applyProtection="1">
      <alignment horizontal="center" vertical="top"/>
      <protection locked="0"/>
    </xf>
    <xf numFmtId="0" fontId="10" fillId="3" borderId="26" xfId="0" applyFont="1" applyFill="1" applyBorder="1" applyAlignment="1">
      <alignment horizontal="center" wrapText="1"/>
    </xf>
    <xf numFmtId="1" fontId="1" fillId="2" borderId="1" xfId="0" applyNumberFormat="1" applyFont="1" applyFill="1" applyBorder="1" applyAlignment="1" applyProtection="1">
      <alignment horizontal="center"/>
    </xf>
    <xf numFmtId="0" fontId="0" fillId="0" borderId="1" xfId="0" applyBorder="1"/>
    <xf numFmtId="0" fontId="10" fillId="3" borderId="42" xfId="0" applyFont="1" applyFill="1" applyBorder="1"/>
    <xf numFmtId="0" fontId="10" fillId="3" borderId="43" xfId="0" applyFont="1" applyFill="1" applyBorder="1"/>
    <xf numFmtId="167" fontId="0" fillId="0" borderId="31" xfId="0" applyNumberFormat="1" applyBorder="1" applyProtection="1">
      <protection locked="0"/>
    </xf>
    <xf numFmtId="0" fontId="5" fillId="0" borderId="0" xfId="0" applyFont="1" applyAlignment="1">
      <alignment wrapText="1"/>
    </xf>
    <xf numFmtId="0" fontId="16" fillId="0" borderId="0" xfId="0" applyFont="1" applyAlignment="1">
      <alignment vertical="center" wrapText="1"/>
    </xf>
    <xf numFmtId="0" fontId="16" fillId="0" borderId="44" xfId="0" applyFont="1" applyBorder="1" applyAlignment="1">
      <alignment wrapText="1"/>
    </xf>
    <xf numFmtId="0" fontId="16" fillId="0" borderId="18" xfId="0" applyFont="1" applyBorder="1" applyAlignment="1">
      <alignment wrapText="1"/>
    </xf>
    <xf numFmtId="0" fontId="16" fillId="0" borderId="45" xfId="0" applyFont="1" applyBorder="1" applyAlignment="1">
      <alignment wrapText="1"/>
    </xf>
    <xf numFmtId="0" fontId="16" fillId="0" borderId="0" xfId="0" applyFont="1" applyAlignment="1">
      <alignment wrapText="1"/>
    </xf>
    <xf numFmtId="0" fontId="16" fillId="0" borderId="0" xfId="0" applyFont="1" applyAlignment="1">
      <alignment wrapText="1"/>
    </xf>
    <xf numFmtId="0" fontId="25" fillId="0" borderId="1" xfId="0" applyFont="1" applyBorder="1" applyAlignment="1">
      <alignment vertical="center"/>
    </xf>
    <xf numFmtId="14" fontId="25" fillId="0" borderId="1" xfId="0" applyNumberFormat="1" applyFont="1" applyBorder="1" applyAlignment="1">
      <alignment vertical="center"/>
    </xf>
    <xf numFmtId="167" fontId="0" fillId="0" borderId="1" xfId="0" applyNumberFormat="1" applyBorder="1"/>
    <xf numFmtId="167" fontId="1" fillId="2" borderId="1" xfId="0" applyNumberFormat="1" applyFont="1" applyFill="1" applyBorder="1"/>
    <xf numFmtId="167" fontId="0" fillId="0" borderId="1" xfId="0" applyNumberFormat="1" applyBorder="1"/>
    <xf numFmtId="167" fontId="0" fillId="0" borderId="0" xfId="0" applyNumberFormat="1"/>
    <xf numFmtId="167" fontId="1" fillId="2" borderId="46" xfId="0" applyNumberFormat="1" applyFont="1" applyFill="1" applyBorder="1"/>
    <xf numFmtId="0" fontId="16" fillId="0" borderId="7"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167" fontId="0" fillId="0" borderId="19" xfId="0" applyNumberFormat="1" applyBorder="1"/>
    <xf numFmtId="167" fontId="1" fillId="2" borderId="20" xfId="0" applyNumberFormat="1" applyFont="1" applyFill="1" applyBorder="1"/>
    <xf numFmtId="167" fontId="0" fillId="0" borderId="29" xfId="0" applyNumberFormat="1" applyBorder="1"/>
    <xf numFmtId="167" fontId="0" fillId="0" borderId="11" xfId="0" applyNumberFormat="1" applyBorder="1"/>
    <xf numFmtId="167" fontId="1" fillId="2" borderId="11" xfId="0" applyNumberFormat="1" applyFont="1" applyFill="1" applyBorder="1"/>
    <xf numFmtId="167" fontId="1" fillId="2" borderId="17" xfId="0" applyNumberFormat="1" applyFont="1" applyFill="1" applyBorder="1"/>
    <xf numFmtId="0" fontId="10" fillId="3" borderId="19" xfId="0" applyFont="1" applyFill="1" applyBorder="1"/>
    <xf numFmtId="0" fontId="10" fillId="3" borderId="1" xfId="0" applyFont="1" applyFill="1" applyBorder="1"/>
    <xf numFmtId="0" fontId="10" fillId="3" borderId="20" xfId="0" applyFont="1" applyFill="1" applyBorder="1"/>
    <xf numFmtId="0" fontId="0" fillId="10" borderId="47" xfId="0" applyFill="1" applyBorder="1"/>
    <xf numFmtId="0" fontId="0" fillId="10" borderId="0" xfId="0" applyFill="1"/>
    <xf numFmtId="0" fontId="0" fillId="10" borderId="48" xfId="0" applyFill="1" applyBorder="1"/>
    <xf numFmtId="0" fontId="0" fillId="10" borderId="0" xfId="0" applyFill="1"/>
    <xf numFmtId="0" fontId="0" fillId="10" borderId="48" xfId="0" applyFill="1" applyBorder="1"/>
    <xf numFmtId="165" fontId="1" fillId="2" borderId="29" xfId="0" applyNumberFormat="1" applyFont="1" applyFill="1" applyBorder="1"/>
    <xf numFmtId="165" fontId="1" fillId="2" borderId="11" xfId="0" applyNumberFormat="1" applyFont="1" applyFill="1" applyBorder="1"/>
    <xf numFmtId="165" fontId="1" fillId="2" borderId="17" xfId="0" applyNumberFormat="1" applyFont="1" applyFill="1" applyBorder="1"/>
    <xf numFmtId="167" fontId="1" fillId="2" borderId="29" xfId="0" applyNumberFormat="1" applyFont="1" applyFill="1" applyBorder="1"/>
    <xf numFmtId="0" fontId="1" fillId="2" borderId="2" xfId="0" applyFont="1" applyFill="1" applyBorder="1"/>
    <xf numFmtId="0" fontId="5" fillId="0" borderId="0" xfId="0" applyFont="1"/>
    <xf numFmtId="167" fontId="1" fillId="2" borderId="26" xfId="0" applyNumberFormat="1" applyFont="1" applyFill="1" applyBorder="1"/>
    <xf numFmtId="167" fontId="1" fillId="2" borderId="49" xfId="0" applyNumberFormat="1" applyFont="1" applyFill="1" applyBorder="1"/>
    <xf numFmtId="167" fontId="1" fillId="2" borderId="50" xfId="0" applyNumberFormat="1" applyFont="1" applyFill="1" applyBorder="1"/>
    <xf numFmtId="167" fontId="1" fillId="2" borderId="51" xfId="0" applyNumberFormat="1" applyFont="1" applyFill="1" applyBorder="1"/>
    <xf numFmtId="167" fontId="1" fillId="2" borderId="2" xfId="0" applyNumberFormat="1" applyFont="1" applyFill="1" applyBorder="1"/>
    <xf numFmtId="0" fontId="0" fillId="0" borderId="46" xfId="0" applyBorder="1" applyAlignment="1" applyProtection="1">
      <alignment wrapText="1"/>
      <protection locked="0"/>
    </xf>
    <xf numFmtId="0" fontId="2" fillId="0" borderId="0" xfId="0" applyFont="1"/>
    <xf numFmtId="166" fontId="5" fillId="0" borderId="0" xfId="0" applyNumberFormat="1" applyFont="1" applyAlignment="1">
      <alignment horizontal="left"/>
    </xf>
    <xf numFmtId="0" fontId="5" fillId="0" borderId="0" xfId="0" applyFont="1"/>
    <xf numFmtId="0" fontId="5" fillId="0" borderId="0" xfId="0" applyFont="1"/>
    <xf numFmtId="0" fontId="23" fillId="0" borderId="0" xfId="0" applyFont="1"/>
    <xf numFmtId="0" fontId="0" fillId="0" borderId="1" xfId="0" applyBorder="1" applyAlignment="1" applyProtection="1">
      <alignment horizontal="left" vertical="center" wrapText="1"/>
      <protection locked="0"/>
    </xf>
    <xf numFmtId="14" fontId="0" fillId="0" borderId="1" xfId="0" applyNumberFormat="1" applyBorder="1" applyAlignment="1" applyProtection="1">
      <alignment horizontal="left" vertical="center" wrapText="1"/>
      <protection locked="0"/>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3" borderId="46" xfId="0" applyNumberFormat="1" applyFill="1" applyBorder="1" applyAlignment="1">
      <alignment horizontal="left" vertical="center" wrapText="1"/>
    </xf>
    <xf numFmtId="49" fontId="0" fillId="3" borderId="1" xfId="0" applyNumberFormat="1" applyFill="1" applyBorder="1" applyAlignment="1">
      <alignment horizontal="left" vertical="center" wrapText="1"/>
    </xf>
    <xf numFmtId="0" fontId="0" fillId="3" borderId="50" xfId="0" applyFill="1" applyBorder="1" applyAlignment="1">
      <alignment horizontal="left" vertical="center" wrapText="1"/>
    </xf>
    <xf numFmtId="0" fontId="0" fillId="3" borderId="1" xfId="0" applyFill="1" applyBorder="1" applyAlignment="1">
      <alignment horizontal="left" vertical="center" wrapText="1"/>
    </xf>
    <xf numFmtId="0" fontId="0" fillId="3" borderId="52" xfId="0" applyFill="1" applyBorder="1" applyAlignment="1">
      <alignment horizontal="left" vertical="center" wrapText="1"/>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9" xfId="0" applyBorder="1" applyAlignment="1" applyProtection="1">
      <alignment horizontal="left" vertical="top" wrapText="1"/>
      <protection locked="0"/>
    </xf>
    <xf numFmtId="0" fontId="0" fillId="0" borderId="46"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54" xfId="0" applyBorder="1" applyAlignment="1" applyProtection="1">
      <alignment horizontal="left" vertical="center" wrapText="1"/>
      <protection locked="0"/>
    </xf>
    <xf numFmtId="0" fontId="0" fillId="0" borderId="20" xfId="0" applyBorder="1" applyAlignment="1" applyProtection="1">
      <alignment horizontal="left" vertical="center" wrapText="1"/>
      <protection locked="0"/>
    </xf>
    <xf numFmtId="0" fontId="0" fillId="0" borderId="17"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64" fontId="0" fillId="0" borderId="1" xfId="0" applyNumberFormat="1" applyBorder="1" applyAlignment="1" applyProtection="1">
      <alignment horizontal="left" vertical="center" wrapText="1"/>
      <protection locked="0"/>
    </xf>
    <xf numFmtId="164" fontId="0" fillId="0" borderId="20" xfId="0" applyNumberFormat="1" applyBorder="1" applyAlignment="1" applyProtection="1">
      <alignment horizontal="left" vertical="center" wrapText="1"/>
      <protection locked="0"/>
    </xf>
    <xf numFmtId="0" fontId="0" fillId="0" borderId="29"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164" fontId="0" fillId="0" borderId="11" xfId="0" applyNumberFormat="1" applyBorder="1" applyAlignment="1" applyProtection="1">
      <alignment horizontal="left" vertical="center" wrapText="1"/>
      <protection locked="0"/>
    </xf>
    <xf numFmtId="164" fontId="0" fillId="0" borderId="17" xfId="0" applyNumberFormat="1" applyBorder="1" applyAlignment="1" applyProtection="1">
      <alignment horizontal="left" vertical="center" wrapText="1"/>
      <protection locked="0"/>
    </xf>
    <xf numFmtId="0" fontId="0" fillId="0" borderId="46" xfId="0" applyBorder="1" applyAlignment="1" applyProtection="1">
      <alignment horizontal="left" vertical="center" wrapText="1"/>
      <protection locked="0"/>
    </xf>
    <xf numFmtId="0" fontId="0" fillId="0" borderId="24" xfId="0" applyBorder="1"/>
    <xf numFmtId="0" fontId="5" fillId="0" borderId="24" xfId="0" applyFont="1" applyBorder="1"/>
    <xf numFmtId="0" fontId="0" fillId="0" borderId="25" xfId="0" applyBorder="1"/>
    <xf numFmtId="0" fontId="5" fillId="0" borderId="25" xfId="0" applyFont="1" applyBorder="1"/>
    <xf numFmtId="0" fontId="0" fillId="0" borderId="25" xfId="0" applyBorder="1"/>
    <xf numFmtId="0" fontId="2" fillId="0" borderId="25" xfId="0" applyFont="1" applyBorder="1"/>
    <xf numFmtId="0" fontId="0" fillId="3"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0" fontId="0" fillId="0" borderId="1" xfId="0" applyBorder="1" applyAlignment="1" applyProtection="1">
      <alignment horizontal="left" vertical="center"/>
      <protection locked="0"/>
    </xf>
    <xf numFmtId="3" fontId="0" fillId="0" borderId="1" xfId="0" applyNumberFormat="1" applyBorder="1" applyAlignment="1" applyProtection="1">
      <alignment horizontal="left" vertical="center"/>
      <protection locked="0"/>
    </xf>
    <xf numFmtId="164" fontId="0" fillId="0" borderId="1" xfId="0" applyNumberFormat="1"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50" xfId="0" applyBorder="1" applyAlignment="1" applyProtection="1">
      <alignment horizontal="left" vertical="center" wrapText="1"/>
      <protection locked="0"/>
    </xf>
    <xf numFmtId="3" fontId="0" fillId="0" borderId="1" xfId="0" applyNumberFormat="1" applyBorder="1" applyAlignment="1" applyProtection="1">
      <alignment horizontal="left" vertical="center"/>
      <protection locked="0"/>
    </xf>
    <xf numFmtId="0" fontId="0" fillId="0" borderId="29" xfId="0" applyBorder="1" applyAlignment="1" applyProtection="1">
      <alignment horizontal="left" vertical="center"/>
      <protection locked="0"/>
    </xf>
    <xf numFmtId="0" fontId="0" fillId="0" borderId="52"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3" fontId="0" fillId="0" borderId="11" xfId="0" applyNumberFormat="1" applyBorder="1" applyAlignment="1" applyProtection="1">
      <alignment horizontal="left" vertical="center"/>
      <protection locked="0"/>
    </xf>
    <xf numFmtId="164" fontId="0" fillId="0" borderId="11" xfId="0" applyNumberFormat="1" applyBorder="1" applyAlignment="1" applyProtection="1">
      <alignment horizontal="left" vertical="center"/>
      <protection locked="0"/>
    </xf>
    <xf numFmtId="164" fontId="0" fillId="0" borderId="20"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0" fontId="0" fillId="0" borderId="33" xfId="0" applyBorder="1"/>
    <xf numFmtId="0" fontId="0" fillId="0" borderId="50" xfId="0" applyBorder="1"/>
    <xf numFmtId="0" fontId="0" fillId="0" borderId="33" xfId="0" applyBorder="1" applyAlignment="1">
      <alignment horizontal="center"/>
    </xf>
    <xf numFmtId="0" fontId="0" fillId="0" borderId="50" xfId="0" applyBorder="1" applyAlignment="1">
      <alignment horizontal="center"/>
    </xf>
    <xf numFmtId="0" fontId="5" fillId="0" borderId="46" xfId="0" applyFont="1" applyBorder="1" applyAlignment="1" applyProtection="1">
      <alignment horizontal="center" vertical="center"/>
      <protection locked="0"/>
    </xf>
    <xf numFmtId="0" fontId="0" fillId="0" borderId="33" xfId="0" applyBorder="1" applyAlignment="1">
      <alignment horizontal="left" vertical="center"/>
    </xf>
    <xf numFmtId="0" fontId="7" fillId="0" borderId="0" xfId="0" applyFont="1"/>
    <xf numFmtId="0" fontId="8" fillId="0" borderId="0" xfId="0" applyFont="1"/>
    <xf numFmtId="0" fontId="26" fillId="0" borderId="0" xfId="0" applyFont="1"/>
    <xf numFmtId="0" fontId="3" fillId="0" borderId="0" xfId="0" applyFont="1" applyAlignment="1">
      <alignment wrapText="1"/>
    </xf>
    <xf numFmtId="0" fontId="25" fillId="0" borderId="55" xfId="0" applyFont="1" applyBorder="1" applyAlignment="1" applyProtection="1">
      <alignment wrapText="1"/>
      <protection locked="0"/>
    </xf>
    <xf numFmtId="49" fontId="25" fillId="0" borderId="55" xfId="0" applyNumberFormat="1" applyFont="1" applyBorder="1" applyAlignment="1" applyProtection="1">
      <alignment wrapText="1"/>
      <protection locked="0"/>
    </xf>
    <xf numFmtId="165" fontId="25" fillId="0" borderId="55" xfId="0" applyNumberFormat="1" applyFont="1" applyBorder="1" applyAlignment="1" applyProtection="1">
      <alignment wrapText="1"/>
      <protection locked="0"/>
    </xf>
    <xf numFmtId="0" fontId="0" fillId="0" borderId="46"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50" xfId="0" applyBorder="1" applyAlignment="1" applyProtection="1">
      <alignment horizontal="left" vertical="top" wrapText="1"/>
      <protection locked="0"/>
    </xf>
    <xf numFmtId="0" fontId="0" fillId="0" borderId="33" xfId="0" applyBorder="1" applyAlignment="1" applyProtection="1">
      <alignment horizontal="left"/>
      <protection locked="0"/>
    </xf>
    <xf numFmtId="0" fontId="0" fillId="0" borderId="50" xfId="0" applyBorder="1" applyAlignment="1" applyProtection="1">
      <alignment horizontal="left"/>
      <protection locked="0"/>
    </xf>
    <xf numFmtId="168" fontId="0" fillId="0" borderId="46" xfId="0" applyNumberFormat="1" applyBorder="1" applyAlignment="1" applyProtection="1">
      <alignment horizontal="left"/>
      <protection locked="0"/>
    </xf>
    <xf numFmtId="168" fontId="0" fillId="0" borderId="33" xfId="0" applyNumberFormat="1" applyBorder="1" applyAlignment="1" applyProtection="1">
      <alignment horizontal="left"/>
      <protection locked="0"/>
    </xf>
    <xf numFmtId="168" fontId="0" fillId="0" borderId="50" xfId="0" applyNumberFormat="1" applyBorder="1" applyAlignment="1" applyProtection="1">
      <alignment horizontal="left"/>
      <protection locked="0"/>
    </xf>
    <xf numFmtId="0" fontId="7" fillId="11" borderId="24" xfId="0" applyFont="1" applyFill="1" applyBorder="1" applyAlignment="1">
      <alignment horizontal="left" vertical="center" wrapText="1"/>
    </xf>
    <xf numFmtId="0" fontId="0" fillId="0" borderId="24" xfId="0" applyBorder="1" applyAlignment="1">
      <alignment horizontal="left" vertical="center" wrapText="1"/>
    </xf>
    <xf numFmtId="0" fontId="0" fillId="0" borderId="0" xfId="0" applyAlignment="1">
      <alignment horizontal="left" vertical="center" wrapText="1"/>
    </xf>
    <xf numFmtId="0" fontId="8" fillId="11" borderId="25" xfId="0" applyFont="1" applyFill="1" applyBorder="1" applyAlignment="1" applyProtection="1">
      <alignment horizontal="center" vertical="center" wrapText="1"/>
      <protection locked="0"/>
    </xf>
    <xf numFmtId="0" fontId="27" fillId="11" borderId="25" xfId="0" applyFont="1" applyFill="1" applyBorder="1" applyAlignment="1" applyProtection="1">
      <alignment horizontal="center" vertical="center" wrapText="1"/>
      <protection locked="0"/>
    </xf>
    <xf numFmtId="0" fontId="0" fillId="0" borderId="0" xfId="0" applyAlignment="1">
      <alignment horizontal="center" wrapText="1"/>
    </xf>
    <xf numFmtId="0" fontId="3" fillId="0" borderId="0" xfId="0" applyFont="1"/>
    <xf numFmtId="0" fontId="3" fillId="0" borderId="0" xfId="0" applyFont="1" applyAlignment="1">
      <alignment horizontal="center"/>
    </xf>
    <xf numFmtId="0" fontId="3" fillId="0" borderId="56" xfId="0" applyFont="1" applyBorder="1" applyAlignment="1">
      <alignment horizontal="center" wrapText="1"/>
    </xf>
    <xf numFmtId="0" fontId="3" fillId="0" borderId="57" xfId="0" applyFont="1" applyBorder="1" applyAlignment="1">
      <alignment horizontal="center" wrapText="1"/>
    </xf>
    <xf numFmtId="0" fontId="0" fillId="0" borderId="42" xfId="0" applyBorder="1" applyAlignment="1" applyProtection="1">
      <alignment horizontal="left" vertical="top" wrapText="1"/>
      <protection locked="0"/>
    </xf>
    <xf numFmtId="0" fontId="0" fillId="0" borderId="43" xfId="0" applyBorder="1" applyAlignment="1" applyProtection="1">
      <alignment horizontal="left" vertical="top" wrapText="1"/>
      <protection locked="0"/>
    </xf>
    <xf numFmtId="0" fontId="0" fillId="0" borderId="51" xfId="0" applyBorder="1" applyAlignment="1" applyProtection="1">
      <alignment horizontal="left" vertical="top" wrapText="1"/>
      <protection locked="0"/>
    </xf>
    <xf numFmtId="0" fontId="10" fillId="0" borderId="44" xfId="0" applyFont="1" applyBorder="1" applyAlignment="1">
      <alignment horizontal="center"/>
    </xf>
    <xf numFmtId="0" fontId="10" fillId="0" borderId="18" xfId="0" applyFont="1" applyBorder="1" applyAlignment="1">
      <alignment horizontal="center"/>
    </xf>
    <xf numFmtId="0" fontId="10" fillId="0" borderId="45" xfId="0" applyFont="1" applyBorder="1" applyAlignment="1">
      <alignment horizontal="center"/>
    </xf>
    <xf numFmtId="0" fontId="0" fillId="0" borderId="0" xfId="0" applyAlignment="1">
      <alignment horizontal="center"/>
    </xf>
    <xf numFmtId="0" fontId="25" fillId="0" borderId="1" xfId="0" applyFont="1" applyBorder="1" applyAlignment="1">
      <alignment horizontal="center" vertical="center"/>
    </xf>
    <xf numFmtId="0" fontId="28" fillId="0" borderId="46" xfId="0" applyFont="1" applyBorder="1" applyAlignment="1" applyProtection="1">
      <alignment horizontal="left" vertical="top" wrapText="1"/>
      <protection locked="0"/>
    </xf>
    <xf numFmtId="0" fontId="28" fillId="0" borderId="46" xfId="0" applyFont="1" applyBorder="1" applyAlignment="1" applyProtection="1">
      <alignment horizontal="left"/>
      <protection locked="0"/>
    </xf>
    <xf numFmtId="0" fontId="28" fillId="0" borderId="46" xfId="0" applyFont="1" applyBorder="1" applyAlignment="1" applyProtection="1">
      <alignment horizontal="left" vertical="center" wrapText="1"/>
      <protection locked="0"/>
    </xf>
    <xf numFmtId="0" fontId="28" fillId="0" borderId="1" xfId="0" applyFont="1" applyBorder="1" applyAlignment="1" applyProtection="1">
      <alignment horizontal="left" vertical="center" wrapText="1"/>
      <protection locked="0"/>
    </xf>
    <xf numFmtId="0" fontId="28" fillId="0" borderId="11" xfId="0" applyFont="1" applyBorder="1" applyAlignment="1" applyProtection="1">
      <alignment horizontal="left" vertical="center" wrapText="1"/>
      <protection locked="0"/>
    </xf>
    <xf numFmtId="0" fontId="28" fillId="0" borderId="20" xfId="0" applyFont="1" applyBorder="1" applyProtection="1">
      <protection locked="0"/>
    </xf>
    <xf numFmtId="0" fontId="0" fillId="0" borderId="58" xfId="0" applyBorder="1" applyAlignment="1" applyProtection="1">
      <alignment wrapText="1"/>
      <protection locked="0"/>
    </xf>
    <xf numFmtId="44" fontId="0" fillId="0" borderId="58" xfId="1" applyFont="1" applyBorder="1" applyAlignment="1" applyProtection="1">
      <alignment wrapText="1"/>
      <protection locked="0"/>
    </xf>
  </cellXfs>
  <cellStyles count="2">
    <cellStyle name="Currency" xfId="1" builtinId="4"/>
    <cellStyle name="Normal" xfId="0" builtinId="0"/>
  </cellStyles>
  <dxfs count="7235">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8000"/>
        <name val="Calibri"/>
      </font>
      <numFmt numFmtId="0" formatCode="General"/>
      <fill>
        <patternFill patternType="solid">
          <fgColor rgb="FFFFFFFF"/>
          <bgColor rgb="FFCCFFCC"/>
        </patternFill>
      </fill>
      <alignment horizontal="general" vertical="bottom" textRotation="0"/>
    </dxf>
    <dxf>
      <font>
        <b val="0"/>
        <i val="0"/>
        <strike val="0"/>
        <u val="none"/>
        <sz val="10"/>
        <color rgb="FF800000"/>
        <name val="Calibri"/>
      </font>
      <numFmt numFmtId="0" formatCode="General"/>
      <fill>
        <patternFill patternType="solid">
          <fgColor rgb="FFFFFFFF"/>
          <bgColor rgb="FFFF99CC"/>
        </patternFill>
      </fill>
      <alignment horizontal="general" vertical="bottom" textRotation="0"/>
    </dxf>
    <dxf>
      <font>
        <b val="0"/>
        <i val="0"/>
        <strike val="0"/>
        <u val="none"/>
        <sz val="10"/>
        <color rgb="FF993300"/>
        <name val="Calibri"/>
      </font>
      <numFmt numFmtId="0" formatCode="General"/>
      <fill>
        <patternFill patternType="solid">
          <fgColor rgb="FFFFFFFF"/>
          <bgColor rgb="FFFFFF99"/>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i val="0"/>
        <strike val="0"/>
        <u val="none"/>
        <sz val="10"/>
        <color rgb="FF000000"/>
        <name val="Calibri"/>
      </font>
      <numFmt numFmtId="0" formatCode="General"/>
      <fill>
        <patternFill patternType="solid">
          <fgColor rgb="FFFFFFFF"/>
          <bgColor rgb="FFDBE5F1"/>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000000"/>
        <name val="Calibri"/>
      </font>
      <numFmt numFmtId="0" formatCode="General"/>
      <fill>
        <patternFill patternType="solid">
          <fgColor rgb="FFFFFFFF"/>
          <bgColor rgb="FFFFFF99"/>
        </patternFill>
      </fill>
      <alignment horizontal="general" vertical="bottom" textRotation="0"/>
      <border>
        <left style="thin">
          <color rgb="FF000000"/>
        </left>
        <right style="thin">
          <color rgb="FF000000"/>
        </right>
        <top style="thin">
          <color rgb="FF000000"/>
        </top>
        <bottom style="thin">
          <color rgb="FF000000"/>
        </bottom>
      </border>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i val="0"/>
        <strike val="0"/>
        <u val="none"/>
        <sz val="10"/>
        <color rgb="FF000000"/>
        <name val="Calibri"/>
      </font>
      <numFmt numFmtId="0" formatCode="General"/>
      <fill>
        <patternFill patternType="none">
          <fgColor rgb="FFFFFFFF"/>
          <bgColor rgb="FFFFFFFF"/>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
      <font>
        <b val="0"/>
        <i val="0"/>
        <strike val="0"/>
        <u val="none"/>
        <sz val="10"/>
        <color rgb="FF006100"/>
        <name val="Calibri"/>
      </font>
      <numFmt numFmtId="0" formatCode="General"/>
      <fill>
        <patternFill patternType="solid">
          <fgColor rgb="FFFFFFFF"/>
          <bgColor rgb="FFC6EFCE"/>
        </patternFill>
      </fill>
      <alignment horizontal="general" vertical="bottom" textRotation="0"/>
    </dxf>
    <dxf>
      <font>
        <b val="0"/>
        <i val="0"/>
        <strike val="0"/>
        <u val="none"/>
        <sz val="10"/>
        <color rgb="FF9C0006"/>
        <name val="Calibri"/>
      </font>
      <numFmt numFmtId="0" formatCode="General"/>
      <fill>
        <patternFill patternType="solid">
          <fgColor rgb="FFFFFFFF"/>
          <bgColor rgb="FFFFC7CE"/>
        </patternFill>
      </fill>
      <alignment horizontal="general" vertical="bottom" textRotation="0"/>
    </dxf>
    <dxf>
      <font>
        <b val="0"/>
        <i val="0"/>
        <strike val="0"/>
        <u val="none"/>
        <sz val="10"/>
        <color rgb="FF9C6500"/>
        <name val="Calibri"/>
      </font>
      <numFmt numFmtId="0" formatCode="General"/>
      <fill>
        <patternFill patternType="solid">
          <fgColor rgb="FFFFFFFF"/>
          <bgColor rgb="FFFFEB9C"/>
        </patternFill>
      </fill>
      <alignment horizontal="general" vertical="bottom" textRotation="0"/>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opLeftCell="A16" workbookViewId="0">
      <selection activeCell="F42" sqref="F42:M42"/>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2.7109375" style="5" customWidth="1"/>
    <col min="8" max="8" width="3.140625" style="5" customWidth="1"/>
    <col min="9" max="9" width="5.7109375" style="5" customWidth="1"/>
    <col min="10" max="10" width="4.7109375" style="5" customWidth="1"/>
    <col min="11" max="11" width="6.140625" style="5" customWidth="1"/>
    <col min="12" max="12" width="5.85546875" style="5" customWidth="1"/>
    <col min="13" max="13" width="5.14062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5" max="35" width="33" style="2" customWidth="1"/>
  </cols>
  <sheetData>
    <row r="1" spans="1:35" s="5" customFormat="1">
      <c r="A1" s="60" t="s">
        <v>0</v>
      </c>
      <c r="B1" s="38" t="str">
        <f>OVERALLLIGHT</f>
        <v>RED</v>
      </c>
      <c r="N1" s="10"/>
    </row>
    <row r="2" spans="1:35" s="5" customFormat="1">
      <c r="A2" s="61" t="s">
        <v>1</v>
      </c>
      <c r="B2" s="39" t="str">
        <f>MILESTONELIGHT</f>
        <v>GREEN</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GREEN</v>
      </c>
      <c r="N8" s="10"/>
    </row>
    <row r="9" spans="1:35" s="5" customFormat="1">
      <c r="A9" s="61" t="s">
        <v>8</v>
      </c>
      <c r="B9" s="41" t="str">
        <f>FINANCELIGHT</f>
        <v>RED</v>
      </c>
      <c r="N9" s="10"/>
    </row>
    <row r="10" spans="1:35" s="5" customFormat="1">
      <c r="A10" s="72"/>
      <c r="B10" s="132"/>
      <c r="N10" s="10"/>
    </row>
    <row r="11" spans="1:35" ht="22.5" customHeight="1">
      <c r="A11" s="65"/>
      <c r="B11" s="15" t="s">
        <v>9</v>
      </c>
      <c r="C11" s="15"/>
      <c r="D11" s="15"/>
      <c r="E11" s="15"/>
      <c r="F11" s="15"/>
      <c r="G11" s="15"/>
      <c r="H11" s="15"/>
      <c r="I11" s="15"/>
      <c r="J11" s="15"/>
      <c r="K11" s="15"/>
      <c r="L11" s="15"/>
      <c r="M11" s="15"/>
      <c r="N11" s="15"/>
    </row>
    <row r="12" spans="1:35" ht="19.5" customHeight="1">
      <c r="A12" s="65"/>
      <c r="B12" s="12" t="s">
        <v>10</v>
      </c>
      <c r="C12" s="30"/>
      <c r="D12" s="30"/>
      <c r="E12" s="30"/>
      <c r="F12" s="30"/>
      <c r="G12" s="30"/>
      <c r="H12" s="30"/>
      <c r="I12" s="30" t="s">
        <v>11</v>
      </c>
      <c r="J12" s="30"/>
      <c r="K12" s="30"/>
      <c r="L12" s="30"/>
      <c r="M12" s="30" t="str">
        <f>OVERALLLIGHT</f>
        <v>RED</v>
      </c>
      <c r="N12" s="30"/>
    </row>
    <row r="13" spans="1:35" s="5" customFormat="1" ht="19.5" customHeight="1">
      <c r="A13" s="65"/>
      <c r="B13" s="12"/>
      <c r="C13" s="30"/>
      <c r="D13" s="30"/>
      <c r="E13" s="30"/>
      <c r="F13" s="30"/>
      <c r="G13" s="30"/>
      <c r="H13" s="30"/>
      <c r="I13" s="30"/>
      <c r="J13" s="30"/>
      <c r="K13" s="30"/>
      <c r="L13" s="30"/>
      <c r="M13" s="30"/>
      <c r="N13" s="30"/>
      <c r="AI13" s="2"/>
    </row>
    <row r="14" spans="1:35">
      <c r="A14" s="65"/>
      <c r="B14" s="318" t="s">
        <v>12</v>
      </c>
      <c r="C14" s="318"/>
      <c r="D14" s="319" t="s">
        <v>13</v>
      </c>
      <c r="E14" s="319"/>
      <c r="F14" s="318" t="s">
        <v>14</v>
      </c>
      <c r="G14" s="319" t="s">
        <v>15</v>
      </c>
      <c r="H14" s="319"/>
      <c r="I14" s="319"/>
      <c r="J14" s="319"/>
      <c r="K14" s="319"/>
      <c r="L14" s="319"/>
      <c r="M14" s="319"/>
      <c r="N14" s="279"/>
    </row>
    <row r="15" spans="1:35" ht="15.75" customHeight="1">
      <c r="A15" s="65"/>
      <c r="B15" s="62" t="s">
        <v>16</v>
      </c>
      <c r="C15" s="62"/>
      <c r="D15" s="280">
        <v>3</v>
      </c>
      <c r="E15" s="281"/>
      <c r="F15" s="62" t="s">
        <v>17</v>
      </c>
      <c r="G15" s="278" t="s">
        <v>18</v>
      </c>
      <c r="H15" s="281"/>
      <c r="I15" s="281"/>
      <c r="J15" s="281"/>
      <c r="K15" s="281"/>
      <c r="L15" s="281"/>
      <c r="M15" s="281"/>
      <c r="N15" s="281"/>
    </row>
    <row r="16" spans="1:35" ht="15.75" customHeight="1">
      <c r="A16" s="65"/>
      <c r="B16" s="277"/>
      <c r="C16" s="62"/>
      <c r="D16" s="66"/>
      <c r="E16" s="66"/>
      <c r="F16" s="62" t="s">
        <v>19</v>
      </c>
      <c r="G16" s="278" t="s">
        <v>20</v>
      </c>
      <c r="H16" s="279"/>
      <c r="I16" s="279"/>
      <c r="J16" s="280"/>
      <c r="K16" s="280"/>
      <c r="L16" s="280"/>
      <c r="M16" s="280"/>
      <c r="N16" s="281"/>
    </row>
    <row r="17" spans="1:35" s="4" customFormat="1" ht="15.75" customHeight="1">
      <c r="A17" s="65"/>
      <c r="B17" s="277"/>
      <c r="C17" s="62"/>
      <c r="D17" s="66"/>
      <c r="E17" s="66"/>
      <c r="F17" s="89"/>
      <c r="G17" s="278"/>
      <c r="H17" s="279"/>
      <c r="I17" s="279"/>
      <c r="J17" s="280"/>
      <c r="K17" s="280"/>
      <c r="L17" s="280"/>
      <c r="M17" s="280"/>
      <c r="N17" s="281"/>
      <c r="AI17" s="2"/>
    </row>
    <row r="18" spans="1:35" ht="15.75" customHeight="1">
      <c r="A18" s="65"/>
      <c r="B18" s="65"/>
      <c r="C18" s="65"/>
      <c r="D18" s="65"/>
      <c r="E18" s="65"/>
      <c r="F18" s="62" t="s">
        <v>21</v>
      </c>
      <c r="G18" s="280" t="s">
        <v>22</v>
      </c>
      <c r="H18" s="62"/>
      <c r="I18" s="62"/>
      <c r="J18" s="65"/>
      <c r="K18" s="66"/>
      <c r="L18" s="66"/>
      <c r="M18" s="66"/>
      <c r="N18" s="277"/>
    </row>
    <row r="19" spans="1:35" ht="15.75" customHeight="1">
      <c r="A19" s="65"/>
      <c r="B19" s="320"/>
      <c r="C19" s="320"/>
      <c r="D19" s="320"/>
      <c r="E19" s="320"/>
      <c r="F19" s="320" t="s">
        <v>23</v>
      </c>
      <c r="G19" s="321" t="s">
        <v>24</v>
      </c>
      <c r="H19" s="320"/>
      <c r="I19" s="320"/>
      <c r="J19" s="320"/>
      <c r="K19" s="322"/>
      <c r="L19" s="322"/>
      <c r="M19" s="322"/>
      <c r="N19" s="323"/>
    </row>
    <row r="20" spans="1:35" s="5" customFormat="1" ht="15.7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25</v>
      </c>
      <c r="J21" s="9"/>
      <c r="K21" s="9"/>
      <c r="L21" s="9"/>
      <c r="M21" s="9"/>
      <c r="N21" s="9"/>
      <c r="AI21" s="2"/>
    </row>
    <row r="22" spans="1:35">
      <c r="A22" s="65"/>
      <c r="B22" s="362" t="s">
        <v>26</v>
      </c>
      <c r="C22" s="363"/>
      <c r="D22" s="363"/>
      <c r="E22" s="363"/>
      <c r="F22" s="9"/>
      <c r="G22" s="60" t="s">
        <v>0</v>
      </c>
      <c r="I22" s="196"/>
      <c r="J22" s="9"/>
      <c r="K22" s="9"/>
      <c r="L22" s="160" t="s">
        <v>27</v>
      </c>
      <c r="M22" s="9"/>
      <c r="N22" s="9"/>
    </row>
    <row r="23" spans="1:35">
      <c r="B23" s="364"/>
      <c r="C23" s="364"/>
      <c r="D23" s="364"/>
      <c r="E23" s="364"/>
      <c r="F23" s="7"/>
      <c r="G23" s="61" t="s">
        <v>1</v>
      </c>
      <c r="I23" s="136" t="str">
        <f>MILESTONELIGHT</f>
        <v>GREEN</v>
      </c>
      <c r="J23" s="9"/>
      <c r="K23" s="9"/>
      <c r="L23" s="9"/>
      <c r="M23" s="9"/>
    </row>
    <row r="24" spans="1:35">
      <c r="B24" s="364"/>
      <c r="C24" s="364"/>
      <c r="D24" s="364"/>
      <c r="E24" s="364"/>
      <c r="F24" s="7"/>
      <c r="G24" s="61" t="s">
        <v>2</v>
      </c>
      <c r="I24" s="136" t="str">
        <f>ISSUELIGHT</f>
        <v>GREEN</v>
      </c>
      <c r="J24" s="9"/>
      <c r="K24" s="9"/>
      <c r="L24" s="9"/>
      <c r="M24" s="9"/>
    </row>
    <row r="25" spans="1:35">
      <c r="B25" s="364"/>
      <c r="C25" s="364"/>
      <c r="D25" s="364"/>
      <c r="E25" s="364"/>
      <c r="F25" s="7"/>
      <c r="G25" s="61" t="s">
        <v>3</v>
      </c>
      <c r="I25" s="136" t="str">
        <f>RISKLIGHT</f>
        <v>GREEN</v>
      </c>
      <c r="J25" s="9"/>
      <c r="K25" s="9"/>
      <c r="L25" s="9"/>
      <c r="M25" s="9"/>
    </row>
    <row r="26" spans="1:35">
      <c r="B26" s="364"/>
      <c r="C26" s="364"/>
      <c r="D26" s="364"/>
      <c r="E26" s="364"/>
      <c r="F26" s="35" t="s">
        <v>28</v>
      </c>
      <c r="G26" s="61" t="s">
        <v>4</v>
      </c>
      <c r="I26" s="136" t="str">
        <f>CHANGELIGHT</f>
        <v>RED</v>
      </c>
      <c r="J26" s="9"/>
      <c r="K26" s="9"/>
      <c r="L26" s="9"/>
      <c r="M26" s="9"/>
    </row>
    <row r="27" spans="1:35">
      <c r="B27" s="364"/>
      <c r="C27" s="364"/>
      <c r="D27" s="364"/>
      <c r="E27" s="364"/>
      <c r="F27" s="35" t="s">
        <v>28</v>
      </c>
      <c r="G27" s="61" t="s">
        <v>5</v>
      </c>
      <c r="I27" s="136" t="str">
        <f>DEPENDENCYLIGHT</f>
        <v/>
      </c>
      <c r="J27" s="9"/>
      <c r="K27" s="9"/>
      <c r="L27" s="9"/>
      <c r="M27" s="9"/>
    </row>
    <row r="28" spans="1:35">
      <c r="B28" s="364"/>
      <c r="C28" s="364"/>
      <c r="D28" s="364"/>
      <c r="E28" s="364"/>
      <c r="F28" s="35" t="s">
        <v>29</v>
      </c>
      <c r="G28" s="61" t="s">
        <v>6</v>
      </c>
      <c r="I28" s="136" t="str">
        <f>MEASURELIGHT</f>
        <v/>
      </c>
      <c r="J28" s="9"/>
      <c r="K28" s="9"/>
      <c r="L28" s="9"/>
      <c r="M28" s="9"/>
    </row>
    <row r="29" spans="1:35">
      <c r="B29" s="364"/>
      <c r="C29" s="364"/>
      <c r="D29" s="364"/>
      <c r="E29" s="364"/>
      <c r="F29" s="7"/>
      <c r="G29" s="61" t="s">
        <v>7</v>
      </c>
      <c r="I29" s="136" t="str">
        <f>COMMUNICATIONLIGHT</f>
        <v>GREEN</v>
      </c>
      <c r="J29" s="9"/>
      <c r="K29" s="9"/>
      <c r="L29" s="9"/>
      <c r="M29" s="9"/>
    </row>
    <row r="30" spans="1:35">
      <c r="B30" s="364"/>
      <c r="C30" s="364"/>
      <c r="D30" s="364"/>
      <c r="E30" s="364"/>
      <c r="F30" s="7"/>
      <c r="G30" s="61" t="s">
        <v>8</v>
      </c>
      <c r="I30" s="136" t="str">
        <f>FINANCELIGHT</f>
        <v>RED</v>
      </c>
      <c r="J30" s="35" t="s">
        <v>30</v>
      </c>
      <c r="K30" s="9" t="str">
        <f>EIFLIGHT</f>
        <v>GREEN</v>
      </c>
      <c r="L30" s="9" t="s">
        <v>31</v>
      </c>
      <c r="M30" s="9"/>
      <c r="N30" s="5" t="str">
        <f>COINVESTMENTLIGHT</f>
        <v>RED</v>
      </c>
    </row>
    <row r="31" spans="1:35" s="4" customFormat="1" ht="21.95" customHeight="1">
      <c r="A31" s="5"/>
      <c r="B31" s="365" t="s">
        <v>32</v>
      </c>
      <c r="C31" s="365"/>
      <c r="D31" s="365"/>
      <c r="E31" s="365"/>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33</v>
      </c>
      <c r="V32" s="1" t="s">
        <v>34</v>
      </c>
      <c r="W32" s="1" t="s">
        <v>35</v>
      </c>
      <c r="AA32" s="1"/>
      <c r="AB32" s="1" t="s">
        <v>11</v>
      </c>
      <c r="AC32" s="1"/>
      <c r="AD32" s="1"/>
      <c r="AE32" s="1" t="str">
        <f>IF(U35&gt;0,"RED",IF(FINANCELIGHT="AMBER","AMBER",IF(MILESTONELIGHT="AMBER","AMBER",IF(V35&gt;2,"AMBER","GREEN"))))</f>
        <v>RED</v>
      </c>
    </row>
    <row r="33" spans="2:23">
      <c r="S33" s="3" t="s">
        <v>36</v>
      </c>
      <c r="T33" s="1"/>
      <c r="U33" s="1">
        <f>COUNTIF(I23:I26,"RED")</f>
        <v>1</v>
      </c>
      <c r="V33" s="1">
        <f>COUNTIF(I23:I26,"AMBER")</f>
        <v>0</v>
      </c>
      <c r="W33" s="1">
        <f>COUNTIF(I23:I26,"GREEN")</f>
        <v>3</v>
      </c>
    </row>
    <row r="34" spans="2:23">
      <c r="B34" s="5" t="s">
        <v>37</v>
      </c>
      <c r="T34" s="1" t="s">
        <v>38</v>
      </c>
      <c r="U34" s="1">
        <f>COUNTIF(I30,"RED")</f>
        <v>1</v>
      </c>
      <c r="V34" s="1">
        <f>COUNTIF(I30,"AMBER")</f>
        <v>0</v>
      </c>
      <c r="W34" s="1">
        <f>COUNTIF(I30,"GREEN")</f>
        <v>0</v>
      </c>
    </row>
    <row r="35" spans="2:23" ht="87.95" customHeight="1">
      <c r="B35" s="380" t="s">
        <v>327</v>
      </c>
      <c r="C35" s="355"/>
      <c r="D35" s="355"/>
      <c r="E35" s="355"/>
      <c r="F35" s="355"/>
      <c r="G35" s="355"/>
      <c r="H35" s="355"/>
      <c r="I35" s="355"/>
      <c r="J35" s="355"/>
      <c r="K35" s="355"/>
      <c r="L35" s="355"/>
      <c r="M35" s="355"/>
      <c r="N35" s="356"/>
      <c r="T35" s="1" t="s">
        <v>39</v>
      </c>
      <c r="U35" s="1">
        <f>SUM(U33:U34)</f>
        <v>2</v>
      </c>
      <c r="V35" s="1">
        <f>SUM(V33:V34)</f>
        <v>0</v>
      </c>
      <c r="W35" s="1">
        <f>SUM(W33:W34)</f>
        <v>3</v>
      </c>
    </row>
    <row r="36" spans="2:23">
      <c r="B36" s="33"/>
      <c r="C36" s="33"/>
      <c r="D36" s="33"/>
      <c r="E36" s="33"/>
      <c r="F36" s="33"/>
      <c r="G36" s="33"/>
      <c r="H36" s="33"/>
      <c r="I36" s="33"/>
      <c r="J36" s="33"/>
      <c r="K36" s="33"/>
      <c r="L36" s="33"/>
      <c r="M36" s="33"/>
      <c r="N36" s="33"/>
    </row>
    <row r="37" spans="2:23" ht="21" customHeight="1">
      <c r="B37" s="12" t="s">
        <v>40</v>
      </c>
      <c r="C37" s="12"/>
      <c r="D37" s="345" t="s">
        <v>226</v>
      </c>
      <c r="E37" s="346" t="s">
        <v>42</v>
      </c>
      <c r="F37" s="341"/>
      <c r="G37" s="341"/>
      <c r="H37" s="341"/>
      <c r="I37" s="341"/>
      <c r="J37" s="341"/>
      <c r="K37" s="341"/>
      <c r="L37" s="341"/>
      <c r="M37" s="341"/>
      <c r="N37" s="342"/>
      <c r="O37" s="5"/>
      <c r="T37" t="s">
        <v>43</v>
      </c>
    </row>
    <row r="38" spans="2:23">
      <c r="D38" s="62"/>
      <c r="F38" s="62"/>
      <c r="G38" s="62"/>
      <c r="H38" s="62"/>
      <c r="I38" s="62"/>
      <c r="J38" s="62"/>
      <c r="K38" s="62"/>
      <c r="L38" s="62"/>
      <c r="M38" s="62"/>
      <c r="N38" s="62"/>
      <c r="O38" s="5"/>
      <c r="T38" s="179" t="str">
        <f>IF(Check1="Yes","TRUE","FALSE")</f>
        <v>TRUE</v>
      </c>
    </row>
    <row r="39" spans="2:23" ht="21" customHeight="1">
      <c r="B39" s="62"/>
      <c r="D39" s="345" t="s">
        <v>226</v>
      </c>
      <c r="E39" s="346" t="s">
        <v>44</v>
      </c>
      <c r="F39" s="343"/>
      <c r="G39" s="343"/>
      <c r="H39" s="343"/>
      <c r="I39" s="343"/>
      <c r="J39" s="343"/>
      <c r="K39" s="343"/>
      <c r="L39" s="343"/>
      <c r="M39" s="343"/>
      <c r="N39" s="344"/>
      <c r="O39" s="5"/>
      <c r="T39" s="179"/>
    </row>
    <row r="40" spans="2:23">
      <c r="N40" s="63"/>
      <c r="O40" s="5"/>
      <c r="T40" s="179" t="str">
        <f>IF(Check2="Yes","TRUE","FALSE")</f>
        <v>TRUE</v>
      </c>
    </row>
    <row r="41" spans="2:23">
      <c r="B41" s="62" t="s">
        <v>45</v>
      </c>
      <c r="C41" s="62"/>
      <c r="D41" s="62"/>
      <c r="E41" s="64"/>
      <c r="F41" s="381" t="s">
        <v>22</v>
      </c>
      <c r="G41" s="357"/>
      <c r="H41" s="357"/>
      <c r="I41" s="357"/>
      <c r="J41" s="357"/>
      <c r="K41" s="357"/>
      <c r="L41" s="357"/>
      <c r="M41" s="358"/>
      <c r="N41" s="64"/>
      <c r="T41">
        <f>COUNTIF(T38:T40,FALSE)</f>
        <v>0</v>
      </c>
    </row>
    <row r="42" spans="2:23">
      <c r="B42" s="62" t="s">
        <v>46</v>
      </c>
      <c r="C42" s="64"/>
      <c r="D42" s="64"/>
      <c r="E42" s="64"/>
      <c r="F42" s="359">
        <f ca="1">IF(ISBLANK(F41),"",NOW())</f>
        <v>41136.463356712964</v>
      </c>
      <c r="G42" s="360"/>
      <c r="H42" s="360"/>
      <c r="I42" s="360"/>
      <c r="J42" s="360"/>
      <c r="K42" s="360"/>
      <c r="L42" s="360"/>
      <c r="M42" s="361"/>
      <c r="N42" s="64"/>
    </row>
    <row r="43" spans="2:23" ht="31.5"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I22">
    <cfRule type="cellIs" dxfId="7234" priority="1" operator="equal">
      <formula>"AMBER"</formula>
    </cfRule>
  </conditionalFormatting>
  <conditionalFormatting sqref="I22">
    <cfRule type="cellIs" dxfId="7233" priority="2" operator="equal">
      <formula>"RED"</formula>
    </cfRule>
  </conditionalFormatting>
  <conditionalFormatting sqref="I22">
    <cfRule type="cellIs" dxfId="7232" priority="3" operator="equal">
      <formula>"GREEN"</formula>
    </cfRule>
  </conditionalFormatting>
  <conditionalFormatting sqref="G12">
    <cfRule type="cellIs" dxfId="7231" priority="4" operator="equal">
      <formula>"AMBER"</formula>
    </cfRule>
  </conditionalFormatting>
  <conditionalFormatting sqref="G12">
    <cfRule type="cellIs" dxfId="7230" priority="5" operator="equal">
      <formula>"RED"</formula>
    </cfRule>
  </conditionalFormatting>
  <conditionalFormatting sqref="G12">
    <cfRule type="cellIs" dxfId="7229" priority="6" operator="equal">
      <formula>"GREEN"</formula>
    </cfRule>
  </conditionalFormatting>
  <conditionalFormatting sqref="G13">
    <cfRule type="cellIs" dxfId="7228" priority="7" operator="equal">
      <formula>"AMBER"</formula>
    </cfRule>
  </conditionalFormatting>
  <conditionalFormatting sqref="G13">
    <cfRule type="cellIs" dxfId="7227" priority="8" operator="equal">
      <formula>"RED"</formula>
    </cfRule>
  </conditionalFormatting>
  <conditionalFormatting sqref="G13">
    <cfRule type="cellIs" dxfId="7226" priority="9" operator="equal">
      <formula>"GREEN"</formula>
    </cfRule>
  </conditionalFormatting>
  <conditionalFormatting sqref="G14">
    <cfRule type="cellIs" dxfId="7225" priority="10" operator="equal">
      <formula>"AMBER"</formula>
    </cfRule>
  </conditionalFormatting>
  <conditionalFormatting sqref="G14">
    <cfRule type="cellIs" dxfId="7224" priority="11" operator="equal">
      <formula>"RED"</formula>
    </cfRule>
  </conditionalFormatting>
  <conditionalFormatting sqref="G14">
    <cfRule type="cellIs" dxfId="7223" priority="12" operator="equal">
      <formula>"GREEN"</formula>
    </cfRule>
  </conditionalFormatting>
  <conditionalFormatting sqref="G15">
    <cfRule type="cellIs" dxfId="7222" priority="13" operator="equal">
      <formula>"AMBER"</formula>
    </cfRule>
  </conditionalFormatting>
  <conditionalFormatting sqref="G15">
    <cfRule type="cellIs" dxfId="7221" priority="14" operator="equal">
      <formula>"RED"</formula>
    </cfRule>
  </conditionalFormatting>
  <conditionalFormatting sqref="G15">
    <cfRule type="cellIs" dxfId="7220" priority="15" operator="equal">
      <formula>"GREEN"</formula>
    </cfRule>
  </conditionalFormatting>
  <conditionalFormatting sqref="G16">
    <cfRule type="cellIs" dxfId="7219" priority="16" operator="equal">
      <formula>"AMBER"</formula>
    </cfRule>
  </conditionalFormatting>
  <conditionalFormatting sqref="G16">
    <cfRule type="cellIs" dxfId="7218" priority="17" operator="equal">
      <formula>"RED"</formula>
    </cfRule>
  </conditionalFormatting>
  <conditionalFormatting sqref="G16">
    <cfRule type="cellIs" dxfId="7217" priority="18" operator="equal">
      <formula>"GREEN"</formula>
    </cfRule>
  </conditionalFormatting>
  <conditionalFormatting sqref="G17">
    <cfRule type="cellIs" dxfId="7216" priority="19" operator="equal">
      <formula>"AMBER"</formula>
    </cfRule>
  </conditionalFormatting>
  <conditionalFormatting sqref="G17">
    <cfRule type="cellIs" dxfId="7215" priority="20" operator="equal">
      <formula>"RED"</formula>
    </cfRule>
  </conditionalFormatting>
  <conditionalFormatting sqref="G17">
    <cfRule type="cellIs" dxfId="7214" priority="21" operator="equal">
      <formula>"GREEN"</formula>
    </cfRule>
  </conditionalFormatting>
  <conditionalFormatting sqref="H12">
    <cfRule type="cellIs" dxfId="7213" priority="22" operator="equal">
      <formula>"AMBER"</formula>
    </cfRule>
  </conditionalFormatting>
  <conditionalFormatting sqref="H12">
    <cfRule type="cellIs" dxfId="7212" priority="23" operator="equal">
      <formula>"RED"</formula>
    </cfRule>
  </conditionalFormatting>
  <conditionalFormatting sqref="H12">
    <cfRule type="cellIs" dxfId="7211" priority="24" operator="equal">
      <formula>"GREEN"</formula>
    </cfRule>
  </conditionalFormatting>
  <conditionalFormatting sqref="H13">
    <cfRule type="cellIs" dxfId="7210" priority="25" operator="equal">
      <formula>"AMBER"</formula>
    </cfRule>
  </conditionalFormatting>
  <conditionalFormatting sqref="H13">
    <cfRule type="cellIs" dxfId="7209" priority="26" operator="equal">
      <formula>"RED"</formula>
    </cfRule>
  </conditionalFormatting>
  <conditionalFormatting sqref="H13">
    <cfRule type="cellIs" dxfId="7208" priority="27" operator="equal">
      <formula>"GREEN"</formula>
    </cfRule>
  </conditionalFormatting>
  <conditionalFormatting sqref="H14">
    <cfRule type="cellIs" dxfId="7207" priority="28" operator="equal">
      <formula>"AMBER"</formula>
    </cfRule>
  </conditionalFormatting>
  <conditionalFormatting sqref="H14">
    <cfRule type="cellIs" dxfId="7206" priority="29" operator="equal">
      <formula>"RED"</formula>
    </cfRule>
  </conditionalFormatting>
  <conditionalFormatting sqref="H14">
    <cfRule type="cellIs" dxfId="7205" priority="30" operator="equal">
      <formula>"GREEN"</formula>
    </cfRule>
  </conditionalFormatting>
  <conditionalFormatting sqref="H15">
    <cfRule type="cellIs" dxfId="7204" priority="31" operator="equal">
      <formula>"AMBER"</formula>
    </cfRule>
  </conditionalFormatting>
  <conditionalFormatting sqref="H15">
    <cfRule type="cellIs" dxfId="7203" priority="32" operator="equal">
      <formula>"RED"</formula>
    </cfRule>
  </conditionalFormatting>
  <conditionalFormatting sqref="H15">
    <cfRule type="cellIs" dxfId="7202" priority="33" operator="equal">
      <formula>"GREEN"</formula>
    </cfRule>
  </conditionalFormatting>
  <conditionalFormatting sqref="H16">
    <cfRule type="cellIs" dxfId="7201" priority="34" operator="equal">
      <formula>"AMBER"</formula>
    </cfRule>
  </conditionalFormatting>
  <conditionalFormatting sqref="H16">
    <cfRule type="cellIs" dxfId="7200" priority="35" operator="equal">
      <formula>"RED"</formula>
    </cfRule>
  </conditionalFormatting>
  <conditionalFormatting sqref="H16">
    <cfRule type="cellIs" dxfId="7199" priority="36" operator="equal">
      <formula>"GREEN"</formula>
    </cfRule>
  </conditionalFormatting>
  <conditionalFormatting sqref="H17">
    <cfRule type="cellIs" dxfId="7198" priority="37" operator="equal">
      <formula>"AMBER"</formula>
    </cfRule>
  </conditionalFormatting>
  <conditionalFormatting sqref="H17">
    <cfRule type="cellIs" dxfId="7197" priority="38" operator="equal">
      <formula>"RED"</formula>
    </cfRule>
  </conditionalFormatting>
  <conditionalFormatting sqref="H17">
    <cfRule type="cellIs" dxfId="7196" priority="39" operator="equal">
      <formula>"GREEN"</formula>
    </cfRule>
  </conditionalFormatting>
  <conditionalFormatting sqref="I12">
    <cfRule type="cellIs" dxfId="7195" priority="40" operator="equal">
      <formula>"AMBER"</formula>
    </cfRule>
  </conditionalFormatting>
  <conditionalFormatting sqref="I12">
    <cfRule type="cellIs" dxfId="7194" priority="41" operator="equal">
      <formula>"RED"</formula>
    </cfRule>
  </conditionalFormatting>
  <conditionalFormatting sqref="I12">
    <cfRule type="cellIs" dxfId="7193" priority="42" operator="equal">
      <formula>"GREEN"</formula>
    </cfRule>
  </conditionalFormatting>
  <conditionalFormatting sqref="I13">
    <cfRule type="cellIs" dxfId="7192" priority="43" operator="equal">
      <formula>"AMBER"</formula>
    </cfRule>
  </conditionalFormatting>
  <conditionalFormatting sqref="I13">
    <cfRule type="cellIs" dxfId="7191" priority="44" operator="equal">
      <formula>"RED"</formula>
    </cfRule>
  </conditionalFormatting>
  <conditionalFormatting sqref="I13">
    <cfRule type="cellIs" dxfId="7190" priority="45" operator="equal">
      <formula>"GREEN"</formula>
    </cfRule>
  </conditionalFormatting>
  <conditionalFormatting sqref="I14">
    <cfRule type="cellIs" dxfId="7189" priority="46" operator="equal">
      <formula>"AMBER"</formula>
    </cfRule>
  </conditionalFormatting>
  <conditionalFormatting sqref="I14">
    <cfRule type="cellIs" dxfId="7188" priority="47" operator="equal">
      <formula>"RED"</formula>
    </cfRule>
  </conditionalFormatting>
  <conditionalFormatting sqref="I14">
    <cfRule type="cellIs" dxfId="7187" priority="48" operator="equal">
      <formula>"GREEN"</formula>
    </cfRule>
  </conditionalFormatting>
  <conditionalFormatting sqref="I15">
    <cfRule type="cellIs" dxfId="7186" priority="49" operator="equal">
      <formula>"AMBER"</formula>
    </cfRule>
  </conditionalFormatting>
  <conditionalFormatting sqref="I15">
    <cfRule type="cellIs" dxfId="7185" priority="50" operator="equal">
      <formula>"RED"</formula>
    </cfRule>
  </conditionalFormatting>
  <conditionalFormatting sqref="I15">
    <cfRule type="cellIs" dxfId="7184" priority="51" operator="equal">
      <formula>"GREEN"</formula>
    </cfRule>
  </conditionalFormatting>
  <conditionalFormatting sqref="I16">
    <cfRule type="cellIs" dxfId="7183" priority="52" operator="equal">
      <formula>"AMBER"</formula>
    </cfRule>
  </conditionalFormatting>
  <conditionalFormatting sqref="I16">
    <cfRule type="cellIs" dxfId="7182" priority="53" operator="equal">
      <formula>"RED"</formula>
    </cfRule>
  </conditionalFormatting>
  <conditionalFormatting sqref="I16">
    <cfRule type="cellIs" dxfId="7181" priority="54" operator="equal">
      <formula>"GREEN"</formula>
    </cfRule>
  </conditionalFormatting>
  <conditionalFormatting sqref="I17">
    <cfRule type="cellIs" dxfId="7180" priority="55" operator="equal">
      <formula>"AMBER"</formula>
    </cfRule>
  </conditionalFormatting>
  <conditionalFormatting sqref="I17">
    <cfRule type="cellIs" dxfId="7179" priority="56" operator="equal">
      <formula>"RED"</formula>
    </cfRule>
  </conditionalFormatting>
  <conditionalFormatting sqref="I17">
    <cfRule type="cellIs" dxfId="7178" priority="57" operator="equal">
      <formula>"GREEN"</formula>
    </cfRule>
  </conditionalFormatting>
  <conditionalFormatting sqref="J12">
    <cfRule type="cellIs" dxfId="7177" priority="58" operator="equal">
      <formula>"AMBER"</formula>
    </cfRule>
  </conditionalFormatting>
  <conditionalFormatting sqref="J12">
    <cfRule type="cellIs" dxfId="7176" priority="59" operator="equal">
      <formula>"RED"</formula>
    </cfRule>
  </conditionalFormatting>
  <conditionalFormatting sqref="J12">
    <cfRule type="cellIs" dxfId="7175" priority="60" operator="equal">
      <formula>"GREEN"</formula>
    </cfRule>
  </conditionalFormatting>
  <conditionalFormatting sqref="J13">
    <cfRule type="cellIs" dxfId="7174" priority="61" operator="equal">
      <formula>"AMBER"</formula>
    </cfRule>
  </conditionalFormatting>
  <conditionalFormatting sqref="J13">
    <cfRule type="cellIs" dxfId="7173" priority="62" operator="equal">
      <formula>"RED"</formula>
    </cfRule>
  </conditionalFormatting>
  <conditionalFormatting sqref="J13">
    <cfRule type="cellIs" dxfId="7172" priority="63" operator="equal">
      <formula>"GREEN"</formula>
    </cfRule>
  </conditionalFormatting>
  <conditionalFormatting sqref="J14">
    <cfRule type="cellIs" dxfId="7171" priority="64" operator="equal">
      <formula>"AMBER"</formula>
    </cfRule>
  </conditionalFormatting>
  <conditionalFormatting sqref="J14">
    <cfRule type="cellIs" dxfId="7170" priority="65" operator="equal">
      <formula>"RED"</formula>
    </cfRule>
  </conditionalFormatting>
  <conditionalFormatting sqref="J14">
    <cfRule type="cellIs" dxfId="7169" priority="66" operator="equal">
      <formula>"GREEN"</formula>
    </cfRule>
  </conditionalFormatting>
  <conditionalFormatting sqref="J15">
    <cfRule type="cellIs" dxfId="7168" priority="67" operator="equal">
      <formula>"AMBER"</formula>
    </cfRule>
  </conditionalFormatting>
  <conditionalFormatting sqref="J15">
    <cfRule type="cellIs" dxfId="7167" priority="68" operator="equal">
      <formula>"RED"</formula>
    </cfRule>
  </conditionalFormatting>
  <conditionalFormatting sqref="J15">
    <cfRule type="cellIs" dxfId="7166" priority="69" operator="equal">
      <formula>"GREEN"</formula>
    </cfRule>
  </conditionalFormatting>
  <conditionalFormatting sqref="J16">
    <cfRule type="cellIs" dxfId="7165" priority="70" operator="equal">
      <formula>"AMBER"</formula>
    </cfRule>
  </conditionalFormatting>
  <conditionalFormatting sqref="J16">
    <cfRule type="cellIs" dxfId="7164" priority="71" operator="equal">
      <formula>"RED"</formula>
    </cfRule>
  </conditionalFormatting>
  <conditionalFormatting sqref="J16">
    <cfRule type="cellIs" dxfId="7163" priority="72" operator="equal">
      <formula>"GREEN"</formula>
    </cfRule>
  </conditionalFormatting>
  <conditionalFormatting sqref="J17">
    <cfRule type="cellIs" dxfId="7162" priority="73" operator="equal">
      <formula>"AMBER"</formula>
    </cfRule>
  </conditionalFormatting>
  <conditionalFormatting sqref="J17">
    <cfRule type="cellIs" dxfId="7161" priority="74" operator="equal">
      <formula>"RED"</formula>
    </cfRule>
  </conditionalFormatting>
  <conditionalFormatting sqref="J17">
    <cfRule type="cellIs" dxfId="7160" priority="75" operator="equal">
      <formula>"GREEN"</formula>
    </cfRule>
  </conditionalFormatting>
  <conditionalFormatting sqref="K12">
    <cfRule type="cellIs" dxfId="7159" priority="76" operator="equal">
      <formula>"AMBER"</formula>
    </cfRule>
  </conditionalFormatting>
  <conditionalFormatting sqref="K12">
    <cfRule type="cellIs" dxfId="7158" priority="77" operator="equal">
      <formula>"RED"</formula>
    </cfRule>
  </conditionalFormatting>
  <conditionalFormatting sqref="K12">
    <cfRule type="cellIs" dxfId="7157" priority="78" operator="equal">
      <formula>"GREEN"</formula>
    </cfRule>
  </conditionalFormatting>
  <conditionalFormatting sqref="K13">
    <cfRule type="cellIs" dxfId="7156" priority="79" operator="equal">
      <formula>"AMBER"</formula>
    </cfRule>
  </conditionalFormatting>
  <conditionalFormatting sqref="K13">
    <cfRule type="cellIs" dxfId="7155" priority="80" operator="equal">
      <formula>"RED"</formula>
    </cfRule>
  </conditionalFormatting>
  <conditionalFormatting sqref="K13">
    <cfRule type="cellIs" dxfId="7154" priority="81" operator="equal">
      <formula>"GREEN"</formula>
    </cfRule>
  </conditionalFormatting>
  <conditionalFormatting sqref="K14">
    <cfRule type="cellIs" dxfId="7153" priority="82" operator="equal">
      <formula>"AMBER"</formula>
    </cfRule>
  </conditionalFormatting>
  <conditionalFormatting sqref="K14">
    <cfRule type="cellIs" dxfId="7152" priority="83" operator="equal">
      <formula>"RED"</formula>
    </cfRule>
  </conditionalFormatting>
  <conditionalFormatting sqref="K14">
    <cfRule type="cellIs" dxfId="7151" priority="84" operator="equal">
      <formula>"GREEN"</formula>
    </cfRule>
  </conditionalFormatting>
  <conditionalFormatting sqref="K15">
    <cfRule type="cellIs" dxfId="7150" priority="85" operator="equal">
      <formula>"AMBER"</formula>
    </cfRule>
  </conditionalFormatting>
  <conditionalFormatting sqref="K15">
    <cfRule type="cellIs" dxfId="7149" priority="86" operator="equal">
      <formula>"RED"</formula>
    </cfRule>
  </conditionalFormatting>
  <conditionalFormatting sqref="K15">
    <cfRule type="cellIs" dxfId="7148" priority="87" operator="equal">
      <formula>"GREEN"</formula>
    </cfRule>
  </conditionalFormatting>
  <conditionalFormatting sqref="K16">
    <cfRule type="cellIs" dxfId="7147" priority="88" operator="equal">
      <formula>"AMBER"</formula>
    </cfRule>
  </conditionalFormatting>
  <conditionalFormatting sqref="K16">
    <cfRule type="cellIs" dxfId="7146" priority="89" operator="equal">
      <formula>"RED"</formula>
    </cfRule>
  </conditionalFormatting>
  <conditionalFormatting sqref="K16">
    <cfRule type="cellIs" dxfId="7145" priority="90" operator="equal">
      <formula>"GREEN"</formula>
    </cfRule>
  </conditionalFormatting>
  <conditionalFormatting sqref="K17">
    <cfRule type="cellIs" dxfId="7144" priority="91" operator="equal">
      <formula>"AMBER"</formula>
    </cfRule>
  </conditionalFormatting>
  <conditionalFormatting sqref="K17">
    <cfRule type="cellIs" dxfId="7143" priority="92" operator="equal">
      <formula>"RED"</formula>
    </cfRule>
  </conditionalFormatting>
  <conditionalFormatting sqref="K17">
    <cfRule type="cellIs" dxfId="7142" priority="93" operator="equal">
      <formula>"GREEN"</formula>
    </cfRule>
  </conditionalFormatting>
  <conditionalFormatting sqref="L12">
    <cfRule type="cellIs" dxfId="7141" priority="94" operator="equal">
      <formula>"AMBER"</formula>
    </cfRule>
  </conditionalFormatting>
  <conditionalFormatting sqref="L12">
    <cfRule type="cellIs" dxfId="7140" priority="95" operator="equal">
      <formula>"RED"</formula>
    </cfRule>
  </conditionalFormatting>
  <conditionalFormatting sqref="L12">
    <cfRule type="cellIs" dxfId="7139" priority="96" operator="equal">
      <formula>"GREEN"</formula>
    </cfRule>
  </conditionalFormatting>
  <conditionalFormatting sqref="L13">
    <cfRule type="cellIs" dxfId="7138" priority="97" operator="equal">
      <formula>"AMBER"</formula>
    </cfRule>
  </conditionalFormatting>
  <conditionalFormatting sqref="L13">
    <cfRule type="cellIs" dxfId="7137" priority="98" operator="equal">
      <formula>"RED"</formula>
    </cfRule>
  </conditionalFormatting>
  <conditionalFormatting sqref="L13">
    <cfRule type="cellIs" dxfId="7136" priority="99" operator="equal">
      <formula>"GREEN"</formula>
    </cfRule>
  </conditionalFormatting>
  <conditionalFormatting sqref="L14">
    <cfRule type="cellIs" dxfId="7135" priority="100" operator="equal">
      <formula>"AMBER"</formula>
    </cfRule>
  </conditionalFormatting>
  <conditionalFormatting sqref="L14">
    <cfRule type="cellIs" dxfId="7134" priority="101" operator="equal">
      <formula>"RED"</formula>
    </cfRule>
  </conditionalFormatting>
  <conditionalFormatting sqref="L14">
    <cfRule type="cellIs" dxfId="7133" priority="102" operator="equal">
      <formula>"GREEN"</formula>
    </cfRule>
  </conditionalFormatting>
  <conditionalFormatting sqref="L15">
    <cfRule type="cellIs" dxfId="7132" priority="103" operator="equal">
      <formula>"AMBER"</formula>
    </cfRule>
  </conditionalFormatting>
  <conditionalFormatting sqref="L15">
    <cfRule type="cellIs" dxfId="7131" priority="104" operator="equal">
      <formula>"RED"</formula>
    </cfRule>
  </conditionalFormatting>
  <conditionalFormatting sqref="L15">
    <cfRule type="cellIs" dxfId="7130" priority="105" operator="equal">
      <formula>"GREEN"</formula>
    </cfRule>
  </conditionalFormatting>
  <conditionalFormatting sqref="L16">
    <cfRule type="cellIs" dxfId="7129" priority="106" operator="equal">
      <formula>"AMBER"</formula>
    </cfRule>
  </conditionalFormatting>
  <conditionalFormatting sqref="L16">
    <cfRule type="cellIs" dxfId="7128" priority="107" operator="equal">
      <formula>"RED"</formula>
    </cfRule>
  </conditionalFormatting>
  <conditionalFormatting sqref="L16">
    <cfRule type="cellIs" dxfId="7127" priority="108" operator="equal">
      <formula>"GREEN"</formula>
    </cfRule>
  </conditionalFormatting>
  <conditionalFormatting sqref="L17">
    <cfRule type="cellIs" dxfId="7126" priority="109" operator="equal">
      <formula>"AMBER"</formula>
    </cfRule>
  </conditionalFormatting>
  <conditionalFormatting sqref="L17">
    <cfRule type="cellIs" dxfId="7125" priority="110" operator="equal">
      <formula>"RED"</formula>
    </cfRule>
  </conditionalFormatting>
  <conditionalFormatting sqref="L17">
    <cfRule type="cellIs" dxfId="7124" priority="111" operator="equal">
      <formula>"GREEN"</formula>
    </cfRule>
  </conditionalFormatting>
  <conditionalFormatting sqref="M12">
    <cfRule type="cellIs" dxfId="7123" priority="112" operator="equal">
      <formula>"AMBER"</formula>
    </cfRule>
  </conditionalFormatting>
  <conditionalFormatting sqref="M12">
    <cfRule type="cellIs" dxfId="7122" priority="113" operator="equal">
      <formula>"RED"</formula>
    </cfRule>
  </conditionalFormatting>
  <conditionalFormatting sqref="M12">
    <cfRule type="cellIs" dxfId="7121" priority="114" operator="equal">
      <formula>"GREEN"</formula>
    </cfRule>
  </conditionalFormatting>
  <conditionalFormatting sqref="M13">
    <cfRule type="cellIs" dxfId="7120" priority="115" operator="equal">
      <formula>"AMBER"</formula>
    </cfRule>
  </conditionalFormatting>
  <conditionalFormatting sqref="M13">
    <cfRule type="cellIs" dxfId="7119" priority="116" operator="equal">
      <formula>"RED"</formula>
    </cfRule>
  </conditionalFormatting>
  <conditionalFormatting sqref="M13">
    <cfRule type="cellIs" dxfId="7118" priority="117" operator="equal">
      <formula>"GREEN"</formula>
    </cfRule>
  </conditionalFormatting>
  <conditionalFormatting sqref="M14">
    <cfRule type="cellIs" dxfId="7117" priority="118" operator="equal">
      <formula>"AMBER"</formula>
    </cfRule>
  </conditionalFormatting>
  <conditionalFormatting sqref="M14">
    <cfRule type="cellIs" dxfId="7116" priority="119" operator="equal">
      <formula>"RED"</formula>
    </cfRule>
  </conditionalFormatting>
  <conditionalFormatting sqref="M14">
    <cfRule type="cellIs" dxfId="7115" priority="120" operator="equal">
      <formula>"GREEN"</formula>
    </cfRule>
  </conditionalFormatting>
  <conditionalFormatting sqref="M15">
    <cfRule type="cellIs" dxfId="7114" priority="121" operator="equal">
      <formula>"AMBER"</formula>
    </cfRule>
  </conditionalFormatting>
  <conditionalFormatting sqref="M15">
    <cfRule type="cellIs" dxfId="7113" priority="122" operator="equal">
      <formula>"RED"</formula>
    </cfRule>
  </conditionalFormatting>
  <conditionalFormatting sqref="M15">
    <cfRule type="cellIs" dxfId="7112" priority="123" operator="equal">
      <formula>"GREEN"</formula>
    </cfRule>
  </conditionalFormatting>
  <conditionalFormatting sqref="M16">
    <cfRule type="cellIs" dxfId="7111" priority="124" operator="equal">
      <formula>"AMBER"</formula>
    </cfRule>
  </conditionalFormatting>
  <conditionalFormatting sqref="M16">
    <cfRule type="cellIs" dxfId="7110" priority="125" operator="equal">
      <formula>"RED"</formula>
    </cfRule>
  </conditionalFormatting>
  <conditionalFormatting sqref="M16">
    <cfRule type="cellIs" dxfId="7109" priority="126" operator="equal">
      <formula>"GREEN"</formula>
    </cfRule>
  </conditionalFormatting>
  <conditionalFormatting sqref="M17">
    <cfRule type="cellIs" dxfId="7108" priority="127" operator="equal">
      <formula>"AMBER"</formula>
    </cfRule>
  </conditionalFormatting>
  <conditionalFormatting sqref="M17">
    <cfRule type="cellIs" dxfId="7107" priority="128" operator="equal">
      <formula>"RED"</formula>
    </cfRule>
  </conditionalFormatting>
  <conditionalFormatting sqref="M17">
    <cfRule type="cellIs" dxfId="7106" priority="129" operator="equal">
      <formula>"GREEN"</formula>
    </cfRule>
  </conditionalFormatting>
  <conditionalFormatting sqref="I21">
    <cfRule type="cellIs" dxfId="7105" priority="130" operator="equal">
      <formula>"AMBER"</formula>
    </cfRule>
  </conditionalFormatting>
  <conditionalFormatting sqref="I21">
    <cfRule type="cellIs" dxfId="7104" priority="131" operator="equal">
      <formula>"RED"</formula>
    </cfRule>
  </conditionalFormatting>
  <conditionalFormatting sqref="I21">
    <cfRule type="cellIs" dxfId="7103" priority="132" operator="equal">
      <formula>"GREEN"</formula>
    </cfRule>
  </conditionalFormatting>
  <conditionalFormatting sqref="I23">
    <cfRule type="cellIs" dxfId="7102" priority="133" operator="equal">
      <formula>"AMBER"</formula>
    </cfRule>
  </conditionalFormatting>
  <conditionalFormatting sqref="I23">
    <cfRule type="cellIs" dxfId="7101" priority="134" operator="equal">
      <formula>"RED"</formula>
    </cfRule>
  </conditionalFormatting>
  <conditionalFormatting sqref="I23">
    <cfRule type="cellIs" dxfId="7100" priority="135" operator="equal">
      <formula>"GREEN"</formula>
    </cfRule>
  </conditionalFormatting>
  <conditionalFormatting sqref="I24">
    <cfRule type="cellIs" dxfId="7099" priority="136" operator="equal">
      <formula>"AMBER"</formula>
    </cfRule>
  </conditionalFormatting>
  <conditionalFormatting sqref="I24">
    <cfRule type="cellIs" dxfId="7098" priority="137" operator="equal">
      <formula>"RED"</formula>
    </cfRule>
  </conditionalFormatting>
  <conditionalFormatting sqref="I24">
    <cfRule type="cellIs" dxfId="7097" priority="138" operator="equal">
      <formula>"GREEN"</formula>
    </cfRule>
  </conditionalFormatting>
  <conditionalFormatting sqref="I25">
    <cfRule type="cellIs" dxfId="7096" priority="139" operator="equal">
      <formula>"AMBER"</formula>
    </cfRule>
  </conditionalFormatting>
  <conditionalFormatting sqref="I25">
    <cfRule type="cellIs" dxfId="7095" priority="140" operator="equal">
      <formula>"RED"</formula>
    </cfRule>
  </conditionalFormatting>
  <conditionalFormatting sqref="I25">
    <cfRule type="cellIs" dxfId="7094" priority="141" operator="equal">
      <formula>"GREEN"</formula>
    </cfRule>
  </conditionalFormatting>
  <conditionalFormatting sqref="I26">
    <cfRule type="cellIs" dxfId="7093" priority="142" operator="equal">
      <formula>"AMBER"</formula>
    </cfRule>
  </conditionalFormatting>
  <conditionalFormatting sqref="I26">
    <cfRule type="cellIs" dxfId="7092" priority="143" operator="equal">
      <formula>"RED"</formula>
    </cfRule>
  </conditionalFormatting>
  <conditionalFormatting sqref="I26">
    <cfRule type="cellIs" dxfId="7091" priority="144" operator="equal">
      <formula>"GREEN"</formula>
    </cfRule>
  </conditionalFormatting>
  <conditionalFormatting sqref="I27">
    <cfRule type="cellIs" dxfId="7090" priority="145" operator="equal">
      <formula>"AMBER"</formula>
    </cfRule>
  </conditionalFormatting>
  <conditionalFormatting sqref="I27">
    <cfRule type="cellIs" dxfId="7089" priority="146" operator="equal">
      <formula>"RED"</formula>
    </cfRule>
  </conditionalFormatting>
  <conditionalFormatting sqref="I27">
    <cfRule type="cellIs" dxfId="7088" priority="147" operator="equal">
      <formula>"GREEN"</formula>
    </cfRule>
  </conditionalFormatting>
  <conditionalFormatting sqref="I28">
    <cfRule type="cellIs" dxfId="7087" priority="148" operator="equal">
      <formula>"AMBER"</formula>
    </cfRule>
  </conditionalFormatting>
  <conditionalFormatting sqref="I28">
    <cfRule type="cellIs" dxfId="7086" priority="149" operator="equal">
      <formula>"RED"</formula>
    </cfRule>
  </conditionalFormatting>
  <conditionalFormatting sqref="I28">
    <cfRule type="cellIs" dxfId="7085" priority="150" operator="equal">
      <formula>"GREEN"</formula>
    </cfRule>
  </conditionalFormatting>
  <conditionalFormatting sqref="I29">
    <cfRule type="cellIs" dxfId="7084" priority="151" operator="equal">
      <formula>"AMBER"</formula>
    </cfRule>
  </conditionalFormatting>
  <conditionalFormatting sqref="I29">
    <cfRule type="cellIs" dxfId="7083" priority="152" operator="equal">
      <formula>"RED"</formula>
    </cfRule>
  </conditionalFormatting>
  <conditionalFormatting sqref="I29">
    <cfRule type="cellIs" dxfId="7082" priority="153" operator="equal">
      <formula>"GREEN"</formula>
    </cfRule>
  </conditionalFormatting>
  <conditionalFormatting sqref="I30">
    <cfRule type="cellIs" dxfId="7081" priority="154" operator="equal">
      <formula>"AMBER"</formula>
    </cfRule>
  </conditionalFormatting>
  <conditionalFormatting sqref="I30">
    <cfRule type="cellIs" dxfId="7080" priority="155" operator="equal">
      <formula>"RED"</formula>
    </cfRule>
  </conditionalFormatting>
  <conditionalFormatting sqref="I30">
    <cfRule type="cellIs" dxfId="7079" priority="156" operator="equal">
      <formula>"GREEN"</formula>
    </cfRule>
  </conditionalFormatting>
  <conditionalFormatting sqref="I31">
    <cfRule type="cellIs" dxfId="7078" priority="157" operator="equal">
      <formula>"AMBER"</formula>
    </cfRule>
  </conditionalFormatting>
  <conditionalFormatting sqref="I31">
    <cfRule type="cellIs" dxfId="7077" priority="158" operator="equal">
      <formula>"RED"</formula>
    </cfRule>
  </conditionalFormatting>
  <conditionalFormatting sqref="I31">
    <cfRule type="cellIs" dxfId="7076" priority="159" operator="equal">
      <formula>"GREEN"</formula>
    </cfRule>
  </conditionalFormatting>
  <conditionalFormatting sqref="I32">
    <cfRule type="cellIs" dxfId="7075" priority="160" operator="equal">
      <formula>"AMBER"</formula>
    </cfRule>
  </conditionalFormatting>
  <conditionalFormatting sqref="I32">
    <cfRule type="cellIs" dxfId="7074" priority="161" operator="equal">
      <formula>"RED"</formula>
    </cfRule>
  </conditionalFormatting>
  <conditionalFormatting sqref="I32">
    <cfRule type="cellIs" dxfId="7073" priority="162" operator="equal">
      <formula>"GREEN"</formula>
    </cfRule>
  </conditionalFormatting>
  <conditionalFormatting sqref="J21">
    <cfRule type="cellIs" dxfId="7072" priority="163" operator="equal">
      <formula>"AMBER"</formula>
    </cfRule>
  </conditionalFormatting>
  <conditionalFormatting sqref="J21">
    <cfRule type="cellIs" dxfId="7071" priority="164" operator="equal">
      <formula>"RED"</formula>
    </cfRule>
  </conditionalFormatting>
  <conditionalFormatting sqref="J21">
    <cfRule type="cellIs" dxfId="7070" priority="165" operator="equal">
      <formula>"GREEN"</formula>
    </cfRule>
  </conditionalFormatting>
  <conditionalFormatting sqref="J22">
    <cfRule type="cellIs" dxfId="7069" priority="166" operator="equal">
      <formula>"AMBER"</formula>
    </cfRule>
  </conditionalFormatting>
  <conditionalFormatting sqref="J22">
    <cfRule type="cellIs" dxfId="7068" priority="167" operator="equal">
      <formula>"RED"</formula>
    </cfRule>
  </conditionalFormatting>
  <conditionalFormatting sqref="J22">
    <cfRule type="cellIs" dxfId="7067" priority="168" operator="equal">
      <formula>"GREEN"</formula>
    </cfRule>
  </conditionalFormatting>
  <conditionalFormatting sqref="J23">
    <cfRule type="cellIs" dxfId="7066" priority="169" operator="equal">
      <formula>"AMBER"</formula>
    </cfRule>
  </conditionalFormatting>
  <conditionalFormatting sqref="J23">
    <cfRule type="cellIs" dxfId="7065" priority="170" operator="equal">
      <formula>"RED"</formula>
    </cfRule>
  </conditionalFormatting>
  <conditionalFormatting sqref="J23">
    <cfRule type="cellIs" dxfId="7064" priority="171" operator="equal">
      <formula>"GREEN"</formula>
    </cfRule>
  </conditionalFormatting>
  <conditionalFormatting sqref="J24">
    <cfRule type="cellIs" dxfId="7063" priority="172" operator="equal">
      <formula>"AMBER"</formula>
    </cfRule>
  </conditionalFormatting>
  <conditionalFormatting sqref="J24">
    <cfRule type="cellIs" dxfId="7062" priority="173" operator="equal">
      <formula>"RED"</formula>
    </cfRule>
  </conditionalFormatting>
  <conditionalFormatting sqref="J24">
    <cfRule type="cellIs" dxfId="7061" priority="174" operator="equal">
      <formula>"GREEN"</formula>
    </cfRule>
  </conditionalFormatting>
  <conditionalFormatting sqref="J25">
    <cfRule type="cellIs" dxfId="7060" priority="175" operator="equal">
      <formula>"AMBER"</formula>
    </cfRule>
  </conditionalFormatting>
  <conditionalFormatting sqref="J25">
    <cfRule type="cellIs" dxfId="7059" priority="176" operator="equal">
      <formula>"RED"</formula>
    </cfRule>
  </conditionalFormatting>
  <conditionalFormatting sqref="J25">
    <cfRule type="cellIs" dxfId="7058" priority="177" operator="equal">
      <formula>"GREEN"</formula>
    </cfRule>
  </conditionalFormatting>
  <conditionalFormatting sqref="J26">
    <cfRule type="cellIs" dxfId="7057" priority="178" operator="equal">
      <formula>"AMBER"</formula>
    </cfRule>
  </conditionalFormatting>
  <conditionalFormatting sqref="J26">
    <cfRule type="cellIs" dxfId="7056" priority="179" operator="equal">
      <formula>"RED"</formula>
    </cfRule>
  </conditionalFormatting>
  <conditionalFormatting sqref="J26">
    <cfRule type="cellIs" dxfId="7055" priority="180" operator="equal">
      <formula>"GREEN"</formula>
    </cfRule>
  </conditionalFormatting>
  <conditionalFormatting sqref="J27">
    <cfRule type="cellIs" dxfId="7054" priority="181" operator="equal">
      <formula>"AMBER"</formula>
    </cfRule>
  </conditionalFormatting>
  <conditionalFormatting sqref="J27">
    <cfRule type="cellIs" dxfId="7053" priority="182" operator="equal">
      <formula>"RED"</formula>
    </cfRule>
  </conditionalFormatting>
  <conditionalFormatting sqref="J27">
    <cfRule type="cellIs" dxfId="7052" priority="183" operator="equal">
      <formula>"GREEN"</formula>
    </cfRule>
  </conditionalFormatting>
  <conditionalFormatting sqref="J28">
    <cfRule type="cellIs" dxfId="7051" priority="184" operator="equal">
      <formula>"AMBER"</formula>
    </cfRule>
  </conditionalFormatting>
  <conditionalFormatting sqref="J28">
    <cfRule type="cellIs" dxfId="7050" priority="185" operator="equal">
      <formula>"RED"</formula>
    </cfRule>
  </conditionalFormatting>
  <conditionalFormatting sqref="J28">
    <cfRule type="cellIs" dxfId="7049" priority="186" operator="equal">
      <formula>"GREEN"</formula>
    </cfRule>
  </conditionalFormatting>
  <conditionalFormatting sqref="J29">
    <cfRule type="cellIs" dxfId="7048" priority="187" operator="equal">
      <formula>"AMBER"</formula>
    </cfRule>
  </conditionalFormatting>
  <conditionalFormatting sqref="J29">
    <cfRule type="cellIs" dxfId="7047" priority="188" operator="equal">
      <formula>"RED"</formula>
    </cfRule>
  </conditionalFormatting>
  <conditionalFormatting sqref="J29">
    <cfRule type="cellIs" dxfId="7046" priority="189" operator="equal">
      <formula>"GREEN"</formula>
    </cfRule>
  </conditionalFormatting>
  <conditionalFormatting sqref="J30">
    <cfRule type="cellIs" dxfId="7045" priority="190" operator="equal">
      <formula>"AMBER"</formula>
    </cfRule>
  </conditionalFormatting>
  <conditionalFormatting sqref="J30">
    <cfRule type="cellIs" dxfId="7044" priority="191" operator="equal">
      <formula>"RED"</formula>
    </cfRule>
  </conditionalFormatting>
  <conditionalFormatting sqref="J30">
    <cfRule type="cellIs" dxfId="7043" priority="192" operator="equal">
      <formula>"GREEN"</formula>
    </cfRule>
  </conditionalFormatting>
  <conditionalFormatting sqref="J31">
    <cfRule type="cellIs" dxfId="7042" priority="193" operator="equal">
      <formula>"AMBER"</formula>
    </cfRule>
  </conditionalFormatting>
  <conditionalFormatting sqref="J31">
    <cfRule type="cellIs" dxfId="7041" priority="194" operator="equal">
      <formula>"RED"</formula>
    </cfRule>
  </conditionalFormatting>
  <conditionalFormatting sqref="J31">
    <cfRule type="cellIs" dxfId="7040" priority="195" operator="equal">
      <formula>"GREEN"</formula>
    </cfRule>
  </conditionalFormatting>
  <conditionalFormatting sqref="J32">
    <cfRule type="cellIs" dxfId="7039" priority="196" operator="equal">
      <formula>"AMBER"</formula>
    </cfRule>
  </conditionalFormatting>
  <conditionalFormatting sqref="J32">
    <cfRule type="cellIs" dxfId="7038" priority="197" operator="equal">
      <formula>"RED"</formula>
    </cfRule>
  </conditionalFormatting>
  <conditionalFormatting sqref="J32">
    <cfRule type="cellIs" dxfId="7037" priority="198" operator="equal">
      <formula>"GREEN"</formula>
    </cfRule>
  </conditionalFormatting>
  <conditionalFormatting sqref="K21">
    <cfRule type="cellIs" dxfId="7036" priority="199" operator="equal">
      <formula>"AMBER"</formula>
    </cfRule>
  </conditionalFormatting>
  <conditionalFormatting sqref="K21">
    <cfRule type="cellIs" dxfId="7035" priority="200" operator="equal">
      <formula>"RED"</formula>
    </cfRule>
  </conditionalFormatting>
  <conditionalFormatting sqref="K21">
    <cfRule type="cellIs" dxfId="7034" priority="201" operator="equal">
      <formula>"GREEN"</formula>
    </cfRule>
  </conditionalFormatting>
  <conditionalFormatting sqref="K22">
    <cfRule type="cellIs" dxfId="7033" priority="202" operator="equal">
      <formula>"AMBER"</formula>
    </cfRule>
  </conditionalFormatting>
  <conditionalFormatting sqref="K22">
    <cfRule type="cellIs" dxfId="7032" priority="203" operator="equal">
      <formula>"RED"</formula>
    </cfRule>
  </conditionalFormatting>
  <conditionalFormatting sqref="K22">
    <cfRule type="cellIs" dxfId="7031" priority="204" operator="equal">
      <formula>"GREEN"</formula>
    </cfRule>
  </conditionalFormatting>
  <conditionalFormatting sqref="K23">
    <cfRule type="cellIs" dxfId="7030" priority="205" operator="equal">
      <formula>"AMBER"</formula>
    </cfRule>
  </conditionalFormatting>
  <conditionalFormatting sqref="K23">
    <cfRule type="cellIs" dxfId="7029" priority="206" operator="equal">
      <formula>"RED"</formula>
    </cfRule>
  </conditionalFormatting>
  <conditionalFormatting sqref="K23">
    <cfRule type="cellIs" dxfId="7028" priority="207" operator="equal">
      <formula>"GREEN"</formula>
    </cfRule>
  </conditionalFormatting>
  <conditionalFormatting sqref="K24">
    <cfRule type="cellIs" dxfId="7027" priority="208" operator="equal">
      <formula>"AMBER"</formula>
    </cfRule>
  </conditionalFormatting>
  <conditionalFormatting sqref="K24">
    <cfRule type="cellIs" dxfId="7026" priority="209" operator="equal">
      <formula>"RED"</formula>
    </cfRule>
  </conditionalFormatting>
  <conditionalFormatting sqref="K24">
    <cfRule type="cellIs" dxfId="7025" priority="210" operator="equal">
      <formula>"GREEN"</formula>
    </cfRule>
  </conditionalFormatting>
  <conditionalFormatting sqref="K25">
    <cfRule type="cellIs" dxfId="7024" priority="211" operator="equal">
      <formula>"AMBER"</formula>
    </cfRule>
  </conditionalFormatting>
  <conditionalFormatting sqref="K25">
    <cfRule type="cellIs" dxfId="7023" priority="212" operator="equal">
      <formula>"RED"</formula>
    </cfRule>
  </conditionalFormatting>
  <conditionalFormatting sqref="K25">
    <cfRule type="cellIs" dxfId="7022" priority="213" operator="equal">
      <formula>"GREEN"</formula>
    </cfRule>
  </conditionalFormatting>
  <conditionalFormatting sqref="K26">
    <cfRule type="cellIs" dxfId="7021" priority="214" operator="equal">
      <formula>"AMBER"</formula>
    </cfRule>
  </conditionalFormatting>
  <conditionalFormatting sqref="K26">
    <cfRule type="cellIs" dxfId="7020" priority="215" operator="equal">
      <formula>"RED"</formula>
    </cfRule>
  </conditionalFormatting>
  <conditionalFormatting sqref="K26">
    <cfRule type="cellIs" dxfId="7019" priority="216" operator="equal">
      <formula>"GREEN"</formula>
    </cfRule>
  </conditionalFormatting>
  <conditionalFormatting sqref="K27">
    <cfRule type="cellIs" dxfId="7018" priority="217" operator="equal">
      <formula>"AMBER"</formula>
    </cfRule>
  </conditionalFormatting>
  <conditionalFormatting sqref="K27">
    <cfRule type="cellIs" dxfId="7017" priority="218" operator="equal">
      <formula>"RED"</formula>
    </cfRule>
  </conditionalFormatting>
  <conditionalFormatting sqref="K27">
    <cfRule type="cellIs" dxfId="7016" priority="219" operator="equal">
      <formula>"GREEN"</formula>
    </cfRule>
  </conditionalFormatting>
  <conditionalFormatting sqref="K28">
    <cfRule type="cellIs" dxfId="7015" priority="220" operator="equal">
      <formula>"AMBER"</formula>
    </cfRule>
  </conditionalFormatting>
  <conditionalFormatting sqref="K28">
    <cfRule type="cellIs" dxfId="7014" priority="221" operator="equal">
      <formula>"RED"</formula>
    </cfRule>
  </conditionalFormatting>
  <conditionalFormatting sqref="K28">
    <cfRule type="cellIs" dxfId="7013" priority="222" operator="equal">
      <formula>"GREEN"</formula>
    </cfRule>
  </conditionalFormatting>
  <conditionalFormatting sqref="K29">
    <cfRule type="cellIs" dxfId="7012" priority="223" operator="equal">
      <formula>"AMBER"</formula>
    </cfRule>
  </conditionalFormatting>
  <conditionalFormatting sqref="K29">
    <cfRule type="cellIs" dxfId="7011" priority="224" operator="equal">
      <formula>"RED"</formula>
    </cfRule>
  </conditionalFormatting>
  <conditionalFormatting sqref="K29">
    <cfRule type="cellIs" dxfId="7010" priority="225" operator="equal">
      <formula>"GREEN"</formula>
    </cfRule>
  </conditionalFormatting>
  <conditionalFormatting sqref="K30">
    <cfRule type="cellIs" dxfId="7009" priority="226" operator="equal">
      <formula>"AMBER"</formula>
    </cfRule>
  </conditionalFormatting>
  <conditionalFormatting sqref="K30">
    <cfRule type="cellIs" dxfId="7008" priority="227" operator="equal">
      <formula>"RED"</formula>
    </cfRule>
  </conditionalFormatting>
  <conditionalFormatting sqref="K30">
    <cfRule type="cellIs" dxfId="7007" priority="228" operator="equal">
      <formula>"GREEN"</formula>
    </cfRule>
  </conditionalFormatting>
  <conditionalFormatting sqref="K31">
    <cfRule type="cellIs" dxfId="7006" priority="229" operator="equal">
      <formula>"AMBER"</formula>
    </cfRule>
  </conditionalFormatting>
  <conditionalFormatting sqref="K31">
    <cfRule type="cellIs" dxfId="7005" priority="230" operator="equal">
      <formula>"RED"</formula>
    </cfRule>
  </conditionalFormatting>
  <conditionalFormatting sqref="K31">
    <cfRule type="cellIs" dxfId="7004" priority="231" operator="equal">
      <formula>"GREEN"</formula>
    </cfRule>
  </conditionalFormatting>
  <conditionalFormatting sqref="K32">
    <cfRule type="cellIs" dxfId="7003" priority="232" operator="equal">
      <formula>"AMBER"</formula>
    </cfRule>
  </conditionalFormatting>
  <conditionalFormatting sqref="K32">
    <cfRule type="cellIs" dxfId="7002" priority="233" operator="equal">
      <formula>"RED"</formula>
    </cfRule>
  </conditionalFormatting>
  <conditionalFormatting sqref="K32">
    <cfRule type="cellIs" dxfId="7001" priority="234" operator="equal">
      <formula>"GREEN"</formula>
    </cfRule>
  </conditionalFormatting>
  <conditionalFormatting sqref="L21">
    <cfRule type="cellIs" dxfId="7000" priority="235" operator="equal">
      <formula>"AMBER"</formula>
    </cfRule>
  </conditionalFormatting>
  <conditionalFormatting sqref="L21">
    <cfRule type="cellIs" dxfId="6999" priority="236" operator="equal">
      <formula>"RED"</formula>
    </cfRule>
  </conditionalFormatting>
  <conditionalFormatting sqref="L21">
    <cfRule type="cellIs" dxfId="6998" priority="237" operator="equal">
      <formula>"GREEN"</formula>
    </cfRule>
  </conditionalFormatting>
  <conditionalFormatting sqref="L22">
    <cfRule type="cellIs" dxfId="6997" priority="238" operator="equal">
      <formula>"AMBER"</formula>
    </cfRule>
  </conditionalFormatting>
  <conditionalFormatting sqref="L22">
    <cfRule type="cellIs" dxfId="6996" priority="239" operator="equal">
      <formula>"RED"</formula>
    </cfRule>
  </conditionalFormatting>
  <conditionalFormatting sqref="L22">
    <cfRule type="cellIs" dxfId="6995" priority="240" operator="equal">
      <formula>"GREEN"</formula>
    </cfRule>
  </conditionalFormatting>
  <conditionalFormatting sqref="L23">
    <cfRule type="cellIs" dxfId="6994" priority="241" operator="equal">
      <formula>"AMBER"</formula>
    </cfRule>
  </conditionalFormatting>
  <conditionalFormatting sqref="L23">
    <cfRule type="cellIs" dxfId="6993" priority="242" operator="equal">
      <formula>"RED"</formula>
    </cfRule>
  </conditionalFormatting>
  <conditionalFormatting sqref="L23">
    <cfRule type="cellIs" dxfId="6992" priority="243" operator="equal">
      <formula>"GREEN"</formula>
    </cfRule>
  </conditionalFormatting>
  <conditionalFormatting sqref="L24">
    <cfRule type="cellIs" dxfId="6991" priority="244" operator="equal">
      <formula>"AMBER"</formula>
    </cfRule>
  </conditionalFormatting>
  <conditionalFormatting sqref="L24">
    <cfRule type="cellIs" dxfId="6990" priority="245" operator="equal">
      <formula>"RED"</formula>
    </cfRule>
  </conditionalFormatting>
  <conditionalFormatting sqref="L24">
    <cfRule type="cellIs" dxfId="6989" priority="246" operator="equal">
      <formula>"GREEN"</formula>
    </cfRule>
  </conditionalFormatting>
  <conditionalFormatting sqref="L25">
    <cfRule type="cellIs" dxfId="6988" priority="247" operator="equal">
      <formula>"AMBER"</formula>
    </cfRule>
  </conditionalFormatting>
  <conditionalFormatting sqref="L25">
    <cfRule type="cellIs" dxfId="6987" priority="248" operator="equal">
      <formula>"RED"</formula>
    </cfRule>
  </conditionalFormatting>
  <conditionalFormatting sqref="L25">
    <cfRule type="cellIs" dxfId="6986" priority="249" operator="equal">
      <formula>"GREEN"</formula>
    </cfRule>
  </conditionalFormatting>
  <conditionalFormatting sqref="L26">
    <cfRule type="cellIs" dxfId="6985" priority="250" operator="equal">
      <formula>"AMBER"</formula>
    </cfRule>
  </conditionalFormatting>
  <conditionalFormatting sqref="L26">
    <cfRule type="cellIs" dxfId="6984" priority="251" operator="equal">
      <formula>"RED"</formula>
    </cfRule>
  </conditionalFormatting>
  <conditionalFormatting sqref="L26">
    <cfRule type="cellIs" dxfId="6983" priority="252" operator="equal">
      <formula>"GREEN"</formula>
    </cfRule>
  </conditionalFormatting>
  <conditionalFormatting sqref="L27">
    <cfRule type="cellIs" dxfId="6982" priority="253" operator="equal">
      <formula>"AMBER"</formula>
    </cfRule>
  </conditionalFormatting>
  <conditionalFormatting sqref="L27">
    <cfRule type="cellIs" dxfId="6981" priority="254" operator="equal">
      <formula>"RED"</formula>
    </cfRule>
  </conditionalFormatting>
  <conditionalFormatting sqref="L27">
    <cfRule type="cellIs" dxfId="6980" priority="255" operator="equal">
      <formula>"GREEN"</formula>
    </cfRule>
  </conditionalFormatting>
  <conditionalFormatting sqref="L28">
    <cfRule type="cellIs" dxfId="6979" priority="256" operator="equal">
      <formula>"AMBER"</formula>
    </cfRule>
  </conditionalFormatting>
  <conditionalFormatting sqref="L28">
    <cfRule type="cellIs" dxfId="6978" priority="257" operator="equal">
      <formula>"RED"</formula>
    </cfRule>
  </conditionalFormatting>
  <conditionalFormatting sqref="L28">
    <cfRule type="cellIs" dxfId="6977" priority="258" operator="equal">
      <formula>"GREEN"</formula>
    </cfRule>
  </conditionalFormatting>
  <conditionalFormatting sqref="L29">
    <cfRule type="cellIs" dxfId="6976" priority="259" operator="equal">
      <formula>"AMBER"</formula>
    </cfRule>
  </conditionalFormatting>
  <conditionalFormatting sqref="L29">
    <cfRule type="cellIs" dxfId="6975" priority="260" operator="equal">
      <formula>"RED"</formula>
    </cfRule>
  </conditionalFormatting>
  <conditionalFormatting sqref="L29">
    <cfRule type="cellIs" dxfId="6974" priority="261" operator="equal">
      <formula>"GREEN"</formula>
    </cfRule>
  </conditionalFormatting>
  <conditionalFormatting sqref="L30">
    <cfRule type="cellIs" dxfId="6973" priority="262" operator="equal">
      <formula>"AMBER"</formula>
    </cfRule>
  </conditionalFormatting>
  <conditionalFormatting sqref="L30">
    <cfRule type="cellIs" dxfId="6972" priority="263" operator="equal">
      <formula>"RED"</formula>
    </cfRule>
  </conditionalFormatting>
  <conditionalFormatting sqref="L30">
    <cfRule type="cellIs" dxfId="6971" priority="264" operator="equal">
      <formula>"GREEN"</formula>
    </cfRule>
  </conditionalFormatting>
  <conditionalFormatting sqref="L31">
    <cfRule type="cellIs" dxfId="6970" priority="265" operator="equal">
      <formula>"AMBER"</formula>
    </cfRule>
  </conditionalFormatting>
  <conditionalFormatting sqref="L31">
    <cfRule type="cellIs" dxfId="6969" priority="266" operator="equal">
      <formula>"RED"</formula>
    </cfRule>
  </conditionalFormatting>
  <conditionalFormatting sqref="L31">
    <cfRule type="cellIs" dxfId="6968" priority="267" operator="equal">
      <formula>"GREEN"</formula>
    </cfRule>
  </conditionalFormatting>
  <conditionalFormatting sqref="L32">
    <cfRule type="cellIs" dxfId="6967" priority="268" operator="equal">
      <formula>"AMBER"</formula>
    </cfRule>
  </conditionalFormatting>
  <conditionalFormatting sqref="L32">
    <cfRule type="cellIs" dxfId="6966" priority="269" operator="equal">
      <formula>"RED"</formula>
    </cfRule>
  </conditionalFormatting>
  <conditionalFormatting sqref="L32">
    <cfRule type="cellIs" dxfId="6965" priority="270" operator="equal">
      <formula>"GREEN"</formula>
    </cfRule>
  </conditionalFormatting>
  <conditionalFormatting sqref="M21">
    <cfRule type="cellIs" dxfId="6964" priority="271" operator="equal">
      <formula>"AMBER"</formula>
    </cfRule>
  </conditionalFormatting>
  <conditionalFormatting sqref="M21">
    <cfRule type="cellIs" dxfId="6963" priority="272" operator="equal">
      <formula>"RED"</formula>
    </cfRule>
  </conditionalFormatting>
  <conditionalFormatting sqref="M21">
    <cfRule type="cellIs" dxfId="6962" priority="273" operator="equal">
      <formula>"GREEN"</formula>
    </cfRule>
  </conditionalFormatting>
  <conditionalFormatting sqref="M22">
    <cfRule type="cellIs" dxfId="6961" priority="274" operator="equal">
      <formula>"AMBER"</formula>
    </cfRule>
  </conditionalFormatting>
  <conditionalFormatting sqref="M22">
    <cfRule type="cellIs" dxfId="6960" priority="275" operator="equal">
      <formula>"RED"</formula>
    </cfRule>
  </conditionalFormatting>
  <conditionalFormatting sqref="M22">
    <cfRule type="cellIs" dxfId="6959" priority="276" operator="equal">
      <formula>"GREEN"</formula>
    </cfRule>
  </conditionalFormatting>
  <conditionalFormatting sqref="M23">
    <cfRule type="cellIs" dxfId="6958" priority="277" operator="equal">
      <formula>"AMBER"</formula>
    </cfRule>
  </conditionalFormatting>
  <conditionalFormatting sqref="M23">
    <cfRule type="cellIs" dxfId="6957" priority="278" operator="equal">
      <formula>"RED"</formula>
    </cfRule>
  </conditionalFormatting>
  <conditionalFormatting sqref="M23">
    <cfRule type="cellIs" dxfId="6956" priority="279" operator="equal">
      <formula>"GREEN"</formula>
    </cfRule>
  </conditionalFormatting>
  <conditionalFormatting sqref="M24">
    <cfRule type="cellIs" dxfId="6955" priority="280" operator="equal">
      <formula>"AMBER"</formula>
    </cfRule>
  </conditionalFormatting>
  <conditionalFormatting sqref="M24">
    <cfRule type="cellIs" dxfId="6954" priority="281" operator="equal">
      <formula>"RED"</formula>
    </cfRule>
  </conditionalFormatting>
  <conditionalFormatting sqref="M24">
    <cfRule type="cellIs" dxfId="6953" priority="282" operator="equal">
      <formula>"GREEN"</formula>
    </cfRule>
  </conditionalFormatting>
  <conditionalFormatting sqref="M25">
    <cfRule type="cellIs" dxfId="6952" priority="283" operator="equal">
      <formula>"AMBER"</formula>
    </cfRule>
  </conditionalFormatting>
  <conditionalFormatting sqref="M25">
    <cfRule type="cellIs" dxfId="6951" priority="284" operator="equal">
      <formula>"RED"</formula>
    </cfRule>
  </conditionalFormatting>
  <conditionalFormatting sqref="M25">
    <cfRule type="cellIs" dxfId="6950" priority="285" operator="equal">
      <formula>"GREEN"</formula>
    </cfRule>
  </conditionalFormatting>
  <conditionalFormatting sqref="M26">
    <cfRule type="cellIs" dxfId="6949" priority="286" operator="equal">
      <formula>"AMBER"</formula>
    </cfRule>
  </conditionalFormatting>
  <conditionalFormatting sqref="M26">
    <cfRule type="cellIs" dxfId="6948" priority="287" operator="equal">
      <formula>"RED"</formula>
    </cfRule>
  </conditionalFormatting>
  <conditionalFormatting sqref="M26">
    <cfRule type="cellIs" dxfId="6947" priority="288" operator="equal">
      <formula>"GREEN"</formula>
    </cfRule>
  </conditionalFormatting>
  <conditionalFormatting sqref="M27">
    <cfRule type="cellIs" dxfId="6946" priority="289" operator="equal">
      <formula>"AMBER"</formula>
    </cfRule>
  </conditionalFormatting>
  <conditionalFormatting sqref="M27">
    <cfRule type="cellIs" dxfId="6945" priority="290" operator="equal">
      <formula>"RED"</formula>
    </cfRule>
  </conditionalFormatting>
  <conditionalFormatting sqref="M27">
    <cfRule type="cellIs" dxfId="6944" priority="291" operator="equal">
      <formula>"GREEN"</formula>
    </cfRule>
  </conditionalFormatting>
  <conditionalFormatting sqref="M28">
    <cfRule type="cellIs" dxfId="6943" priority="292" operator="equal">
      <formula>"AMBER"</formula>
    </cfRule>
  </conditionalFormatting>
  <conditionalFormatting sqref="M28">
    <cfRule type="cellIs" dxfId="6942" priority="293" operator="equal">
      <formula>"RED"</formula>
    </cfRule>
  </conditionalFormatting>
  <conditionalFormatting sqref="M28">
    <cfRule type="cellIs" dxfId="6941" priority="294" operator="equal">
      <formula>"GREEN"</formula>
    </cfRule>
  </conditionalFormatting>
  <conditionalFormatting sqref="M29">
    <cfRule type="cellIs" dxfId="6940" priority="295" operator="equal">
      <formula>"AMBER"</formula>
    </cfRule>
  </conditionalFormatting>
  <conditionalFormatting sqref="M29">
    <cfRule type="cellIs" dxfId="6939" priority="296" operator="equal">
      <formula>"RED"</formula>
    </cfRule>
  </conditionalFormatting>
  <conditionalFormatting sqref="M29">
    <cfRule type="cellIs" dxfId="6938" priority="297" operator="equal">
      <formula>"GREEN"</formula>
    </cfRule>
  </conditionalFormatting>
  <conditionalFormatting sqref="M30">
    <cfRule type="cellIs" dxfId="6937" priority="298" operator="equal">
      <formula>"AMBER"</formula>
    </cfRule>
  </conditionalFormatting>
  <conditionalFormatting sqref="M30">
    <cfRule type="cellIs" dxfId="6936" priority="299" operator="equal">
      <formula>"RED"</formula>
    </cfRule>
  </conditionalFormatting>
  <conditionalFormatting sqref="M30">
    <cfRule type="cellIs" dxfId="6935" priority="300" operator="equal">
      <formula>"GREEN"</formula>
    </cfRule>
  </conditionalFormatting>
  <conditionalFormatting sqref="M31">
    <cfRule type="cellIs" dxfId="6934" priority="301" operator="equal">
      <formula>"AMBER"</formula>
    </cfRule>
  </conditionalFormatting>
  <conditionalFormatting sqref="M31">
    <cfRule type="cellIs" dxfId="6933" priority="302" operator="equal">
      <formula>"RED"</formula>
    </cfRule>
  </conditionalFormatting>
  <conditionalFormatting sqref="M31">
    <cfRule type="cellIs" dxfId="6932" priority="303" operator="equal">
      <formula>"GREEN"</formula>
    </cfRule>
  </conditionalFormatting>
  <conditionalFormatting sqref="M32">
    <cfRule type="cellIs" dxfId="6931" priority="304" operator="equal">
      <formula>"AMBER"</formula>
    </cfRule>
  </conditionalFormatting>
  <conditionalFormatting sqref="M32">
    <cfRule type="cellIs" dxfId="6930" priority="305" operator="equal">
      <formula>"RED"</formula>
    </cfRule>
  </conditionalFormatting>
  <conditionalFormatting sqref="M32">
    <cfRule type="cellIs" dxfId="6929" priority="306" operator="equal">
      <formula>"GREEN"</formula>
    </cfRule>
  </conditionalFormatting>
  <conditionalFormatting sqref="N21">
    <cfRule type="cellIs" dxfId="6928" priority="307" operator="equal">
      <formula>"AMBER"</formula>
    </cfRule>
  </conditionalFormatting>
  <conditionalFormatting sqref="N21">
    <cfRule type="cellIs" dxfId="6927" priority="308" operator="equal">
      <formula>"RED"</formula>
    </cfRule>
  </conditionalFormatting>
  <conditionalFormatting sqref="N21">
    <cfRule type="cellIs" dxfId="6926" priority="309" operator="equal">
      <formula>"GREEN"</formula>
    </cfRule>
  </conditionalFormatting>
  <conditionalFormatting sqref="N22">
    <cfRule type="cellIs" dxfId="6925" priority="310" operator="equal">
      <formula>"AMBER"</formula>
    </cfRule>
  </conditionalFormatting>
  <conditionalFormatting sqref="N22">
    <cfRule type="cellIs" dxfId="6924" priority="311" operator="equal">
      <formula>"RED"</formula>
    </cfRule>
  </conditionalFormatting>
  <conditionalFormatting sqref="N22">
    <cfRule type="cellIs" dxfId="6923" priority="312" operator="equal">
      <formula>"GREEN"</formula>
    </cfRule>
  </conditionalFormatting>
  <conditionalFormatting sqref="N23">
    <cfRule type="cellIs" dxfId="6922" priority="313" operator="equal">
      <formula>"AMBER"</formula>
    </cfRule>
  </conditionalFormatting>
  <conditionalFormatting sqref="N23">
    <cfRule type="cellIs" dxfId="6921" priority="314" operator="equal">
      <formula>"RED"</formula>
    </cfRule>
  </conditionalFormatting>
  <conditionalFormatting sqref="N23">
    <cfRule type="cellIs" dxfId="6920" priority="315" operator="equal">
      <formula>"GREEN"</formula>
    </cfRule>
  </conditionalFormatting>
  <conditionalFormatting sqref="N24">
    <cfRule type="cellIs" dxfId="6919" priority="316" operator="equal">
      <formula>"AMBER"</formula>
    </cfRule>
  </conditionalFormatting>
  <conditionalFormatting sqref="N24">
    <cfRule type="cellIs" dxfId="6918" priority="317" operator="equal">
      <formula>"RED"</formula>
    </cfRule>
  </conditionalFormatting>
  <conditionalFormatting sqref="N24">
    <cfRule type="cellIs" dxfId="6917" priority="318" operator="equal">
      <formula>"GREEN"</formula>
    </cfRule>
  </conditionalFormatting>
  <conditionalFormatting sqref="N25">
    <cfRule type="cellIs" dxfId="6916" priority="319" operator="equal">
      <formula>"AMBER"</formula>
    </cfRule>
  </conditionalFormatting>
  <conditionalFormatting sqref="N25">
    <cfRule type="cellIs" dxfId="6915" priority="320" operator="equal">
      <formula>"RED"</formula>
    </cfRule>
  </conditionalFormatting>
  <conditionalFormatting sqref="N25">
    <cfRule type="cellIs" dxfId="6914" priority="321" operator="equal">
      <formula>"GREEN"</formula>
    </cfRule>
  </conditionalFormatting>
  <conditionalFormatting sqref="N26">
    <cfRule type="cellIs" dxfId="6913" priority="322" operator="equal">
      <formula>"AMBER"</formula>
    </cfRule>
  </conditionalFormatting>
  <conditionalFormatting sqref="N26">
    <cfRule type="cellIs" dxfId="6912" priority="323" operator="equal">
      <formula>"RED"</formula>
    </cfRule>
  </conditionalFormatting>
  <conditionalFormatting sqref="N26">
    <cfRule type="cellIs" dxfId="6911" priority="324" operator="equal">
      <formula>"GREEN"</formula>
    </cfRule>
  </conditionalFormatting>
  <conditionalFormatting sqref="N27">
    <cfRule type="cellIs" dxfId="6910" priority="325" operator="equal">
      <formula>"AMBER"</formula>
    </cfRule>
  </conditionalFormatting>
  <conditionalFormatting sqref="N27">
    <cfRule type="cellIs" dxfId="6909" priority="326" operator="equal">
      <formula>"RED"</formula>
    </cfRule>
  </conditionalFormatting>
  <conditionalFormatting sqref="N27">
    <cfRule type="cellIs" dxfId="6908" priority="327" operator="equal">
      <formula>"GREEN"</formula>
    </cfRule>
  </conditionalFormatting>
  <conditionalFormatting sqref="N28">
    <cfRule type="cellIs" dxfId="6907" priority="328" operator="equal">
      <formula>"AMBER"</formula>
    </cfRule>
  </conditionalFormatting>
  <conditionalFormatting sqref="N28">
    <cfRule type="cellIs" dxfId="6906" priority="329" operator="equal">
      <formula>"RED"</formula>
    </cfRule>
  </conditionalFormatting>
  <conditionalFormatting sqref="N28">
    <cfRule type="cellIs" dxfId="6905" priority="330" operator="equal">
      <formula>"GREEN"</formula>
    </cfRule>
  </conditionalFormatting>
  <conditionalFormatting sqref="N29">
    <cfRule type="cellIs" dxfId="6904" priority="331" operator="equal">
      <formula>"AMBER"</formula>
    </cfRule>
  </conditionalFormatting>
  <conditionalFormatting sqref="N29">
    <cfRule type="cellIs" dxfId="6903" priority="332" operator="equal">
      <formula>"RED"</formula>
    </cfRule>
  </conditionalFormatting>
  <conditionalFormatting sqref="N29">
    <cfRule type="cellIs" dxfId="6902" priority="333" operator="equal">
      <formula>"GREEN"</formula>
    </cfRule>
  </conditionalFormatting>
  <conditionalFormatting sqref="N30">
    <cfRule type="cellIs" dxfId="6901" priority="334" operator="equal">
      <formula>"AMBER"</formula>
    </cfRule>
  </conditionalFormatting>
  <conditionalFormatting sqref="N30">
    <cfRule type="cellIs" dxfId="6900" priority="335" operator="equal">
      <formula>"RED"</formula>
    </cfRule>
  </conditionalFormatting>
  <conditionalFormatting sqref="N30">
    <cfRule type="cellIs" dxfId="6899" priority="336" operator="equal">
      <formula>"GREEN"</formula>
    </cfRule>
  </conditionalFormatting>
  <conditionalFormatting sqref="N31">
    <cfRule type="cellIs" dxfId="6898" priority="337" operator="equal">
      <formula>"AMBER"</formula>
    </cfRule>
  </conditionalFormatting>
  <conditionalFormatting sqref="N31">
    <cfRule type="cellIs" dxfId="6897" priority="338" operator="equal">
      <formula>"RED"</formula>
    </cfRule>
  </conditionalFormatting>
  <conditionalFormatting sqref="N31">
    <cfRule type="cellIs" dxfId="6896" priority="339" operator="equal">
      <formula>"GREEN"</formula>
    </cfRule>
  </conditionalFormatting>
  <conditionalFormatting sqref="N32">
    <cfRule type="cellIs" dxfId="6895" priority="340" operator="equal">
      <formula>"AMBER"</formula>
    </cfRule>
  </conditionalFormatting>
  <conditionalFormatting sqref="N32">
    <cfRule type="cellIs" dxfId="6894" priority="341" operator="equal">
      <formula>"RED"</formula>
    </cfRule>
  </conditionalFormatting>
  <conditionalFormatting sqref="N32">
    <cfRule type="cellIs" dxfId="6893" priority="342" operator="equal">
      <formula>"GREEN"</formula>
    </cfRule>
  </conditionalFormatting>
  <conditionalFormatting sqref="G20">
    <cfRule type="cellIs" dxfId="6892" priority="343" operator="equal">
      <formula>"AMBER"</formula>
    </cfRule>
  </conditionalFormatting>
  <conditionalFormatting sqref="G20">
    <cfRule type="cellIs" dxfId="6891" priority="344" operator="equal">
      <formula>"RED"</formula>
    </cfRule>
  </conditionalFormatting>
  <conditionalFormatting sqref="G20">
    <cfRule type="cellIs" dxfId="6890" priority="345" operator="equal">
      <formula>"GREEN"</formula>
    </cfRule>
  </conditionalFormatting>
  <conditionalFormatting sqref="H20">
    <cfRule type="cellIs" dxfId="6889" priority="346" operator="equal">
      <formula>"AMBER"</formula>
    </cfRule>
  </conditionalFormatting>
  <conditionalFormatting sqref="H20">
    <cfRule type="cellIs" dxfId="6888" priority="347" operator="equal">
      <formula>"RED"</formula>
    </cfRule>
  </conditionalFormatting>
  <conditionalFormatting sqref="H20">
    <cfRule type="cellIs" dxfId="6887" priority="348" operator="equal">
      <formula>"GREEN"</formula>
    </cfRule>
  </conditionalFormatting>
  <conditionalFormatting sqref="I20">
    <cfRule type="cellIs" dxfId="6886" priority="349" operator="equal">
      <formula>"AMBER"</formula>
    </cfRule>
  </conditionalFormatting>
  <conditionalFormatting sqref="I20">
    <cfRule type="cellIs" dxfId="6885" priority="350" operator="equal">
      <formula>"RED"</formula>
    </cfRule>
  </conditionalFormatting>
  <conditionalFormatting sqref="I20">
    <cfRule type="cellIs" dxfId="6884" priority="351" operator="equal">
      <formula>"GREEN"</formula>
    </cfRule>
  </conditionalFormatting>
  <conditionalFormatting sqref="J20">
    <cfRule type="cellIs" dxfId="6883" priority="352" operator="equal">
      <formula>"AMBER"</formula>
    </cfRule>
  </conditionalFormatting>
  <conditionalFormatting sqref="J20">
    <cfRule type="cellIs" dxfId="6882" priority="353" operator="equal">
      <formula>"RED"</formula>
    </cfRule>
  </conditionalFormatting>
  <conditionalFormatting sqref="J20">
    <cfRule type="cellIs" dxfId="6881" priority="354" operator="equal">
      <formula>"GREEN"</formula>
    </cfRule>
  </conditionalFormatting>
  <conditionalFormatting sqref="K20">
    <cfRule type="cellIs" dxfId="6880" priority="355" operator="equal">
      <formula>"AMBER"</formula>
    </cfRule>
  </conditionalFormatting>
  <conditionalFormatting sqref="K20">
    <cfRule type="cellIs" dxfId="6879" priority="356" operator="equal">
      <formula>"RED"</formula>
    </cfRule>
  </conditionalFormatting>
  <conditionalFormatting sqref="K20">
    <cfRule type="cellIs" dxfId="6878" priority="357" operator="equal">
      <formula>"GREEN"</formula>
    </cfRule>
  </conditionalFormatting>
  <conditionalFormatting sqref="L20">
    <cfRule type="cellIs" dxfId="6877" priority="358" operator="equal">
      <formula>"AMBER"</formula>
    </cfRule>
  </conditionalFormatting>
  <conditionalFormatting sqref="L20">
    <cfRule type="cellIs" dxfId="6876" priority="359" operator="equal">
      <formula>"RED"</formula>
    </cfRule>
  </conditionalFormatting>
  <conditionalFormatting sqref="L20">
    <cfRule type="cellIs" dxfId="6875" priority="360" operator="equal">
      <formula>"GREEN"</formula>
    </cfRule>
  </conditionalFormatting>
  <conditionalFormatting sqref="M20">
    <cfRule type="cellIs" dxfId="6874" priority="361" operator="equal">
      <formula>"AMBER"</formula>
    </cfRule>
  </conditionalFormatting>
  <conditionalFormatting sqref="M20">
    <cfRule type="cellIs" dxfId="6873" priority="362" operator="equal">
      <formula>"RED"</formula>
    </cfRule>
  </conditionalFormatting>
  <conditionalFormatting sqref="M20">
    <cfRule type="cellIs" dxfId="6872" priority="363" operator="equal">
      <formula>"GREEN"</formula>
    </cfRule>
  </conditionalFormatting>
  <conditionalFormatting sqref="K18">
    <cfRule type="cellIs" dxfId="6871" priority="364" operator="equal">
      <formula>"AMBER"</formula>
    </cfRule>
  </conditionalFormatting>
  <conditionalFormatting sqref="K18">
    <cfRule type="cellIs" dxfId="6870" priority="365" operator="equal">
      <formula>"RED"</formula>
    </cfRule>
  </conditionalFormatting>
  <conditionalFormatting sqref="K18">
    <cfRule type="cellIs" dxfId="6869" priority="366" operator="equal">
      <formula>"GREEN"</formula>
    </cfRule>
  </conditionalFormatting>
  <conditionalFormatting sqref="K19">
    <cfRule type="cellIs" dxfId="6868" priority="367" operator="equal">
      <formula>"AMBER"</formula>
    </cfRule>
  </conditionalFormatting>
  <conditionalFormatting sqref="K19">
    <cfRule type="cellIs" dxfId="6867" priority="368" operator="equal">
      <formula>"RED"</formula>
    </cfRule>
  </conditionalFormatting>
  <conditionalFormatting sqref="K19">
    <cfRule type="cellIs" dxfId="6866" priority="369" operator="equal">
      <formula>"GREEN"</formula>
    </cfRule>
  </conditionalFormatting>
  <conditionalFormatting sqref="L18">
    <cfRule type="cellIs" dxfId="6865" priority="370" operator="equal">
      <formula>"AMBER"</formula>
    </cfRule>
  </conditionalFormatting>
  <conditionalFormatting sqref="L18">
    <cfRule type="cellIs" dxfId="6864" priority="371" operator="equal">
      <formula>"RED"</formula>
    </cfRule>
  </conditionalFormatting>
  <conditionalFormatting sqref="L18">
    <cfRule type="cellIs" dxfId="6863" priority="372" operator="equal">
      <formula>"GREEN"</formula>
    </cfRule>
  </conditionalFormatting>
  <conditionalFormatting sqref="L19">
    <cfRule type="cellIs" dxfId="6862" priority="373" operator="equal">
      <formula>"AMBER"</formula>
    </cfRule>
  </conditionalFormatting>
  <conditionalFormatting sqref="L19">
    <cfRule type="cellIs" dxfId="6861" priority="374" operator="equal">
      <formula>"RED"</formula>
    </cfRule>
  </conditionalFormatting>
  <conditionalFormatting sqref="L19">
    <cfRule type="cellIs" dxfId="6860" priority="375" operator="equal">
      <formula>"GREEN"</formula>
    </cfRule>
  </conditionalFormatting>
  <conditionalFormatting sqref="M18">
    <cfRule type="cellIs" dxfId="6859" priority="376" operator="equal">
      <formula>"AMBER"</formula>
    </cfRule>
  </conditionalFormatting>
  <conditionalFormatting sqref="M18">
    <cfRule type="cellIs" dxfId="6858" priority="377" operator="equal">
      <formula>"RED"</formula>
    </cfRule>
  </conditionalFormatting>
  <conditionalFormatting sqref="M18">
    <cfRule type="cellIs" dxfId="6857" priority="378" operator="equal">
      <formula>"GREEN"</formula>
    </cfRule>
  </conditionalFormatting>
  <conditionalFormatting sqref="M19">
    <cfRule type="cellIs" dxfId="6856" priority="379" operator="equal">
      <formula>"AMBER"</formula>
    </cfRule>
  </conditionalFormatting>
  <conditionalFormatting sqref="M19">
    <cfRule type="cellIs" dxfId="6855" priority="380" operator="equal">
      <formula>"RED"</formula>
    </cfRule>
  </conditionalFormatting>
  <conditionalFormatting sqref="M19">
    <cfRule type="cellIs" dxfId="6854" priority="381" operator="equal">
      <formula>"GREEN"</formula>
    </cfRule>
  </conditionalFormatting>
  <conditionalFormatting sqref="C2">
    <cfRule type="cellIs" dxfId="6853" priority="382" operator="equal">
      <formula>"AMBER"</formula>
    </cfRule>
  </conditionalFormatting>
  <conditionalFormatting sqref="C2">
    <cfRule type="cellIs" dxfId="6852" priority="383" operator="equal">
      <formula>"RED"</formula>
    </cfRule>
  </conditionalFormatting>
  <conditionalFormatting sqref="C2">
    <cfRule type="cellIs" dxfId="6851" priority="384" operator="equal">
      <formula>"GREEN"</formula>
    </cfRule>
  </conditionalFormatting>
  <conditionalFormatting sqref="C3">
    <cfRule type="cellIs" dxfId="6850" priority="385" operator="equal">
      <formula>"AMBER"</formula>
    </cfRule>
  </conditionalFormatting>
  <conditionalFormatting sqref="C3">
    <cfRule type="cellIs" dxfId="6849" priority="386" operator="equal">
      <formula>"RED"</formula>
    </cfRule>
  </conditionalFormatting>
  <conditionalFormatting sqref="C3">
    <cfRule type="cellIs" dxfId="6848" priority="387" operator="equal">
      <formula>"GREEN"</formula>
    </cfRule>
  </conditionalFormatting>
  <conditionalFormatting sqref="C4">
    <cfRule type="cellIs" dxfId="6847" priority="388" operator="equal">
      <formula>"AMBER"</formula>
    </cfRule>
  </conditionalFormatting>
  <conditionalFormatting sqref="C4">
    <cfRule type="cellIs" dxfId="6846" priority="389" operator="equal">
      <formula>"RED"</formula>
    </cfRule>
  </conditionalFormatting>
  <conditionalFormatting sqref="C4">
    <cfRule type="cellIs" dxfId="6845" priority="390" operator="equal">
      <formula>"GREEN"</formula>
    </cfRule>
  </conditionalFormatting>
  <conditionalFormatting sqref="C5">
    <cfRule type="cellIs" dxfId="6844" priority="391" operator="equal">
      <formula>"AMBER"</formula>
    </cfRule>
  </conditionalFormatting>
  <conditionalFormatting sqref="C5">
    <cfRule type="cellIs" dxfId="6843" priority="392" operator="equal">
      <formula>"RED"</formula>
    </cfRule>
  </conditionalFormatting>
  <conditionalFormatting sqref="C5">
    <cfRule type="cellIs" dxfId="6842" priority="393" operator="equal">
      <formula>"GREEN"</formula>
    </cfRule>
  </conditionalFormatting>
  <conditionalFormatting sqref="C6">
    <cfRule type="cellIs" dxfId="6841" priority="394" operator="equal">
      <formula>"AMBER"</formula>
    </cfRule>
  </conditionalFormatting>
  <conditionalFormatting sqref="C6">
    <cfRule type="cellIs" dxfId="6840" priority="395" operator="equal">
      <formula>"RED"</formula>
    </cfRule>
  </conditionalFormatting>
  <conditionalFormatting sqref="C6">
    <cfRule type="cellIs" dxfId="6839" priority="396" operator="equal">
      <formula>"GREEN"</formula>
    </cfRule>
  </conditionalFormatting>
  <conditionalFormatting sqref="C7">
    <cfRule type="cellIs" dxfId="6838" priority="397" operator="equal">
      <formula>"AMBER"</formula>
    </cfRule>
  </conditionalFormatting>
  <conditionalFormatting sqref="C7">
    <cfRule type="cellIs" dxfId="6837" priority="398" operator="equal">
      <formula>"RED"</formula>
    </cfRule>
  </conditionalFormatting>
  <conditionalFormatting sqref="C7">
    <cfRule type="cellIs" dxfId="6836" priority="399" operator="equal">
      <formula>"GREEN"</formula>
    </cfRule>
  </conditionalFormatting>
  <conditionalFormatting sqref="C8">
    <cfRule type="cellIs" dxfId="6835" priority="400" operator="equal">
      <formula>"AMBER"</formula>
    </cfRule>
  </conditionalFormatting>
  <conditionalFormatting sqref="C8">
    <cfRule type="cellIs" dxfId="6834" priority="401" operator="equal">
      <formula>"RED"</formula>
    </cfRule>
  </conditionalFormatting>
  <conditionalFormatting sqref="C8">
    <cfRule type="cellIs" dxfId="6833" priority="402" operator="equal">
      <formula>"GREEN"</formula>
    </cfRule>
  </conditionalFormatting>
  <conditionalFormatting sqref="C9">
    <cfRule type="cellIs" dxfId="6832" priority="403" operator="equal">
      <formula>"AMBER"</formula>
    </cfRule>
  </conditionalFormatting>
  <conditionalFormatting sqref="C9">
    <cfRule type="cellIs" dxfId="6831" priority="404" operator="equal">
      <formula>"RED"</formula>
    </cfRule>
  </conditionalFormatting>
  <conditionalFormatting sqref="C9">
    <cfRule type="cellIs" dxfId="6830" priority="405" operator="equal">
      <formula>"GREEN"</formula>
    </cfRule>
  </conditionalFormatting>
  <conditionalFormatting sqref="C10">
    <cfRule type="cellIs" dxfId="6829" priority="406" operator="equal">
      <formula>"AMBER"</formula>
    </cfRule>
  </conditionalFormatting>
  <conditionalFormatting sqref="C10">
    <cfRule type="cellIs" dxfId="6828" priority="407" operator="equal">
      <formula>"RED"</formula>
    </cfRule>
  </conditionalFormatting>
  <conditionalFormatting sqref="C10">
    <cfRule type="cellIs" dxfId="6827" priority="408" operator="equal">
      <formula>"GREEN"</formula>
    </cfRule>
  </conditionalFormatting>
  <conditionalFormatting sqref="D2">
    <cfRule type="cellIs" dxfId="6826" priority="409" operator="equal">
      <formula>"AMBER"</formula>
    </cfRule>
  </conditionalFormatting>
  <conditionalFormatting sqref="D2">
    <cfRule type="cellIs" dxfId="6825" priority="410" operator="equal">
      <formula>"RED"</formula>
    </cfRule>
  </conditionalFormatting>
  <conditionalFormatting sqref="D2">
    <cfRule type="cellIs" dxfId="6824" priority="411" operator="equal">
      <formula>"GREEN"</formula>
    </cfRule>
  </conditionalFormatting>
  <conditionalFormatting sqref="D3">
    <cfRule type="cellIs" dxfId="6823" priority="412" operator="equal">
      <formula>"AMBER"</formula>
    </cfRule>
  </conditionalFormatting>
  <conditionalFormatting sqref="D3">
    <cfRule type="cellIs" dxfId="6822" priority="413" operator="equal">
      <formula>"RED"</formula>
    </cfRule>
  </conditionalFormatting>
  <conditionalFormatting sqref="D3">
    <cfRule type="cellIs" dxfId="6821" priority="414" operator="equal">
      <formula>"GREEN"</formula>
    </cfRule>
  </conditionalFormatting>
  <conditionalFormatting sqref="D4">
    <cfRule type="cellIs" dxfId="6820" priority="415" operator="equal">
      <formula>"AMBER"</formula>
    </cfRule>
  </conditionalFormatting>
  <conditionalFormatting sqref="D4">
    <cfRule type="cellIs" dxfId="6819" priority="416" operator="equal">
      <formula>"RED"</formula>
    </cfRule>
  </conditionalFormatting>
  <conditionalFormatting sqref="D4">
    <cfRule type="cellIs" dxfId="6818" priority="417" operator="equal">
      <formula>"GREEN"</formula>
    </cfRule>
  </conditionalFormatting>
  <conditionalFormatting sqref="D5">
    <cfRule type="cellIs" dxfId="6817" priority="418" operator="equal">
      <formula>"AMBER"</formula>
    </cfRule>
  </conditionalFormatting>
  <conditionalFormatting sqref="D5">
    <cfRule type="cellIs" dxfId="6816" priority="419" operator="equal">
      <formula>"RED"</formula>
    </cfRule>
  </conditionalFormatting>
  <conditionalFormatting sqref="D5">
    <cfRule type="cellIs" dxfId="6815" priority="420" operator="equal">
      <formula>"GREEN"</formula>
    </cfRule>
  </conditionalFormatting>
  <conditionalFormatting sqref="D6">
    <cfRule type="cellIs" dxfId="6814" priority="421" operator="equal">
      <formula>"AMBER"</formula>
    </cfRule>
  </conditionalFormatting>
  <conditionalFormatting sqref="D6">
    <cfRule type="cellIs" dxfId="6813" priority="422" operator="equal">
      <formula>"RED"</formula>
    </cfRule>
  </conditionalFormatting>
  <conditionalFormatting sqref="D6">
    <cfRule type="cellIs" dxfId="6812" priority="423" operator="equal">
      <formula>"GREEN"</formula>
    </cfRule>
  </conditionalFormatting>
  <conditionalFormatting sqref="D7">
    <cfRule type="cellIs" dxfId="6811" priority="424" operator="equal">
      <formula>"AMBER"</formula>
    </cfRule>
  </conditionalFormatting>
  <conditionalFormatting sqref="D7">
    <cfRule type="cellIs" dxfId="6810" priority="425" operator="equal">
      <formula>"RED"</formula>
    </cfRule>
  </conditionalFormatting>
  <conditionalFormatting sqref="D7">
    <cfRule type="cellIs" dxfId="6809" priority="426" operator="equal">
      <formula>"GREEN"</formula>
    </cfRule>
  </conditionalFormatting>
  <conditionalFormatting sqref="D8">
    <cfRule type="cellIs" dxfId="6808" priority="427" operator="equal">
      <formula>"AMBER"</formula>
    </cfRule>
  </conditionalFormatting>
  <conditionalFormatting sqref="D8">
    <cfRule type="cellIs" dxfId="6807" priority="428" operator="equal">
      <formula>"RED"</formula>
    </cfRule>
  </conditionalFormatting>
  <conditionalFormatting sqref="D8">
    <cfRule type="cellIs" dxfId="6806" priority="429" operator="equal">
      <formula>"GREEN"</formula>
    </cfRule>
  </conditionalFormatting>
  <conditionalFormatting sqref="D9">
    <cfRule type="cellIs" dxfId="6805" priority="430" operator="equal">
      <formula>"AMBER"</formula>
    </cfRule>
  </conditionalFormatting>
  <conditionalFormatting sqref="D9">
    <cfRule type="cellIs" dxfId="6804" priority="431" operator="equal">
      <formula>"RED"</formula>
    </cfRule>
  </conditionalFormatting>
  <conditionalFormatting sqref="D9">
    <cfRule type="cellIs" dxfId="6803" priority="432" operator="equal">
      <formula>"GREEN"</formula>
    </cfRule>
  </conditionalFormatting>
  <conditionalFormatting sqref="D10">
    <cfRule type="cellIs" dxfId="6802" priority="433" operator="equal">
      <formula>"AMBER"</formula>
    </cfRule>
  </conditionalFormatting>
  <conditionalFormatting sqref="D10">
    <cfRule type="cellIs" dxfId="6801" priority="434" operator="equal">
      <formula>"RED"</formula>
    </cfRule>
  </conditionalFormatting>
  <conditionalFormatting sqref="D10">
    <cfRule type="cellIs" dxfId="6800" priority="435" operator="equal">
      <formula>"GREEN"</formula>
    </cfRule>
  </conditionalFormatting>
  <conditionalFormatting sqref="E2">
    <cfRule type="cellIs" dxfId="6799" priority="436" operator="equal">
      <formula>"AMBER"</formula>
    </cfRule>
  </conditionalFormatting>
  <conditionalFormatting sqref="E2">
    <cfRule type="cellIs" dxfId="6798" priority="437" operator="equal">
      <formula>"RED"</formula>
    </cfRule>
  </conditionalFormatting>
  <conditionalFormatting sqref="E2">
    <cfRule type="cellIs" dxfId="6797" priority="438" operator="equal">
      <formula>"GREEN"</formula>
    </cfRule>
  </conditionalFormatting>
  <conditionalFormatting sqref="E3">
    <cfRule type="cellIs" dxfId="6796" priority="439" operator="equal">
      <formula>"AMBER"</formula>
    </cfRule>
  </conditionalFormatting>
  <conditionalFormatting sqref="E3">
    <cfRule type="cellIs" dxfId="6795" priority="440" operator="equal">
      <formula>"RED"</formula>
    </cfRule>
  </conditionalFormatting>
  <conditionalFormatting sqref="E3">
    <cfRule type="cellIs" dxfId="6794" priority="441" operator="equal">
      <formula>"GREEN"</formula>
    </cfRule>
  </conditionalFormatting>
  <conditionalFormatting sqref="E4">
    <cfRule type="cellIs" dxfId="6793" priority="442" operator="equal">
      <formula>"AMBER"</formula>
    </cfRule>
  </conditionalFormatting>
  <conditionalFormatting sqref="E4">
    <cfRule type="cellIs" dxfId="6792" priority="443" operator="equal">
      <formula>"RED"</formula>
    </cfRule>
  </conditionalFormatting>
  <conditionalFormatting sqref="E4">
    <cfRule type="cellIs" dxfId="6791" priority="444" operator="equal">
      <formula>"GREEN"</formula>
    </cfRule>
  </conditionalFormatting>
  <conditionalFormatting sqref="E5">
    <cfRule type="cellIs" dxfId="6790" priority="445" operator="equal">
      <formula>"AMBER"</formula>
    </cfRule>
  </conditionalFormatting>
  <conditionalFormatting sqref="E5">
    <cfRule type="cellIs" dxfId="6789" priority="446" operator="equal">
      <formula>"RED"</formula>
    </cfRule>
  </conditionalFormatting>
  <conditionalFormatting sqref="E5">
    <cfRule type="cellIs" dxfId="6788" priority="447" operator="equal">
      <formula>"GREEN"</formula>
    </cfRule>
  </conditionalFormatting>
  <conditionalFormatting sqref="E6">
    <cfRule type="cellIs" dxfId="6787" priority="448" operator="equal">
      <formula>"AMBER"</formula>
    </cfRule>
  </conditionalFormatting>
  <conditionalFormatting sqref="E6">
    <cfRule type="cellIs" dxfId="6786" priority="449" operator="equal">
      <formula>"RED"</formula>
    </cfRule>
  </conditionalFormatting>
  <conditionalFormatting sqref="E6">
    <cfRule type="cellIs" dxfId="6785" priority="450" operator="equal">
      <formula>"GREEN"</formula>
    </cfRule>
  </conditionalFormatting>
  <conditionalFormatting sqref="E7">
    <cfRule type="cellIs" dxfId="6784" priority="451" operator="equal">
      <formula>"AMBER"</formula>
    </cfRule>
  </conditionalFormatting>
  <conditionalFormatting sqref="E7">
    <cfRule type="cellIs" dxfId="6783" priority="452" operator="equal">
      <formula>"RED"</formula>
    </cfRule>
  </conditionalFormatting>
  <conditionalFormatting sqref="E7">
    <cfRule type="cellIs" dxfId="6782" priority="453" operator="equal">
      <formula>"GREEN"</formula>
    </cfRule>
  </conditionalFormatting>
  <conditionalFormatting sqref="E8">
    <cfRule type="cellIs" dxfId="6781" priority="454" operator="equal">
      <formula>"AMBER"</formula>
    </cfRule>
  </conditionalFormatting>
  <conditionalFormatting sqref="E8">
    <cfRule type="cellIs" dxfId="6780" priority="455" operator="equal">
      <formula>"RED"</formula>
    </cfRule>
  </conditionalFormatting>
  <conditionalFormatting sqref="E8">
    <cfRule type="cellIs" dxfId="6779" priority="456" operator="equal">
      <formula>"GREEN"</formula>
    </cfRule>
  </conditionalFormatting>
  <conditionalFormatting sqref="E9">
    <cfRule type="cellIs" dxfId="6778" priority="457" operator="equal">
      <formula>"AMBER"</formula>
    </cfRule>
  </conditionalFormatting>
  <conditionalFormatting sqref="E9">
    <cfRule type="cellIs" dxfId="6777" priority="458" operator="equal">
      <formula>"RED"</formula>
    </cfRule>
  </conditionalFormatting>
  <conditionalFormatting sqref="E9">
    <cfRule type="cellIs" dxfId="6776" priority="459" operator="equal">
      <formula>"GREEN"</formula>
    </cfRule>
  </conditionalFormatting>
  <conditionalFormatting sqref="E10">
    <cfRule type="cellIs" dxfId="6775" priority="460" operator="equal">
      <formula>"AMBER"</formula>
    </cfRule>
  </conditionalFormatting>
  <conditionalFormatting sqref="E10">
    <cfRule type="cellIs" dxfId="6774" priority="461" operator="equal">
      <formula>"RED"</formula>
    </cfRule>
  </conditionalFormatting>
  <conditionalFormatting sqref="E10">
    <cfRule type="cellIs" dxfId="6773" priority="462" operator="equal">
      <formula>"GREEN"</formula>
    </cfRule>
  </conditionalFormatting>
  <conditionalFormatting sqref="F2">
    <cfRule type="cellIs" dxfId="6772" priority="463" operator="equal">
      <formula>"AMBER"</formula>
    </cfRule>
  </conditionalFormatting>
  <conditionalFormatting sqref="F2">
    <cfRule type="cellIs" dxfId="6771" priority="464" operator="equal">
      <formula>"RED"</formula>
    </cfRule>
  </conditionalFormatting>
  <conditionalFormatting sqref="F2">
    <cfRule type="cellIs" dxfId="6770" priority="465" operator="equal">
      <formula>"GREEN"</formula>
    </cfRule>
  </conditionalFormatting>
  <conditionalFormatting sqref="F3">
    <cfRule type="cellIs" dxfId="6769" priority="466" operator="equal">
      <formula>"AMBER"</formula>
    </cfRule>
  </conditionalFormatting>
  <conditionalFormatting sqref="F3">
    <cfRule type="cellIs" dxfId="6768" priority="467" operator="equal">
      <formula>"RED"</formula>
    </cfRule>
  </conditionalFormatting>
  <conditionalFormatting sqref="F3">
    <cfRule type="cellIs" dxfId="6767" priority="468" operator="equal">
      <formula>"GREEN"</formula>
    </cfRule>
  </conditionalFormatting>
  <conditionalFormatting sqref="F4">
    <cfRule type="cellIs" dxfId="6766" priority="469" operator="equal">
      <formula>"AMBER"</formula>
    </cfRule>
  </conditionalFormatting>
  <conditionalFormatting sqref="F4">
    <cfRule type="cellIs" dxfId="6765" priority="470" operator="equal">
      <formula>"RED"</formula>
    </cfRule>
  </conditionalFormatting>
  <conditionalFormatting sqref="F4">
    <cfRule type="cellIs" dxfId="6764" priority="471" operator="equal">
      <formula>"GREEN"</formula>
    </cfRule>
  </conditionalFormatting>
  <conditionalFormatting sqref="F5">
    <cfRule type="cellIs" dxfId="6763" priority="472" operator="equal">
      <formula>"AMBER"</formula>
    </cfRule>
  </conditionalFormatting>
  <conditionalFormatting sqref="F5">
    <cfRule type="cellIs" dxfId="6762" priority="473" operator="equal">
      <formula>"RED"</formula>
    </cfRule>
  </conditionalFormatting>
  <conditionalFormatting sqref="F5">
    <cfRule type="cellIs" dxfId="6761" priority="474" operator="equal">
      <formula>"GREEN"</formula>
    </cfRule>
  </conditionalFormatting>
  <conditionalFormatting sqref="F6">
    <cfRule type="cellIs" dxfId="6760" priority="475" operator="equal">
      <formula>"AMBER"</formula>
    </cfRule>
  </conditionalFormatting>
  <conditionalFormatting sqref="F6">
    <cfRule type="cellIs" dxfId="6759" priority="476" operator="equal">
      <formula>"RED"</formula>
    </cfRule>
  </conditionalFormatting>
  <conditionalFormatting sqref="F6">
    <cfRule type="cellIs" dxfId="6758" priority="477" operator="equal">
      <formula>"GREEN"</formula>
    </cfRule>
  </conditionalFormatting>
  <conditionalFormatting sqref="F7">
    <cfRule type="cellIs" dxfId="6757" priority="478" operator="equal">
      <formula>"AMBER"</formula>
    </cfRule>
  </conditionalFormatting>
  <conditionalFormatting sqref="F7">
    <cfRule type="cellIs" dxfId="6756" priority="479" operator="equal">
      <formula>"RED"</formula>
    </cfRule>
  </conditionalFormatting>
  <conditionalFormatting sqref="F7">
    <cfRule type="cellIs" dxfId="6755" priority="480" operator="equal">
      <formula>"GREEN"</formula>
    </cfRule>
  </conditionalFormatting>
  <conditionalFormatting sqref="F8">
    <cfRule type="cellIs" dxfId="6754" priority="481" operator="equal">
      <formula>"AMBER"</formula>
    </cfRule>
  </conditionalFormatting>
  <conditionalFormatting sqref="F8">
    <cfRule type="cellIs" dxfId="6753" priority="482" operator="equal">
      <formula>"RED"</formula>
    </cfRule>
  </conditionalFormatting>
  <conditionalFormatting sqref="F8">
    <cfRule type="cellIs" dxfId="6752" priority="483" operator="equal">
      <formula>"GREEN"</formula>
    </cfRule>
  </conditionalFormatting>
  <conditionalFormatting sqref="F9">
    <cfRule type="cellIs" dxfId="6751" priority="484" operator="equal">
      <formula>"AMBER"</formula>
    </cfRule>
  </conditionalFormatting>
  <conditionalFormatting sqref="F9">
    <cfRule type="cellIs" dxfId="6750" priority="485" operator="equal">
      <formula>"RED"</formula>
    </cfRule>
  </conditionalFormatting>
  <conditionalFormatting sqref="F9">
    <cfRule type="cellIs" dxfId="6749" priority="486" operator="equal">
      <formula>"GREEN"</formula>
    </cfRule>
  </conditionalFormatting>
  <conditionalFormatting sqref="F10">
    <cfRule type="cellIs" dxfId="6748" priority="487" operator="equal">
      <formula>"AMBER"</formula>
    </cfRule>
  </conditionalFormatting>
  <conditionalFormatting sqref="F10">
    <cfRule type="cellIs" dxfId="6747" priority="488" operator="equal">
      <formula>"RED"</formula>
    </cfRule>
  </conditionalFormatting>
  <conditionalFormatting sqref="F10">
    <cfRule type="cellIs" dxfId="6746" priority="489" operator="equal">
      <formula>"GREEN"</formula>
    </cfRule>
  </conditionalFormatting>
  <conditionalFormatting sqref="G2">
    <cfRule type="cellIs" dxfId="6745" priority="490" operator="equal">
      <formula>"AMBER"</formula>
    </cfRule>
  </conditionalFormatting>
  <conditionalFormatting sqref="G2">
    <cfRule type="cellIs" dxfId="6744" priority="491" operator="equal">
      <formula>"RED"</formula>
    </cfRule>
  </conditionalFormatting>
  <conditionalFormatting sqref="G2">
    <cfRule type="cellIs" dxfId="6743" priority="492" operator="equal">
      <formula>"GREEN"</formula>
    </cfRule>
  </conditionalFormatting>
  <conditionalFormatting sqref="G3">
    <cfRule type="cellIs" dxfId="6742" priority="493" operator="equal">
      <formula>"AMBER"</formula>
    </cfRule>
  </conditionalFormatting>
  <conditionalFormatting sqref="G3">
    <cfRule type="cellIs" dxfId="6741" priority="494" operator="equal">
      <formula>"RED"</formula>
    </cfRule>
  </conditionalFormatting>
  <conditionalFormatting sqref="G3">
    <cfRule type="cellIs" dxfId="6740" priority="495" operator="equal">
      <formula>"GREEN"</formula>
    </cfRule>
  </conditionalFormatting>
  <conditionalFormatting sqref="G4">
    <cfRule type="cellIs" dxfId="6739" priority="496" operator="equal">
      <formula>"AMBER"</formula>
    </cfRule>
  </conditionalFormatting>
  <conditionalFormatting sqref="G4">
    <cfRule type="cellIs" dxfId="6738" priority="497" operator="equal">
      <formula>"RED"</formula>
    </cfRule>
  </conditionalFormatting>
  <conditionalFormatting sqref="G4">
    <cfRule type="cellIs" dxfId="6737" priority="498" operator="equal">
      <formula>"GREEN"</formula>
    </cfRule>
  </conditionalFormatting>
  <conditionalFormatting sqref="G5">
    <cfRule type="cellIs" dxfId="6736" priority="499" operator="equal">
      <formula>"AMBER"</formula>
    </cfRule>
  </conditionalFormatting>
  <conditionalFormatting sqref="G5">
    <cfRule type="cellIs" dxfId="6735" priority="500" operator="equal">
      <formula>"RED"</formula>
    </cfRule>
  </conditionalFormatting>
  <conditionalFormatting sqref="G5">
    <cfRule type="cellIs" dxfId="6734" priority="501" operator="equal">
      <formula>"GREEN"</formula>
    </cfRule>
  </conditionalFormatting>
  <conditionalFormatting sqref="G6">
    <cfRule type="cellIs" dxfId="6733" priority="502" operator="equal">
      <formula>"AMBER"</formula>
    </cfRule>
  </conditionalFormatting>
  <conditionalFormatting sqref="G6">
    <cfRule type="cellIs" dxfId="6732" priority="503" operator="equal">
      <formula>"RED"</formula>
    </cfRule>
  </conditionalFormatting>
  <conditionalFormatting sqref="G6">
    <cfRule type="cellIs" dxfId="6731" priority="504" operator="equal">
      <formula>"GREEN"</formula>
    </cfRule>
  </conditionalFormatting>
  <conditionalFormatting sqref="G7">
    <cfRule type="cellIs" dxfId="6730" priority="505" operator="equal">
      <formula>"AMBER"</formula>
    </cfRule>
  </conditionalFormatting>
  <conditionalFormatting sqref="G7">
    <cfRule type="cellIs" dxfId="6729" priority="506" operator="equal">
      <formula>"RED"</formula>
    </cfRule>
  </conditionalFormatting>
  <conditionalFormatting sqref="G7">
    <cfRule type="cellIs" dxfId="6728" priority="507" operator="equal">
      <formula>"GREEN"</formula>
    </cfRule>
  </conditionalFormatting>
  <conditionalFormatting sqref="G8">
    <cfRule type="cellIs" dxfId="6727" priority="508" operator="equal">
      <formula>"AMBER"</formula>
    </cfRule>
  </conditionalFormatting>
  <conditionalFormatting sqref="G8">
    <cfRule type="cellIs" dxfId="6726" priority="509" operator="equal">
      <formula>"RED"</formula>
    </cfRule>
  </conditionalFormatting>
  <conditionalFormatting sqref="G8">
    <cfRule type="cellIs" dxfId="6725" priority="510" operator="equal">
      <formula>"GREEN"</formula>
    </cfRule>
  </conditionalFormatting>
  <conditionalFormatting sqref="G9">
    <cfRule type="cellIs" dxfId="6724" priority="511" operator="equal">
      <formula>"AMBER"</formula>
    </cfRule>
  </conditionalFormatting>
  <conditionalFormatting sqref="G9">
    <cfRule type="cellIs" dxfId="6723" priority="512" operator="equal">
      <formula>"RED"</formula>
    </cfRule>
  </conditionalFormatting>
  <conditionalFormatting sqref="G9">
    <cfRule type="cellIs" dxfId="6722" priority="513" operator="equal">
      <formula>"GREEN"</formula>
    </cfRule>
  </conditionalFormatting>
  <conditionalFormatting sqref="G10">
    <cfRule type="cellIs" dxfId="6721" priority="514" operator="equal">
      <formula>"AMBER"</formula>
    </cfRule>
  </conditionalFormatting>
  <conditionalFormatting sqref="G10">
    <cfRule type="cellIs" dxfId="6720" priority="515" operator="equal">
      <formula>"RED"</formula>
    </cfRule>
  </conditionalFormatting>
  <conditionalFormatting sqref="G10">
    <cfRule type="cellIs" dxfId="6719" priority="516" operator="equal">
      <formula>"GREEN"</formula>
    </cfRule>
  </conditionalFormatting>
  <conditionalFormatting sqref="H2">
    <cfRule type="cellIs" dxfId="6718" priority="517" operator="equal">
      <formula>"AMBER"</formula>
    </cfRule>
  </conditionalFormatting>
  <conditionalFormatting sqref="H2">
    <cfRule type="cellIs" dxfId="6717" priority="518" operator="equal">
      <formula>"RED"</formula>
    </cfRule>
  </conditionalFormatting>
  <conditionalFormatting sqref="H2">
    <cfRule type="cellIs" dxfId="6716" priority="519" operator="equal">
      <formula>"GREEN"</formula>
    </cfRule>
  </conditionalFormatting>
  <conditionalFormatting sqref="H3">
    <cfRule type="cellIs" dxfId="6715" priority="520" operator="equal">
      <formula>"AMBER"</formula>
    </cfRule>
  </conditionalFormatting>
  <conditionalFormatting sqref="H3">
    <cfRule type="cellIs" dxfId="6714" priority="521" operator="equal">
      <formula>"RED"</formula>
    </cfRule>
  </conditionalFormatting>
  <conditionalFormatting sqref="H3">
    <cfRule type="cellIs" dxfId="6713" priority="522" operator="equal">
      <formula>"GREEN"</formula>
    </cfRule>
  </conditionalFormatting>
  <conditionalFormatting sqref="H4">
    <cfRule type="cellIs" dxfId="6712" priority="523" operator="equal">
      <formula>"AMBER"</formula>
    </cfRule>
  </conditionalFormatting>
  <conditionalFormatting sqref="H4">
    <cfRule type="cellIs" dxfId="6711" priority="524" operator="equal">
      <formula>"RED"</formula>
    </cfRule>
  </conditionalFormatting>
  <conditionalFormatting sqref="H4">
    <cfRule type="cellIs" dxfId="6710" priority="525" operator="equal">
      <formula>"GREEN"</formula>
    </cfRule>
  </conditionalFormatting>
  <conditionalFormatting sqref="H5">
    <cfRule type="cellIs" dxfId="6709" priority="526" operator="equal">
      <formula>"AMBER"</formula>
    </cfRule>
  </conditionalFormatting>
  <conditionalFormatting sqref="H5">
    <cfRule type="cellIs" dxfId="6708" priority="527" operator="equal">
      <formula>"RED"</formula>
    </cfRule>
  </conditionalFormatting>
  <conditionalFormatting sqref="H5">
    <cfRule type="cellIs" dxfId="6707" priority="528" operator="equal">
      <formula>"GREEN"</formula>
    </cfRule>
  </conditionalFormatting>
  <conditionalFormatting sqref="H6">
    <cfRule type="cellIs" dxfId="6706" priority="529" operator="equal">
      <formula>"AMBER"</formula>
    </cfRule>
  </conditionalFormatting>
  <conditionalFormatting sqref="H6">
    <cfRule type="cellIs" dxfId="6705" priority="530" operator="equal">
      <formula>"RED"</formula>
    </cfRule>
  </conditionalFormatting>
  <conditionalFormatting sqref="H6">
    <cfRule type="cellIs" dxfId="6704" priority="531" operator="equal">
      <formula>"GREEN"</formula>
    </cfRule>
  </conditionalFormatting>
  <conditionalFormatting sqref="H7">
    <cfRule type="cellIs" dxfId="6703" priority="532" operator="equal">
      <formula>"AMBER"</formula>
    </cfRule>
  </conditionalFormatting>
  <conditionalFormatting sqref="H7">
    <cfRule type="cellIs" dxfId="6702" priority="533" operator="equal">
      <formula>"RED"</formula>
    </cfRule>
  </conditionalFormatting>
  <conditionalFormatting sqref="H7">
    <cfRule type="cellIs" dxfId="6701" priority="534" operator="equal">
      <formula>"GREEN"</formula>
    </cfRule>
  </conditionalFormatting>
  <conditionalFormatting sqref="H8">
    <cfRule type="cellIs" dxfId="6700" priority="535" operator="equal">
      <formula>"AMBER"</formula>
    </cfRule>
  </conditionalFormatting>
  <conditionalFormatting sqref="H8">
    <cfRule type="cellIs" dxfId="6699" priority="536" operator="equal">
      <formula>"RED"</formula>
    </cfRule>
  </conditionalFormatting>
  <conditionalFormatting sqref="H8">
    <cfRule type="cellIs" dxfId="6698" priority="537" operator="equal">
      <formula>"GREEN"</formula>
    </cfRule>
  </conditionalFormatting>
  <conditionalFormatting sqref="H9">
    <cfRule type="cellIs" dxfId="6697" priority="538" operator="equal">
      <formula>"AMBER"</formula>
    </cfRule>
  </conditionalFormatting>
  <conditionalFormatting sqref="H9">
    <cfRule type="cellIs" dxfId="6696" priority="539" operator="equal">
      <formula>"RED"</formula>
    </cfRule>
  </conditionalFormatting>
  <conditionalFormatting sqref="H9">
    <cfRule type="cellIs" dxfId="6695" priority="540" operator="equal">
      <formula>"GREEN"</formula>
    </cfRule>
  </conditionalFormatting>
  <conditionalFormatting sqref="H10">
    <cfRule type="cellIs" dxfId="6694" priority="541" operator="equal">
      <formula>"AMBER"</formula>
    </cfRule>
  </conditionalFormatting>
  <conditionalFormatting sqref="H10">
    <cfRule type="cellIs" dxfId="6693" priority="542" operator="equal">
      <formula>"RED"</formula>
    </cfRule>
  </conditionalFormatting>
  <conditionalFormatting sqref="H10">
    <cfRule type="cellIs" dxfId="6692" priority="543" operator="equal">
      <formula>"GREEN"</formula>
    </cfRule>
  </conditionalFormatting>
  <conditionalFormatting sqref="I2">
    <cfRule type="cellIs" dxfId="6691" priority="544" operator="equal">
      <formula>"AMBER"</formula>
    </cfRule>
  </conditionalFormatting>
  <conditionalFormatting sqref="I2">
    <cfRule type="cellIs" dxfId="6690" priority="545" operator="equal">
      <formula>"RED"</formula>
    </cfRule>
  </conditionalFormatting>
  <conditionalFormatting sqref="I2">
    <cfRule type="cellIs" dxfId="6689" priority="546" operator="equal">
      <formula>"GREEN"</formula>
    </cfRule>
  </conditionalFormatting>
  <conditionalFormatting sqref="I3">
    <cfRule type="cellIs" dxfId="6688" priority="547" operator="equal">
      <formula>"AMBER"</formula>
    </cfRule>
  </conditionalFormatting>
  <conditionalFormatting sqref="I3">
    <cfRule type="cellIs" dxfId="6687" priority="548" operator="equal">
      <formula>"RED"</formula>
    </cfRule>
  </conditionalFormatting>
  <conditionalFormatting sqref="I3">
    <cfRule type="cellIs" dxfId="6686" priority="549" operator="equal">
      <formula>"GREEN"</formula>
    </cfRule>
  </conditionalFormatting>
  <conditionalFormatting sqref="I4">
    <cfRule type="cellIs" dxfId="6685" priority="550" operator="equal">
      <formula>"AMBER"</formula>
    </cfRule>
  </conditionalFormatting>
  <conditionalFormatting sqref="I4">
    <cfRule type="cellIs" dxfId="6684" priority="551" operator="equal">
      <formula>"RED"</formula>
    </cfRule>
  </conditionalFormatting>
  <conditionalFormatting sqref="I4">
    <cfRule type="cellIs" dxfId="6683" priority="552" operator="equal">
      <formula>"GREEN"</formula>
    </cfRule>
  </conditionalFormatting>
  <conditionalFormatting sqref="I5">
    <cfRule type="cellIs" dxfId="6682" priority="553" operator="equal">
      <formula>"AMBER"</formula>
    </cfRule>
  </conditionalFormatting>
  <conditionalFormatting sqref="I5">
    <cfRule type="cellIs" dxfId="6681" priority="554" operator="equal">
      <formula>"RED"</formula>
    </cfRule>
  </conditionalFormatting>
  <conditionalFormatting sqref="I5">
    <cfRule type="cellIs" dxfId="6680" priority="555" operator="equal">
      <formula>"GREEN"</formula>
    </cfRule>
  </conditionalFormatting>
  <conditionalFormatting sqref="I6">
    <cfRule type="cellIs" dxfId="6679" priority="556" operator="equal">
      <formula>"AMBER"</formula>
    </cfRule>
  </conditionalFormatting>
  <conditionalFormatting sqref="I6">
    <cfRule type="cellIs" dxfId="6678" priority="557" operator="equal">
      <formula>"RED"</formula>
    </cfRule>
  </conditionalFormatting>
  <conditionalFormatting sqref="I6">
    <cfRule type="cellIs" dxfId="6677" priority="558" operator="equal">
      <formula>"GREEN"</formula>
    </cfRule>
  </conditionalFormatting>
  <conditionalFormatting sqref="I7">
    <cfRule type="cellIs" dxfId="6676" priority="559" operator="equal">
      <formula>"AMBER"</formula>
    </cfRule>
  </conditionalFormatting>
  <conditionalFormatting sqref="I7">
    <cfRule type="cellIs" dxfId="6675" priority="560" operator="equal">
      <formula>"RED"</formula>
    </cfRule>
  </conditionalFormatting>
  <conditionalFormatting sqref="I7">
    <cfRule type="cellIs" dxfId="6674" priority="561" operator="equal">
      <formula>"GREEN"</formula>
    </cfRule>
  </conditionalFormatting>
  <conditionalFormatting sqref="I8">
    <cfRule type="cellIs" dxfId="6673" priority="562" operator="equal">
      <formula>"AMBER"</formula>
    </cfRule>
  </conditionalFormatting>
  <conditionalFormatting sqref="I8">
    <cfRule type="cellIs" dxfId="6672" priority="563" operator="equal">
      <formula>"RED"</formula>
    </cfRule>
  </conditionalFormatting>
  <conditionalFormatting sqref="I8">
    <cfRule type="cellIs" dxfId="6671" priority="564" operator="equal">
      <formula>"GREEN"</formula>
    </cfRule>
  </conditionalFormatting>
  <conditionalFormatting sqref="I9">
    <cfRule type="cellIs" dxfId="6670" priority="565" operator="equal">
      <formula>"AMBER"</formula>
    </cfRule>
  </conditionalFormatting>
  <conditionalFormatting sqref="I9">
    <cfRule type="cellIs" dxfId="6669" priority="566" operator="equal">
      <formula>"RED"</formula>
    </cfRule>
  </conditionalFormatting>
  <conditionalFormatting sqref="I9">
    <cfRule type="cellIs" dxfId="6668" priority="567" operator="equal">
      <formula>"GREEN"</formula>
    </cfRule>
  </conditionalFormatting>
  <conditionalFormatting sqref="I10">
    <cfRule type="cellIs" dxfId="6667" priority="568" operator="equal">
      <formula>"AMBER"</formula>
    </cfRule>
  </conditionalFormatting>
  <conditionalFormatting sqref="I10">
    <cfRule type="cellIs" dxfId="6666" priority="569" operator="equal">
      <formula>"RED"</formula>
    </cfRule>
  </conditionalFormatting>
  <conditionalFormatting sqref="I10">
    <cfRule type="cellIs" dxfId="6665" priority="570" operator="equal">
      <formula>"GREEN"</formula>
    </cfRule>
  </conditionalFormatting>
  <conditionalFormatting sqref="B1">
    <cfRule type="cellIs" dxfId="6664" priority="571" operator="equal">
      <formula>"AMBER"</formula>
    </cfRule>
  </conditionalFormatting>
  <conditionalFormatting sqref="B1">
    <cfRule type="cellIs" dxfId="6663" priority="572" operator="equal">
      <formula>"RED"</formula>
    </cfRule>
  </conditionalFormatting>
  <conditionalFormatting sqref="B1">
    <cfRule type="cellIs" dxfId="6662" priority="573" operator="equal">
      <formula>"GREEN"</formula>
    </cfRule>
  </conditionalFormatting>
  <conditionalFormatting sqref="B2">
    <cfRule type="cellIs" dxfId="6661" priority="574" operator="equal">
      <formula>"AMBER"</formula>
    </cfRule>
  </conditionalFormatting>
  <conditionalFormatting sqref="B2">
    <cfRule type="cellIs" dxfId="6660" priority="575" operator="equal">
      <formula>"RED"</formula>
    </cfRule>
  </conditionalFormatting>
  <conditionalFormatting sqref="B2">
    <cfRule type="cellIs" dxfId="6659" priority="576" operator="equal">
      <formula>"GREEN"</formula>
    </cfRule>
  </conditionalFormatting>
  <conditionalFormatting sqref="B3">
    <cfRule type="cellIs" dxfId="6658" priority="577" operator="equal">
      <formula>"AMBER"</formula>
    </cfRule>
  </conditionalFormatting>
  <conditionalFormatting sqref="B3">
    <cfRule type="cellIs" dxfId="6657" priority="578" operator="equal">
      <formula>"RED"</formula>
    </cfRule>
  </conditionalFormatting>
  <conditionalFormatting sqref="B3">
    <cfRule type="cellIs" dxfId="6656" priority="579" operator="equal">
      <formula>"GREEN"</formula>
    </cfRule>
  </conditionalFormatting>
  <conditionalFormatting sqref="B4">
    <cfRule type="cellIs" dxfId="6655" priority="580" operator="equal">
      <formula>"AMBER"</formula>
    </cfRule>
  </conditionalFormatting>
  <conditionalFormatting sqref="B4">
    <cfRule type="cellIs" dxfId="6654" priority="581" operator="equal">
      <formula>"RED"</formula>
    </cfRule>
  </conditionalFormatting>
  <conditionalFormatting sqref="B4">
    <cfRule type="cellIs" dxfId="6653" priority="582" operator="equal">
      <formula>"GREEN"</formula>
    </cfRule>
  </conditionalFormatting>
  <conditionalFormatting sqref="B5">
    <cfRule type="cellIs" dxfId="6652" priority="583" operator="equal">
      <formula>"AMBER"</formula>
    </cfRule>
  </conditionalFormatting>
  <conditionalFormatting sqref="B5">
    <cfRule type="cellIs" dxfId="6651" priority="584" operator="equal">
      <formula>"RED"</formula>
    </cfRule>
  </conditionalFormatting>
  <conditionalFormatting sqref="B5">
    <cfRule type="cellIs" dxfId="6650" priority="585" operator="equal">
      <formula>"GREEN"</formula>
    </cfRule>
  </conditionalFormatting>
  <conditionalFormatting sqref="B6">
    <cfRule type="cellIs" dxfId="6649" priority="586" operator="equal">
      <formula>"AMBER"</formula>
    </cfRule>
  </conditionalFormatting>
  <conditionalFormatting sqref="B6">
    <cfRule type="cellIs" dxfId="6648" priority="587" operator="equal">
      <formula>"RED"</formula>
    </cfRule>
  </conditionalFormatting>
  <conditionalFormatting sqref="B6">
    <cfRule type="cellIs" dxfId="6647" priority="588" operator="equal">
      <formula>"GREEN"</formula>
    </cfRule>
  </conditionalFormatting>
  <conditionalFormatting sqref="B7">
    <cfRule type="cellIs" dxfId="6646" priority="589" operator="equal">
      <formula>"AMBER"</formula>
    </cfRule>
  </conditionalFormatting>
  <conditionalFormatting sqref="B7">
    <cfRule type="cellIs" dxfId="6645" priority="590" operator="equal">
      <formula>"RED"</formula>
    </cfRule>
  </conditionalFormatting>
  <conditionalFormatting sqref="B7">
    <cfRule type="cellIs" dxfId="6644" priority="591" operator="equal">
      <formula>"GREEN"</formula>
    </cfRule>
  </conditionalFormatting>
  <conditionalFormatting sqref="B8">
    <cfRule type="cellIs" dxfId="6643" priority="592" operator="equal">
      <formula>"AMBER"</formula>
    </cfRule>
  </conditionalFormatting>
  <conditionalFormatting sqref="B8">
    <cfRule type="cellIs" dxfId="6642" priority="593" operator="equal">
      <formula>"RED"</formula>
    </cfRule>
  </conditionalFormatting>
  <conditionalFormatting sqref="B8">
    <cfRule type="cellIs" dxfId="6641" priority="594" operator="equal">
      <formula>"GREEN"</formula>
    </cfRule>
  </conditionalFormatting>
  <conditionalFormatting sqref="B9">
    <cfRule type="cellIs" dxfId="6640" priority="595" operator="equal">
      <formula>"AMBER"</formula>
    </cfRule>
  </conditionalFormatting>
  <conditionalFormatting sqref="B9">
    <cfRule type="cellIs" dxfId="6639" priority="596" operator="equal">
      <formula>"RED"</formula>
    </cfRule>
  </conditionalFormatting>
  <conditionalFormatting sqref="B9">
    <cfRule type="cellIs" dxfId="6638" priority="597" operator="equal">
      <formula>"GREEN"</formula>
    </cfRule>
  </conditionalFormatting>
  <conditionalFormatting sqref="B10">
    <cfRule type="cellIs" dxfId="6637" priority="598" operator="equal">
      <formula>"AMBER"</formula>
    </cfRule>
  </conditionalFormatting>
  <conditionalFormatting sqref="B10">
    <cfRule type="cellIs" dxfId="6636" priority="599" operator="equal">
      <formula>"RED"</formula>
    </cfRule>
  </conditionalFormatting>
  <conditionalFormatting sqref="B10">
    <cfRule type="cellIs" dxfId="6635" priority="600" operator="equal">
      <formula>"GREEN"</formula>
    </cfRule>
  </conditionalFormatting>
  <conditionalFormatting sqref="B43">
    <cfRule type="containsText" dxfId="6634" priority="601" operator="containsText" text="Please">
      <formula>NOT(ISERROR(SEARCH("Please",B43)))</formula>
    </cfRule>
  </conditionalFormatting>
  <conditionalFormatting sqref="D37">
    <cfRule type="containsText" dxfId="6633" priority="602" operator="containsText" text="Yes">
      <formula>NOT(ISERROR(SEARCH("Yes",D37)))</formula>
    </cfRule>
  </conditionalFormatting>
  <conditionalFormatting sqref="D37">
    <cfRule type="containsText" dxfId="6632" priority="603" operator="containsText" text="No">
      <formula>NOT(ISERROR(SEARCH("No",D37)))</formula>
    </cfRule>
  </conditionalFormatting>
  <conditionalFormatting sqref="D38">
    <cfRule type="containsText" dxfId="6631" priority="604" operator="containsText" text="Yes">
      <formula>NOT(ISERROR(SEARCH("Yes",D38)))</formula>
    </cfRule>
  </conditionalFormatting>
  <conditionalFormatting sqref="D38">
    <cfRule type="containsText" dxfId="6630" priority="605" operator="containsText" text="No">
      <formula>NOT(ISERROR(SEARCH("No",D38)))</formula>
    </cfRule>
  </conditionalFormatting>
  <conditionalFormatting sqref="D39">
    <cfRule type="containsText" dxfId="6629" priority="606" operator="containsText" text="Yes">
      <formula>NOT(ISERROR(SEARCH("Yes",D39)))</formula>
    </cfRule>
  </conditionalFormatting>
  <conditionalFormatting sqref="D39">
    <cfRule type="containsText" dxfId="6628" priority="607" operator="containsText" text="No">
      <formula>NOT(ISERROR(SEARCH("No",D39)))</formula>
    </cfRule>
  </conditionalFormatting>
  <dataValidations count="2">
    <dataValidation type="list" showInputMessage="1" showErrorMessage="1" sqref="D37">
      <formula1>YesNo</formula1>
    </dataValidation>
    <dataValidation type="list" allowBlank="1" showInputMessage="1" showErrorMessage="1" sqref="D39">
      <formula1>YesNo</formula1>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election activeCell="B10" sqref="B10"/>
    </sheetView>
  </sheetViews>
  <sheetFormatPr defaultColWidth="11.42578125" defaultRowHeight="12.75"/>
  <cols>
    <col min="2" max="2" width="7.42578125" customWidth="1"/>
    <col min="3" max="3" width="16.28515625" customWidth="1"/>
    <col min="4" max="4" width="43.7109375" customWidth="1"/>
    <col min="5" max="5" width="37.7109375" customWidth="1"/>
    <col min="6" max="6" width="36.85546875" customWidth="1"/>
  </cols>
  <sheetData>
    <row r="1" spans="1:6">
      <c r="A1" s="60" t="s">
        <v>0</v>
      </c>
      <c r="B1" s="38" t="str">
        <f>OVERALLLIGHT</f>
        <v>RED</v>
      </c>
    </row>
    <row r="2" spans="1:6">
      <c r="A2" s="61" t="s">
        <v>1</v>
      </c>
      <c r="B2" s="39" t="str">
        <f>MILESTONELIGHT</f>
        <v>GREEN</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GREEN</v>
      </c>
    </row>
    <row r="9" spans="1:6">
      <c r="A9" s="61" t="s">
        <v>8</v>
      </c>
      <c r="B9" s="41" t="str">
        <f>FINANCELIGHT</f>
        <v>RED</v>
      </c>
    </row>
    <row r="10" spans="1:6" ht="23.25" customHeight="1">
      <c r="A10" s="61"/>
      <c r="B10" s="132"/>
      <c r="D10" s="141" t="s">
        <v>27</v>
      </c>
    </row>
    <row r="11" spans="1:6" ht="13.5" customHeight="1"/>
    <row r="12" spans="1:6" ht="27.95" customHeight="1">
      <c r="C12" s="5"/>
      <c r="D12" s="155" t="s">
        <v>136</v>
      </c>
      <c r="E12" s="156" t="s">
        <v>133</v>
      </c>
      <c r="F12" s="157" t="s">
        <v>253</v>
      </c>
    </row>
    <row r="13" spans="1:6" ht="27" customHeight="1">
      <c r="C13" s="154" t="s">
        <v>10</v>
      </c>
      <c r="D13" s="379" t="s">
        <v>254</v>
      </c>
      <c r="E13" s="379"/>
      <c r="F13" s="379"/>
    </row>
    <row r="14" spans="1:6" ht="27.95" customHeight="1">
      <c r="C14" s="154" t="s">
        <v>1</v>
      </c>
      <c r="D14" s="151" t="s">
        <v>255</v>
      </c>
      <c r="E14" s="152" t="s">
        <v>256</v>
      </c>
      <c r="F14" s="153" t="s">
        <v>257</v>
      </c>
    </row>
    <row r="15" spans="1:6" ht="27.95" customHeight="1">
      <c r="C15" s="154" t="s">
        <v>2</v>
      </c>
      <c r="D15" s="151" t="s">
        <v>255</v>
      </c>
      <c r="E15" s="152" t="s">
        <v>256</v>
      </c>
      <c r="F15" s="153" t="s">
        <v>257</v>
      </c>
    </row>
    <row r="16" spans="1:6" ht="27.95" customHeight="1">
      <c r="C16" s="154" t="s">
        <v>3</v>
      </c>
      <c r="D16" s="151" t="s">
        <v>258</v>
      </c>
      <c r="E16" s="152" t="s">
        <v>259</v>
      </c>
      <c r="F16" s="153" t="s">
        <v>260</v>
      </c>
    </row>
    <row r="17" spans="3:6" ht="27.95" customHeight="1">
      <c r="C17" s="154" t="s">
        <v>4</v>
      </c>
      <c r="D17" s="151" t="s">
        <v>255</v>
      </c>
      <c r="E17" s="152" t="s">
        <v>256</v>
      </c>
      <c r="F17" s="153" t="s">
        <v>257</v>
      </c>
    </row>
    <row r="18" spans="3:6" ht="27.95" customHeight="1">
      <c r="C18" s="154" t="s">
        <v>5</v>
      </c>
      <c r="D18" s="151" t="s">
        <v>259</v>
      </c>
      <c r="E18" s="152" t="s">
        <v>259</v>
      </c>
      <c r="F18" s="153" t="s">
        <v>259</v>
      </c>
    </row>
    <row r="19" spans="3:6" ht="27.95" customHeight="1">
      <c r="C19" s="154" t="s">
        <v>6</v>
      </c>
      <c r="D19" s="151" t="s">
        <v>259</v>
      </c>
      <c r="E19" s="152" t="s">
        <v>259</v>
      </c>
      <c r="F19" s="153" t="s">
        <v>259</v>
      </c>
    </row>
    <row r="20" spans="3:6" ht="27.95" customHeight="1">
      <c r="C20" s="154" t="s">
        <v>7</v>
      </c>
      <c r="D20" s="151" t="s">
        <v>261</v>
      </c>
      <c r="E20" s="152" t="s">
        <v>262</v>
      </c>
      <c r="F20" s="153" t="s">
        <v>263</v>
      </c>
    </row>
    <row r="21" spans="3:6" ht="27.95" customHeight="1">
      <c r="C21" s="154" t="s">
        <v>8</v>
      </c>
      <c r="D21" s="151" t="s">
        <v>264</v>
      </c>
      <c r="E21" s="152" t="s">
        <v>265</v>
      </c>
      <c r="F21" s="153" t="s">
        <v>266</v>
      </c>
    </row>
    <row r="22" spans="3:6" ht="60" customHeight="1">
      <c r="C22" s="154" t="s">
        <v>11</v>
      </c>
      <c r="D22" s="151" t="s">
        <v>267</v>
      </c>
      <c r="E22" s="152" t="s">
        <v>268</v>
      </c>
      <c r="F22" s="153" t="s">
        <v>269</v>
      </c>
    </row>
  </sheetData>
  <sheetProtection sheet="1" formatColumns="0" selectLockedCells="1"/>
  <mergeCells count="1">
    <mergeCell ref="D13:F13"/>
  </mergeCells>
  <conditionalFormatting sqref="B1">
    <cfRule type="cellIs" dxfId="162" priority="1" operator="equal">
      <formula>"AMBER"</formula>
    </cfRule>
  </conditionalFormatting>
  <conditionalFormatting sqref="B1">
    <cfRule type="cellIs" dxfId="161" priority="2" operator="equal">
      <formula>"RED"</formula>
    </cfRule>
  </conditionalFormatting>
  <conditionalFormatting sqref="B1">
    <cfRule type="cellIs" dxfId="160" priority="3" operator="equal">
      <formula>"GREEN"</formula>
    </cfRule>
  </conditionalFormatting>
  <conditionalFormatting sqref="B2">
    <cfRule type="cellIs" dxfId="159" priority="4" operator="equal">
      <formula>"AMBER"</formula>
    </cfRule>
  </conditionalFormatting>
  <conditionalFormatting sqref="B2">
    <cfRule type="cellIs" dxfId="158" priority="5" operator="equal">
      <formula>"RED"</formula>
    </cfRule>
  </conditionalFormatting>
  <conditionalFormatting sqref="B2">
    <cfRule type="cellIs" dxfId="157" priority="6" operator="equal">
      <formula>"GREEN"</formula>
    </cfRule>
  </conditionalFormatting>
  <conditionalFormatting sqref="B3">
    <cfRule type="cellIs" dxfId="156" priority="7" operator="equal">
      <formula>"AMBER"</formula>
    </cfRule>
  </conditionalFormatting>
  <conditionalFormatting sqref="B3">
    <cfRule type="cellIs" dxfId="155" priority="8" operator="equal">
      <formula>"RED"</formula>
    </cfRule>
  </conditionalFormatting>
  <conditionalFormatting sqref="B3">
    <cfRule type="cellIs" dxfId="154" priority="9" operator="equal">
      <formula>"GREEN"</formula>
    </cfRule>
  </conditionalFormatting>
  <conditionalFormatting sqref="B4">
    <cfRule type="cellIs" dxfId="153" priority="10" operator="equal">
      <formula>"AMBER"</formula>
    </cfRule>
  </conditionalFormatting>
  <conditionalFormatting sqref="B4">
    <cfRule type="cellIs" dxfId="152" priority="11" operator="equal">
      <formula>"RED"</formula>
    </cfRule>
  </conditionalFormatting>
  <conditionalFormatting sqref="B4">
    <cfRule type="cellIs" dxfId="151" priority="12" operator="equal">
      <formula>"GREEN"</formula>
    </cfRule>
  </conditionalFormatting>
  <conditionalFormatting sqref="B5">
    <cfRule type="cellIs" dxfId="150" priority="13" operator="equal">
      <formula>"AMBER"</formula>
    </cfRule>
  </conditionalFormatting>
  <conditionalFormatting sqref="B5">
    <cfRule type="cellIs" dxfId="149" priority="14" operator="equal">
      <formula>"RED"</formula>
    </cfRule>
  </conditionalFormatting>
  <conditionalFormatting sqref="B5">
    <cfRule type="cellIs" dxfId="148" priority="15" operator="equal">
      <formula>"GREEN"</formula>
    </cfRule>
  </conditionalFormatting>
  <conditionalFormatting sqref="B6">
    <cfRule type="cellIs" dxfId="147" priority="16" operator="equal">
      <formula>"AMBER"</formula>
    </cfRule>
  </conditionalFormatting>
  <conditionalFormatting sqref="B6">
    <cfRule type="cellIs" dxfId="146" priority="17" operator="equal">
      <formula>"RED"</formula>
    </cfRule>
  </conditionalFormatting>
  <conditionalFormatting sqref="B6">
    <cfRule type="cellIs" dxfId="145" priority="18" operator="equal">
      <formula>"GREEN"</formula>
    </cfRule>
  </conditionalFormatting>
  <conditionalFormatting sqref="B7">
    <cfRule type="cellIs" dxfId="144" priority="19" operator="equal">
      <formula>"AMBER"</formula>
    </cfRule>
  </conditionalFormatting>
  <conditionalFormatting sqref="B7">
    <cfRule type="cellIs" dxfId="143" priority="20" operator="equal">
      <formula>"RED"</formula>
    </cfRule>
  </conditionalFormatting>
  <conditionalFormatting sqref="B7">
    <cfRule type="cellIs" dxfId="142" priority="21" operator="equal">
      <formula>"GREEN"</formula>
    </cfRule>
  </conditionalFormatting>
  <conditionalFormatting sqref="B8">
    <cfRule type="cellIs" dxfId="141" priority="22" operator="equal">
      <formula>"AMBER"</formula>
    </cfRule>
  </conditionalFormatting>
  <conditionalFormatting sqref="B8">
    <cfRule type="cellIs" dxfId="140" priority="23" operator="equal">
      <formula>"RED"</formula>
    </cfRule>
  </conditionalFormatting>
  <conditionalFormatting sqref="B8">
    <cfRule type="cellIs" dxfId="139" priority="24" operator="equal">
      <formula>"GREEN"</formula>
    </cfRule>
  </conditionalFormatting>
  <conditionalFormatting sqref="B9">
    <cfRule type="cellIs" dxfId="138" priority="25" operator="equal">
      <formula>"AMBER"</formula>
    </cfRule>
  </conditionalFormatting>
  <conditionalFormatting sqref="B9">
    <cfRule type="cellIs" dxfId="137" priority="26" operator="equal">
      <formula>"RED"</formula>
    </cfRule>
  </conditionalFormatting>
  <conditionalFormatting sqref="B9">
    <cfRule type="cellIs" dxfId="136" priority="27" operator="equal">
      <formula>"GREEN"</formula>
    </cfRule>
  </conditionalFormatting>
  <conditionalFormatting sqref="B10">
    <cfRule type="cellIs" dxfId="135" priority="28" operator="equal">
      <formula>"AMBER"</formula>
    </cfRule>
  </conditionalFormatting>
  <conditionalFormatting sqref="B10">
    <cfRule type="cellIs" dxfId="134" priority="29" operator="equal">
      <formula>"RED"</formula>
    </cfRule>
  </conditionalFormatting>
  <conditionalFormatting sqref="B10">
    <cfRule type="cellIs" dxfId="1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8"/>
  <sheetViews>
    <sheetView workbookViewId="0">
      <selection activeCell="H3" sqref="H3"/>
    </sheetView>
  </sheetViews>
  <sheetFormatPr defaultColWidth="11.42578125" defaultRowHeight="12.75"/>
  <cols>
    <col min="1" max="2" width="10.85546875" customWidth="1"/>
    <col min="3" max="3" width="11.7109375" customWidth="1"/>
  </cols>
  <sheetData>
    <row r="1" spans="1:9">
      <c r="A1" t="s">
        <v>119</v>
      </c>
      <c r="B1" t="s">
        <v>270</v>
      </c>
      <c r="C1" t="s">
        <v>271</v>
      </c>
      <c r="D1" t="s">
        <v>272</v>
      </c>
      <c r="E1" t="s">
        <v>273</v>
      </c>
      <c r="F1" t="s">
        <v>274</v>
      </c>
      <c r="G1" t="s">
        <v>275</v>
      </c>
      <c r="H1" t="s">
        <v>276</v>
      </c>
      <c r="I1" t="s">
        <v>277</v>
      </c>
    </row>
    <row r="2" spans="1:9">
      <c r="A2" t="s">
        <v>278</v>
      </c>
      <c r="B2">
        <v>0</v>
      </c>
      <c r="C2" t="s">
        <v>225</v>
      </c>
      <c r="D2" t="s">
        <v>136</v>
      </c>
      <c r="E2" t="s">
        <v>226</v>
      </c>
      <c r="F2" s="125">
        <v>40909</v>
      </c>
      <c r="G2" s="125">
        <v>41820</v>
      </c>
      <c r="H2" t="s">
        <v>279</v>
      </c>
      <c r="I2" t="s">
        <v>280</v>
      </c>
    </row>
    <row r="3" spans="1:9">
      <c r="A3" t="s">
        <v>281</v>
      </c>
      <c r="B3">
        <v>25</v>
      </c>
      <c r="C3" t="s">
        <v>282</v>
      </c>
      <c r="D3" t="s">
        <v>133</v>
      </c>
      <c r="E3" t="s">
        <v>41</v>
      </c>
      <c r="H3" t="s">
        <v>283</v>
      </c>
      <c r="I3" t="s">
        <v>284</v>
      </c>
    </row>
    <row r="4" spans="1:9">
      <c r="B4">
        <v>50</v>
      </c>
      <c r="C4" t="s">
        <v>285</v>
      </c>
      <c r="D4" t="s">
        <v>253</v>
      </c>
      <c r="H4" t="s">
        <v>286</v>
      </c>
      <c r="I4" t="s">
        <v>287</v>
      </c>
    </row>
    <row r="5" spans="1:9">
      <c r="B5">
        <v>75</v>
      </c>
      <c r="C5" t="s">
        <v>288</v>
      </c>
      <c r="I5" t="s">
        <v>251</v>
      </c>
    </row>
    <row r="6" spans="1:9">
      <c r="B6">
        <v>100</v>
      </c>
      <c r="C6" t="s">
        <v>289</v>
      </c>
    </row>
    <row r="7" spans="1:9">
      <c r="C7" t="s">
        <v>290</v>
      </c>
    </row>
    <row r="8" spans="1:9">
      <c r="C8" t="s">
        <v>291</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1"/>
  <sheetViews>
    <sheetView workbookViewId="0">
      <selection activeCell="R10" sqref="R10"/>
    </sheetView>
  </sheetViews>
  <sheetFormatPr defaultColWidth="11.42578125" defaultRowHeight="12.75"/>
  <cols>
    <col min="1" max="1" width="8.42578125" customWidth="1"/>
    <col min="4" max="6" width="11.85546875" customWidth="1"/>
  </cols>
  <sheetData>
    <row r="1" spans="1:25" ht="94.5" customHeight="1">
      <c r="A1" s="234" t="s">
        <v>16</v>
      </c>
      <c r="B1" s="234" t="s">
        <v>292</v>
      </c>
      <c r="C1" s="235" t="s">
        <v>293</v>
      </c>
      <c r="D1" s="235" t="s">
        <v>294</v>
      </c>
      <c r="E1" s="235" t="s">
        <v>295</v>
      </c>
      <c r="F1" s="235" t="s">
        <v>296</v>
      </c>
      <c r="G1" s="236" t="s">
        <v>297</v>
      </c>
      <c r="H1" s="237" t="s">
        <v>298</v>
      </c>
      <c r="I1" s="238" t="s">
        <v>299</v>
      </c>
      <c r="J1" s="236" t="s">
        <v>300</v>
      </c>
      <c r="K1" s="237" t="s">
        <v>301</v>
      </c>
      <c r="L1" s="238" t="s">
        <v>302</v>
      </c>
      <c r="M1" s="236" t="s">
        <v>303</v>
      </c>
      <c r="N1" s="237" t="s">
        <v>304</v>
      </c>
      <c r="O1" s="238" t="s">
        <v>305</v>
      </c>
      <c r="P1" s="239" t="s">
        <v>306</v>
      </c>
      <c r="Q1" s="239" t="s">
        <v>307</v>
      </c>
      <c r="R1" s="240" t="s">
        <v>308</v>
      </c>
      <c r="S1" s="240" t="s">
        <v>309</v>
      </c>
      <c r="T1" s="240" t="s">
        <v>310</v>
      </c>
      <c r="U1" s="248" t="s">
        <v>311</v>
      </c>
      <c r="V1" s="249" t="s">
        <v>312</v>
      </c>
      <c r="W1" s="249" t="s">
        <v>313</v>
      </c>
      <c r="X1" s="249" t="s">
        <v>314</v>
      </c>
      <c r="Y1" s="250" t="s">
        <v>315</v>
      </c>
    </row>
    <row r="2" spans="1:25" ht="15.75" customHeight="1">
      <c r="A2" s="230">
        <v>1</v>
      </c>
      <c r="B2" s="230"/>
      <c r="C2" s="241"/>
      <c r="D2" s="242">
        <v>41011</v>
      </c>
      <c r="E2" s="242">
        <v>41061</v>
      </c>
      <c r="F2" s="242">
        <v>41075</v>
      </c>
      <c r="G2" s="243"/>
      <c r="H2" s="243">
        <v>52000</v>
      </c>
      <c r="I2" s="243"/>
      <c r="J2" s="243"/>
      <c r="K2" s="243"/>
      <c r="L2" s="243">
        <v>24000</v>
      </c>
      <c r="M2" s="243"/>
      <c r="N2" s="243"/>
      <c r="O2" s="243"/>
      <c r="P2" s="244">
        <f t="shared" ref="P2:P10" si="0">SUM(G2:I2)</f>
        <v>52000</v>
      </c>
      <c r="Q2" s="244">
        <f t="shared" ref="Q2:Q10" si="1">SUM(J2:O2)</f>
        <v>24000</v>
      </c>
      <c r="R2" s="244">
        <f>P2</f>
        <v>52000</v>
      </c>
      <c r="S2" s="244">
        <f>Q2</f>
        <v>24000</v>
      </c>
      <c r="T2" s="247">
        <f t="shared" ref="T2:T10" si="2">R2+S2</f>
        <v>76000</v>
      </c>
      <c r="U2" s="246">
        <v>52000</v>
      </c>
      <c r="V2" s="243">
        <v>1000</v>
      </c>
      <c r="W2" s="244">
        <f>U2</f>
        <v>52000</v>
      </c>
      <c r="X2" s="244">
        <f>V2</f>
        <v>1000</v>
      </c>
      <c r="Y2" s="252">
        <f t="shared" ref="Y2:Y11" si="3">W2+X2</f>
        <v>53000</v>
      </c>
    </row>
    <row r="3" spans="1:25" ht="15.75" customHeight="1">
      <c r="A3" s="230">
        <v>2</v>
      </c>
      <c r="B3" s="230"/>
      <c r="C3" s="241"/>
      <c r="D3" s="242"/>
      <c r="E3" s="242">
        <v>41089</v>
      </c>
      <c r="F3" s="242">
        <v>41103</v>
      </c>
      <c r="G3" s="243"/>
      <c r="H3" s="243">
        <v>52000</v>
      </c>
      <c r="I3" s="243"/>
      <c r="J3" s="243"/>
      <c r="K3" s="243"/>
      <c r="L3" s="243">
        <v>49000</v>
      </c>
      <c r="M3" s="243"/>
      <c r="N3" s="243"/>
      <c r="O3" s="243"/>
      <c r="P3" s="244">
        <f t="shared" si="0"/>
        <v>52000</v>
      </c>
      <c r="Q3" s="244">
        <f t="shared" si="1"/>
        <v>49000</v>
      </c>
      <c r="R3" s="244">
        <f t="shared" ref="R3:S10" si="4">R2+P3</f>
        <v>104000</v>
      </c>
      <c r="S3" s="244">
        <f t="shared" si="4"/>
        <v>73000</v>
      </c>
      <c r="T3" s="247">
        <f t="shared" si="2"/>
        <v>177000</v>
      </c>
      <c r="U3" s="251">
        <v>52000</v>
      </c>
      <c r="V3" s="243">
        <v>22679</v>
      </c>
      <c r="W3" s="244">
        <f t="shared" ref="W3:X10" si="5">W2+U3</f>
        <v>104000</v>
      </c>
      <c r="X3" s="244">
        <f t="shared" si="5"/>
        <v>23679</v>
      </c>
      <c r="Y3" s="252">
        <f t="shared" si="3"/>
        <v>127679</v>
      </c>
    </row>
    <row r="4" spans="1:25" ht="15.75" customHeight="1">
      <c r="A4" s="230">
        <v>3</v>
      </c>
      <c r="B4" s="230"/>
      <c r="C4" s="241"/>
      <c r="D4" s="242"/>
      <c r="E4" s="242">
        <v>41117</v>
      </c>
      <c r="F4" s="242">
        <v>41131</v>
      </c>
      <c r="G4" s="243"/>
      <c r="H4" s="243"/>
      <c r="I4" s="243"/>
      <c r="J4" s="243"/>
      <c r="K4" s="243"/>
      <c r="L4" s="243"/>
      <c r="M4" s="243"/>
      <c r="N4" s="243"/>
      <c r="O4" s="243"/>
      <c r="P4" s="244">
        <f t="shared" si="0"/>
        <v>0</v>
      </c>
      <c r="Q4" s="244">
        <f t="shared" si="1"/>
        <v>0</v>
      </c>
      <c r="R4" s="244">
        <f t="shared" si="4"/>
        <v>104000</v>
      </c>
      <c r="S4" s="244">
        <f t="shared" si="4"/>
        <v>73000</v>
      </c>
      <c r="T4" s="247">
        <f t="shared" si="2"/>
        <v>177000</v>
      </c>
      <c r="U4" s="251"/>
      <c r="V4" s="243"/>
      <c r="W4" s="244">
        <f t="shared" si="5"/>
        <v>104000</v>
      </c>
      <c r="X4" s="244">
        <f t="shared" si="5"/>
        <v>23679</v>
      </c>
      <c r="Y4" s="252">
        <f t="shared" si="3"/>
        <v>127679</v>
      </c>
    </row>
    <row r="5" spans="1:25" ht="15.75" customHeight="1">
      <c r="A5" s="230">
        <v>4</v>
      </c>
      <c r="B5" s="230"/>
      <c r="C5" s="241"/>
      <c r="D5" s="242"/>
      <c r="E5" s="242">
        <v>41152</v>
      </c>
      <c r="F5" s="242">
        <v>41166</v>
      </c>
      <c r="G5" s="243"/>
      <c r="H5" s="243">
        <v>52000</v>
      </c>
      <c r="I5" s="243"/>
      <c r="J5" s="243"/>
      <c r="K5" s="243"/>
      <c r="L5" s="243">
        <v>14000</v>
      </c>
      <c r="M5" s="243"/>
      <c r="N5" s="243"/>
      <c r="O5" s="243"/>
      <c r="P5" s="244">
        <f t="shared" si="0"/>
        <v>52000</v>
      </c>
      <c r="Q5" s="244">
        <f t="shared" si="1"/>
        <v>14000</v>
      </c>
      <c r="R5" s="244">
        <f t="shared" si="4"/>
        <v>156000</v>
      </c>
      <c r="S5" s="244">
        <f t="shared" si="4"/>
        <v>87000</v>
      </c>
      <c r="T5" s="247">
        <f t="shared" si="2"/>
        <v>243000</v>
      </c>
      <c r="U5" s="251"/>
      <c r="V5" s="243"/>
      <c r="W5" s="244">
        <f t="shared" si="5"/>
        <v>104000</v>
      </c>
      <c r="X5" s="244">
        <f t="shared" si="5"/>
        <v>23679</v>
      </c>
      <c r="Y5" s="252">
        <f t="shared" si="3"/>
        <v>127679</v>
      </c>
    </row>
    <row r="6" spans="1:25" ht="15.75" customHeight="1">
      <c r="A6" s="230">
        <v>5</v>
      </c>
      <c r="B6" s="230"/>
      <c r="C6" s="241"/>
      <c r="D6" s="242"/>
      <c r="E6" s="242">
        <v>41243</v>
      </c>
      <c r="F6" s="242">
        <v>41257</v>
      </c>
      <c r="G6" s="243"/>
      <c r="H6" s="245">
        <v>52000</v>
      </c>
      <c r="I6" s="243"/>
      <c r="J6" s="243"/>
      <c r="K6" s="243"/>
      <c r="L6" s="243">
        <v>48000</v>
      </c>
      <c r="M6" s="243"/>
      <c r="N6" s="243"/>
      <c r="O6" s="243"/>
      <c r="P6" s="244">
        <f t="shared" si="0"/>
        <v>52000</v>
      </c>
      <c r="Q6" s="244">
        <f t="shared" si="1"/>
        <v>48000</v>
      </c>
      <c r="R6" s="244">
        <f t="shared" si="4"/>
        <v>208000</v>
      </c>
      <c r="S6" s="244">
        <f t="shared" si="4"/>
        <v>135000</v>
      </c>
      <c r="T6" s="247">
        <f t="shared" si="2"/>
        <v>343000</v>
      </c>
      <c r="U6" s="251"/>
      <c r="V6" s="243"/>
      <c r="W6" s="244">
        <f t="shared" si="5"/>
        <v>104000</v>
      </c>
      <c r="X6" s="244">
        <f t="shared" si="5"/>
        <v>23679</v>
      </c>
      <c r="Y6" s="252">
        <f t="shared" si="3"/>
        <v>127679</v>
      </c>
    </row>
    <row r="7" spans="1:25" ht="15.75" customHeight="1">
      <c r="A7" s="230">
        <v>6</v>
      </c>
      <c r="B7" s="230"/>
      <c r="C7" s="241"/>
      <c r="D7" s="242"/>
      <c r="E7" s="242">
        <v>41334</v>
      </c>
      <c r="F7" s="242">
        <v>41348</v>
      </c>
      <c r="G7" s="243"/>
      <c r="H7" s="245">
        <v>52000</v>
      </c>
      <c r="I7" s="243"/>
      <c r="J7" s="243"/>
      <c r="K7" s="243"/>
      <c r="L7" s="243"/>
      <c r="M7" s="243"/>
      <c r="N7" s="243"/>
      <c r="O7" s="243"/>
      <c r="P7" s="244">
        <f t="shared" si="0"/>
        <v>52000</v>
      </c>
      <c r="Q7" s="244">
        <f t="shared" si="1"/>
        <v>0</v>
      </c>
      <c r="R7" s="244">
        <f t="shared" si="4"/>
        <v>260000</v>
      </c>
      <c r="S7" s="244">
        <f t="shared" si="4"/>
        <v>135000</v>
      </c>
      <c r="T7" s="247">
        <f t="shared" si="2"/>
        <v>395000</v>
      </c>
      <c r="U7" s="251"/>
      <c r="V7" s="243"/>
      <c r="W7" s="244">
        <f t="shared" si="5"/>
        <v>104000</v>
      </c>
      <c r="X7" s="244">
        <f t="shared" si="5"/>
        <v>23679</v>
      </c>
      <c r="Y7" s="252">
        <f t="shared" si="3"/>
        <v>127679</v>
      </c>
    </row>
    <row r="8" spans="1:25" ht="15.75" customHeight="1">
      <c r="A8" s="230">
        <v>7</v>
      </c>
      <c r="B8" s="230"/>
      <c r="C8" s="241"/>
      <c r="D8" s="242"/>
      <c r="E8" s="242">
        <v>41418</v>
      </c>
      <c r="F8" s="242">
        <v>41432</v>
      </c>
      <c r="G8" s="243"/>
      <c r="H8" s="243"/>
      <c r="I8" s="243"/>
      <c r="J8" s="243"/>
      <c r="K8" s="243"/>
      <c r="L8" s="243"/>
      <c r="M8" s="243"/>
      <c r="N8" s="243"/>
      <c r="O8" s="243"/>
      <c r="P8" s="244">
        <f t="shared" si="0"/>
        <v>0</v>
      </c>
      <c r="Q8" s="244">
        <f t="shared" si="1"/>
        <v>0</v>
      </c>
      <c r="R8" s="244">
        <f t="shared" si="4"/>
        <v>260000</v>
      </c>
      <c r="S8" s="244">
        <f t="shared" si="4"/>
        <v>135000</v>
      </c>
      <c r="T8" s="247">
        <f t="shared" si="2"/>
        <v>395000</v>
      </c>
      <c r="U8" s="251"/>
      <c r="V8" s="243"/>
      <c r="W8" s="244">
        <f t="shared" si="5"/>
        <v>104000</v>
      </c>
      <c r="X8" s="244">
        <f t="shared" si="5"/>
        <v>23679</v>
      </c>
      <c r="Y8" s="252">
        <f t="shared" si="3"/>
        <v>127679</v>
      </c>
    </row>
    <row r="9" spans="1:25" ht="15.75" customHeight="1">
      <c r="A9" s="230">
        <v>8</v>
      </c>
      <c r="B9" s="230"/>
      <c r="C9" s="241"/>
      <c r="D9" s="242"/>
      <c r="E9" s="242">
        <v>41509</v>
      </c>
      <c r="F9" s="242">
        <v>41523</v>
      </c>
      <c r="G9" s="243"/>
      <c r="H9" s="243"/>
      <c r="I9" s="243"/>
      <c r="J9" s="243"/>
      <c r="K9" s="243"/>
      <c r="L9" s="243"/>
      <c r="M9" s="243"/>
      <c r="N9" s="243"/>
      <c r="O9" s="243"/>
      <c r="P9" s="244">
        <f t="shared" si="0"/>
        <v>0</v>
      </c>
      <c r="Q9" s="244">
        <f t="shared" si="1"/>
        <v>0</v>
      </c>
      <c r="R9" s="244">
        <f t="shared" si="4"/>
        <v>260000</v>
      </c>
      <c r="S9" s="244">
        <f t="shared" si="4"/>
        <v>135000</v>
      </c>
      <c r="T9" s="247">
        <f t="shared" si="2"/>
        <v>395000</v>
      </c>
      <c r="U9" s="251"/>
      <c r="V9" s="243"/>
      <c r="W9" s="244">
        <f t="shared" si="5"/>
        <v>104000</v>
      </c>
      <c r="X9" s="244">
        <f t="shared" si="5"/>
        <v>23679</v>
      </c>
      <c r="Y9" s="252">
        <f t="shared" si="3"/>
        <v>127679</v>
      </c>
    </row>
    <row r="10" spans="1:25" ht="16.5" customHeight="1">
      <c r="A10" s="230">
        <v>9</v>
      </c>
      <c r="B10" s="230"/>
      <c r="C10" s="241"/>
      <c r="D10" s="242"/>
      <c r="E10" s="242">
        <v>41600</v>
      </c>
      <c r="F10" s="242">
        <v>41614</v>
      </c>
      <c r="G10" s="243"/>
      <c r="H10" s="243">
        <v>29000</v>
      </c>
      <c r="I10" s="243"/>
      <c r="J10" s="243"/>
      <c r="K10" s="243"/>
      <c r="L10" s="243"/>
      <c r="M10" s="243"/>
      <c r="N10" s="243"/>
      <c r="O10" s="243"/>
      <c r="P10" s="244">
        <f t="shared" si="0"/>
        <v>29000</v>
      </c>
      <c r="Q10" s="244">
        <f t="shared" si="1"/>
        <v>0</v>
      </c>
      <c r="R10" s="244">
        <f t="shared" si="4"/>
        <v>289000</v>
      </c>
      <c r="S10" s="244">
        <f t="shared" si="4"/>
        <v>135000</v>
      </c>
      <c r="T10" s="247">
        <f t="shared" si="2"/>
        <v>424000</v>
      </c>
      <c r="U10" s="253"/>
      <c r="V10" s="254"/>
      <c r="W10" s="271">
        <f t="shared" si="5"/>
        <v>104000</v>
      </c>
      <c r="X10" s="271">
        <f t="shared" si="5"/>
        <v>23679</v>
      </c>
      <c r="Y10" s="272">
        <f t="shared" si="3"/>
        <v>127679</v>
      </c>
    </row>
    <row r="11" spans="1:25" ht="13.5" customHeight="1">
      <c r="T11" s="270" t="s">
        <v>39</v>
      </c>
      <c r="W11" s="275">
        <f>MAX(W2:W10)</f>
        <v>104000</v>
      </c>
      <c r="X11" s="274">
        <f>MAX(X2:X10)</f>
        <v>23679</v>
      </c>
      <c r="Y11" s="273">
        <f t="shared" si="3"/>
        <v>127679</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36"/>
  <sheetViews>
    <sheetView showGridLines="0" workbookViewId="0">
      <selection activeCell="D24" sqref="D24"/>
    </sheetView>
  </sheetViews>
  <sheetFormatPr defaultRowHeight="12.75"/>
  <cols>
    <col min="1" max="1" width="12.140625" style="5" customWidth="1"/>
    <col min="2" max="2" width="11.85546875" style="5" customWidth="1"/>
    <col min="3" max="3" width="17.85546875" style="5" customWidth="1"/>
    <col min="4" max="4" width="27.42578125" style="5" customWidth="1"/>
    <col min="5" max="6" width="18.140625" style="5" customWidth="1"/>
    <col min="7" max="7" width="16.85546875" style="5" customWidth="1"/>
    <col min="8" max="8" width="27.5703125" style="5" customWidth="1"/>
    <col min="9" max="9" width="13.5703125" style="5" customWidth="1"/>
    <col min="10" max="10" width="15.7109375" style="5" customWidth="1"/>
    <col min="11" max="11" width="9.140625" style="5" customWidth="1"/>
  </cols>
  <sheetData>
    <row r="1" spans="1:5">
      <c r="A1" s="60" t="s">
        <v>0</v>
      </c>
      <c r="B1" s="38" t="str">
        <f>OVERALLLIGHT</f>
        <v>RED</v>
      </c>
      <c r="C1" s="65"/>
      <c r="D1" s="65"/>
      <c r="E1" s="65"/>
    </row>
    <row r="2" spans="1:5">
      <c r="A2" s="61" t="s">
        <v>1</v>
      </c>
      <c r="B2" s="39" t="str">
        <f>MILESTONELIGHT</f>
        <v>GREEN</v>
      </c>
      <c r="C2" s="65"/>
      <c r="D2" s="65"/>
      <c r="E2" s="65"/>
    </row>
    <row r="3" spans="1:5">
      <c r="A3" s="61" t="s">
        <v>2</v>
      </c>
      <c r="B3" s="39" t="str">
        <f>ISSUELIGHT</f>
        <v>GREEN</v>
      </c>
      <c r="C3" s="65"/>
      <c r="D3" s="65"/>
      <c r="E3" s="65"/>
    </row>
    <row r="4" spans="1:5">
      <c r="A4" s="61" t="s">
        <v>3</v>
      </c>
      <c r="B4" s="39" t="str">
        <f>RISKLIGHT</f>
        <v>GREEN</v>
      </c>
      <c r="C4" s="65"/>
      <c r="D4" s="65"/>
      <c r="E4" s="65"/>
    </row>
    <row r="5" spans="1:5">
      <c r="A5" s="61" t="s">
        <v>4</v>
      </c>
      <c r="B5" s="39" t="str">
        <f>CHANGELIGHT</f>
        <v>RED</v>
      </c>
      <c r="C5" s="65"/>
      <c r="D5" s="65"/>
      <c r="E5" s="65"/>
    </row>
    <row r="6" spans="1:5">
      <c r="A6" s="61" t="s">
        <v>5</v>
      </c>
      <c r="B6" s="161" t="str">
        <f>DEPENDENCYLIGHT</f>
        <v/>
      </c>
      <c r="C6" s="65"/>
      <c r="D6" s="65"/>
      <c r="E6" s="65"/>
    </row>
    <row r="7" spans="1:5">
      <c r="A7" s="61" t="s">
        <v>6</v>
      </c>
      <c r="B7" s="40" t="str">
        <f>MEASURELIGHT</f>
        <v/>
      </c>
      <c r="C7" s="65"/>
      <c r="D7" s="65"/>
      <c r="E7" s="65"/>
    </row>
    <row r="8" spans="1:5" ht="15" customHeight="1">
      <c r="A8" s="61" t="s">
        <v>7</v>
      </c>
      <c r="B8" s="39" t="str">
        <f>COMMUNICATIONLIGHT</f>
        <v>GREEN</v>
      </c>
      <c r="C8" s="65"/>
      <c r="D8" s="347"/>
      <c r="E8" s="65"/>
    </row>
    <row r="9" spans="1:5" ht="15" customHeight="1">
      <c r="A9" s="61" t="s">
        <v>8</v>
      </c>
      <c r="B9" s="41" t="str">
        <f>FINANCELIGHT</f>
        <v>RED</v>
      </c>
      <c r="C9" s="65"/>
      <c r="D9" s="347"/>
      <c r="E9" s="65"/>
    </row>
    <row r="10" spans="1:5">
      <c r="A10" s="348"/>
      <c r="B10" s="203"/>
      <c r="C10" s="65"/>
      <c r="D10" s="65"/>
      <c r="E10" s="65"/>
    </row>
    <row r="11" spans="1:5" ht="17.25" customHeight="1">
      <c r="A11" s="348"/>
      <c r="B11" s="204" t="str">
        <f>ProjNo</f>
        <v>RT029</v>
      </c>
      <c r="C11" s="205" t="str">
        <f>ProjName</f>
        <v>Cloud Based Bioinformatics Tools</v>
      </c>
      <c r="D11" s="65"/>
      <c r="E11" s="65"/>
    </row>
    <row r="12" spans="1:5" ht="17.25" customHeight="1">
      <c r="A12" s="348"/>
      <c r="B12" s="206" t="s">
        <v>47</v>
      </c>
      <c r="C12" s="207" t="str">
        <f>ReportFrom</f>
        <v>30-Jun-12</v>
      </c>
      <c r="D12" s="208"/>
      <c r="E12" s="65"/>
    </row>
    <row r="13" spans="1:5" ht="17.25" customHeight="1">
      <c r="A13" s="348"/>
      <c r="B13" s="209" t="s">
        <v>48</v>
      </c>
      <c r="C13" s="210" t="str">
        <f>LastDateReport</f>
        <v>27-Jul-12</v>
      </c>
      <c r="D13" s="208"/>
      <c r="E13" s="65"/>
    </row>
    <row r="14" spans="1:5" ht="17.25" customHeight="1">
      <c r="A14" s="348"/>
      <c r="B14" s="211"/>
      <c r="C14" s="212"/>
      <c r="D14" s="208"/>
      <c r="E14" s="65"/>
    </row>
    <row r="15" spans="1:5" ht="19.5" customHeight="1">
      <c r="A15" s="65"/>
      <c r="B15" s="94" t="s">
        <v>316</v>
      </c>
      <c r="C15" s="94"/>
      <c r="D15" s="94"/>
      <c r="E15" s="94"/>
    </row>
    <row r="16" spans="1:5" ht="17.25" customHeight="1">
      <c r="A16" s="65"/>
      <c r="B16" s="368" t="s">
        <v>317</v>
      </c>
      <c r="C16" s="368"/>
      <c r="D16" s="368"/>
      <c r="E16" s="368"/>
    </row>
    <row r="17" spans="2:10" ht="15.75" customHeight="1">
      <c r="B17" s="349" t="s">
        <v>318</v>
      </c>
    </row>
    <row r="18" spans="2:10" ht="15.75" customHeight="1">
      <c r="B18" s="349"/>
    </row>
    <row r="19" spans="2:10" ht="34.5" customHeight="1">
      <c r="B19" s="350" t="s">
        <v>319</v>
      </c>
      <c r="C19" s="350" t="s">
        <v>320</v>
      </c>
      <c r="D19" s="350" t="s">
        <v>321</v>
      </c>
      <c r="E19" s="350" t="s">
        <v>322</v>
      </c>
      <c r="F19" s="350" t="s">
        <v>323</v>
      </c>
      <c r="G19" s="350" t="s">
        <v>324</v>
      </c>
      <c r="H19" s="350" t="s">
        <v>325</v>
      </c>
      <c r="I19" s="350" t="s">
        <v>326</v>
      </c>
      <c r="J19" s="350" t="s">
        <v>119</v>
      </c>
    </row>
    <row r="20" spans="2:10" ht="32.1" customHeight="1">
      <c r="B20" s="386"/>
      <c r="C20" s="386" t="s">
        <v>284</v>
      </c>
      <c r="D20" s="386" t="s">
        <v>335</v>
      </c>
      <c r="E20" s="386" t="s">
        <v>336</v>
      </c>
      <c r="F20" s="386" t="s">
        <v>337</v>
      </c>
      <c r="G20" s="387">
        <f>20833+3331</f>
        <v>24164</v>
      </c>
      <c r="H20" s="386" t="s">
        <v>338</v>
      </c>
      <c r="I20" s="351"/>
      <c r="J20" s="351"/>
    </row>
    <row r="21" spans="2:10" ht="32.1" customHeight="1">
      <c r="B21" s="351"/>
      <c r="C21" s="351"/>
      <c r="D21" s="351"/>
      <c r="E21" s="352"/>
      <c r="F21" s="351"/>
      <c r="G21" s="353"/>
      <c r="H21" s="351"/>
      <c r="I21" s="351"/>
      <c r="J21" s="351"/>
    </row>
    <row r="22" spans="2:10" ht="32.1" customHeight="1">
      <c r="B22" s="351"/>
      <c r="C22" s="351"/>
      <c r="D22" s="351"/>
      <c r="E22" s="352"/>
      <c r="F22" s="351"/>
      <c r="G22" s="353"/>
      <c r="H22" s="351"/>
      <c r="I22" s="351"/>
      <c r="J22" s="351"/>
    </row>
    <row r="23" spans="2:10" ht="32.1" customHeight="1">
      <c r="B23" s="351"/>
      <c r="C23" s="351"/>
      <c r="D23" s="351"/>
      <c r="E23" s="352"/>
      <c r="F23" s="351"/>
      <c r="G23" s="353"/>
      <c r="H23" s="351"/>
      <c r="I23" s="351"/>
      <c r="J23" s="351"/>
    </row>
    <row r="24" spans="2:10" ht="32.1" customHeight="1">
      <c r="B24" s="351"/>
      <c r="C24" s="351"/>
      <c r="D24" s="351"/>
      <c r="E24" s="352"/>
      <c r="F24" s="351"/>
      <c r="G24" s="353"/>
      <c r="H24" s="351"/>
      <c r="I24" s="351"/>
      <c r="J24" s="351"/>
    </row>
    <row r="25" spans="2:10" ht="32.1" customHeight="1">
      <c r="B25" s="351"/>
      <c r="C25" s="351"/>
      <c r="D25" s="351"/>
      <c r="E25" s="352"/>
      <c r="F25" s="351"/>
      <c r="G25" s="353"/>
      <c r="H25" s="351"/>
      <c r="I25" s="351"/>
      <c r="J25" s="351"/>
    </row>
    <row r="26" spans="2:10" ht="32.1" customHeight="1">
      <c r="B26" s="351"/>
      <c r="C26" s="351"/>
      <c r="D26" s="351"/>
      <c r="E26" s="352"/>
      <c r="F26" s="351"/>
      <c r="G26" s="353"/>
      <c r="H26" s="351"/>
      <c r="I26" s="351"/>
      <c r="J26" s="351"/>
    </row>
    <row r="27" spans="2:10" ht="32.1" customHeight="1">
      <c r="B27" s="351"/>
      <c r="C27" s="351"/>
      <c r="D27" s="351"/>
      <c r="E27" s="352"/>
      <c r="F27" s="351"/>
      <c r="G27" s="353"/>
      <c r="H27" s="351"/>
      <c r="I27" s="351"/>
      <c r="J27" s="351"/>
    </row>
    <row r="28" spans="2:10" ht="32.1" customHeight="1">
      <c r="B28" s="351"/>
      <c r="C28" s="351"/>
      <c r="D28" s="351"/>
      <c r="E28" s="352"/>
      <c r="F28" s="351"/>
      <c r="G28" s="353"/>
      <c r="H28" s="351"/>
      <c r="I28" s="351"/>
      <c r="J28" s="351"/>
    </row>
    <row r="29" spans="2:10" ht="32.1" customHeight="1">
      <c r="B29" s="351"/>
      <c r="C29" s="351"/>
      <c r="D29" s="351"/>
      <c r="E29" s="352"/>
      <c r="F29" s="351"/>
      <c r="G29" s="353"/>
      <c r="H29" s="351"/>
      <c r="I29" s="351"/>
      <c r="J29" s="351"/>
    </row>
    <row r="30" spans="2:10" ht="32.1" customHeight="1">
      <c r="B30" s="351"/>
      <c r="C30" s="351"/>
      <c r="D30" s="351"/>
      <c r="E30" s="352"/>
      <c r="F30" s="351"/>
      <c r="G30" s="353"/>
      <c r="H30" s="351"/>
      <c r="I30" s="351"/>
      <c r="J30" s="351"/>
    </row>
    <row r="31" spans="2:10" ht="32.1" customHeight="1">
      <c r="B31" s="351"/>
      <c r="C31" s="351"/>
      <c r="D31" s="351"/>
      <c r="E31" s="352"/>
      <c r="F31" s="351"/>
      <c r="G31" s="353"/>
      <c r="H31" s="351"/>
      <c r="I31" s="351"/>
      <c r="J31" s="351"/>
    </row>
    <row r="32" spans="2:10" ht="32.1" customHeight="1">
      <c r="B32" s="351"/>
      <c r="C32" s="351"/>
      <c r="D32" s="351"/>
      <c r="E32" s="352"/>
      <c r="F32" s="351"/>
      <c r="G32" s="353"/>
      <c r="H32" s="351"/>
      <c r="I32" s="351"/>
      <c r="J32" s="351"/>
    </row>
    <row r="33" spans="2:10" ht="32.1" customHeight="1">
      <c r="B33" s="351"/>
      <c r="C33" s="351"/>
      <c r="D33" s="351"/>
      <c r="E33" s="352"/>
      <c r="F33" s="351"/>
      <c r="G33" s="353"/>
      <c r="H33" s="351"/>
      <c r="I33" s="351"/>
      <c r="J33" s="351"/>
    </row>
    <row r="34" spans="2:10" ht="32.1" customHeight="1">
      <c r="B34" s="351"/>
      <c r="C34" s="351"/>
      <c r="D34" s="351"/>
      <c r="E34" s="352"/>
      <c r="F34" s="351"/>
      <c r="G34" s="353"/>
      <c r="H34" s="351"/>
      <c r="I34" s="351"/>
      <c r="J34" s="351"/>
    </row>
    <row r="35" spans="2:10" ht="32.1" customHeight="1">
      <c r="B35" s="351"/>
      <c r="C35" s="351"/>
      <c r="D35" s="351"/>
      <c r="E35" s="352"/>
      <c r="F35" s="351"/>
      <c r="G35" s="353"/>
      <c r="H35" s="351"/>
      <c r="I35" s="351"/>
      <c r="J35" s="351"/>
    </row>
    <row r="36" spans="2:10" ht="32.1" customHeight="1">
      <c r="B36" s="351"/>
      <c r="C36" s="351"/>
      <c r="D36" s="351"/>
      <c r="E36" s="352"/>
      <c r="F36" s="351"/>
      <c r="G36" s="353"/>
      <c r="H36" s="351"/>
      <c r="I36" s="351"/>
      <c r="J36" s="351"/>
    </row>
  </sheetData>
  <sheetProtection sheet="1" formatColumns="0" selectLockedCells="1"/>
  <mergeCells count="1">
    <mergeCell ref="B16:E16"/>
  </mergeCells>
  <conditionalFormatting sqref="B10">
    <cfRule type="cellIs" dxfId="132" priority="1" operator="equal">
      <formula>"AMBER"</formula>
    </cfRule>
  </conditionalFormatting>
  <conditionalFormatting sqref="B10">
    <cfRule type="cellIs" dxfId="131" priority="2" operator="equal">
      <formula>"RED"</formula>
    </cfRule>
  </conditionalFormatting>
  <conditionalFormatting sqref="B10">
    <cfRule type="cellIs" dxfId="130" priority="3" operator="equal">
      <formula>"GREEN"</formula>
    </cfRule>
  </conditionalFormatting>
  <conditionalFormatting sqref="B11">
    <cfRule type="cellIs" dxfId="129" priority="4" operator="equal">
      <formula>"AMBER"</formula>
    </cfRule>
  </conditionalFormatting>
  <conditionalFormatting sqref="B11">
    <cfRule type="cellIs" dxfId="128" priority="5" operator="equal">
      <formula>"RED"</formula>
    </cfRule>
  </conditionalFormatting>
  <conditionalFormatting sqref="B11">
    <cfRule type="cellIs" dxfId="127" priority="6" operator="equal">
      <formula>"GREEN"</formula>
    </cfRule>
  </conditionalFormatting>
  <conditionalFormatting sqref="D12">
    <cfRule type="cellIs" dxfId="126" priority="7" operator="equal">
      <formula>"AMBER"</formula>
    </cfRule>
  </conditionalFormatting>
  <conditionalFormatting sqref="D12">
    <cfRule type="cellIs" dxfId="125" priority="8" operator="equal">
      <formula>"RED"</formula>
    </cfRule>
  </conditionalFormatting>
  <conditionalFormatting sqref="D12">
    <cfRule type="cellIs" dxfId="124" priority="9" operator="equal">
      <formula>"GREEN"</formula>
    </cfRule>
  </conditionalFormatting>
  <conditionalFormatting sqref="D13">
    <cfRule type="cellIs" dxfId="123" priority="10" operator="equal">
      <formula>"AMBER"</formula>
    </cfRule>
  </conditionalFormatting>
  <conditionalFormatting sqref="D13">
    <cfRule type="cellIs" dxfId="122" priority="11" operator="equal">
      <formula>"RED"</formula>
    </cfRule>
  </conditionalFormatting>
  <conditionalFormatting sqref="D13">
    <cfRule type="cellIs" dxfId="121" priority="12" operator="equal">
      <formula>"GREEN"</formula>
    </cfRule>
  </conditionalFormatting>
  <conditionalFormatting sqref="D14">
    <cfRule type="cellIs" dxfId="120" priority="13" operator="equal">
      <formula>"AMBER"</formula>
    </cfRule>
  </conditionalFormatting>
  <conditionalFormatting sqref="D14">
    <cfRule type="cellIs" dxfId="119" priority="14" operator="equal">
      <formula>"RED"</formula>
    </cfRule>
  </conditionalFormatting>
  <conditionalFormatting sqref="D14">
    <cfRule type="cellIs" dxfId="118" priority="15" operator="equal">
      <formula>"GREEN"</formula>
    </cfRule>
  </conditionalFormatting>
  <conditionalFormatting sqref="E12">
    <cfRule type="cellIs" dxfId="117" priority="16" operator="equal">
      <formula>"AMBER"</formula>
    </cfRule>
  </conditionalFormatting>
  <conditionalFormatting sqref="E12">
    <cfRule type="cellIs" dxfId="116" priority="17" operator="equal">
      <formula>"RED"</formula>
    </cfRule>
  </conditionalFormatting>
  <conditionalFormatting sqref="E12">
    <cfRule type="cellIs" dxfId="115" priority="18" operator="equal">
      <formula>"GREEN"</formula>
    </cfRule>
  </conditionalFormatting>
  <conditionalFormatting sqref="E13">
    <cfRule type="cellIs" dxfId="114" priority="19" operator="equal">
      <formula>"AMBER"</formula>
    </cfRule>
  </conditionalFormatting>
  <conditionalFormatting sqref="E13">
    <cfRule type="cellIs" dxfId="113" priority="20" operator="equal">
      <formula>"RED"</formula>
    </cfRule>
  </conditionalFormatting>
  <conditionalFormatting sqref="E13">
    <cfRule type="cellIs" dxfId="112" priority="21" operator="equal">
      <formula>"GREEN"</formula>
    </cfRule>
  </conditionalFormatting>
  <conditionalFormatting sqref="E14">
    <cfRule type="cellIs" dxfId="111" priority="22" operator="equal">
      <formula>"AMBER"</formula>
    </cfRule>
  </conditionalFormatting>
  <conditionalFormatting sqref="E14">
    <cfRule type="cellIs" dxfId="110" priority="23" operator="equal">
      <formula>"RED"</formula>
    </cfRule>
  </conditionalFormatting>
  <conditionalFormatting sqref="E14">
    <cfRule type="cellIs" dxfId="109" priority="24" operator="equal">
      <formula>"GREEN"</formula>
    </cfRule>
  </conditionalFormatting>
  <conditionalFormatting sqref="C10">
    <cfRule type="cellIs" dxfId="108" priority="25" operator="equal">
      <formula>"AMBER"</formula>
    </cfRule>
  </conditionalFormatting>
  <conditionalFormatting sqref="C10">
    <cfRule type="cellIs" dxfId="107" priority="26" operator="equal">
      <formula>"RED"</formula>
    </cfRule>
  </conditionalFormatting>
  <conditionalFormatting sqref="C10">
    <cfRule type="cellIs" dxfId="106" priority="27" operator="equal">
      <formula>"GREEN"</formula>
    </cfRule>
  </conditionalFormatting>
  <conditionalFormatting sqref="C11">
    <cfRule type="cellIs" dxfId="105" priority="28" operator="equal">
      <formula>"AMBER"</formula>
    </cfRule>
  </conditionalFormatting>
  <conditionalFormatting sqref="C11">
    <cfRule type="cellIs" dxfId="104" priority="29" operator="equal">
      <formula>"RED"</formula>
    </cfRule>
  </conditionalFormatting>
  <conditionalFormatting sqref="C11">
    <cfRule type="cellIs" dxfId="103" priority="30" operator="equal">
      <formula>"GREEN"</formula>
    </cfRule>
  </conditionalFormatting>
  <conditionalFormatting sqref="D10">
    <cfRule type="cellIs" dxfId="102" priority="31" operator="equal">
      <formula>"AMBER"</formula>
    </cfRule>
  </conditionalFormatting>
  <conditionalFormatting sqref="D10">
    <cfRule type="cellIs" dxfId="101" priority="32" operator="equal">
      <formula>"RED"</formula>
    </cfRule>
  </conditionalFormatting>
  <conditionalFormatting sqref="D10">
    <cfRule type="cellIs" dxfId="100" priority="33" operator="equal">
      <formula>"GREEN"</formula>
    </cfRule>
  </conditionalFormatting>
  <conditionalFormatting sqref="D11">
    <cfRule type="cellIs" dxfId="99" priority="34" operator="equal">
      <formula>"AMBER"</formula>
    </cfRule>
  </conditionalFormatting>
  <conditionalFormatting sqref="D11">
    <cfRule type="cellIs" dxfId="98" priority="35" operator="equal">
      <formula>"RED"</formula>
    </cfRule>
  </conditionalFormatting>
  <conditionalFormatting sqref="D11">
    <cfRule type="cellIs" dxfId="97" priority="36" operator="equal">
      <formula>"GREEN"</formula>
    </cfRule>
  </conditionalFormatting>
  <conditionalFormatting sqref="E10">
    <cfRule type="cellIs" dxfId="96" priority="37" operator="equal">
      <formula>"AMBER"</formula>
    </cfRule>
  </conditionalFormatting>
  <conditionalFormatting sqref="E10">
    <cfRule type="cellIs" dxfId="95" priority="38" operator="equal">
      <formula>"RED"</formula>
    </cfRule>
  </conditionalFormatting>
  <conditionalFormatting sqref="E10">
    <cfRule type="cellIs" dxfId="94" priority="39" operator="equal">
      <formula>"GREEN"</formula>
    </cfRule>
  </conditionalFormatting>
  <conditionalFormatting sqref="E11">
    <cfRule type="cellIs" dxfId="93" priority="40" operator="equal">
      <formula>"AMBER"</formula>
    </cfRule>
  </conditionalFormatting>
  <conditionalFormatting sqref="E11">
    <cfRule type="cellIs" dxfId="92" priority="41" operator="equal">
      <formula>"RED"</formula>
    </cfRule>
  </conditionalFormatting>
  <conditionalFormatting sqref="E11">
    <cfRule type="cellIs" dxfId="91" priority="42" operator="equal">
      <formula>"GREEN"</formula>
    </cfRule>
  </conditionalFormatting>
  <conditionalFormatting sqref="B1">
    <cfRule type="cellIs" dxfId="90" priority="43" operator="equal">
      <formula>"AMBER"</formula>
    </cfRule>
  </conditionalFormatting>
  <conditionalFormatting sqref="B1">
    <cfRule type="cellIs" dxfId="89" priority="44" operator="equal">
      <formula>"RED"</formula>
    </cfRule>
  </conditionalFormatting>
  <conditionalFormatting sqref="B1">
    <cfRule type="cellIs" dxfId="88" priority="45" operator="equal">
      <formula>"GREEN"</formula>
    </cfRule>
  </conditionalFormatting>
  <conditionalFormatting sqref="B2">
    <cfRule type="cellIs" dxfId="87" priority="46" operator="equal">
      <formula>"AMBER"</formula>
    </cfRule>
  </conditionalFormatting>
  <conditionalFormatting sqref="B2">
    <cfRule type="cellIs" dxfId="86" priority="47" operator="equal">
      <formula>"RED"</formula>
    </cfRule>
  </conditionalFormatting>
  <conditionalFormatting sqref="B2">
    <cfRule type="cellIs" dxfId="85" priority="48" operator="equal">
      <formula>"GREEN"</formula>
    </cfRule>
  </conditionalFormatting>
  <conditionalFormatting sqref="B3">
    <cfRule type="cellIs" dxfId="84" priority="49" operator="equal">
      <formula>"AMBER"</formula>
    </cfRule>
  </conditionalFormatting>
  <conditionalFormatting sqref="B3">
    <cfRule type="cellIs" dxfId="83" priority="50" operator="equal">
      <formula>"RED"</formula>
    </cfRule>
  </conditionalFormatting>
  <conditionalFormatting sqref="B3">
    <cfRule type="cellIs" dxfId="82" priority="51" operator="equal">
      <formula>"GREEN"</formula>
    </cfRule>
  </conditionalFormatting>
  <conditionalFormatting sqref="B4">
    <cfRule type="cellIs" dxfId="81" priority="52" operator="equal">
      <formula>"AMBER"</formula>
    </cfRule>
  </conditionalFormatting>
  <conditionalFormatting sqref="B4">
    <cfRule type="cellIs" dxfId="80" priority="53" operator="equal">
      <formula>"RED"</formula>
    </cfRule>
  </conditionalFormatting>
  <conditionalFormatting sqref="B4">
    <cfRule type="cellIs" dxfId="79" priority="54" operator="equal">
      <formula>"GREEN"</formula>
    </cfRule>
  </conditionalFormatting>
  <conditionalFormatting sqref="B5">
    <cfRule type="cellIs" dxfId="78" priority="55" operator="equal">
      <formula>"AMBER"</formula>
    </cfRule>
  </conditionalFormatting>
  <conditionalFormatting sqref="B5">
    <cfRule type="cellIs" dxfId="77" priority="56" operator="equal">
      <formula>"RED"</formula>
    </cfRule>
  </conditionalFormatting>
  <conditionalFormatting sqref="B5">
    <cfRule type="cellIs" dxfId="76" priority="57" operator="equal">
      <formula>"GREEN"</formula>
    </cfRule>
  </conditionalFormatting>
  <conditionalFormatting sqref="B6">
    <cfRule type="cellIs" dxfId="75" priority="58" operator="equal">
      <formula>"AMBER"</formula>
    </cfRule>
  </conditionalFormatting>
  <conditionalFormatting sqref="B6">
    <cfRule type="cellIs" dxfId="74" priority="59" operator="equal">
      <formula>"RED"</formula>
    </cfRule>
  </conditionalFormatting>
  <conditionalFormatting sqref="B6">
    <cfRule type="cellIs" dxfId="73" priority="60" operator="equal">
      <formula>"GREEN"</formula>
    </cfRule>
  </conditionalFormatting>
  <conditionalFormatting sqref="B7">
    <cfRule type="cellIs" dxfId="72" priority="61" operator="equal">
      <formula>"AMBER"</formula>
    </cfRule>
  </conditionalFormatting>
  <conditionalFormatting sqref="B7">
    <cfRule type="cellIs" dxfId="71" priority="62" operator="equal">
      <formula>"RED"</formula>
    </cfRule>
  </conditionalFormatting>
  <conditionalFormatting sqref="B7">
    <cfRule type="cellIs" dxfId="70" priority="63" operator="equal">
      <formula>"GREEN"</formula>
    </cfRule>
  </conditionalFormatting>
  <conditionalFormatting sqref="B8">
    <cfRule type="cellIs" dxfId="69" priority="64" operator="equal">
      <formula>"AMBER"</formula>
    </cfRule>
  </conditionalFormatting>
  <conditionalFormatting sqref="B8">
    <cfRule type="cellIs" dxfId="68" priority="65" operator="equal">
      <formula>"RED"</formula>
    </cfRule>
  </conditionalFormatting>
  <conditionalFormatting sqref="B8">
    <cfRule type="cellIs" dxfId="67" priority="66" operator="equal">
      <formula>"GREEN"</formula>
    </cfRule>
  </conditionalFormatting>
  <conditionalFormatting sqref="B9">
    <cfRule type="cellIs" dxfId="66" priority="67" operator="equal">
      <formula>"AMBER"</formula>
    </cfRule>
  </conditionalFormatting>
  <conditionalFormatting sqref="B9">
    <cfRule type="cellIs" dxfId="65" priority="68" operator="equal">
      <formula>"RED"</formula>
    </cfRule>
  </conditionalFormatting>
  <conditionalFormatting sqref="B9">
    <cfRule type="cellIs" dxfId="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A13" workbookViewId="0">
      <selection activeCell="G26" sqref="G26"/>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RED</v>
      </c>
      <c r="C1" s="196"/>
      <c r="L1" s="5"/>
      <c r="M1" s="5"/>
      <c r="N1" s="5"/>
      <c r="O1" s="10"/>
    </row>
    <row r="2" spans="1:18" s="4" customFormat="1">
      <c r="A2" s="61" t="s">
        <v>1</v>
      </c>
      <c r="B2" s="39" t="str">
        <f>MILESTONELIGHT</f>
        <v>GREEN</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GREEN</v>
      </c>
      <c r="C8" s="33"/>
      <c r="L8" s="5"/>
      <c r="M8" s="5"/>
      <c r="N8" s="5"/>
      <c r="O8" s="10"/>
    </row>
    <row r="9" spans="1:18" s="4" customFormat="1">
      <c r="A9" s="61" t="s">
        <v>8</v>
      </c>
      <c r="B9" s="41" t="str">
        <f>FINANCELIGHT</f>
        <v>RED</v>
      </c>
      <c r="C9" s="33"/>
      <c r="L9" s="5"/>
      <c r="M9" s="5"/>
      <c r="N9" s="5"/>
      <c r="O9" s="10"/>
    </row>
    <row r="10" spans="1:18" s="5" customFormat="1">
      <c r="A10" s="72"/>
      <c r="B10" s="132"/>
      <c r="C10" s="33"/>
      <c r="O10" s="10"/>
    </row>
    <row r="11" spans="1:18" s="5" customFormat="1" ht="17.25" customHeight="1">
      <c r="A11" s="72"/>
      <c r="B11" s="130" t="str">
        <f>ProjNo</f>
        <v>RT029</v>
      </c>
      <c r="C11" s="131"/>
      <c r="D11" s="131" t="str">
        <f>ProjName</f>
        <v>Cloud Based Bioinformatics Tools</v>
      </c>
      <c r="O11" s="10"/>
    </row>
    <row r="12" spans="1:18" s="5" customFormat="1" ht="17.25" customHeight="1">
      <c r="A12" s="72"/>
      <c r="B12" s="128" t="s">
        <v>47</v>
      </c>
      <c r="C12" s="126"/>
      <c r="D12" s="133" t="str">
        <f>ReportFrom</f>
        <v>30-Jun-12</v>
      </c>
      <c r="E12" s="125"/>
      <c r="O12" s="10"/>
    </row>
    <row r="13" spans="1:18" s="5" customFormat="1" ht="17.25" customHeight="1">
      <c r="A13" s="72"/>
      <c r="B13" s="129" t="s">
        <v>48</v>
      </c>
      <c r="C13" s="197"/>
      <c r="D13" s="134" t="str">
        <f>LastDateReport</f>
        <v>27-Jul-12</v>
      </c>
      <c r="E13" s="125"/>
      <c r="O13" s="10"/>
    </row>
    <row r="14" spans="1:18" s="5" customFormat="1" ht="17.25" customHeight="1">
      <c r="A14" s="72"/>
      <c r="B14" s="126"/>
      <c r="C14" s="126"/>
      <c r="D14" s="127"/>
      <c r="E14" s="125"/>
      <c r="O14" s="10"/>
    </row>
    <row r="15" spans="1:18" ht="19.5" customHeight="1">
      <c r="A15" s="65"/>
      <c r="B15" s="12" t="s">
        <v>49</v>
      </c>
      <c r="C15" s="12"/>
      <c r="D15" s="12"/>
      <c r="E15" s="12"/>
      <c r="F15" s="12"/>
      <c r="G15" s="12"/>
      <c r="H15" s="12" t="s">
        <v>50</v>
      </c>
      <c r="I15" s="12"/>
      <c r="J15" s="12" t="str">
        <f>MILESTONELIGHT</f>
        <v>GREEN</v>
      </c>
      <c r="K15" s="12"/>
      <c r="L15" s="12"/>
      <c r="M15" s="12"/>
      <c r="N15" s="12"/>
      <c r="O15" s="12"/>
      <c r="P15" s="4"/>
      <c r="Q15" s="4"/>
      <c r="R15" s="4"/>
    </row>
    <row r="16" spans="1:18" ht="17.25" customHeight="1">
      <c r="A16" s="65"/>
      <c r="B16" s="22" t="s">
        <v>51</v>
      </c>
      <c r="C16" s="22"/>
      <c r="D16" s="22"/>
      <c r="E16" s="22"/>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75" customHeight="1">
      <c r="A18" s="109" t="s">
        <v>52</v>
      </c>
      <c r="B18" s="187" t="s">
        <v>53</v>
      </c>
      <c r="C18" s="187" t="s">
        <v>54</v>
      </c>
      <c r="D18" s="187" t="s">
        <v>55</v>
      </c>
      <c r="E18" s="188" t="s">
        <v>54</v>
      </c>
      <c r="F18" s="187" t="s">
        <v>56</v>
      </c>
      <c r="G18" s="187" t="s">
        <v>57</v>
      </c>
      <c r="H18" s="187" t="s">
        <v>58</v>
      </c>
      <c r="I18" s="189" t="s">
        <v>59</v>
      </c>
      <c r="J18" s="187" t="s">
        <v>60</v>
      </c>
      <c r="K18" s="187" t="s">
        <v>61</v>
      </c>
      <c r="L18" s="190"/>
      <c r="M18" s="190" t="s">
        <v>62</v>
      </c>
      <c r="N18" s="190"/>
      <c r="O18" s="224" t="s">
        <v>63</v>
      </c>
      <c r="P18" s="224" t="s">
        <v>50</v>
      </c>
      <c r="Q18" s="4"/>
      <c r="R18" s="4"/>
    </row>
    <row r="19" spans="1:18" ht="25.5" customHeight="1">
      <c r="A19" s="65"/>
      <c r="B19" s="324">
        <v>1</v>
      </c>
      <c r="C19" s="324">
        <v>1</v>
      </c>
      <c r="D19" s="325" t="s">
        <v>64</v>
      </c>
      <c r="E19" s="325" t="s">
        <v>65</v>
      </c>
      <c r="F19" s="191">
        <v>41011</v>
      </c>
      <c r="G19" s="123">
        <v>100</v>
      </c>
      <c r="H19" s="227" t="s">
        <v>66</v>
      </c>
      <c r="I19" s="229">
        <f t="shared" ref="I19:I36" si="0">IF(ISERROR(IF(H19&lt;1,"",H19-F19)),"",IF(H19&lt;1,"",H19-F19))</f>
        <v>0</v>
      </c>
      <c r="J19" s="192"/>
      <c r="K19" s="193"/>
      <c r="L19" s="194"/>
      <c r="M19" s="317"/>
      <c r="N19" s="162" t="str">
        <f t="shared" ref="N19:N36" si="1">IF(O19="NOT COMPLETE","COMMENT REQUIRED","")</f>
        <v/>
      </c>
      <c r="O19" s="225" t="str">
        <f t="shared" ref="O19:O36" si="2">IF(F19&lt;LastDateReport+1,IF(H19="","NOT COMPLETE","COMPLETE"),"Not Due")</f>
        <v>COMPLETE</v>
      </c>
      <c r="P19" s="31" t="str">
        <f t="shared" ref="P19:P36" si="3">IF(O19="NOT COMPLETE",IF(LastDateReport-F19&lt;28,"AMBER","RED"),"")</f>
        <v/>
      </c>
      <c r="Q19" s="223"/>
      <c r="R19" s="5"/>
    </row>
    <row r="20" spans="1:18" ht="25.5" customHeight="1">
      <c r="A20" s="65"/>
      <c r="B20" s="324">
        <v>2</v>
      </c>
      <c r="C20" s="324">
        <v>2</v>
      </c>
      <c r="D20" s="325" t="s">
        <v>67</v>
      </c>
      <c r="E20" s="325" t="s">
        <v>68</v>
      </c>
      <c r="F20" s="191">
        <v>41011</v>
      </c>
      <c r="G20" s="123">
        <v>100</v>
      </c>
      <c r="H20" s="227" t="s">
        <v>66</v>
      </c>
      <c r="I20" s="229">
        <f t="shared" si="0"/>
        <v>0</v>
      </c>
      <c r="J20" s="193" t="s">
        <v>69</v>
      </c>
      <c r="K20" s="193"/>
      <c r="L20" s="194"/>
      <c r="M20" s="317"/>
      <c r="N20" s="162" t="str">
        <f t="shared" si="1"/>
        <v/>
      </c>
      <c r="O20" s="225" t="str">
        <f t="shared" si="2"/>
        <v>COMPLETE</v>
      </c>
      <c r="P20" s="31" t="str">
        <f t="shared" si="3"/>
        <v/>
      </c>
      <c r="Q20" s="4"/>
      <c r="R20" s="4"/>
    </row>
    <row r="21" spans="1:18" ht="38.25" customHeight="1">
      <c r="B21" s="324">
        <v>3</v>
      </c>
      <c r="C21" s="324">
        <v>3</v>
      </c>
      <c r="D21" s="325" t="s">
        <v>70</v>
      </c>
      <c r="E21" s="325" t="s">
        <v>71</v>
      </c>
      <c r="F21" s="191">
        <v>41044</v>
      </c>
      <c r="G21" s="123">
        <v>100</v>
      </c>
      <c r="H21" s="227" t="s">
        <v>72</v>
      </c>
      <c r="I21" s="229">
        <f t="shared" si="0"/>
        <v>0</v>
      </c>
      <c r="J21" s="193"/>
      <c r="K21" s="193"/>
      <c r="L21" s="194"/>
      <c r="M21" s="317"/>
      <c r="N21" s="162" t="str">
        <f t="shared" si="1"/>
        <v/>
      </c>
      <c r="O21" s="225" t="str">
        <f t="shared" si="2"/>
        <v>COMPLETE</v>
      </c>
      <c r="P21" s="31" t="str">
        <f t="shared" si="3"/>
        <v/>
      </c>
      <c r="Q21" s="4"/>
      <c r="R21" s="4"/>
    </row>
    <row r="22" spans="1:18" ht="38.25" customHeight="1">
      <c r="B22" s="324">
        <v>4</v>
      </c>
      <c r="C22" s="324">
        <v>4</v>
      </c>
      <c r="D22" s="325" t="s">
        <v>73</v>
      </c>
      <c r="E22" s="325" t="s">
        <v>74</v>
      </c>
      <c r="F22" s="191">
        <v>41072</v>
      </c>
      <c r="G22" s="123">
        <v>100</v>
      </c>
      <c r="H22" s="227" t="s">
        <v>75</v>
      </c>
      <c r="I22" s="229">
        <f t="shared" si="0"/>
        <v>-22</v>
      </c>
      <c r="J22" s="193"/>
      <c r="K22" s="193"/>
      <c r="L22" s="194"/>
      <c r="M22" s="317"/>
      <c r="N22" s="162" t="str">
        <f t="shared" si="1"/>
        <v/>
      </c>
      <c r="O22" s="225" t="str">
        <f t="shared" si="2"/>
        <v>COMPLETE</v>
      </c>
      <c r="P22" s="31" t="str">
        <f t="shared" si="3"/>
        <v/>
      </c>
      <c r="Q22" s="4"/>
      <c r="R22" s="4"/>
    </row>
    <row r="23" spans="1:18" ht="63.75" customHeight="1">
      <c r="B23" s="324">
        <v>5</v>
      </c>
      <c r="C23" s="324">
        <v>5</v>
      </c>
      <c r="D23" s="325" t="s">
        <v>76</v>
      </c>
      <c r="E23" s="325" t="s">
        <v>77</v>
      </c>
      <c r="F23" s="191">
        <v>41074</v>
      </c>
      <c r="G23" s="123">
        <v>100</v>
      </c>
      <c r="H23" s="227" t="s">
        <v>78</v>
      </c>
      <c r="I23" s="229">
        <f t="shared" si="0"/>
        <v>0</v>
      </c>
      <c r="J23" s="195"/>
      <c r="K23" s="193" t="s">
        <v>69</v>
      </c>
      <c r="L23" s="194"/>
      <c r="M23" s="317" t="s">
        <v>79</v>
      </c>
      <c r="N23" s="162" t="str">
        <f t="shared" si="1"/>
        <v/>
      </c>
      <c r="O23" s="225" t="str">
        <f t="shared" si="2"/>
        <v>COMPLETE</v>
      </c>
      <c r="P23" s="31" t="str">
        <f t="shared" si="3"/>
        <v/>
      </c>
      <c r="Q23" s="4"/>
      <c r="R23" s="4"/>
    </row>
    <row r="24" spans="1:18" ht="25.5" customHeight="1">
      <c r="B24" s="324">
        <v>6</v>
      </c>
      <c r="C24" s="324">
        <v>6</v>
      </c>
      <c r="D24" s="325" t="s">
        <v>80</v>
      </c>
      <c r="E24" s="325" t="s">
        <v>81</v>
      </c>
      <c r="F24" s="191">
        <v>41074</v>
      </c>
      <c r="G24" s="123">
        <v>100</v>
      </c>
      <c r="H24" s="227" t="s">
        <v>78</v>
      </c>
      <c r="I24" s="229">
        <f t="shared" si="0"/>
        <v>0</v>
      </c>
      <c r="J24" s="195" t="s">
        <v>69</v>
      </c>
      <c r="K24" s="193"/>
      <c r="L24" s="194"/>
      <c r="M24" s="317" t="s">
        <v>82</v>
      </c>
      <c r="N24" s="162" t="str">
        <f t="shared" si="1"/>
        <v/>
      </c>
      <c r="O24" s="225" t="str">
        <f t="shared" si="2"/>
        <v>COMPLETE</v>
      </c>
      <c r="P24" s="31" t="str">
        <f t="shared" si="3"/>
        <v/>
      </c>
      <c r="Q24" s="4"/>
      <c r="R24" s="4"/>
    </row>
    <row r="25" spans="1:18" s="5" customFormat="1" ht="38.25" customHeight="1">
      <c r="B25" s="324">
        <v>7</v>
      </c>
      <c r="C25" s="324">
        <v>7</v>
      </c>
      <c r="D25" s="325" t="s">
        <v>83</v>
      </c>
      <c r="E25" s="325" t="s">
        <v>84</v>
      </c>
      <c r="F25" s="191">
        <v>41136</v>
      </c>
      <c r="G25" s="123">
        <v>75</v>
      </c>
      <c r="H25" s="227"/>
      <c r="I25" s="229" t="str">
        <f t="shared" si="0"/>
        <v/>
      </c>
      <c r="J25" s="195"/>
      <c r="K25" s="193" t="s">
        <v>69</v>
      </c>
      <c r="L25" s="194"/>
      <c r="M25" s="382" t="s">
        <v>328</v>
      </c>
      <c r="N25" s="162" t="str">
        <f t="shared" si="1"/>
        <v/>
      </c>
      <c r="O25" s="225" t="str">
        <f t="shared" si="2"/>
        <v>Not Due</v>
      </c>
      <c r="P25" s="31" t="str">
        <f t="shared" si="3"/>
        <v/>
      </c>
    </row>
    <row r="26" spans="1:18" s="5" customFormat="1" ht="38.25" customHeight="1">
      <c r="B26" s="324">
        <v>8</v>
      </c>
      <c r="C26" s="324">
        <v>8</v>
      </c>
      <c r="D26" s="325" t="s">
        <v>85</v>
      </c>
      <c r="E26" s="325" t="s">
        <v>86</v>
      </c>
      <c r="F26" s="191">
        <v>41136</v>
      </c>
      <c r="G26" s="123">
        <v>50</v>
      </c>
      <c r="H26" s="227"/>
      <c r="I26" s="229" t="str">
        <f t="shared" si="0"/>
        <v/>
      </c>
      <c r="J26" s="195"/>
      <c r="K26" s="193" t="s">
        <v>69</v>
      </c>
      <c r="L26" s="194"/>
      <c r="M26" s="382" t="s">
        <v>329</v>
      </c>
      <c r="N26" s="162" t="str">
        <f t="shared" si="1"/>
        <v/>
      </c>
      <c r="O26" s="225" t="str">
        <f t="shared" si="2"/>
        <v>Not Due</v>
      </c>
      <c r="P26" s="31" t="str">
        <f t="shared" si="3"/>
        <v/>
      </c>
    </row>
    <row r="27" spans="1:18" s="5" customFormat="1" ht="25.5" customHeight="1">
      <c r="B27" s="324">
        <v>9</v>
      </c>
      <c r="C27" s="324">
        <v>9</v>
      </c>
      <c r="D27" s="325" t="s">
        <v>87</v>
      </c>
      <c r="E27" s="325" t="s">
        <v>88</v>
      </c>
      <c r="F27" s="191">
        <v>41136</v>
      </c>
      <c r="G27" s="123">
        <v>0</v>
      </c>
      <c r="H27" s="227"/>
      <c r="I27" s="229" t="str">
        <f t="shared" si="0"/>
        <v/>
      </c>
      <c r="J27" s="195" t="s">
        <v>69</v>
      </c>
      <c r="K27" s="193"/>
      <c r="L27" s="194"/>
      <c r="M27" s="382" t="s">
        <v>89</v>
      </c>
      <c r="N27" s="162" t="str">
        <f t="shared" si="1"/>
        <v/>
      </c>
      <c r="O27" s="225" t="str">
        <f t="shared" si="2"/>
        <v>Not Due</v>
      </c>
      <c r="P27" s="31" t="str">
        <f t="shared" si="3"/>
        <v/>
      </c>
    </row>
    <row r="28" spans="1:18" s="5" customFormat="1" ht="51" customHeight="1">
      <c r="B28" s="324">
        <v>10</v>
      </c>
      <c r="C28" s="324">
        <v>10</v>
      </c>
      <c r="D28" s="325" t="s">
        <v>90</v>
      </c>
      <c r="E28" s="325" t="s">
        <v>91</v>
      </c>
      <c r="F28" s="191">
        <v>41182</v>
      </c>
      <c r="G28" s="123">
        <v>25</v>
      </c>
      <c r="H28" s="227"/>
      <c r="I28" s="229" t="str">
        <f t="shared" si="0"/>
        <v/>
      </c>
      <c r="J28" s="195"/>
      <c r="K28" s="193" t="s">
        <v>69</v>
      </c>
      <c r="L28" s="194"/>
      <c r="M28" s="382" t="s">
        <v>330</v>
      </c>
      <c r="N28" s="162" t="str">
        <f t="shared" si="1"/>
        <v/>
      </c>
      <c r="O28" s="225" t="str">
        <f t="shared" si="2"/>
        <v>Not Due</v>
      </c>
      <c r="P28" s="31" t="str">
        <f t="shared" si="3"/>
        <v/>
      </c>
    </row>
    <row r="29" spans="1:18" s="5" customFormat="1" ht="51" customHeight="1">
      <c r="B29" s="324">
        <v>11</v>
      </c>
      <c r="C29" s="324">
        <v>11</v>
      </c>
      <c r="D29" s="325" t="s">
        <v>92</v>
      </c>
      <c r="E29" s="325" t="s">
        <v>93</v>
      </c>
      <c r="F29" s="191">
        <v>41197</v>
      </c>
      <c r="G29" s="123">
        <v>0</v>
      </c>
      <c r="H29" s="227"/>
      <c r="I29" s="229" t="str">
        <f t="shared" si="0"/>
        <v/>
      </c>
      <c r="J29" s="195"/>
      <c r="K29" s="193" t="s">
        <v>69</v>
      </c>
      <c r="L29" s="194"/>
      <c r="M29" s="317"/>
      <c r="N29" s="162" t="str">
        <f t="shared" si="1"/>
        <v/>
      </c>
      <c r="O29" s="225" t="str">
        <f t="shared" si="2"/>
        <v>Not Due</v>
      </c>
      <c r="P29" s="31" t="str">
        <f t="shared" si="3"/>
        <v/>
      </c>
    </row>
    <row r="30" spans="1:18" s="5" customFormat="1">
      <c r="B30" s="324">
        <v>12</v>
      </c>
      <c r="C30" s="324">
        <v>12</v>
      </c>
      <c r="D30" s="325" t="s">
        <v>94</v>
      </c>
      <c r="E30" s="325" t="s">
        <v>95</v>
      </c>
      <c r="F30" s="191">
        <v>41228</v>
      </c>
      <c r="G30" s="123">
        <v>0</v>
      </c>
      <c r="H30" s="227"/>
      <c r="I30" s="229" t="str">
        <f t="shared" si="0"/>
        <v/>
      </c>
      <c r="J30" s="195" t="s">
        <v>69</v>
      </c>
      <c r="K30" s="193"/>
      <c r="L30" s="194"/>
      <c r="M30" s="317"/>
      <c r="N30" s="162" t="str">
        <f t="shared" si="1"/>
        <v/>
      </c>
      <c r="O30" s="225" t="str">
        <f t="shared" si="2"/>
        <v>Not Due</v>
      </c>
      <c r="P30" s="31" t="str">
        <f t="shared" si="3"/>
        <v/>
      </c>
    </row>
    <row r="31" spans="1:18" ht="51" customHeight="1">
      <c r="B31" s="324">
        <v>13</v>
      </c>
      <c r="C31" s="324">
        <v>13</v>
      </c>
      <c r="D31" s="325" t="s">
        <v>96</v>
      </c>
      <c r="E31" s="325" t="s">
        <v>97</v>
      </c>
      <c r="F31" s="191">
        <v>41258</v>
      </c>
      <c r="G31" s="123">
        <v>0</v>
      </c>
      <c r="H31" s="227"/>
      <c r="I31" s="229" t="str">
        <f t="shared" si="0"/>
        <v/>
      </c>
      <c r="J31" s="195"/>
      <c r="K31" s="193" t="s">
        <v>69</v>
      </c>
      <c r="L31" s="194"/>
      <c r="M31" s="317"/>
      <c r="N31" s="162" t="str">
        <f t="shared" si="1"/>
        <v/>
      </c>
      <c r="O31" s="225" t="str">
        <f t="shared" si="2"/>
        <v>Not Due</v>
      </c>
      <c r="P31" s="31" t="str">
        <f t="shared" si="3"/>
        <v/>
      </c>
      <c r="Q31" s="4"/>
      <c r="R31" s="4"/>
    </row>
    <row r="32" spans="1:18" ht="38.25" customHeight="1">
      <c r="B32" s="324">
        <v>14</v>
      </c>
      <c r="C32" s="324">
        <v>14</v>
      </c>
      <c r="D32" s="325" t="s">
        <v>98</v>
      </c>
      <c r="E32" s="325" t="s">
        <v>99</v>
      </c>
      <c r="F32" s="191">
        <v>41258</v>
      </c>
      <c r="G32" s="123">
        <v>0</v>
      </c>
      <c r="H32" s="227"/>
      <c r="I32" s="229" t="str">
        <f t="shared" si="0"/>
        <v/>
      </c>
      <c r="J32" s="195"/>
      <c r="K32" s="193" t="s">
        <v>69</v>
      </c>
      <c r="L32" s="194"/>
      <c r="M32" s="317"/>
      <c r="N32" s="162" t="str">
        <f t="shared" si="1"/>
        <v/>
      </c>
      <c r="O32" s="225" t="str">
        <f t="shared" si="2"/>
        <v>Not Due</v>
      </c>
      <c r="P32" s="31" t="str">
        <f t="shared" si="3"/>
        <v/>
      </c>
      <c r="Q32" s="4"/>
      <c r="R32" s="4"/>
    </row>
    <row r="33" spans="2:18" ht="51" customHeight="1">
      <c r="B33" s="324">
        <v>15</v>
      </c>
      <c r="C33" s="324">
        <v>15</v>
      </c>
      <c r="D33" s="325" t="s">
        <v>100</v>
      </c>
      <c r="E33" s="325" t="s">
        <v>101</v>
      </c>
      <c r="F33" s="191">
        <v>41333</v>
      </c>
      <c r="G33" s="123">
        <v>0</v>
      </c>
      <c r="H33" s="227"/>
      <c r="I33" s="229" t="str">
        <f t="shared" si="0"/>
        <v/>
      </c>
      <c r="J33" s="195"/>
      <c r="K33" s="193" t="s">
        <v>69</v>
      </c>
      <c r="L33" s="194"/>
      <c r="M33" s="317"/>
      <c r="N33" s="162" t="str">
        <f t="shared" si="1"/>
        <v/>
      </c>
      <c r="O33" s="225" t="str">
        <f t="shared" si="2"/>
        <v>Not Due</v>
      </c>
      <c r="P33" s="31" t="str">
        <f t="shared" si="3"/>
        <v/>
      </c>
      <c r="Q33" s="4"/>
      <c r="R33" s="4"/>
    </row>
    <row r="34" spans="2:18" s="5" customFormat="1" ht="38.25" customHeight="1">
      <c r="B34" s="324">
        <v>16</v>
      </c>
      <c r="C34" s="324">
        <v>16</v>
      </c>
      <c r="D34" s="325" t="s">
        <v>102</v>
      </c>
      <c r="E34" s="325" t="s">
        <v>103</v>
      </c>
      <c r="F34" s="191">
        <v>41333</v>
      </c>
      <c r="G34" s="123">
        <v>0</v>
      </c>
      <c r="H34" s="227"/>
      <c r="I34" s="229" t="str">
        <f t="shared" si="0"/>
        <v/>
      </c>
      <c r="J34" s="195" t="s">
        <v>69</v>
      </c>
      <c r="K34" s="193"/>
      <c r="L34" s="194"/>
      <c r="M34" s="317"/>
      <c r="N34" s="162" t="str">
        <f t="shared" si="1"/>
        <v/>
      </c>
      <c r="O34" s="225" t="str">
        <f t="shared" si="2"/>
        <v>Not Due</v>
      </c>
      <c r="P34" s="31" t="str">
        <f t="shared" si="3"/>
        <v/>
      </c>
    </row>
    <row r="35" spans="2:18" s="5" customFormat="1" ht="51" customHeight="1">
      <c r="B35" s="324">
        <v>17</v>
      </c>
      <c r="C35" s="324">
        <v>17</v>
      </c>
      <c r="D35" s="325" t="s">
        <v>104</v>
      </c>
      <c r="E35" s="325" t="s">
        <v>105</v>
      </c>
      <c r="F35" s="191">
        <v>41547</v>
      </c>
      <c r="G35" s="123">
        <v>0</v>
      </c>
      <c r="H35" s="227"/>
      <c r="I35" s="229" t="str">
        <f t="shared" si="0"/>
        <v/>
      </c>
      <c r="J35" s="195" t="s">
        <v>69</v>
      </c>
      <c r="K35" s="193"/>
      <c r="L35" s="194"/>
      <c r="M35" s="317"/>
      <c r="N35" s="162" t="str">
        <f t="shared" si="1"/>
        <v/>
      </c>
      <c r="O35" s="225" t="str">
        <f t="shared" si="2"/>
        <v>Not Due</v>
      </c>
      <c r="P35" s="31" t="str">
        <f t="shared" si="3"/>
        <v/>
      </c>
    </row>
    <row r="36" spans="2:18" s="5" customFormat="1" ht="25.5" customHeight="1">
      <c r="B36" s="324">
        <v>18</v>
      </c>
      <c r="C36" s="324">
        <v>18</v>
      </c>
      <c r="D36" s="325" t="s">
        <v>106</v>
      </c>
      <c r="E36" s="325" t="s">
        <v>107</v>
      </c>
      <c r="F36" s="191">
        <v>41820</v>
      </c>
      <c r="G36" s="123">
        <v>0</v>
      </c>
      <c r="H36" s="227"/>
      <c r="I36" s="229" t="str">
        <f t="shared" si="0"/>
        <v/>
      </c>
      <c r="J36" s="195"/>
      <c r="K36" s="193"/>
      <c r="L36" s="194"/>
      <c r="M36" s="317"/>
      <c r="N36" s="162" t="str">
        <f t="shared" si="1"/>
        <v/>
      </c>
      <c r="O36" s="225" t="str">
        <f t="shared" si="2"/>
        <v>Not Due</v>
      </c>
      <c r="P36" s="31" t="str">
        <f t="shared" si="3"/>
        <v/>
      </c>
    </row>
    <row r="37" spans="2:18">
      <c r="B37" s="66"/>
      <c r="C37" s="66"/>
      <c r="D37" s="66"/>
      <c r="E37" s="66"/>
      <c r="F37" s="66"/>
      <c r="G37" s="66"/>
      <c r="H37" s="66"/>
      <c r="I37" s="26" t="s">
        <v>108</v>
      </c>
      <c r="J37" s="66"/>
      <c r="K37" s="66"/>
      <c r="L37" s="66"/>
      <c r="M37" s="66"/>
      <c r="N37" s="66"/>
      <c r="O37" s="226" t="s">
        <v>109</v>
      </c>
      <c r="P37" s="226" t="str">
        <f>IF(COUNTIF(P19:P36,"RED")&gt;0,"RED",IF(COUNTIF(P19:P36,"AMBER")&gt;0,"AMBER","GREEN"))</f>
        <v>GREEN</v>
      </c>
      <c r="Q37" s="4"/>
      <c r="R37" s="4"/>
    </row>
    <row r="38" spans="2:18">
      <c r="B38" s="66"/>
      <c r="C38" s="66"/>
      <c r="D38" s="66"/>
      <c r="E38" s="66"/>
      <c r="F38" s="62"/>
      <c r="G38" s="66"/>
      <c r="H38" s="66"/>
      <c r="I38" s="27">
        <f>IFERROR(AVERAGE(I19:I36),"")</f>
        <v>-3.6666666666666665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1" customHeight="1">
      <c r="B40" s="366" t="s">
        <v>32</v>
      </c>
      <c r="C40" s="366"/>
      <c r="D40" s="366"/>
      <c r="E40" s="366"/>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6627" priority="5">
      <formula>$O19="NOT COMPLETE"</formula>
    </cfRule>
  </conditionalFormatting>
  <conditionalFormatting sqref="N20">
    <cfRule type="expression" dxfId="6626" priority="6">
      <formula>$O19="NOT COMPLETE"</formula>
    </cfRule>
  </conditionalFormatting>
  <conditionalFormatting sqref="N21">
    <cfRule type="expression" dxfId="6625" priority="7">
      <formula>$O19="NOT COMPLETE"</formula>
    </cfRule>
  </conditionalFormatting>
  <conditionalFormatting sqref="N22">
    <cfRule type="expression" dxfId="6624" priority="8">
      <formula>$O19="NOT COMPLETE"</formula>
    </cfRule>
  </conditionalFormatting>
  <conditionalFormatting sqref="N23">
    <cfRule type="expression" dxfId="6623" priority="9">
      <formula>$O19="NOT COMPLETE"</formula>
    </cfRule>
  </conditionalFormatting>
  <conditionalFormatting sqref="N24">
    <cfRule type="expression" dxfId="6622" priority="10">
      <formula>$O19="NOT COMPLETE"</formula>
    </cfRule>
  </conditionalFormatting>
  <conditionalFormatting sqref="N25">
    <cfRule type="expression" dxfId="6621" priority="11">
      <formula>$O19="NOT COMPLETE"</formula>
    </cfRule>
  </conditionalFormatting>
  <conditionalFormatting sqref="N26">
    <cfRule type="expression" dxfId="6620" priority="12">
      <formula>$O19="NOT COMPLETE"</formula>
    </cfRule>
  </conditionalFormatting>
  <conditionalFormatting sqref="N27">
    <cfRule type="expression" dxfId="6619" priority="13">
      <formula>$O19="NOT COMPLETE"</formula>
    </cfRule>
  </conditionalFormatting>
  <conditionalFormatting sqref="N28">
    <cfRule type="expression" dxfId="6618" priority="14">
      <formula>$O19="NOT COMPLETE"</formula>
    </cfRule>
  </conditionalFormatting>
  <conditionalFormatting sqref="N29">
    <cfRule type="expression" dxfId="6617" priority="15">
      <formula>$O19="NOT COMPLETE"</formula>
    </cfRule>
  </conditionalFormatting>
  <conditionalFormatting sqref="N30">
    <cfRule type="expression" dxfId="6616" priority="16">
      <formula>$O19="NOT COMPLETE"</formula>
    </cfRule>
  </conditionalFormatting>
  <conditionalFormatting sqref="N31">
    <cfRule type="expression" dxfId="6615" priority="17">
      <formula>$O19="NOT COMPLETE"</formula>
    </cfRule>
  </conditionalFormatting>
  <conditionalFormatting sqref="N32">
    <cfRule type="expression" dxfId="6614" priority="18">
      <formula>$O19="NOT COMPLETE"</formula>
    </cfRule>
  </conditionalFormatting>
  <conditionalFormatting sqref="N33">
    <cfRule type="expression" dxfId="6613" priority="19">
      <formula>$O19="NOT COMPLETE"</formula>
    </cfRule>
  </conditionalFormatting>
  <conditionalFormatting sqref="N34">
    <cfRule type="expression" dxfId="6612" priority="20">
      <formula>$O19="NOT COMPLETE"</formula>
    </cfRule>
  </conditionalFormatting>
  <conditionalFormatting sqref="N35">
    <cfRule type="expression" dxfId="6611" priority="21">
      <formula>$O19="NOT COMPLETE"</formula>
    </cfRule>
  </conditionalFormatting>
  <conditionalFormatting sqref="N36">
    <cfRule type="expression" dxfId="6610" priority="22">
      <formula>$O19="NOT COMPLETE"</formula>
    </cfRule>
  </conditionalFormatting>
  <conditionalFormatting sqref="B15">
    <cfRule type="cellIs" dxfId="6609" priority="23" operator="equal">
      <formula>"AMBER"</formula>
    </cfRule>
  </conditionalFormatting>
  <conditionalFormatting sqref="B15">
    <cfRule type="cellIs" dxfId="6608" priority="24" operator="equal">
      <formula>"RED"</formula>
    </cfRule>
  </conditionalFormatting>
  <conditionalFormatting sqref="B15">
    <cfRule type="cellIs" dxfId="6607" priority="25" operator="equal">
      <formula>"GREEN"</formula>
    </cfRule>
  </conditionalFormatting>
  <conditionalFormatting sqref="B16">
    <cfRule type="cellIs" dxfId="6606" priority="26" operator="equal">
      <formula>"AMBER"</formula>
    </cfRule>
  </conditionalFormatting>
  <conditionalFormatting sqref="B16">
    <cfRule type="cellIs" dxfId="6605" priority="27" operator="equal">
      <formula>"RED"</formula>
    </cfRule>
  </conditionalFormatting>
  <conditionalFormatting sqref="B16">
    <cfRule type="cellIs" dxfId="6604" priority="28" operator="equal">
      <formula>"GREEN"</formula>
    </cfRule>
  </conditionalFormatting>
  <conditionalFormatting sqref="B17">
    <cfRule type="cellIs" dxfId="6603" priority="29" operator="equal">
      <formula>"AMBER"</formula>
    </cfRule>
  </conditionalFormatting>
  <conditionalFormatting sqref="B17">
    <cfRule type="cellIs" dxfId="6602" priority="30" operator="equal">
      <formula>"RED"</formula>
    </cfRule>
  </conditionalFormatting>
  <conditionalFormatting sqref="B17">
    <cfRule type="cellIs" dxfId="6601" priority="31" operator="equal">
      <formula>"GREEN"</formula>
    </cfRule>
  </conditionalFormatting>
  <conditionalFormatting sqref="B18">
    <cfRule type="cellIs" dxfId="6600" priority="32" operator="equal">
      <formula>"AMBER"</formula>
    </cfRule>
  </conditionalFormatting>
  <conditionalFormatting sqref="B18">
    <cfRule type="cellIs" dxfId="6599" priority="33" operator="equal">
      <formula>"RED"</formula>
    </cfRule>
  </conditionalFormatting>
  <conditionalFormatting sqref="B18">
    <cfRule type="cellIs" dxfId="6598" priority="34" operator="equal">
      <formula>"GREEN"</formula>
    </cfRule>
  </conditionalFormatting>
  <conditionalFormatting sqref="C15">
    <cfRule type="cellIs" dxfId="6597" priority="35" operator="equal">
      <formula>"AMBER"</formula>
    </cfRule>
  </conditionalFormatting>
  <conditionalFormatting sqref="C15">
    <cfRule type="cellIs" dxfId="6596" priority="36" operator="equal">
      <formula>"RED"</formula>
    </cfRule>
  </conditionalFormatting>
  <conditionalFormatting sqref="C15">
    <cfRule type="cellIs" dxfId="6595" priority="37" operator="equal">
      <formula>"GREEN"</formula>
    </cfRule>
  </conditionalFormatting>
  <conditionalFormatting sqref="C16">
    <cfRule type="cellIs" dxfId="6594" priority="38" operator="equal">
      <formula>"AMBER"</formula>
    </cfRule>
  </conditionalFormatting>
  <conditionalFormatting sqref="C16">
    <cfRule type="cellIs" dxfId="6593" priority="39" operator="equal">
      <formula>"RED"</formula>
    </cfRule>
  </conditionalFormatting>
  <conditionalFormatting sqref="C16">
    <cfRule type="cellIs" dxfId="6592" priority="40" operator="equal">
      <formula>"GREEN"</formula>
    </cfRule>
  </conditionalFormatting>
  <conditionalFormatting sqref="C17">
    <cfRule type="cellIs" dxfId="6591" priority="41" operator="equal">
      <formula>"AMBER"</formula>
    </cfRule>
  </conditionalFormatting>
  <conditionalFormatting sqref="C17">
    <cfRule type="cellIs" dxfId="6590" priority="42" operator="equal">
      <formula>"RED"</formula>
    </cfRule>
  </conditionalFormatting>
  <conditionalFormatting sqref="C17">
    <cfRule type="cellIs" dxfId="6589" priority="43" operator="equal">
      <formula>"GREEN"</formula>
    </cfRule>
  </conditionalFormatting>
  <conditionalFormatting sqref="C18">
    <cfRule type="cellIs" dxfId="6588" priority="44" operator="equal">
      <formula>"AMBER"</formula>
    </cfRule>
  </conditionalFormatting>
  <conditionalFormatting sqref="C18">
    <cfRule type="cellIs" dxfId="6587" priority="45" operator="equal">
      <formula>"RED"</formula>
    </cfRule>
  </conditionalFormatting>
  <conditionalFormatting sqref="C18">
    <cfRule type="cellIs" dxfId="6586" priority="46" operator="equal">
      <formula>"GREEN"</formula>
    </cfRule>
  </conditionalFormatting>
  <conditionalFormatting sqref="D15">
    <cfRule type="cellIs" dxfId="6585" priority="47" operator="equal">
      <formula>"AMBER"</formula>
    </cfRule>
  </conditionalFormatting>
  <conditionalFormatting sqref="D15">
    <cfRule type="cellIs" dxfId="6584" priority="48" operator="equal">
      <formula>"RED"</formula>
    </cfRule>
  </conditionalFormatting>
  <conditionalFormatting sqref="D15">
    <cfRule type="cellIs" dxfId="6583" priority="49" operator="equal">
      <formula>"GREEN"</formula>
    </cfRule>
  </conditionalFormatting>
  <conditionalFormatting sqref="D16">
    <cfRule type="cellIs" dxfId="6582" priority="50" operator="equal">
      <formula>"AMBER"</formula>
    </cfRule>
  </conditionalFormatting>
  <conditionalFormatting sqref="D16">
    <cfRule type="cellIs" dxfId="6581" priority="51" operator="equal">
      <formula>"RED"</formula>
    </cfRule>
  </conditionalFormatting>
  <conditionalFormatting sqref="D16">
    <cfRule type="cellIs" dxfId="6580" priority="52" operator="equal">
      <formula>"GREEN"</formula>
    </cfRule>
  </conditionalFormatting>
  <conditionalFormatting sqref="D17">
    <cfRule type="cellIs" dxfId="6579" priority="53" operator="equal">
      <formula>"AMBER"</formula>
    </cfRule>
  </conditionalFormatting>
  <conditionalFormatting sqref="D17">
    <cfRule type="cellIs" dxfId="6578" priority="54" operator="equal">
      <formula>"RED"</formula>
    </cfRule>
  </conditionalFormatting>
  <conditionalFormatting sqref="D17">
    <cfRule type="cellIs" dxfId="6577" priority="55" operator="equal">
      <formula>"GREEN"</formula>
    </cfRule>
  </conditionalFormatting>
  <conditionalFormatting sqref="D18">
    <cfRule type="cellIs" dxfId="6576" priority="56" operator="equal">
      <formula>"AMBER"</formula>
    </cfRule>
  </conditionalFormatting>
  <conditionalFormatting sqref="D18">
    <cfRule type="cellIs" dxfId="6575" priority="57" operator="equal">
      <formula>"RED"</formula>
    </cfRule>
  </conditionalFormatting>
  <conditionalFormatting sqref="D18">
    <cfRule type="cellIs" dxfId="6574" priority="58" operator="equal">
      <formula>"GREEN"</formula>
    </cfRule>
  </conditionalFormatting>
  <conditionalFormatting sqref="E15">
    <cfRule type="cellIs" dxfId="6573" priority="59" operator="equal">
      <formula>"AMBER"</formula>
    </cfRule>
  </conditionalFormatting>
  <conditionalFormatting sqref="E15">
    <cfRule type="cellIs" dxfId="6572" priority="60" operator="equal">
      <formula>"RED"</formula>
    </cfRule>
  </conditionalFormatting>
  <conditionalFormatting sqref="E15">
    <cfRule type="cellIs" dxfId="6571" priority="61" operator="equal">
      <formula>"GREEN"</formula>
    </cfRule>
  </conditionalFormatting>
  <conditionalFormatting sqref="E16">
    <cfRule type="cellIs" dxfId="6570" priority="62" operator="equal">
      <formula>"AMBER"</formula>
    </cfRule>
  </conditionalFormatting>
  <conditionalFormatting sqref="E16">
    <cfRule type="cellIs" dxfId="6569" priority="63" operator="equal">
      <formula>"RED"</formula>
    </cfRule>
  </conditionalFormatting>
  <conditionalFormatting sqref="E16">
    <cfRule type="cellIs" dxfId="6568" priority="64" operator="equal">
      <formula>"GREEN"</formula>
    </cfRule>
  </conditionalFormatting>
  <conditionalFormatting sqref="E17">
    <cfRule type="cellIs" dxfId="6567" priority="65" operator="equal">
      <formula>"AMBER"</formula>
    </cfRule>
  </conditionalFormatting>
  <conditionalFormatting sqref="E17">
    <cfRule type="cellIs" dxfId="6566" priority="66" operator="equal">
      <formula>"RED"</formula>
    </cfRule>
  </conditionalFormatting>
  <conditionalFormatting sqref="E17">
    <cfRule type="cellIs" dxfId="6565" priority="67" operator="equal">
      <formula>"GREEN"</formula>
    </cfRule>
  </conditionalFormatting>
  <conditionalFormatting sqref="E18">
    <cfRule type="cellIs" dxfId="6564" priority="68" operator="equal">
      <formula>"AMBER"</formula>
    </cfRule>
  </conditionalFormatting>
  <conditionalFormatting sqref="E18">
    <cfRule type="cellIs" dxfId="6563" priority="69" operator="equal">
      <formula>"RED"</formula>
    </cfRule>
  </conditionalFormatting>
  <conditionalFormatting sqref="E18">
    <cfRule type="cellIs" dxfId="6562" priority="70" operator="equal">
      <formula>"GREEN"</formula>
    </cfRule>
  </conditionalFormatting>
  <conditionalFormatting sqref="F15">
    <cfRule type="cellIs" dxfId="6561" priority="71" operator="equal">
      <formula>"AMBER"</formula>
    </cfRule>
  </conditionalFormatting>
  <conditionalFormatting sqref="F15">
    <cfRule type="cellIs" dxfId="6560" priority="72" operator="equal">
      <formula>"RED"</formula>
    </cfRule>
  </conditionalFormatting>
  <conditionalFormatting sqref="F15">
    <cfRule type="cellIs" dxfId="6559" priority="73" operator="equal">
      <formula>"GREEN"</formula>
    </cfRule>
  </conditionalFormatting>
  <conditionalFormatting sqref="F16">
    <cfRule type="cellIs" dxfId="6558" priority="74" operator="equal">
      <formula>"AMBER"</formula>
    </cfRule>
  </conditionalFormatting>
  <conditionalFormatting sqref="F16">
    <cfRule type="cellIs" dxfId="6557" priority="75" operator="equal">
      <formula>"RED"</formula>
    </cfRule>
  </conditionalFormatting>
  <conditionalFormatting sqref="F16">
    <cfRule type="cellIs" dxfId="6556" priority="76" operator="equal">
      <formula>"GREEN"</formula>
    </cfRule>
  </conditionalFormatting>
  <conditionalFormatting sqref="F17">
    <cfRule type="cellIs" dxfId="6555" priority="77" operator="equal">
      <formula>"AMBER"</formula>
    </cfRule>
  </conditionalFormatting>
  <conditionalFormatting sqref="F17">
    <cfRule type="cellIs" dxfId="6554" priority="78" operator="equal">
      <formula>"RED"</formula>
    </cfRule>
  </conditionalFormatting>
  <conditionalFormatting sqref="F17">
    <cfRule type="cellIs" dxfId="6553" priority="79" operator="equal">
      <formula>"GREEN"</formula>
    </cfRule>
  </conditionalFormatting>
  <conditionalFormatting sqref="F18">
    <cfRule type="cellIs" dxfId="6552" priority="80" operator="equal">
      <formula>"AMBER"</formula>
    </cfRule>
  </conditionalFormatting>
  <conditionalFormatting sqref="F18">
    <cfRule type="cellIs" dxfId="6551" priority="81" operator="equal">
      <formula>"RED"</formula>
    </cfRule>
  </conditionalFormatting>
  <conditionalFormatting sqref="F18">
    <cfRule type="cellIs" dxfId="6550" priority="82" operator="equal">
      <formula>"GREEN"</formula>
    </cfRule>
  </conditionalFormatting>
  <conditionalFormatting sqref="G15">
    <cfRule type="cellIs" dxfId="6549" priority="83" operator="equal">
      <formula>"AMBER"</formula>
    </cfRule>
  </conditionalFormatting>
  <conditionalFormatting sqref="G15">
    <cfRule type="cellIs" dxfId="6548" priority="84" operator="equal">
      <formula>"RED"</formula>
    </cfRule>
  </conditionalFormatting>
  <conditionalFormatting sqref="G15">
    <cfRule type="cellIs" dxfId="6547" priority="85" operator="equal">
      <formula>"GREEN"</formula>
    </cfRule>
  </conditionalFormatting>
  <conditionalFormatting sqref="G16">
    <cfRule type="cellIs" dxfId="6546" priority="86" operator="equal">
      <formula>"AMBER"</formula>
    </cfRule>
  </conditionalFormatting>
  <conditionalFormatting sqref="G16">
    <cfRule type="cellIs" dxfId="6545" priority="87" operator="equal">
      <formula>"RED"</formula>
    </cfRule>
  </conditionalFormatting>
  <conditionalFormatting sqref="G16">
    <cfRule type="cellIs" dxfId="6544" priority="88" operator="equal">
      <formula>"GREEN"</formula>
    </cfRule>
  </conditionalFormatting>
  <conditionalFormatting sqref="G17">
    <cfRule type="cellIs" dxfId="6543" priority="89" operator="equal">
      <formula>"AMBER"</formula>
    </cfRule>
  </conditionalFormatting>
  <conditionalFormatting sqref="G17">
    <cfRule type="cellIs" dxfId="6542" priority="90" operator="equal">
      <formula>"RED"</formula>
    </cfRule>
  </conditionalFormatting>
  <conditionalFormatting sqref="G17">
    <cfRule type="cellIs" dxfId="6541" priority="91" operator="equal">
      <formula>"GREEN"</formula>
    </cfRule>
  </conditionalFormatting>
  <conditionalFormatting sqref="G18">
    <cfRule type="cellIs" dxfId="6540" priority="92" operator="equal">
      <formula>"AMBER"</formula>
    </cfRule>
  </conditionalFormatting>
  <conditionalFormatting sqref="G18">
    <cfRule type="cellIs" dxfId="6539" priority="93" operator="equal">
      <formula>"RED"</formula>
    </cfRule>
  </conditionalFormatting>
  <conditionalFormatting sqref="G18">
    <cfRule type="cellIs" dxfId="6538" priority="94" operator="equal">
      <formula>"GREEN"</formula>
    </cfRule>
  </conditionalFormatting>
  <conditionalFormatting sqref="H15">
    <cfRule type="cellIs" dxfId="6537" priority="95" operator="equal">
      <formula>"AMBER"</formula>
    </cfRule>
  </conditionalFormatting>
  <conditionalFormatting sqref="H15">
    <cfRule type="cellIs" dxfId="6536" priority="96" operator="equal">
      <formula>"RED"</formula>
    </cfRule>
  </conditionalFormatting>
  <conditionalFormatting sqref="H15">
    <cfRule type="cellIs" dxfId="6535" priority="97" operator="equal">
      <formula>"GREEN"</formula>
    </cfRule>
  </conditionalFormatting>
  <conditionalFormatting sqref="H16">
    <cfRule type="cellIs" dxfId="6534" priority="98" operator="equal">
      <formula>"AMBER"</formula>
    </cfRule>
  </conditionalFormatting>
  <conditionalFormatting sqref="H16">
    <cfRule type="cellIs" dxfId="6533" priority="99" operator="equal">
      <formula>"RED"</formula>
    </cfRule>
  </conditionalFormatting>
  <conditionalFormatting sqref="H16">
    <cfRule type="cellIs" dxfId="6532" priority="100" operator="equal">
      <formula>"GREEN"</formula>
    </cfRule>
  </conditionalFormatting>
  <conditionalFormatting sqref="H17">
    <cfRule type="cellIs" dxfId="6531" priority="101" operator="equal">
      <formula>"AMBER"</formula>
    </cfRule>
  </conditionalFormatting>
  <conditionalFormatting sqref="H17">
    <cfRule type="cellIs" dxfId="6530" priority="102" operator="equal">
      <formula>"RED"</formula>
    </cfRule>
  </conditionalFormatting>
  <conditionalFormatting sqref="H17">
    <cfRule type="cellIs" dxfId="6529" priority="103" operator="equal">
      <formula>"GREEN"</formula>
    </cfRule>
  </conditionalFormatting>
  <conditionalFormatting sqref="H18">
    <cfRule type="cellIs" dxfId="6528" priority="104" operator="equal">
      <formula>"AMBER"</formula>
    </cfRule>
  </conditionalFormatting>
  <conditionalFormatting sqref="H18">
    <cfRule type="cellIs" dxfId="6527" priority="105" operator="equal">
      <formula>"RED"</formula>
    </cfRule>
  </conditionalFormatting>
  <conditionalFormatting sqref="H18">
    <cfRule type="cellIs" dxfId="6526" priority="106" operator="equal">
      <formula>"GREEN"</formula>
    </cfRule>
  </conditionalFormatting>
  <conditionalFormatting sqref="I15">
    <cfRule type="cellIs" dxfId="6525" priority="107" operator="equal">
      <formula>"AMBER"</formula>
    </cfRule>
  </conditionalFormatting>
  <conditionalFormatting sqref="I15">
    <cfRule type="cellIs" dxfId="6524" priority="108" operator="equal">
      <formula>"RED"</formula>
    </cfRule>
  </conditionalFormatting>
  <conditionalFormatting sqref="I15">
    <cfRule type="cellIs" dxfId="6523" priority="109" operator="equal">
      <formula>"GREEN"</formula>
    </cfRule>
  </conditionalFormatting>
  <conditionalFormatting sqref="I16">
    <cfRule type="cellIs" dxfId="6522" priority="110" operator="equal">
      <formula>"AMBER"</formula>
    </cfRule>
  </conditionalFormatting>
  <conditionalFormatting sqref="I16">
    <cfRule type="cellIs" dxfId="6521" priority="111" operator="equal">
      <formula>"RED"</formula>
    </cfRule>
  </conditionalFormatting>
  <conditionalFormatting sqref="I16">
    <cfRule type="cellIs" dxfId="6520" priority="112" operator="equal">
      <formula>"GREEN"</formula>
    </cfRule>
  </conditionalFormatting>
  <conditionalFormatting sqref="I17">
    <cfRule type="cellIs" dxfId="6519" priority="113" operator="equal">
      <formula>"AMBER"</formula>
    </cfRule>
  </conditionalFormatting>
  <conditionalFormatting sqref="I17">
    <cfRule type="cellIs" dxfId="6518" priority="114" operator="equal">
      <formula>"RED"</formula>
    </cfRule>
  </conditionalFormatting>
  <conditionalFormatting sqref="I17">
    <cfRule type="cellIs" dxfId="6517" priority="115" operator="equal">
      <formula>"GREEN"</formula>
    </cfRule>
  </conditionalFormatting>
  <conditionalFormatting sqref="I18">
    <cfRule type="cellIs" dxfId="6516" priority="116" operator="equal">
      <formula>"AMBER"</formula>
    </cfRule>
  </conditionalFormatting>
  <conditionalFormatting sqref="I18">
    <cfRule type="cellIs" dxfId="6515" priority="117" operator="equal">
      <formula>"RED"</formula>
    </cfRule>
  </conditionalFormatting>
  <conditionalFormatting sqref="I18">
    <cfRule type="cellIs" dxfId="6514" priority="118" operator="equal">
      <formula>"GREEN"</formula>
    </cfRule>
  </conditionalFormatting>
  <conditionalFormatting sqref="J15">
    <cfRule type="cellIs" dxfId="6513" priority="119" operator="equal">
      <formula>"AMBER"</formula>
    </cfRule>
  </conditionalFormatting>
  <conditionalFormatting sqref="J15">
    <cfRule type="cellIs" dxfId="6512" priority="120" operator="equal">
      <formula>"RED"</formula>
    </cfRule>
  </conditionalFormatting>
  <conditionalFormatting sqref="J15">
    <cfRule type="cellIs" dxfId="6511" priority="121" operator="equal">
      <formula>"GREEN"</formula>
    </cfRule>
  </conditionalFormatting>
  <conditionalFormatting sqref="J16">
    <cfRule type="cellIs" dxfId="6510" priority="122" operator="equal">
      <formula>"AMBER"</formula>
    </cfRule>
  </conditionalFormatting>
  <conditionalFormatting sqref="J16">
    <cfRule type="cellIs" dxfId="6509" priority="123" operator="equal">
      <formula>"RED"</formula>
    </cfRule>
  </conditionalFormatting>
  <conditionalFormatting sqref="J16">
    <cfRule type="cellIs" dxfId="6508" priority="124" operator="equal">
      <formula>"GREEN"</formula>
    </cfRule>
  </conditionalFormatting>
  <conditionalFormatting sqref="J17">
    <cfRule type="cellIs" dxfId="6507" priority="125" operator="equal">
      <formula>"AMBER"</formula>
    </cfRule>
  </conditionalFormatting>
  <conditionalFormatting sqref="J17">
    <cfRule type="cellIs" dxfId="6506" priority="126" operator="equal">
      <formula>"RED"</formula>
    </cfRule>
  </conditionalFormatting>
  <conditionalFormatting sqref="J17">
    <cfRule type="cellIs" dxfId="6505" priority="127" operator="equal">
      <formula>"GREEN"</formula>
    </cfRule>
  </conditionalFormatting>
  <conditionalFormatting sqref="J18">
    <cfRule type="cellIs" dxfId="6504" priority="128" operator="equal">
      <formula>"AMBER"</formula>
    </cfRule>
  </conditionalFormatting>
  <conditionalFormatting sqref="J18">
    <cfRule type="cellIs" dxfId="6503" priority="129" operator="equal">
      <formula>"RED"</formula>
    </cfRule>
  </conditionalFormatting>
  <conditionalFormatting sqref="J18">
    <cfRule type="cellIs" dxfId="6502" priority="130" operator="equal">
      <formula>"GREEN"</formula>
    </cfRule>
  </conditionalFormatting>
  <conditionalFormatting sqref="E12">
    <cfRule type="cellIs" dxfId="6501" priority="131" operator="equal">
      <formula>"AMBER"</formula>
    </cfRule>
  </conditionalFormatting>
  <conditionalFormatting sqref="E12">
    <cfRule type="cellIs" dxfId="6500" priority="132" operator="equal">
      <formula>"RED"</formula>
    </cfRule>
  </conditionalFormatting>
  <conditionalFormatting sqref="E12">
    <cfRule type="cellIs" dxfId="6499" priority="133" operator="equal">
      <formula>"GREEN"</formula>
    </cfRule>
  </conditionalFormatting>
  <conditionalFormatting sqref="E13">
    <cfRule type="cellIs" dxfId="6498" priority="134" operator="equal">
      <formula>"AMBER"</formula>
    </cfRule>
  </conditionalFormatting>
  <conditionalFormatting sqref="E13">
    <cfRule type="cellIs" dxfId="6497" priority="135" operator="equal">
      <formula>"RED"</formula>
    </cfRule>
  </conditionalFormatting>
  <conditionalFormatting sqref="E13">
    <cfRule type="cellIs" dxfId="6496" priority="136" operator="equal">
      <formula>"GREEN"</formula>
    </cfRule>
  </conditionalFormatting>
  <conditionalFormatting sqref="E14">
    <cfRule type="cellIs" dxfId="6495" priority="137" operator="equal">
      <formula>"AMBER"</formula>
    </cfRule>
  </conditionalFormatting>
  <conditionalFormatting sqref="E14">
    <cfRule type="cellIs" dxfId="6494" priority="138" operator="equal">
      <formula>"RED"</formula>
    </cfRule>
  </conditionalFormatting>
  <conditionalFormatting sqref="E14">
    <cfRule type="cellIs" dxfId="6493" priority="139" operator="equal">
      <formula>"GREEN"</formula>
    </cfRule>
  </conditionalFormatting>
  <conditionalFormatting sqref="F12">
    <cfRule type="cellIs" dxfId="6492" priority="140" operator="equal">
      <formula>"AMBER"</formula>
    </cfRule>
  </conditionalFormatting>
  <conditionalFormatting sqref="F12">
    <cfRule type="cellIs" dxfId="6491" priority="141" operator="equal">
      <formula>"RED"</formula>
    </cfRule>
  </conditionalFormatting>
  <conditionalFormatting sqref="F12">
    <cfRule type="cellIs" dxfId="6490" priority="142" operator="equal">
      <formula>"GREEN"</formula>
    </cfRule>
  </conditionalFormatting>
  <conditionalFormatting sqref="F13">
    <cfRule type="cellIs" dxfId="6489" priority="143" operator="equal">
      <formula>"AMBER"</formula>
    </cfRule>
  </conditionalFormatting>
  <conditionalFormatting sqref="F13">
    <cfRule type="cellIs" dxfId="6488" priority="144" operator="equal">
      <formula>"RED"</formula>
    </cfRule>
  </conditionalFormatting>
  <conditionalFormatting sqref="F13">
    <cfRule type="cellIs" dxfId="6487" priority="145" operator="equal">
      <formula>"GREEN"</formula>
    </cfRule>
  </conditionalFormatting>
  <conditionalFormatting sqref="F14">
    <cfRule type="cellIs" dxfId="6486" priority="146" operator="equal">
      <formula>"AMBER"</formula>
    </cfRule>
  </conditionalFormatting>
  <conditionalFormatting sqref="F14">
    <cfRule type="cellIs" dxfId="6485" priority="147" operator="equal">
      <formula>"RED"</formula>
    </cfRule>
  </conditionalFormatting>
  <conditionalFormatting sqref="F14">
    <cfRule type="cellIs" dxfId="6484" priority="148" operator="equal">
      <formula>"GREEN"</formula>
    </cfRule>
  </conditionalFormatting>
  <conditionalFormatting sqref="G12">
    <cfRule type="cellIs" dxfId="6483" priority="149" operator="equal">
      <formula>"AMBER"</formula>
    </cfRule>
  </conditionalFormatting>
  <conditionalFormatting sqref="G12">
    <cfRule type="cellIs" dxfId="6482" priority="150" operator="equal">
      <formula>"RED"</formula>
    </cfRule>
  </conditionalFormatting>
  <conditionalFormatting sqref="G12">
    <cfRule type="cellIs" dxfId="6481" priority="151" operator="equal">
      <formula>"GREEN"</formula>
    </cfRule>
  </conditionalFormatting>
  <conditionalFormatting sqref="G13">
    <cfRule type="cellIs" dxfId="6480" priority="152" operator="equal">
      <formula>"AMBER"</formula>
    </cfRule>
  </conditionalFormatting>
  <conditionalFormatting sqref="G13">
    <cfRule type="cellIs" dxfId="6479" priority="153" operator="equal">
      <formula>"RED"</formula>
    </cfRule>
  </conditionalFormatting>
  <conditionalFormatting sqref="G13">
    <cfRule type="cellIs" dxfId="6478" priority="154" operator="equal">
      <formula>"GREEN"</formula>
    </cfRule>
  </conditionalFormatting>
  <conditionalFormatting sqref="G14">
    <cfRule type="cellIs" dxfId="6477" priority="155" operator="equal">
      <formula>"AMBER"</formula>
    </cfRule>
  </conditionalFormatting>
  <conditionalFormatting sqref="G14">
    <cfRule type="cellIs" dxfId="6476" priority="156" operator="equal">
      <formula>"RED"</formula>
    </cfRule>
  </conditionalFormatting>
  <conditionalFormatting sqref="G14">
    <cfRule type="cellIs" dxfId="6475" priority="157" operator="equal">
      <formula>"GREEN"</formula>
    </cfRule>
  </conditionalFormatting>
  <conditionalFormatting sqref="H12">
    <cfRule type="cellIs" dxfId="6474" priority="158" operator="equal">
      <formula>"AMBER"</formula>
    </cfRule>
  </conditionalFormatting>
  <conditionalFormatting sqref="H12">
    <cfRule type="cellIs" dxfId="6473" priority="159" operator="equal">
      <formula>"RED"</formula>
    </cfRule>
  </conditionalFormatting>
  <conditionalFormatting sqref="H12">
    <cfRule type="cellIs" dxfId="6472" priority="160" operator="equal">
      <formula>"GREEN"</formula>
    </cfRule>
  </conditionalFormatting>
  <conditionalFormatting sqref="H13">
    <cfRule type="cellIs" dxfId="6471" priority="161" operator="equal">
      <formula>"AMBER"</formula>
    </cfRule>
  </conditionalFormatting>
  <conditionalFormatting sqref="H13">
    <cfRule type="cellIs" dxfId="6470" priority="162" operator="equal">
      <formula>"RED"</formula>
    </cfRule>
  </conditionalFormatting>
  <conditionalFormatting sqref="H13">
    <cfRule type="cellIs" dxfId="6469" priority="163" operator="equal">
      <formula>"GREEN"</formula>
    </cfRule>
  </conditionalFormatting>
  <conditionalFormatting sqref="H14">
    <cfRule type="cellIs" dxfId="6468" priority="164" operator="equal">
      <formula>"AMBER"</formula>
    </cfRule>
  </conditionalFormatting>
  <conditionalFormatting sqref="H14">
    <cfRule type="cellIs" dxfId="6467" priority="165" operator="equal">
      <formula>"RED"</formula>
    </cfRule>
  </conditionalFormatting>
  <conditionalFormatting sqref="H14">
    <cfRule type="cellIs" dxfId="6466" priority="166" operator="equal">
      <formula>"GREEN"</formula>
    </cfRule>
  </conditionalFormatting>
  <conditionalFormatting sqref="I12">
    <cfRule type="cellIs" dxfId="6465" priority="167" operator="equal">
      <formula>"AMBER"</formula>
    </cfRule>
  </conditionalFormatting>
  <conditionalFormatting sqref="I12">
    <cfRule type="cellIs" dxfId="6464" priority="168" operator="equal">
      <formula>"RED"</formula>
    </cfRule>
  </conditionalFormatting>
  <conditionalFormatting sqref="I12">
    <cfRule type="cellIs" dxfId="6463" priority="169" operator="equal">
      <formula>"GREEN"</formula>
    </cfRule>
  </conditionalFormatting>
  <conditionalFormatting sqref="I13">
    <cfRule type="cellIs" dxfId="6462" priority="170" operator="equal">
      <formula>"AMBER"</formula>
    </cfRule>
  </conditionalFormatting>
  <conditionalFormatting sqref="I13">
    <cfRule type="cellIs" dxfId="6461" priority="171" operator="equal">
      <formula>"RED"</formula>
    </cfRule>
  </conditionalFormatting>
  <conditionalFormatting sqref="I13">
    <cfRule type="cellIs" dxfId="6460" priority="172" operator="equal">
      <formula>"GREEN"</formula>
    </cfRule>
  </conditionalFormatting>
  <conditionalFormatting sqref="I14">
    <cfRule type="cellIs" dxfId="6459" priority="173" operator="equal">
      <formula>"AMBER"</formula>
    </cfRule>
  </conditionalFormatting>
  <conditionalFormatting sqref="I14">
    <cfRule type="cellIs" dxfId="6458" priority="174" operator="equal">
      <formula>"RED"</formula>
    </cfRule>
  </conditionalFormatting>
  <conditionalFormatting sqref="I14">
    <cfRule type="cellIs" dxfId="6457" priority="175" operator="equal">
      <formula>"GREEN"</formula>
    </cfRule>
  </conditionalFormatting>
  <conditionalFormatting sqref="J12">
    <cfRule type="cellIs" dxfId="6456" priority="176" operator="equal">
      <formula>"AMBER"</formula>
    </cfRule>
  </conditionalFormatting>
  <conditionalFormatting sqref="J12">
    <cfRule type="cellIs" dxfId="6455" priority="177" operator="equal">
      <formula>"RED"</formula>
    </cfRule>
  </conditionalFormatting>
  <conditionalFormatting sqref="J12">
    <cfRule type="cellIs" dxfId="6454" priority="178" operator="equal">
      <formula>"GREEN"</formula>
    </cfRule>
  </conditionalFormatting>
  <conditionalFormatting sqref="J13">
    <cfRule type="cellIs" dxfId="6453" priority="179" operator="equal">
      <formula>"AMBER"</formula>
    </cfRule>
  </conditionalFormatting>
  <conditionalFormatting sqref="J13">
    <cfRule type="cellIs" dxfId="6452" priority="180" operator="equal">
      <formula>"RED"</formula>
    </cfRule>
  </conditionalFormatting>
  <conditionalFormatting sqref="J13">
    <cfRule type="cellIs" dxfId="6451" priority="181" operator="equal">
      <formula>"GREEN"</formula>
    </cfRule>
  </conditionalFormatting>
  <conditionalFormatting sqref="J14">
    <cfRule type="cellIs" dxfId="6450" priority="182" operator="equal">
      <formula>"AMBER"</formula>
    </cfRule>
  </conditionalFormatting>
  <conditionalFormatting sqref="J14">
    <cfRule type="cellIs" dxfId="6449" priority="183" operator="equal">
      <formula>"RED"</formula>
    </cfRule>
  </conditionalFormatting>
  <conditionalFormatting sqref="J14">
    <cfRule type="cellIs" dxfId="6448" priority="184" operator="equal">
      <formula>"GREEN"</formula>
    </cfRule>
  </conditionalFormatting>
  <conditionalFormatting sqref="D2">
    <cfRule type="cellIs" dxfId="6447" priority="185" operator="equal">
      <formula>"AMBER"</formula>
    </cfRule>
  </conditionalFormatting>
  <conditionalFormatting sqref="D2">
    <cfRule type="cellIs" dxfId="6446" priority="186" operator="equal">
      <formula>"RED"</formula>
    </cfRule>
  </conditionalFormatting>
  <conditionalFormatting sqref="D2">
    <cfRule type="cellIs" dxfId="6445" priority="187" operator="equal">
      <formula>"GREEN"</formula>
    </cfRule>
  </conditionalFormatting>
  <conditionalFormatting sqref="D3">
    <cfRule type="cellIs" dxfId="6444" priority="188" operator="equal">
      <formula>"AMBER"</formula>
    </cfRule>
  </conditionalFormatting>
  <conditionalFormatting sqref="D3">
    <cfRule type="cellIs" dxfId="6443" priority="189" operator="equal">
      <formula>"RED"</formula>
    </cfRule>
  </conditionalFormatting>
  <conditionalFormatting sqref="D3">
    <cfRule type="cellIs" dxfId="6442" priority="190" operator="equal">
      <formula>"GREEN"</formula>
    </cfRule>
  </conditionalFormatting>
  <conditionalFormatting sqref="D4">
    <cfRule type="cellIs" dxfId="6441" priority="191" operator="equal">
      <formula>"AMBER"</formula>
    </cfRule>
  </conditionalFormatting>
  <conditionalFormatting sqref="D4">
    <cfRule type="cellIs" dxfId="6440" priority="192" operator="equal">
      <formula>"RED"</formula>
    </cfRule>
  </conditionalFormatting>
  <conditionalFormatting sqref="D4">
    <cfRule type="cellIs" dxfId="6439" priority="193" operator="equal">
      <formula>"GREEN"</formula>
    </cfRule>
  </conditionalFormatting>
  <conditionalFormatting sqref="D5">
    <cfRule type="cellIs" dxfId="6438" priority="194" operator="equal">
      <formula>"AMBER"</formula>
    </cfRule>
  </conditionalFormatting>
  <conditionalFormatting sqref="D5">
    <cfRule type="cellIs" dxfId="6437" priority="195" operator="equal">
      <formula>"RED"</formula>
    </cfRule>
  </conditionalFormatting>
  <conditionalFormatting sqref="D5">
    <cfRule type="cellIs" dxfId="6436" priority="196" operator="equal">
      <formula>"GREEN"</formula>
    </cfRule>
  </conditionalFormatting>
  <conditionalFormatting sqref="D6">
    <cfRule type="cellIs" dxfId="6435" priority="197" operator="equal">
      <formula>"AMBER"</formula>
    </cfRule>
  </conditionalFormatting>
  <conditionalFormatting sqref="D6">
    <cfRule type="cellIs" dxfId="6434" priority="198" operator="equal">
      <formula>"RED"</formula>
    </cfRule>
  </conditionalFormatting>
  <conditionalFormatting sqref="D6">
    <cfRule type="cellIs" dxfId="6433" priority="199" operator="equal">
      <formula>"GREEN"</formula>
    </cfRule>
  </conditionalFormatting>
  <conditionalFormatting sqref="D7">
    <cfRule type="cellIs" dxfId="6432" priority="200" operator="equal">
      <formula>"AMBER"</formula>
    </cfRule>
  </conditionalFormatting>
  <conditionalFormatting sqref="D7">
    <cfRule type="cellIs" dxfId="6431" priority="201" operator="equal">
      <formula>"RED"</formula>
    </cfRule>
  </conditionalFormatting>
  <conditionalFormatting sqref="D7">
    <cfRule type="cellIs" dxfId="6430" priority="202" operator="equal">
      <formula>"GREEN"</formula>
    </cfRule>
  </conditionalFormatting>
  <conditionalFormatting sqref="D8">
    <cfRule type="cellIs" dxfId="6429" priority="203" operator="equal">
      <formula>"AMBER"</formula>
    </cfRule>
  </conditionalFormatting>
  <conditionalFormatting sqref="D8">
    <cfRule type="cellIs" dxfId="6428" priority="204" operator="equal">
      <formula>"RED"</formula>
    </cfRule>
  </conditionalFormatting>
  <conditionalFormatting sqref="D8">
    <cfRule type="cellIs" dxfId="6427" priority="205" operator="equal">
      <formula>"GREEN"</formula>
    </cfRule>
  </conditionalFormatting>
  <conditionalFormatting sqref="D9">
    <cfRule type="cellIs" dxfId="6426" priority="206" operator="equal">
      <formula>"AMBER"</formula>
    </cfRule>
  </conditionalFormatting>
  <conditionalFormatting sqref="D9">
    <cfRule type="cellIs" dxfId="6425" priority="207" operator="equal">
      <formula>"RED"</formula>
    </cfRule>
  </conditionalFormatting>
  <conditionalFormatting sqref="D9">
    <cfRule type="cellIs" dxfId="6424" priority="208" operator="equal">
      <formula>"GREEN"</formula>
    </cfRule>
  </conditionalFormatting>
  <conditionalFormatting sqref="D10">
    <cfRule type="cellIs" dxfId="6423" priority="209" operator="equal">
      <formula>"AMBER"</formula>
    </cfRule>
  </conditionalFormatting>
  <conditionalFormatting sqref="D10">
    <cfRule type="cellIs" dxfId="6422" priority="210" operator="equal">
      <formula>"RED"</formula>
    </cfRule>
  </conditionalFormatting>
  <conditionalFormatting sqref="D10">
    <cfRule type="cellIs" dxfId="6421" priority="211" operator="equal">
      <formula>"GREEN"</formula>
    </cfRule>
  </conditionalFormatting>
  <conditionalFormatting sqref="D11">
    <cfRule type="cellIs" dxfId="6420" priority="212" operator="equal">
      <formula>"AMBER"</formula>
    </cfRule>
  </conditionalFormatting>
  <conditionalFormatting sqref="D11">
    <cfRule type="cellIs" dxfId="6419" priority="213" operator="equal">
      <formula>"RED"</formula>
    </cfRule>
  </conditionalFormatting>
  <conditionalFormatting sqref="D11">
    <cfRule type="cellIs" dxfId="6418" priority="214" operator="equal">
      <formula>"GREEN"</formula>
    </cfRule>
  </conditionalFormatting>
  <conditionalFormatting sqref="E2">
    <cfRule type="cellIs" dxfId="6417" priority="215" operator="equal">
      <formula>"AMBER"</formula>
    </cfRule>
  </conditionalFormatting>
  <conditionalFormatting sqref="E2">
    <cfRule type="cellIs" dxfId="6416" priority="216" operator="equal">
      <formula>"RED"</formula>
    </cfRule>
  </conditionalFormatting>
  <conditionalFormatting sqref="E2">
    <cfRule type="cellIs" dxfId="6415" priority="217" operator="equal">
      <formula>"GREEN"</formula>
    </cfRule>
  </conditionalFormatting>
  <conditionalFormatting sqref="E3">
    <cfRule type="cellIs" dxfId="6414" priority="218" operator="equal">
      <formula>"AMBER"</formula>
    </cfRule>
  </conditionalFormatting>
  <conditionalFormatting sqref="E3">
    <cfRule type="cellIs" dxfId="6413" priority="219" operator="equal">
      <formula>"RED"</formula>
    </cfRule>
  </conditionalFormatting>
  <conditionalFormatting sqref="E3">
    <cfRule type="cellIs" dxfId="6412" priority="220" operator="equal">
      <formula>"GREEN"</formula>
    </cfRule>
  </conditionalFormatting>
  <conditionalFormatting sqref="E4">
    <cfRule type="cellIs" dxfId="6411" priority="221" operator="equal">
      <formula>"AMBER"</formula>
    </cfRule>
  </conditionalFormatting>
  <conditionalFormatting sqref="E4">
    <cfRule type="cellIs" dxfId="6410" priority="222" operator="equal">
      <formula>"RED"</formula>
    </cfRule>
  </conditionalFormatting>
  <conditionalFormatting sqref="E4">
    <cfRule type="cellIs" dxfId="6409" priority="223" operator="equal">
      <formula>"GREEN"</formula>
    </cfRule>
  </conditionalFormatting>
  <conditionalFormatting sqref="E5">
    <cfRule type="cellIs" dxfId="6408" priority="224" operator="equal">
      <formula>"AMBER"</formula>
    </cfRule>
  </conditionalFormatting>
  <conditionalFormatting sqref="E5">
    <cfRule type="cellIs" dxfId="6407" priority="225" operator="equal">
      <formula>"RED"</formula>
    </cfRule>
  </conditionalFormatting>
  <conditionalFormatting sqref="E5">
    <cfRule type="cellIs" dxfId="6406" priority="226" operator="equal">
      <formula>"GREEN"</formula>
    </cfRule>
  </conditionalFormatting>
  <conditionalFormatting sqref="E6">
    <cfRule type="cellIs" dxfId="6405" priority="227" operator="equal">
      <formula>"AMBER"</formula>
    </cfRule>
  </conditionalFormatting>
  <conditionalFormatting sqref="E6">
    <cfRule type="cellIs" dxfId="6404" priority="228" operator="equal">
      <formula>"RED"</formula>
    </cfRule>
  </conditionalFormatting>
  <conditionalFormatting sqref="E6">
    <cfRule type="cellIs" dxfId="6403" priority="229" operator="equal">
      <formula>"GREEN"</formula>
    </cfRule>
  </conditionalFormatting>
  <conditionalFormatting sqref="E7">
    <cfRule type="cellIs" dxfId="6402" priority="230" operator="equal">
      <formula>"AMBER"</formula>
    </cfRule>
  </conditionalFormatting>
  <conditionalFormatting sqref="E7">
    <cfRule type="cellIs" dxfId="6401" priority="231" operator="equal">
      <formula>"RED"</formula>
    </cfRule>
  </conditionalFormatting>
  <conditionalFormatting sqref="E7">
    <cfRule type="cellIs" dxfId="6400" priority="232" operator="equal">
      <formula>"GREEN"</formula>
    </cfRule>
  </conditionalFormatting>
  <conditionalFormatting sqref="E8">
    <cfRule type="cellIs" dxfId="6399" priority="233" operator="equal">
      <formula>"AMBER"</formula>
    </cfRule>
  </conditionalFormatting>
  <conditionalFormatting sqref="E8">
    <cfRule type="cellIs" dxfId="6398" priority="234" operator="equal">
      <formula>"RED"</formula>
    </cfRule>
  </conditionalFormatting>
  <conditionalFormatting sqref="E8">
    <cfRule type="cellIs" dxfId="6397" priority="235" operator="equal">
      <formula>"GREEN"</formula>
    </cfRule>
  </conditionalFormatting>
  <conditionalFormatting sqref="E9">
    <cfRule type="cellIs" dxfId="6396" priority="236" operator="equal">
      <formula>"AMBER"</formula>
    </cfRule>
  </conditionalFormatting>
  <conditionalFormatting sqref="E9">
    <cfRule type="cellIs" dxfId="6395" priority="237" operator="equal">
      <formula>"RED"</formula>
    </cfRule>
  </conditionalFormatting>
  <conditionalFormatting sqref="E9">
    <cfRule type="cellIs" dxfId="6394" priority="238" operator="equal">
      <formula>"GREEN"</formula>
    </cfRule>
  </conditionalFormatting>
  <conditionalFormatting sqref="E10">
    <cfRule type="cellIs" dxfId="6393" priority="239" operator="equal">
      <formula>"AMBER"</formula>
    </cfRule>
  </conditionalFormatting>
  <conditionalFormatting sqref="E10">
    <cfRule type="cellIs" dxfId="6392" priority="240" operator="equal">
      <formula>"RED"</formula>
    </cfRule>
  </conditionalFormatting>
  <conditionalFormatting sqref="E10">
    <cfRule type="cellIs" dxfId="6391" priority="241" operator="equal">
      <formula>"GREEN"</formula>
    </cfRule>
  </conditionalFormatting>
  <conditionalFormatting sqref="E11">
    <cfRule type="cellIs" dxfId="6390" priority="242" operator="equal">
      <formula>"AMBER"</formula>
    </cfRule>
  </conditionalFormatting>
  <conditionalFormatting sqref="E11">
    <cfRule type="cellIs" dxfId="6389" priority="243" operator="equal">
      <formula>"RED"</formula>
    </cfRule>
  </conditionalFormatting>
  <conditionalFormatting sqref="E11">
    <cfRule type="cellIs" dxfId="6388" priority="244" operator="equal">
      <formula>"GREEN"</formula>
    </cfRule>
  </conditionalFormatting>
  <conditionalFormatting sqref="F2">
    <cfRule type="cellIs" dxfId="6387" priority="245" operator="equal">
      <formula>"AMBER"</formula>
    </cfRule>
  </conditionalFormatting>
  <conditionalFormatting sqref="F2">
    <cfRule type="cellIs" dxfId="6386" priority="246" operator="equal">
      <formula>"RED"</formula>
    </cfRule>
  </conditionalFormatting>
  <conditionalFormatting sqref="F2">
    <cfRule type="cellIs" dxfId="6385" priority="247" operator="equal">
      <formula>"GREEN"</formula>
    </cfRule>
  </conditionalFormatting>
  <conditionalFormatting sqref="F3">
    <cfRule type="cellIs" dxfId="6384" priority="248" operator="equal">
      <formula>"AMBER"</formula>
    </cfRule>
  </conditionalFormatting>
  <conditionalFormatting sqref="F3">
    <cfRule type="cellIs" dxfId="6383" priority="249" operator="equal">
      <formula>"RED"</formula>
    </cfRule>
  </conditionalFormatting>
  <conditionalFormatting sqref="F3">
    <cfRule type="cellIs" dxfId="6382" priority="250" operator="equal">
      <formula>"GREEN"</formula>
    </cfRule>
  </conditionalFormatting>
  <conditionalFormatting sqref="F4">
    <cfRule type="cellIs" dxfId="6381" priority="251" operator="equal">
      <formula>"AMBER"</formula>
    </cfRule>
  </conditionalFormatting>
  <conditionalFormatting sqref="F4">
    <cfRule type="cellIs" dxfId="6380" priority="252" operator="equal">
      <formula>"RED"</formula>
    </cfRule>
  </conditionalFormatting>
  <conditionalFormatting sqref="F4">
    <cfRule type="cellIs" dxfId="6379" priority="253" operator="equal">
      <formula>"GREEN"</formula>
    </cfRule>
  </conditionalFormatting>
  <conditionalFormatting sqref="F5">
    <cfRule type="cellIs" dxfId="6378" priority="254" operator="equal">
      <formula>"AMBER"</formula>
    </cfRule>
  </conditionalFormatting>
  <conditionalFormatting sqref="F5">
    <cfRule type="cellIs" dxfId="6377" priority="255" operator="equal">
      <formula>"RED"</formula>
    </cfRule>
  </conditionalFormatting>
  <conditionalFormatting sqref="F5">
    <cfRule type="cellIs" dxfId="6376" priority="256" operator="equal">
      <formula>"GREEN"</formula>
    </cfRule>
  </conditionalFormatting>
  <conditionalFormatting sqref="F6">
    <cfRule type="cellIs" dxfId="6375" priority="257" operator="equal">
      <formula>"AMBER"</formula>
    </cfRule>
  </conditionalFormatting>
  <conditionalFormatting sqref="F6">
    <cfRule type="cellIs" dxfId="6374" priority="258" operator="equal">
      <formula>"RED"</formula>
    </cfRule>
  </conditionalFormatting>
  <conditionalFormatting sqref="F6">
    <cfRule type="cellIs" dxfId="6373" priority="259" operator="equal">
      <formula>"GREEN"</formula>
    </cfRule>
  </conditionalFormatting>
  <conditionalFormatting sqref="F7">
    <cfRule type="cellIs" dxfId="6372" priority="260" operator="equal">
      <formula>"AMBER"</formula>
    </cfRule>
  </conditionalFormatting>
  <conditionalFormatting sqref="F7">
    <cfRule type="cellIs" dxfId="6371" priority="261" operator="equal">
      <formula>"RED"</formula>
    </cfRule>
  </conditionalFormatting>
  <conditionalFormatting sqref="F7">
    <cfRule type="cellIs" dxfId="6370" priority="262" operator="equal">
      <formula>"GREEN"</formula>
    </cfRule>
  </conditionalFormatting>
  <conditionalFormatting sqref="F8">
    <cfRule type="cellIs" dxfId="6369" priority="263" operator="equal">
      <formula>"AMBER"</formula>
    </cfRule>
  </conditionalFormatting>
  <conditionalFormatting sqref="F8">
    <cfRule type="cellIs" dxfId="6368" priority="264" operator="equal">
      <formula>"RED"</formula>
    </cfRule>
  </conditionalFormatting>
  <conditionalFormatting sqref="F8">
    <cfRule type="cellIs" dxfId="6367" priority="265" operator="equal">
      <formula>"GREEN"</formula>
    </cfRule>
  </conditionalFormatting>
  <conditionalFormatting sqref="F9">
    <cfRule type="cellIs" dxfId="6366" priority="266" operator="equal">
      <formula>"AMBER"</formula>
    </cfRule>
  </conditionalFormatting>
  <conditionalFormatting sqref="F9">
    <cfRule type="cellIs" dxfId="6365" priority="267" operator="equal">
      <formula>"RED"</formula>
    </cfRule>
  </conditionalFormatting>
  <conditionalFormatting sqref="F9">
    <cfRule type="cellIs" dxfId="6364" priority="268" operator="equal">
      <formula>"GREEN"</formula>
    </cfRule>
  </conditionalFormatting>
  <conditionalFormatting sqref="F10">
    <cfRule type="cellIs" dxfId="6363" priority="269" operator="equal">
      <formula>"AMBER"</formula>
    </cfRule>
  </conditionalFormatting>
  <conditionalFormatting sqref="F10">
    <cfRule type="cellIs" dxfId="6362" priority="270" operator="equal">
      <formula>"RED"</formula>
    </cfRule>
  </conditionalFormatting>
  <conditionalFormatting sqref="F10">
    <cfRule type="cellIs" dxfId="6361" priority="271" operator="equal">
      <formula>"GREEN"</formula>
    </cfRule>
  </conditionalFormatting>
  <conditionalFormatting sqref="F11">
    <cfRule type="cellIs" dxfId="6360" priority="272" operator="equal">
      <formula>"AMBER"</formula>
    </cfRule>
  </conditionalFormatting>
  <conditionalFormatting sqref="F11">
    <cfRule type="cellIs" dxfId="6359" priority="273" operator="equal">
      <formula>"RED"</formula>
    </cfRule>
  </conditionalFormatting>
  <conditionalFormatting sqref="F11">
    <cfRule type="cellIs" dxfId="6358" priority="274" operator="equal">
      <formula>"GREEN"</formula>
    </cfRule>
  </conditionalFormatting>
  <conditionalFormatting sqref="G2">
    <cfRule type="cellIs" dxfId="6357" priority="275" operator="equal">
      <formula>"AMBER"</formula>
    </cfRule>
  </conditionalFormatting>
  <conditionalFormatting sqref="G2">
    <cfRule type="cellIs" dxfId="6356" priority="276" operator="equal">
      <formula>"RED"</formula>
    </cfRule>
  </conditionalFormatting>
  <conditionalFormatting sqref="G2">
    <cfRule type="cellIs" dxfId="6355" priority="277" operator="equal">
      <formula>"GREEN"</formula>
    </cfRule>
  </conditionalFormatting>
  <conditionalFormatting sqref="G3">
    <cfRule type="cellIs" dxfId="6354" priority="278" operator="equal">
      <formula>"AMBER"</formula>
    </cfRule>
  </conditionalFormatting>
  <conditionalFormatting sqref="G3">
    <cfRule type="cellIs" dxfId="6353" priority="279" operator="equal">
      <formula>"RED"</formula>
    </cfRule>
  </conditionalFormatting>
  <conditionalFormatting sqref="G3">
    <cfRule type="cellIs" dxfId="6352" priority="280" operator="equal">
      <formula>"GREEN"</formula>
    </cfRule>
  </conditionalFormatting>
  <conditionalFormatting sqref="G4">
    <cfRule type="cellIs" dxfId="6351" priority="281" operator="equal">
      <formula>"AMBER"</formula>
    </cfRule>
  </conditionalFormatting>
  <conditionalFormatting sqref="G4">
    <cfRule type="cellIs" dxfId="6350" priority="282" operator="equal">
      <formula>"RED"</formula>
    </cfRule>
  </conditionalFormatting>
  <conditionalFormatting sqref="G4">
    <cfRule type="cellIs" dxfId="6349" priority="283" operator="equal">
      <formula>"GREEN"</formula>
    </cfRule>
  </conditionalFormatting>
  <conditionalFormatting sqref="G5">
    <cfRule type="cellIs" dxfId="6348" priority="284" operator="equal">
      <formula>"AMBER"</formula>
    </cfRule>
  </conditionalFormatting>
  <conditionalFormatting sqref="G5">
    <cfRule type="cellIs" dxfId="6347" priority="285" operator="equal">
      <formula>"RED"</formula>
    </cfRule>
  </conditionalFormatting>
  <conditionalFormatting sqref="G5">
    <cfRule type="cellIs" dxfId="6346" priority="286" operator="equal">
      <formula>"GREEN"</formula>
    </cfRule>
  </conditionalFormatting>
  <conditionalFormatting sqref="G6">
    <cfRule type="cellIs" dxfId="6345" priority="287" operator="equal">
      <formula>"AMBER"</formula>
    </cfRule>
  </conditionalFormatting>
  <conditionalFormatting sqref="G6">
    <cfRule type="cellIs" dxfId="6344" priority="288" operator="equal">
      <formula>"RED"</formula>
    </cfRule>
  </conditionalFormatting>
  <conditionalFormatting sqref="G6">
    <cfRule type="cellIs" dxfId="6343" priority="289" operator="equal">
      <formula>"GREEN"</formula>
    </cfRule>
  </conditionalFormatting>
  <conditionalFormatting sqref="G7">
    <cfRule type="cellIs" dxfId="6342" priority="290" operator="equal">
      <formula>"AMBER"</formula>
    </cfRule>
  </conditionalFormatting>
  <conditionalFormatting sqref="G7">
    <cfRule type="cellIs" dxfId="6341" priority="291" operator="equal">
      <formula>"RED"</formula>
    </cfRule>
  </conditionalFormatting>
  <conditionalFormatting sqref="G7">
    <cfRule type="cellIs" dxfId="6340" priority="292" operator="equal">
      <formula>"GREEN"</formula>
    </cfRule>
  </conditionalFormatting>
  <conditionalFormatting sqref="G8">
    <cfRule type="cellIs" dxfId="6339" priority="293" operator="equal">
      <formula>"AMBER"</formula>
    </cfRule>
  </conditionalFormatting>
  <conditionalFormatting sqref="G8">
    <cfRule type="cellIs" dxfId="6338" priority="294" operator="equal">
      <formula>"RED"</formula>
    </cfRule>
  </conditionalFormatting>
  <conditionalFormatting sqref="G8">
    <cfRule type="cellIs" dxfId="6337" priority="295" operator="equal">
      <formula>"GREEN"</formula>
    </cfRule>
  </conditionalFormatting>
  <conditionalFormatting sqref="G9">
    <cfRule type="cellIs" dxfId="6336" priority="296" operator="equal">
      <formula>"AMBER"</formula>
    </cfRule>
  </conditionalFormatting>
  <conditionalFormatting sqref="G9">
    <cfRule type="cellIs" dxfId="6335" priority="297" operator="equal">
      <formula>"RED"</formula>
    </cfRule>
  </conditionalFormatting>
  <conditionalFormatting sqref="G9">
    <cfRule type="cellIs" dxfId="6334" priority="298" operator="equal">
      <formula>"GREEN"</formula>
    </cfRule>
  </conditionalFormatting>
  <conditionalFormatting sqref="G10">
    <cfRule type="cellIs" dxfId="6333" priority="299" operator="equal">
      <formula>"AMBER"</formula>
    </cfRule>
  </conditionalFormatting>
  <conditionalFormatting sqref="G10">
    <cfRule type="cellIs" dxfId="6332" priority="300" operator="equal">
      <formula>"RED"</formula>
    </cfRule>
  </conditionalFormatting>
  <conditionalFormatting sqref="G10">
    <cfRule type="cellIs" dxfId="6331" priority="301" operator="equal">
      <formula>"GREEN"</formula>
    </cfRule>
  </conditionalFormatting>
  <conditionalFormatting sqref="G11">
    <cfRule type="cellIs" dxfId="6330" priority="302" operator="equal">
      <formula>"AMBER"</formula>
    </cfRule>
  </conditionalFormatting>
  <conditionalFormatting sqref="G11">
    <cfRule type="cellIs" dxfId="6329" priority="303" operator="equal">
      <formula>"RED"</formula>
    </cfRule>
  </conditionalFormatting>
  <conditionalFormatting sqref="G11">
    <cfRule type="cellIs" dxfId="6328" priority="304" operator="equal">
      <formula>"GREEN"</formula>
    </cfRule>
  </conditionalFormatting>
  <conditionalFormatting sqref="H2">
    <cfRule type="cellIs" dxfId="6327" priority="305" operator="equal">
      <formula>"AMBER"</formula>
    </cfRule>
  </conditionalFormatting>
  <conditionalFormatting sqref="H2">
    <cfRule type="cellIs" dxfId="6326" priority="306" operator="equal">
      <formula>"RED"</formula>
    </cfRule>
  </conditionalFormatting>
  <conditionalFormatting sqref="H2">
    <cfRule type="cellIs" dxfId="6325" priority="307" operator="equal">
      <formula>"GREEN"</formula>
    </cfRule>
  </conditionalFormatting>
  <conditionalFormatting sqref="H3">
    <cfRule type="cellIs" dxfId="6324" priority="308" operator="equal">
      <formula>"AMBER"</formula>
    </cfRule>
  </conditionalFormatting>
  <conditionalFormatting sqref="H3">
    <cfRule type="cellIs" dxfId="6323" priority="309" operator="equal">
      <formula>"RED"</formula>
    </cfRule>
  </conditionalFormatting>
  <conditionalFormatting sqref="H3">
    <cfRule type="cellIs" dxfId="6322" priority="310" operator="equal">
      <formula>"GREEN"</formula>
    </cfRule>
  </conditionalFormatting>
  <conditionalFormatting sqref="H4">
    <cfRule type="cellIs" dxfId="6321" priority="311" operator="equal">
      <formula>"AMBER"</formula>
    </cfRule>
  </conditionalFormatting>
  <conditionalFormatting sqref="H4">
    <cfRule type="cellIs" dxfId="6320" priority="312" operator="equal">
      <formula>"RED"</formula>
    </cfRule>
  </conditionalFormatting>
  <conditionalFormatting sqref="H4">
    <cfRule type="cellIs" dxfId="6319" priority="313" operator="equal">
      <formula>"GREEN"</formula>
    </cfRule>
  </conditionalFormatting>
  <conditionalFormatting sqref="H5">
    <cfRule type="cellIs" dxfId="6318" priority="314" operator="equal">
      <formula>"AMBER"</formula>
    </cfRule>
  </conditionalFormatting>
  <conditionalFormatting sqref="H5">
    <cfRule type="cellIs" dxfId="6317" priority="315" operator="equal">
      <formula>"RED"</formula>
    </cfRule>
  </conditionalFormatting>
  <conditionalFormatting sqref="H5">
    <cfRule type="cellIs" dxfId="6316" priority="316" operator="equal">
      <formula>"GREEN"</formula>
    </cfRule>
  </conditionalFormatting>
  <conditionalFormatting sqref="H6">
    <cfRule type="cellIs" dxfId="6315" priority="317" operator="equal">
      <formula>"AMBER"</formula>
    </cfRule>
  </conditionalFormatting>
  <conditionalFormatting sqref="H6">
    <cfRule type="cellIs" dxfId="6314" priority="318" operator="equal">
      <formula>"RED"</formula>
    </cfRule>
  </conditionalFormatting>
  <conditionalFormatting sqref="H6">
    <cfRule type="cellIs" dxfId="6313" priority="319" operator="equal">
      <formula>"GREEN"</formula>
    </cfRule>
  </conditionalFormatting>
  <conditionalFormatting sqref="H7">
    <cfRule type="cellIs" dxfId="6312" priority="320" operator="equal">
      <formula>"AMBER"</formula>
    </cfRule>
  </conditionalFormatting>
  <conditionalFormatting sqref="H7">
    <cfRule type="cellIs" dxfId="6311" priority="321" operator="equal">
      <formula>"RED"</formula>
    </cfRule>
  </conditionalFormatting>
  <conditionalFormatting sqref="H7">
    <cfRule type="cellIs" dxfId="6310" priority="322" operator="equal">
      <formula>"GREEN"</formula>
    </cfRule>
  </conditionalFormatting>
  <conditionalFormatting sqref="H8">
    <cfRule type="cellIs" dxfId="6309" priority="323" operator="equal">
      <formula>"AMBER"</formula>
    </cfRule>
  </conditionalFormatting>
  <conditionalFormatting sqref="H8">
    <cfRule type="cellIs" dxfId="6308" priority="324" operator="equal">
      <formula>"RED"</formula>
    </cfRule>
  </conditionalFormatting>
  <conditionalFormatting sqref="H8">
    <cfRule type="cellIs" dxfId="6307" priority="325" operator="equal">
      <formula>"GREEN"</formula>
    </cfRule>
  </conditionalFormatting>
  <conditionalFormatting sqref="H9">
    <cfRule type="cellIs" dxfId="6306" priority="326" operator="equal">
      <formula>"AMBER"</formula>
    </cfRule>
  </conditionalFormatting>
  <conditionalFormatting sqref="H9">
    <cfRule type="cellIs" dxfId="6305" priority="327" operator="equal">
      <formula>"RED"</formula>
    </cfRule>
  </conditionalFormatting>
  <conditionalFormatting sqref="H9">
    <cfRule type="cellIs" dxfId="6304" priority="328" operator="equal">
      <formula>"GREEN"</formula>
    </cfRule>
  </conditionalFormatting>
  <conditionalFormatting sqref="H10">
    <cfRule type="cellIs" dxfId="6303" priority="329" operator="equal">
      <formula>"AMBER"</formula>
    </cfRule>
  </conditionalFormatting>
  <conditionalFormatting sqref="H10">
    <cfRule type="cellIs" dxfId="6302" priority="330" operator="equal">
      <formula>"RED"</formula>
    </cfRule>
  </conditionalFormatting>
  <conditionalFormatting sqref="H10">
    <cfRule type="cellIs" dxfId="6301" priority="331" operator="equal">
      <formula>"GREEN"</formula>
    </cfRule>
  </conditionalFormatting>
  <conditionalFormatting sqref="H11">
    <cfRule type="cellIs" dxfId="6300" priority="332" operator="equal">
      <formula>"AMBER"</formula>
    </cfRule>
  </conditionalFormatting>
  <conditionalFormatting sqref="H11">
    <cfRule type="cellIs" dxfId="6299" priority="333" operator="equal">
      <formula>"RED"</formula>
    </cfRule>
  </conditionalFormatting>
  <conditionalFormatting sqref="H11">
    <cfRule type="cellIs" dxfId="6298" priority="334" operator="equal">
      <formula>"GREEN"</formula>
    </cfRule>
  </conditionalFormatting>
  <conditionalFormatting sqref="I2">
    <cfRule type="cellIs" dxfId="6297" priority="335" operator="equal">
      <formula>"AMBER"</formula>
    </cfRule>
  </conditionalFormatting>
  <conditionalFormatting sqref="I2">
    <cfRule type="cellIs" dxfId="6296" priority="336" operator="equal">
      <formula>"RED"</formula>
    </cfRule>
  </conditionalFormatting>
  <conditionalFormatting sqref="I2">
    <cfRule type="cellIs" dxfId="6295" priority="337" operator="equal">
      <formula>"GREEN"</formula>
    </cfRule>
  </conditionalFormatting>
  <conditionalFormatting sqref="I3">
    <cfRule type="cellIs" dxfId="6294" priority="338" operator="equal">
      <formula>"AMBER"</formula>
    </cfRule>
  </conditionalFormatting>
  <conditionalFormatting sqref="I3">
    <cfRule type="cellIs" dxfId="6293" priority="339" operator="equal">
      <formula>"RED"</formula>
    </cfRule>
  </conditionalFormatting>
  <conditionalFormatting sqref="I3">
    <cfRule type="cellIs" dxfId="6292" priority="340" operator="equal">
      <formula>"GREEN"</formula>
    </cfRule>
  </conditionalFormatting>
  <conditionalFormatting sqref="I4">
    <cfRule type="cellIs" dxfId="6291" priority="341" operator="equal">
      <formula>"AMBER"</formula>
    </cfRule>
  </conditionalFormatting>
  <conditionalFormatting sqref="I4">
    <cfRule type="cellIs" dxfId="6290" priority="342" operator="equal">
      <formula>"RED"</formula>
    </cfRule>
  </conditionalFormatting>
  <conditionalFormatting sqref="I4">
    <cfRule type="cellIs" dxfId="6289" priority="343" operator="equal">
      <formula>"GREEN"</formula>
    </cfRule>
  </conditionalFormatting>
  <conditionalFormatting sqref="I5">
    <cfRule type="cellIs" dxfId="6288" priority="344" operator="equal">
      <formula>"AMBER"</formula>
    </cfRule>
  </conditionalFormatting>
  <conditionalFormatting sqref="I5">
    <cfRule type="cellIs" dxfId="6287" priority="345" operator="equal">
      <formula>"RED"</formula>
    </cfRule>
  </conditionalFormatting>
  <conditionalFormatting sqref="I5">
    <cfRule type="cellIs" dxfId="6286" priority="346" operator="equal">
      <formula>"GREEN"</formula>
    </cfRule>
  </conditionalFormatting>
  <conditionalFormatting sqref="I6">
    <cfRule type="cellIs" dxfId="6285" priority="347" operator="equal">
      <formula>"AMBER"</formula>
    </cfRule>
  </conditionalFormatting>
  <conditionalFormatting sqref="I6">
    <cfRule type="cellIs" dxfId="6284" priority="348" operator="equal">
      <formula>"RED"</formula>
    </cfRule>
  </conditionalFormatting>
  <conditionalFormatting sqref="I6">
    <cfRule type="cellIs" dxfId="6283" priority="349" operator="equal">
      <formula>"GREEN"</formula>
    </cfRule>
  </conditionalFormatting>
  <conditionalFormatting sqref="I7">
    <cfRule type="cellIs" dxfId="6282" priority="350" operator="equal">
      <formula>"AMBER"</formula>
    </cfRule>
  </conditionalFormatting>
  <conditionalFormatting sqref="I7">
    <cfRule type="cellIs" dxfId="6281" priority="351" operator="equal">
      <formula>"RED"</formula>
    </cfRule>
  </conditionalFormatting>
  <conditionalFormatting sqref="I7">
    <cfRule type="cellIs" dxfId="6280" priority="352" operator="equal">
      <formula>"GREEN"</formula>
    </cfRule>
  </conditionalFormatting>
  <conditionalFormatting sqref="I8">
    <cfRule type="cellIs" dxfId="6279" priority="353" operator="equal">
      <formula>"AMBER"</formula>
    </cfRule>
  </conditionalFormatting>
  <conditionalFormatting sqref="I8">
    <cfRule type="cellIs" dxfId="6278" priority="354" operator="equal">
      <formula>"RED"</formula>
    </cfRule>
  </conditionalFormatting>
  <conditionalFormatting sqref="I8">
    <cfRule type="cellIs" dxfId="6277" priority="355" operator="equal">
      <formula>"GREEN"</formula>
    </cfRule>
  </conditionalFormatting>
  <conditionalFormatting sqref="I9">
    <cfRule type="cellIs" dxfId="6276" priority="356" operator="equal">
      <formula>"AMBER"</formula>
    </cfRule>
  </conditionalFormatting>
  <conditionalFormatting sqref="I9">
    <cfRule type="cellIs" dxfId="6275" priority="357" operator="equal">
      <formula>"RED"</formula>
    </cfRule>
  </conditionalFormatting>
  <conditionalFormatting sqref="I9">
    <cfRule type="cellIs" dxfId="6274" priority="358" operator="equal">
      <formula>"GREEN"</formula>
    </cfRule>
  </conditionalFormatting>
  <conditionalFormatting sqref="I10">
    <cfRule type="cellIs" dxfId="6273" priority="359" operator="equal">
      <formula>"AMBER"</formula>
    </cfRule>
  </conditionalFormatting>
  <conditionalFormatting sqref="I10">
    <cfRule type="cellIs" dxfId="6272" priority="360" operator="equal">
      <formula>"RED"</formula>
    </cfRule>
  </conditionalFormatting>
  <conditionalFormatting sqref="I10">
    <cfRule type="cellIs" dxfId="6271" priority="361" operator="equal">
      <formula>"GREEN"</formula>
    </cfRule>
  </conditionalFormatting>
  <conditionalFormatting sqref="I11">
    <cfRule type="cellIs" dxfId="6270" priority="362" operator="equal">
      <formula>"AMBER"</formula>
    </cfRule>
  </conditionalFormatting>
  <conditionalFormatting sqref="I11">
    <cfRule type="cellIs" dxfId="6269" priority="363" operator="equal">
      <formula>"RED"</formula>
    </cfRule>
  </conditionalFormatting>
  <conditionalFormatting sqref="I11">
    <cfRule type="cellIs" dxfId="6268" priority="364" operator="equal">
      <formula>"GREEN"</formula>
    </cfRule>
  </conditionalFormatting>
  <conditionalFormatting sqref="J2">
    <cfRule type="cellIs" dxfId="6267" priority="365" operator="equal">
      <formula>"AMBER"</formula>
    </cfRule>
  </conditionalFormatting>
  <conditionalFormatting sqref="J2">
    <cfRule type="cellIs" dxfId="6266" priority="366" operator="equal">
      <formula>"RED"</formula>
    </cfRule>
  </conditionalFormatting>
  <conditionalFormatting sqref="J2">
    <cfRule type="cellIs" dxfId="6265" priority="367" operator="equal">
      <formula>"GREEN"</formula>
    </cfRule>
  </conditionalFormatting>
  <conditionalFormatting sqref="J3">
    <cfRule type="cellIs" dxfId="6264" priority="368" operator="equal">
      <formula>"AMBER"</formula>
    </cfRule>
  </conditionalFormatting>
  <conditionalFormatting sqref="J3">
    <cfRule type="cellIs" dxfId="6263" priority="369" operator="equal">
      <formula>"RED"</formula>
    </cfRule>
  </conditionalFormatting>
  <conditionalFormatting sqref="J3">
    <cfRule type="cellIs" dxfId="6262" priority="370" operator="equal">
      <formula>"GREEN"</formula>
    </cfRule>
  </conditionalFormatting>
  <conditionalFormatting sqref="J4">
    <cfRule type="cellIs" dxfId="6261" priority="371" operator="equal">
      <formula>"AMBER"</formula>
    </cfRule>
  </conditionalFormatting>
  <conditionalFormatting sqref="J4">
    <cfRule type="cellIs" dxfId="6260" priority="372" operator="equal">
      <formula>"RED"</formula>
    </cfRule>
  </conditionalFormatting>
  <conditionalFormatting sqref="J4">
    <cfRule type="cellIs" dxfId="6259" priority="373" operator="equal">
      <formula>"GREEN"</formula>
    </cfRule>
  </conditionalFormatting>
  <conditionalFormatting sqref="J5">
    <cfRule type="cellIs" dxfId="6258" priority="374" operator="equal">
      <formula>"AMBER"</formula>
    </cfRule>
  </conditionalFormatting>
  <conditionalFormatting sqref="J5">
    <cfRule type="cellIs" dxfId="6257" priority="375" operator="equal">
      <formula>"RED"</formula>
    </cfRule>
  </conditionalFormatting>
  <conditionalFormatting sqref="J5">
    <cfRule type="cellIs" dxfId="6256" priority="376" operator="equal">
      <formula>"GREEN"</formula>
    </cfRule>
  </conditionalFormatting>
  <conditionalFormatting sqref="J6">
    <cfRule type="cellIs" dxfId="6255" priority="377" operator="equal">
      <formula>"AMBER"</formula>
    </cfRule>
  </conditionalFormatting>
  <conditionalFormatting sqref="J6">
    <cfRule type="cellIs" dxfId="6254" priority="378" operator="equal">
      <formula>"RED"</formula>
    </cfRule>
  </conditionalFormatting>
  <conditionalFormatting sqref="J6">
    <cfRule type="cellIs" dxfId="6253" priority="379" operator="equal">
      <formula>"GREEN"</formula>
    </cfRule>
  </conditionalFormatting>
  <conditionalFormatting sqref="J7">
    <cfRule type="cellIs" dxfId="6252" priority="380" operator="equal">
      <formula>"AMBER"</formula>
    </cfRule>
  </conditionalFormatting>
  <conditionalFormatting sqref="J7">
    <cfRule type="cellIs" dxfId="6251" priority="381" operator="equal">
      <formula>"RED"</formula>
    </cfRule>
  </conditionalFormatting>
  <conditionalFormatting sqref="J7">
    <cfRule type="cellIs" dxfId="6250" priority="382" operator="equal">
      <formula>"GREEN"</formula>
    </cfRule>
  </conditionalFormatting>
  <conditionalFormatting sqref="J8">
    <cfRule type="cellIs" dxfId="6249" priority="383" operator="equal">
      <formula>"AMBER"</formula>
    </cfRule>
  </conditionalFormatting>
  <conditionalFormatting sqref="J8">
    <cfRule type="cellIs" dxfId="6248" priority="384" operator="equal">
      <formula>"RED"</formula>
    </cfRule>
  </conditionalFormatting>
  <conditionalFormatting sqref="J8">
    <cfRule type="cellIs" dxfId="6247" priority="385" operator="equal">
      <formula>"GREEN"</formula>
    </cfRule>
  </conditionalFormatting>
  <conditionalFormatting sqref="J9">
    <cfRule type="cellIs" dxfId="6246" priority="386" operator="equal">
      <formula>"AMBER"</formula>
    </cfRule>
  </conditionalFormatting>
  <conditionalFormatting sqref="J9">
    <cfRule type="cellIs" dxfId="6245" priority="387" operator="equal">
      <formula>"RED"</formula>
    </cfRule>
  </conditionalFormatting>
  <conditionalFormatting sqref="J9">
    <cfRule type="cellIs" dxfId="6244" priority="388" operator="equal">
      <formula>"GREEN"</formula>
    </cfRule>
  </conditionalFormatting>
  <conditionalFormatting sqref="J10">
    <cfRule type="cellIs" dxfId="6243" priority="389" operator="equal">
      <formula>"AMBER"</formula>
    </cfRule>
  </conditionalFormatting>
  <conditionalFormatting sqref="J10">
    <cfRule type="cellIs" dxfId="6242" priority="390" operator="equal">
      <formula>"RED"</formula>
    </cfRule>
  </conditionalFormatting>
  <conditionalFormatting sqref="J10">
    <cfRule type="cellIs" dxfId="6241" priority="391" operator="equal">
      <formula>"GREEN"</formula>
    </cfRule>
  </conditionalFormatting>
  <conditionalFormatting sqref="J11">
    <cfRule type="cellIs" dxfId="6240" priority="392" operator="equal">
      <formula>"AMBER"</formula>
    </cfRule>
  </conditionalFormatting>
  <conditionalFormatting sqref="J11">
    <cfRule type="cellIs" dxfId="6239" priority="393" operator="equal">
      <formula>"RED"</formula>
    </cfRule>
  </conditionalFormatting>
  <conditionalFormatting sqref="J11">
    <cfRule type="cellIs" dxfId="6238" priority="394" operator="equal">
      <formula>"GREEN"</formula>
    </cfRule>
  </conditionalFormatting>
  <conditionalFormatting sqref="B37">
    <cfRule type="cellIs" dxfId="6237" priority="395" operator="equal">
      <formula>"AMBER"</formula>
    </cfRule>
  </conditionalFormatting>
  <conditionalFormatting sqref="B37">
    <cfRule type="cellIs" dxfId="6236" priority="396" operator="equal">
      <formula>"RED"</formula>
    </cfRule>
  </conditionalFormatting>
  <conditionalFormatting sqref="B37">
    <cfRule type="cellIs" dxfId="6235" priority="397" operator="equal">
      <formula>"GREEN"</formula>
    </cfRule>
  </conditionalFormatting>
  <conditionalFormatting sqref="B38">
    <cfRule type="cellIs" dxfId="6234" priority="398" operator="equal">
      <formula>"AMBER"</formula>
    </cfRule>
  </conditionalFormatting>
  <conditionalFormatting sqref="B38">
    <cfRule type="cellIs" dxfId="6233" priority="399" operator="equal">
      <formula>"RED"</formula>
    </cfRule>
  </conditionalFormatting>
  <conditionalFormatting sqref="B38">
    <cfRule type="cellIs" dxfId="6232" priority="400" operator="equal">
      <formula>"GREEN"</formula>
    </cfRule>
  </conditionalFormatting>
  <conditionalFormatting sqref="B39">
    <cfRule type="cellIs" dxfId="6231" priority="401" operator="equal">
      <formula>"AMBER"</formula>
    </cfRule>
  </conditionalFormatting>
  <conditionalFormatting sqref="B39">
    <cfRule type="cellIs" dxfId="6230" priority="402" operator="equal">
      <formula>"RED"</formula>
    </cfRule>
  </conditionalFormatting>
  <conditionalFormatting sqref="B39">
    <cfRule type="cellIs" dxfId="6229" priority="403" operator="equal">
      <formula>"GREEN"</formula>
    </cfRule>
  </conditionalFormatting>
  <conditionalFormatting sqref="C37">
    <cfRule type="cellIs" dxfId="6228" priority="404" operator="equal">
      <formula>"AMBER"</formula>
    </cfRule>
  </conditionalFormatting>
  <conditionalFormatting sqref="C37">
    <cfRule type="cellIs" dxfId="6227" priority="405" operator="equal">
      <formula>"RED"</formula>
    </cfRule>
  </conditionalFormatting>
  <conditionalFormatting sqref="C37">
    <cfRule type="cellIs" dxfId="6226" priority="406" operator="equal">
      <formula>"GREEN"</formula>
    </cfRule>
  </conditionalFormatting>
  <conditionalFormatting sqref="C38">
    <cfRule type="cellIs" dxfId="6225" priority="407" operator="equal">
      <formula>"AMBER"</formula>
    </cfRule>
  </conditionalFormatting>
  <conditionalFormatting sqref="C38">
    <cfRule type="cellIs" dxfId="6224" priority="408" operator="equal">
      <formula>"RED"</formula>
    </cfRule>
  </conditionalFormatting>
  <conditionalFormatting sqref="C38">
    <cfRule type="cellIs" dxfId="6223" priority="409" operator="equal">
      <formula>"GREEN"</formula>
    </cfRule>
  </conditionalFormatting>
  <conditionalFormatting sqref="C39">
    <cfRule type="cellIs" dxfId="6222" priority="410" operator="equal">
      <formula>"AMBER"</formula>
    </cfRule>
  </conditionalFormatting>
  <conditionalFormatting sqref="C39">
    <cfRule type="cellIs" dxfId="6221" priority="411" operator="equal">
      <formula>"RED"</formula>
    </cfRule>
  </conditionalFormatting>
  <conditionalFormatting sqref="C39">
    <cfRule type="cellIs" dxfId="6220" priority="412" operator="equal">
      <formula>"GREEN"</formula>
    </cfRule>
  </conditionalFormatting>
  <conditionalFormatting sqref="D37">
    <cfRule type="cellIs" dxfId="6219" priority="413" operator="equal">
      <formula>"AMBER"</formula>
    </cfRule>
  </conditionalFormatting>
  <conditionalFormatting sqref="D37">
    <cfRule type="cellIs" dxfId="6218" priority="414" operator="equal">
      <formula>"RED"</formula>
    </cfRule>
  </conditionalFormatting>
  <conditionalFormatting sqref="D37">
    <cfRule type="cellIs" dxfId="6217" priority="415" operator="equal">
      <formula>"GREEN"</formula>
    </cfRule>
  </conditionalFormatting>
  <conditionalFormatting sqref="D38">
    <cfRule type="cellIs" dxfId="6216" priority="416" operator="equal">
      <formula>"AMBER"</formula>
    </cfRule>
  </conditionalFormatting>
  <conditionalFormatting sqref="D38">
    <cfRule type="cellIs" dxfId="6215" priority="417" operator="equal">
      <formula>"RED"</formula>
    </cfRule>
  </conditionalFormatting>
  <conditionalFormatting sqref="D38">
    <cfRule type="cellIs" dxfId="6214" priority="418" operator="equal">
      <formula>"GREEN"</formula>
    </cfRule>
  </conditionalFormatting>
  <conditionalFormatting sqref="D39">
    <cfRule type="cellIs" dxfId="6213" priority="419" operator="equal">
      <formula>"AMBER"</formula>
    </cfRule>
  </conditionalFormatting>
  <conditionalFormatting sqref="D39">
    <cfRule type="cellIs" dxfId="6212" priority="420" operator="equal">
      <formula>"RED"</formula>
    </cfRule>
  </conditionalFormatting>
  <conditionalFormatting sqref="D39">
    <cfRule type="cellIs" dxfId="6211" priority="421" operator="equal">
      <formula>"GREEN"</formula>
    </cfRule>
  </conditionalFormatting>
  <conditionalFormatting sqref="E37">
    <cfRule type="cellIs" dxfId="6210" priority="422" operator="equal">
      <formula>"AMBER"</formula>
    </cfRule>
  </conditionalFormatting>
  <conditionalFormatting sqref="E37">
    <cfRule type="cellIs" dxfId="6209" priority="423" operator="equal">
      <formula>"RED"</formula>
    </cfRule>
  </conditionalFormatting>
  <conditionalFormatting sqref="E37">
    <cfRule type="cellIs" dxfId="6208" priority="424" operator="equal">
      <formula>"GREEN"</formula>
    </cfRule>
  </conditionalFormatting>
  <conditionalFormatting sqref="E38">
    <cfRule type="cellIs" dxfId="6207" priority="425" operator="equal">
      <formula>"AMBER"</formula>
    </cfRule>
  </conditionalFormatting>
  <conditionalFormatting sqref="E38">
    <cfRule type="cellIs" dxfId="6206" priority="426" operator="equal">
      <formula>"RED"</formula>
    </cfRule>
  </conditionalFormatting>
  <conditionalFormatting sqref="E38">
    <cfRule type="cellIs" dxfId="6205" priority="427" operator="equal">
      <formula>"GREEN"</formula>
    </cfRule>
  </conditionalFormatting>
  <conditionalFormatting sqref="E39">
    <cfRule type="cellIs" dxfId="6204" priority="428" operator="equal">
      <formula>"AMBER"</formula>
    </cfRule>
  </conditionalFormatting>
  <conditionalFormatting sqref="E39">
    <cfRule type="cellIs" dxfId="6203" priority="429" operator="equal">
      <formula>"RED"</formula>
    </cfRule>
  </conditionalFormatting>
  <conditionalFormatting sqref="E39">
    <cfRule type="cellIs" dxfId="6202" priority="430" operator="equal">
      <formula>"GREEN"</formula>
    </cfRule>
  </conditionalFormatting>
  <conditionalFormatting sqref="F37">
    <cfRule type="cellIs" dxfId="6201" priority="431" operator="equal">
      <formula>"AMBER"</formula>
    </cfRule>
  </conditionalFormatting>
  <conditionalFormatting sqref="F37">
    <cfRule type="cellIs" dxfId="6200" priority="432" operator="equal">
      <formula>"RED"</formula>
    </cfRule>
  </conditionalFormatting>
  <conditionalFormatting sqref="F37">
    <cfRule type="cellIs" dxfId="6199" priority="433" operator="equal">
      <formula>"GREEN"</formula>
    </cfRule>
  </conditionalFormatting>
  <conditionalFormatting sqref="F38">
    <cfRule type="cellIs" dxfId="6198" priority="434" operator="equal">
      <formula>"AMBER"</formula>
    </cfRule>
  </conditionalFormatting>
  <conditionalFormatting sqref="F38">
    <cfRule type="cellIs" dxfId="6197" priority="435" operator="equal">
      <formula>"RED"</formula>
    </cfRule>
  </conditionalFormatting>
  <conditionalFormatting sqref="F38">
    <cfRule type="cellIs" dxfId="6196" priority="436" operator="equal">
      <formula>"GREEN"</formula>
    </cfRule>
  </conditionalFormatting>
  <conditionalFormatting sqref="F39">
    <cfRule type="cellIs" dxfId="6195" priority="437" operator="equal">
      <formula>"AMBER"</formula>
    </cfRule>
  </conditionalFormatting>
  <conditionalFormatting sqref="F39">
    <cfRule type="cellIs" dxfId="6194" priority="438" operator="equal">
      <formula>"RED"</formula>
    </cfRule>
  </conditionalFormatting>
  <conditionalFormatting sqref="F39">
    <cfRule type="cellIs" dxfId="6193" priority="439" operator="equal">
      <formula>"GREEN"</formula>
    </cfRule>
  </conditionalFormatting>
  <conditionalFormatting sqref="G37">
    <cfRule type="cellIs" dxfId="6192" priority="440" operator="equal">
      <formula>"AMBER"</formula>
    </cfRule>
  </conditionalFormatting>
  <conditionalFormatting sqref="G37">
    <cfRule type="cellIs" dxfId="6191" priority="441" operator="equal">
      <formula>"RED"</formula>
    </cfRule>
  </conditionalFormatting>
  <conditionalFormatting sqref="G37">
    <cfRule type="cellIs" dxfId="6190" priority="442" operator="equal">
      <formula>"GREEN"</formula>
    </cfRule>
  </conditionalFormatting>
  <conditionalFormatting sqref="G38">
    <cfRule type="cellIs" dxfId="6189" priority="443" operator="equal">
      <formula>"AMBER"</formula>
    </cfRule>
  </conditionalFormatting>
  <conditionalFormatting sqref="G38">
    <cfRule type="cellIs" dxfId="6188" priority="444" operator="equal">
      <formula>"RED"</formula>
    </cfRule>
  </conditionalFormatting>
  <conditionalFormatting sqref="G38">
    <cfRule type="cellIs" dxfId="6187" priority="445" operator="equal">
      <formula>"GREEN"</formula>
    </cfRule>
  </conditionalFormatting>
  <conditionalFormatting sqref="G39">
    <cfRule type="cellIs" dxfId="6186" priority="446" operator="equal">
      <formula>"AMBER"</formula>
    </cfRule>
  </conditionalFormatting>
  <conditionalFormatting sqref="G39">
    <cfRule type="cellIs" dxfId="6185" priority="447" operator="equal">
      <formula>"RED"</formula>
    </cfRule>
  </conditionalFormatting>
  <conditionalFormatting sqref="G39">
    <cfRule type="cellIs" dxfId="6184" priority="448" operator="equal">
      <formula>"GREEN"</formula>
    </cfRule>
  </conditionalFormatting>
  <conditionalFormatting sqref="H37">
    <cfRule type="cellIs" dxfId="6183" priority="449" operator="equal">
      <formula>"AMBER"</formula>
    </cfRule>
  </conditionalFormatting>
  <conditionalFormatting sqref="H37">
    <cfRule type="cellIs" dxfId="6182" priority="450" operator="equal">
      <formula>"RED"</formula>
    </cfRule>
  </conditionalFormatting>
  <conditionalFormatting sqref="H37">
    <cfRule type="cellIs" dxfId="6181" priority="451" operator="equal">
      <formula>"GREEN"</formula>
    </cfRule>
  </conditionalFormatting>
  <conditionalFormatting sqref="H38">
    <cfRule type="cellIs" dxfId="6180" priority="452" operator="equal">
      <formula>"AMBER"</formula>
    </cfRule>
  </conditionalFormatting>
  <conditionalFormatting sqref="H38">
    <cfRule type="cellIs" dxfId="6179" priority="453" operator="equal">
      <formula>"RED"</formula>
    </cfRule>
  </conditionalFormatting>
  <conditionalFormatting sqref="H38">
    <cfRule type="cellIs" dxfId="6178" priority="454" operator="equal">
      <formula>"GREEN"</formula>
    </cfRule>
  </conditionalFormatting>
  <conditionalFormatting sqref="H39">
    <cfRule type="cellIs" dxfId="6177" priority="455" operator="equal">
      <formula>"AMBER"</formula>
    </cfRule>
  </conditionalFormatting>
  <conditionalFormatting sqref="H39">
    <cfRule type="cellIs" dxfId="6176" priority="456" operator="equal">
      <formula>"RED"</formula>
    </cfRule>
  </conditionalFormatting>
  <conditionalFormatting sqref="H39">
    <cfRule type="cellIs" dxfId="6175" priority="457" operator="equal">
      <formula>"GREEN"</formula>
    </cfRule>
  </conditionalFormatting>
  <conditionalFormatting sqref="I37">
    <cfRule type="cellIs" dxfId="6174" priority="458" operator="equal">
      <formula>"AMBER"</formula>
    </cfRule>
  </conditionalFormatting>
  <conditionalFormatting sqref="I37">
    <cfRule type="cellIs" dxfId="6173" priority="459" operator="equal">
      <formula>"RED"</formula>
    </cfRule>
  </conditionalFormatting>
  <conditionalFormatting sqref="I37">
    <cfRule type="cellIs" dxfId="6172" priority="460" operator="equal">
      <formula>"GREEN"</formula>
    </cfRule>
  </conditionalFormatting>
  <conditionalFormatting sqref="I38">
    <cfRule type="cellIs" dxfId="6171" priority="461" operator="equal">
      <formula>"AMBER"</formula>
    </cfRule>
  </conditionalFormatting>
  <conditionalFormatting sqref="I38">
    <cfRule type="cellIs" dxfId="6170" priority="462" operator="equal">
      <formula>"RED"</formula>
    </cfRule>
  </conditionalFormatting>
  <conditionalFormatting sqref="I38">
    <cfRule type="cellIs" dxfId="6169" priority="463" operator="equal">
      <formula>"GREEN"</formula>
    </cfRule>
  </conditionalFormatting>
  <conditionalFormatting sqref="I39">
    <cfRule type="cellIs" dxfId="6168" priority="464" operator="equal">
      <formula>"AMBER"</formula>
    </cfRule>
  </conditionalFormatting>
  <conditionalFormatting sqref="I39">
    <cfRule type="cellIs" dxfId="6167" priority="465" operator="equal">
      <formula>"RED"</formula>
    </cfRule>
  </conditionalFormatting>
  <conditionalFormatting sqref="I39">
    <cfRule type="cellIs" dxfId="6166" priority="466" operator="equal">
      <formula>"GREEN"</formula>
    </cfRule>
  </conditionalFormatting>
  <conditionalFormatting sqref="J37">
    <cfRule type="cellIs" dxfId="6165" priority="467" operator="equal">
      <formula>"AMBER"</formula>
    </cfRule>
  </conditionalFormatting>
  <conditionalFormatting sqref="J37">
    <cfRule type="cellIs" dxfId="6164" priority="468" operator="equal">
      <formula>"RED"</formula>
    </cfRule>
  </conditionalFormatting>
  <conditionalFormatting sqref="J37">
    <cfRule type="cellIs" dxfId="6163" priority="469" operator="equal">
      <formula>"GREEN"</formula>
    </cfRule>
  </conditionalFormatting>
  <conditionalFormatting sqref="J38">
    <cfRule type="cellIs" dxfId="6162" priority="470" operator="equal">
      <formula>"AMBER"</formula>
    </cfRule>
  </conditionalFormatting>
  <conditionalFormatting sqref="J38">
    <cfRule type="cellIs" dxfId="6161" priority="471" operator="equal">
      <formula>"RED"</formula>
    </cfRule>
  </conditionalFormatting>
  <conditionalFormatting sqref="J38">
    <cfRule type="cellIs" dxfId="6160" priority="472" operator="equal">
      <formula>"GREEN"</formula>
    </cfRule>
  </conditionalFormatting>
  <conditionalFormatting sqref="J39">
    <cfRule type="cellIs" dxfId="6159" priority="473" operator="equal">
      <formula>"AMBER"</formula>
    </cfRule>
  </conditionalFormatting>
  <conditionalFormatting sqref="J39">
    <cfRule type="cellIs" dxfId="6158" priority="474" operator="equal">
      <formula>"RED"</formula>
    </cfRule>
  </conditionalFormatting>
  <conditionalFormatting sqref="J39">
    <cfRule type="cellIs" dxfId="6157" priority="475" operator="equal">
      <formula>"GREEN"</formula>
    </cfRule>
  </conditionalFormatting>
  <conditionalFormatting sqref="J20">
    <cfRule type="containsText" dxfId="6156" priority="476" operator="containsText" text="Y">
      <formula>NOT(ISERROR(SEARCH("Y",J20)))</formula>
    </cfRule>
  </conditionalFormatting>
  <conditionalFormatting sqref="J21">
    <cfRule type="containsText" dxfId="6155" priority="477" operator="containsText" text="Y">
      <formula>NOT(ISERROR(SEARCH("Y",J21)))</formula>
    </cfRule>
  </conditionalFormatting>
  <conditionalFormatting sqref="J22">
    <cfRule type="containsText" dxfId="6154" priority="478" operator="containsText" text="Y">
      <formula>NOT(ISERROR(SEARCH("Y",J22)))</formula>
    </cfRule>
  </conditionalFormatting>
  <conditionalFormatting sqref="D20">
    <cfRule type="cellIs" dxfId="6153" priority="479" operator="equal">
      <formula>"AMBER"</formula>
    </cfRule>
  </conditionalFormatting>
  <conditionalFormatting sqref="D20">
    <cfRule type="cellIs" dxfId="6152" priority="480" operator="equal">
      <formula>"RED"</formula>
    </cfRule>
  </conditionalFormatting>
  <conditionalFormatting sqref="D20">
    <cfRule type="cellIs" dxfId="6151" priority="481" operator="equal">
      <formula>"GREEN"</formula>
    </cfRule>
  </conditionalFormatting>
  <conditionalFormatting sqref="E20">
    <cfRule type="cellIs" dxfId="6150" priority="482" operator="equal">
      <formula>"AMBER"</formula>
    </cfRule>
  </conditionalFormatting>
  <conditionalFormatting sqref="E20">
    <cfRule type="cellIs" dxfId="6149" priority="483" operator="equal">
      <formula>"RED"</formula>
    </cfRule>
  </conditionalFormatting>
  <conditionalFormatting sqref="E20">
    <cfRule type="cellIs" dxfId="6148" priority="484" operator="equal">
      <formula>"GREEN"</formula>
    </cfRule>
  </conditionalFormatting>
  <conditionalFormatting sqref="B20">
    <cfRule type="cellIs" dxfId="6147" priority="485" operator="equal">
      <formula>"AMBER"</formula>
    </cfRule>
  </conditionalFormatting>
  <conditionalFormatting sqref="B20">
    <cfRule type="cellIs" dxfId="6146" priority="486" operator="equal">
      <formula>"RED"</formula>
    </cfRule>
  </conditionalFormatting>
  <conditionalFormatting sqref="B20">
    <cfRule type="cellIs" dxfId="6145" priority="487" operator="equal">
      <formula>"GREEN"</formula>
    </cfRule>
  </conditionalFormatting>
  <conditionalFormatting sqref="B21">
    <cfRule type="cellIs" dxfId="6144" priority="488" operator="equal">
      <formula>"AMBER"</formula>
    </cfRule>
  </conditionalFormatting>
  <conditionalFormatting sqref="B21">
    <cfRule type="cellIs" dxfId="6143" priority="489" operator="equal">
      <formula>"RED"</formula>
    </cfRule>
  </conditionalFormatting>
  <conditionalFormatting sqref="B21">
    <cfRule type="cellIs" dxfId="6142" priority="490" operator="equal">
      <formula>"GREEN"</formula>
    </cfRule>
  </conditionalFormatting>
  <conditionalFormatting sqref="B22">
    <cfRule type="cellIs" dxfId="6141" priority="491" operator="equal">
      <formula>"AMBER"</formula>
    </cfRule>
  </conditionalFormatting>
  <conditionalFormatting sqref="B22">
    <cfRule type="cellIs" dxfId="6140" priority="492" operator="equal">
      <formula>"RED"</formula>
    </cfRule>
  </conditionalFormatting>
  <conditionalFormatting sqref="B22">
    <cfRule type="cellIs" dxfId="6139" priority="493" operator="equal">
      <formula>"GREEN"</formula>
    </cfRule>
  </conditionalFormatting>
  <conditionalFormatting sqref="B23">
    <cfRule type="cellIs" dxfId="6138" priority="494" operator="equal">
      <formula>"AMBER"</formula>
    </cfRule>
  </conditionalFormatting>
  <conditionalFormatting sqref="B23">
    <cfRule type="cellIs" dxfId="6137" priority="495" operator="equal">
      <formula>"RED"</formula>
    </cfRule>
  </conditionalFormatting>
  <conditionalFormatting sqref="B23">
    <cfRule type="cellIs" dxfId="6136" priority="496" operator="equal">
      <formula>"GREEN"</formula>
    </cfRule>
  </conditionalFormatting>
  <conditionalFormatting sqref="B24">
    <cfRule type="cellIs" dxfId="6135" priority="497" operator="equal">
      <formula>"AMBER"</formula>
    </cfRule>
  </conditionalFormatting>
  <conditionalFormatting sqref="B24">
    <cfRule type="cellIs" dxfId="6134" priority="498" operator="equal">
      <formula>"RED"</formula>
    </cfRule>
  </conditionalFormatting>
  <conditionalFormatting sqref="B24">
    <cfRule type="cellIs" dxfId="6133" priority="499" operator="equal">
      <formula>"GREEN"</formula>
    </cfRule>
  </conditionalFormatting>
  <conditionalFormatting sqref="B25">
    <cfRule type="cellIs" dxfId="6132" priority="500" operator="equal">
      <formula>"AMBER"</formula>
    </cfRule>
  </conditionalFormatting>
  <conditionalFormatting sqref="B25">
    <cfRule type="cellIs" dxfId="6131" priority="501" operator="equal">
      <formula>"RED"</formula>
    </cfRule>
  </conditionalFormatting>
  <conditionalFormatting sqref="B25">
    <cfRule type="cellIs" dxfId="6130" priority="502" operator="equal">
      <formula>"GREEN"</formula>
    </cfRule>
  </conditionalFormatting>
  <conditionalFormatting sqref="B26">
    <cfRule type="cellIs" dxfId="6129" priority="503" operator="equal">
      <formula>"AMBER"</formula>
    </cfRule>
  </conditionalFormatting>
  <conditionalFormatting sqref="B26">
    <cfRule type="cellIs" dxfId="6128" priority="504" operator="equal">
      <formula>"RED"</formula>
    </cfRule>
  </conditionalFormatting>
  <conditionalFormatting sqref="B26">
    <cfRule type="cellIs" dxfId="6127" priority="505" operator="equal">
      <formula>"GREEN"</formula>
    </cfRule>
  </conditionalFormatting>
  <conditionalFormatting sqref="B27">
    <cfRule type="cellIs" dxfId="6126" priority="506" operator="equal">
      <formula>"AMBER"</formula>
    </cfRule>
  </conditionalFormatting>
  <conditionalFormatting sqref="B27">
    <cfRule type="cellIs" dxfId="6125" priority="507" operator="equal">
      <formula>"RED"</formula>
    </cfRule>
  </conditionalFormatting>
  <conditionalFormatting sqref="B27">
    <cfRule type="cellIs" dxfId="6124" priority="508" operator="equal">
      <formula>"GREEN"</formula>
    </cfRule>
  </conditionalFormatting>
  <conditionalFormatting sqref="B28">
    <cfRule type="cellIs" dxfId="6123" priority="509" operator="equal">
      <formula>"AMBER"</formula>
    </cfRule>
  </conditionalFormatting>
  <conditionalFormatting sqref="B28">
    <cfRule type="cellIs" dxfId="6122" priority="510" operator="equal">
      <formula>"RED"</formula>
    </cfRule>
  </conditionalFormatting>
  <conditionalFormatting sqref="B28">
    <cfRule type="cellIs" dxfId="6121" priority="511" operator="equal">
      <formula>"GREEN"</formula>
    </cfRule>
  </conditionalFormatting>
  <conditionalFormatting sqref="B29">
    <cfRule type="cellIs" dxfId="6120" priority="512" operator="equal">
      <formula>"AMBER"</formula>
    </cfRule>
  </conditionalFormatting>
  <conditionalFormatting sqref="B29">
    <cfRule type="cellIs" dxfId="6119" priority="513" operator="equal">
      <formula>"RED"</formula>
    </cfRule>
  </conditionalFormatting>
  <conditionalFormatting sqref="B29">
    <cfRule type="cellIs" dxfId="6118" priority="514" operator="equal">
      <formula>"GREEN"</formula>
    </cfRule>
  </conditionalFormatting>
  <conditionalFormatting sqref="B30">
    <cfRule type="cellIs" dxfId="6117" priority="515" operator="equal">
      <formula>"AMBER"</formula>
    </cfRule>
  </conditionalFormatting>
  <conditionalFormatting sqref="B30">
    <cfRule type="cellIs" dxfId="6116" priority="516" operator="equal">
      <formula>"RED"</formula>
    </cfRule>
  </conditionalFormatting>
  <conditionalFormatting sqref="B30">
    <cfRule type="cellIs" dxfId="6115" priority="517" operator="equal">
      <formula>"GREEN"</formula>
    </cfRule>
  </conditionalFormatting>
  <conditionalFormatting sqref="B31">
    <cfRule type="cellIs" dxfId="6114" priority="518" operator="equal">
      <formula>"AMBER"</formula>
    </cfRule>
  </conditionalFormatting>
  <conditionalFormatting sqref="B31">
    <cfRule type="cellIs" dxfId="6113" priority="519" operator="equal">
      <formula>"RED"</formula>
    </cfRule>
  </conditionalFormatting>
  <conditionalFormatting sqref="B31">
    <cfRule type="cellIs" dxfId="6112" priority="520" operator="equal">
      <formula>"GREEN"</formula>
    </cfRule>
  </conditionalFormatting>
  <conditionalFormatting sqref="B32">
    <cfRule type="cellIs" dxfId="6111" priority="521" operator="equal">
      <formula>"AMBER"</formula>
    </cfRule>
  </conditionalFormatting>
  <conditionalFormatting sqref="B32">
    <cfRule type="cellIs" dxfId="6110" priority="522" operator="equal">
      <formula>"RED"</formula>
    </cfRule>
  </conditionalFormatting>
  <conditionalFormatting sqref="B32">
    <cfRule type="cellIs" dxfId="6109" priority="523" operator="equal">
      <formula>"GREEN"</formula>
    </cfRule>
  </conditionalFormatting>
  <conditionalFormatting sqref="B33">
    <cfRule type="cellIs" dxfId="6108" priority="524" operator="equal">
      <formula>"AMBER"</formula>
    </cfRule>
  </conditionalFormatting>
  <conditionalFormatting sqref="B33">
    <cfRule type="cellIs" dxfId="6107" priority="525" operator="equal">
      <formula>"RED"</formula>
    </cfRule>
  </conditionalFormatting>
  <conditionalFormatting sqref="B33">
    <cfRule type="cellIs" dxfId="6106" priority="526" operator="equal">
      <formula>"GREEN"</formula>
    </cfRule>
  </conditionalFormatting>
  <conditionalFormatting sqref="B34">
    <cfRule type="cellIs" dxfId="6105" priority="527" operator="equal">
      <formula>"AMBER"</formula>
    </cfRule>
  </conditionalFormatting>
  <conditionalFormatting sqref="B34">
    <cfRule type="cellIs" dxfId="6104" priority="528" operator="equal">
      <formula>"RED"</formula>
    </cfRule>
  </conditionalFormatting>
  <conditionalFormatting sqref="B34">
    <cfRule type="cellIs" dxfId="6103" priority="529" operator="equal">
      <formula>"GREEN"</formula>
    </cfRule>
  </conditionalFormatting>
  <conditionalFormatting sqref="B35">
    <cfRule type="cellIs" dxfId="6102" priority="530" operator="equal">
      <formula>"AMBER"</formula>
    </cfRule>
  </conditionalFormatting>
  <conditionalFormatting sqref="B35">
    <cfRule type="cellIs" dxfId="6101" priority="531" operator="equal">
      <formula>"RED"</formula>
    </cfRule>
  </conditionalFormatting>
  <conditionalFormatting sqref="B35">
    <cfRule type="cellIs" dxfId="6100" priority="532" operator="equal">
      <formula>"GREEN"</formula>
    </cfRule>
  </conditionalFormatting>
  <conditionalFormatting sqref="B36">
    <cfRule type="cellIs" dxfId="6099" priority="533" operator="equal">
      <formula>"AMBER"</formula>
    </cfRule>
  </conditionalFormatting>
  <conditionalFormatting sqref="B36">
    <cfRule type="cellIs" dxfId="6098" priority="534" operator="equal">
      <formula>"RED"</formula>
    </cfRule>
  </conditionalFormatting>
  <conditionalFormatting sqref="B36">
    <cfRule type="cellIs" dxfId="6097" priority="535" operator="equal">
      <formula>"GREEN"</formula>
    </cfRule>
  </conditionalFormatting>
  <conditionalFormatting sqref="C20">
    <cfRule type="cellIs" dxfId="6096" priority="536" operator="equal">
      <formula>"AMBER"</formula>
    </cfRule>
  </conditionalFormatting>
  <conditionalFormatting sqref="C20">
    <cfRule type="cellIs" dxfId="6095" priority="537" operator="equal">
      <formula>"RED"</formula>
    </cfRule>
  </conditionalFormatting>
  <conditionalFormatting sqref="C20">
    <cfRule type="cellIs" dxfId="6094" priority="538" operator="equal">
      <formula>"GREEN"</formula>
    </cfRule>
  </conditionalFormatting>
  <conditionalFormatting sqref="C21">
    <cfRule type="cellIs" dxfId="6093" priority="539" operator="equal">
      <formula>"AMBER"</formula>
    </cfRule>
  </conditionalFormatting>
  <conditionalFormatting sqref="C21">
    <cfRule type="cellIs" dxfId="6092" priority="540" operator="equal">
      <formula>"RED"</formula>
    </cfRule>
  </conditionalFormatting>
  <conditionalFormatting sqref="C21">
    <cfRule type="cellIs" dxfId="6091" priority="541" operator="equal">
      <formula>"GREEN"</formula>
    </cfRule>
  </conditionalFormatting>
  <conditionalFormatting sqref="C22">
    <cfRule type="cellIs" dxfId="6090" priority="542" operator="equal">
      <formula>"AMBER"</formula>
    </cfRule>
  </conditionalFormatting>
  <conditionalFormatting sqref="C22">
    <cfRule type="cellIs" dxfId="6089" priority="543" operator="equal">
      <formula>"RED"</formula>
    </cfRule>
  </conditionalFormatting>
  <conditionalFormatting sqref="C22">
    <cfRule type="cellIs" dxfId="6088" priority="544" operator="equal">
      <formula>"GREEN"</formula>
    </cfRule>
  </conditionalFormatting>
  <conditionalFormatting sqref="C23">
    <cfRule type="cellIs" dxfId="6087" priority="545" operator="equal">
      <formula>"AMBER"</formula>
    </cfRule>
  </conditionalFormatting>
  <conditionalFormatting sqref="C23">
    <cfRule type="cellIs" dxfId="6086" priority="546" operator="equal">
      <formula>"RED"</formula>
    </cfRule>
  </conditionalFormatting>
  <conditionalFormatting sqref="C23">
    <cfRule type="cellIs" dxfId="6085" priority="547" operator="equal">
      <formula>"GREEN"</formula>
    </cfRule>
  </conditionalFormatting>
  <conditionalFormatting sqref="C24">
    <cfRule type="cellIs" dxfId="6084" priority="548" operator="equal">
      <formula>"AMBER"</formula>
    </cfRule>
  </conditionalFormatting>
  <conditionalFormatting sqref="C24">
    <cfRule type="cellIs" dxfId="6083" priority="549" operator="equal">
      <formula>"RED"</formula>
    </cfRule>
  </conditionalFormatting>
  <conditionalFormatting sqref="C24">
    <cfRule type="cellIs" dxfId="6082" priority="550" operator="equal">
      <formula>"GREEN"</formula>
    </cfRule>
  </conditionalFormatting>
  <conditionalFormatting sqref="C25">
    <cfRule type="cellIs" dxfId="6081" priority="551" operator="equal">
      <formula>"AMBER"</formula>
    </cfRule>
  </conditionalFormatting>
  <conditionalFormatting sqref="C25">
    <cfRule type="cellIs" dxfId="6080" priority="552" operator="equal">
      <formula>"RED"</formula>
    </cfRule>
  </conditionalFormatting>
  <conditionalFormatting sqref="C25">
    <cfRule type="cellIs" dxfId="6079" priority="553" operator="equal">
      <formula>"GREEN"</formula>
    </cfRule>
  </conditionalFormatting>
  <conditionalFormatting sqref="C26">
    <cfRule type="cellIs" dxfId="6078" priority="554" operator="equal">
      <formula>"AMBER"</formula>
    </cfRule>
  </conditionalFormatting>
  <conditionalFormatting sqref="C26">
    <cfRule type="cellIs" dxfId="6077" priority="555" operator="equal">
      <formula>"RED"</formula>
    </cfRule>
  </conditionalFormatting>
  <conditionalFormatting sqref="C26">
    <cfRule type="cellIs" dxfId="6076" priority="556" operator="equal">
      <formula>"GREEN"</formula>
    </cfRule>
  </conditionalFormatting>
  <conditionalFormatting sqref="C27">
    <cfRule type="cellIs" dxfId="6075" priority="557" operator="equal">
      <formula>"AMBER"</formula>
    </cfRule>
  </conditionalFormatting>
  <conditionalFormatting sqref="C27">
    <cfRule type="cellIs" dxfId="6074" priority="558" operator="equal">
      <formula>"RED"</formula>
    </cfRule>
  </conditionalFormatting>
  <conditionalFormatting sqref="C27">
    <cfRule type="cellIs" dxfId="6073" priority="559" operator="equal">
      <formula>"GREEN"</formula>
    </cfRule>
  </conditionalFormatting>
  <conditionalFormatting sqref="C28">
    <cfRule type="cellIs" dxfId="6072" priority="560" operator="equal">
      <formula>"AMBER"</formula>
    </cfRule>
  </conditionalFormatting>
  <conditionalFormatting sqref="C28">
    <cfRule type="cellIs" dxfId="6071" priority="561" operator="equal">
      <formula>"RED"</formula>
    </cfRule>
  </conditionalFormatting>
  <conditionalFormatting sqref="C28">
    <cfRule type="cellIs" dxfId="6070" priority="562" operator="equal">
      <formula>"GREEN"</formula>
    </cfRule>
  </conditionalFormatting>
  <conditionalFormatting sqref="C29">
    <cfRule type="cellIs" dxfId="6069" priority="563" operator="equal">
      <formula>"AMBER"</formula>
    </cfRule>
  </conditionalFormatting>
  <conditionalFormatting sqref="C29">
    <cfRule type="cellIs" dxfId="6068" priority="564" operator="equal">
      <formula>"RED"</formula>
    </cfRule>
  </conditionalFormatting>
  <conditionalFormatting sqref="C29">
    <cfRule type="cellIs" dxfId="6067" priority="565" operator="equal">
      <formula>"GREEN"</formula>
    </cfRule>
  </conditionalFormatting>
  <conditionalFormatting sqref="C30">
    <cfRule type="cellIs" dxfId="6066" priority="566" operator="equal">
      <formula>"AMBER"</formula>
    </cfRule>
  </conditionalFormatting>
  <conditionalFormatting sqref="C30">
    <cfRule type="cellIs" dxfId="6065" priority="567" operator="equal">
      <formula>"RED"</formula>
    </cfRule>
  </conditionalFormatting>
  <conditionalFormatting sqref="C30">
    <cfRule type="cellIs" dxfId="6064" priority="568" operator="equal">
      <formula>"GREEN"</formula>
    </cfRule>
  </conditionalFormatting>
  <conditionalFormatting sqref="C31">
    <cfRule type="cellIs" dxfId="6063" priority="569" operator="equal">
      <formula>"AMBER"</formula>
    </cfRule>
  </conditionalFormatting>
  <conditionalFormatting sqref="C31">
    <cfRule type="cellIs" dxfId="6062" priority="570" operator="equal">
      <formula>"RED"</formula>
    </cfRule>
  </conditionalFormatting>
  <conditionalFormatting sqref="C31">
    <cfRule type="cellIs" dxfId="6061" priority="571" operator="equal">
      <formula>"GREEN"</formula>
    </cfRule>
  </conditionalFormatting>
  <conditionalFormatting sqref="C32">
    <cfRule type="cellIs" dxfId="6060" priority="572" operator="equal">
      <formula>"AMBER"</formula>
    </cfRule>
  </conditionalFormatting>
  <conditionalFormatting sqref="C32">
    <cfRule type="cellIs" dxfId="6059" priority="573" operator="equal">
      <formula>"RED"</formula>
    </cfRule>
  </conditionalFormatting>
  <conditionalFormatting sqref="C32">
    <cfRule type="cellIs" dxfId="6058" priority="574" operator="equal">
      <formula>"GREEN"</formula>
    </cfRule>
  </conditionalFormatting>
  <conditionalFormatting sqref="C33">
    <cfRule type="cellIs" dxfId="6057" priority="575" operator="equal">
      <formula>"AMBER"</formula>
    </cfRule>
  </conditionalFormatting>
  <conditionalFormatting sqref="C33">
    <cfRule type="cellIs" dxfId="6056" priority="576" operator="equal">
      <formula>"RED"</formula>
    </cfRule>
  </conditionalFormatting>
  <conditionalFormatting sqref="C33">
    <cfRule type="cellIs" dxfId="6055" priority="577" operator="equal">
      <formula>"GREEN"</formula>
    </cfRule>
  </conditionalFormatting>
  <conditionalFormatting sqref="C34">
    <cfRule type="cellIs" dxfId="6054" priority="578" operator="equal">
      <formula>"AMBER"</formula>
    </cfRule>
  </conditionalFormatting>
  <conditionalFormatting sqref="C34">
    <cfRule type="cellIs" dxfId="6053" priority="579" operator="equal">
      <formula>"RED"</formula>
    </cfRule>
  </conditionalFormatting>
  <conditionalFormatting sqref="C34">
    <cfRule type="cellIs" dxfId="6052" priority="580" operator="equal">
      <formula>"GREEN"</formula>
    </cfRule>
  </conditionalFormatting>
  <conditionalFormatting sqref="C35">
    <cfRule type="cellIs" dxfId="6051" priority="581" operator="equal">
      <formula>"AMBER"</formula>
    </cfRule>
  </conditionalFormatting>
  <conditionalFormatting sqref="C35">
    <cfRule type="cellIs" dxfId="6050" priority="582" operator="equal">
      <formula>"RED"</formula>
    </cfRule>
  </conditionalFormatting>
  <conditionalFormatting sqref="C35">
    <cfRule type="cellIs" dxfId="6049" priority="583" operator="equal">
      <formula>"GREEN"</formula>
    </cfRule>
  </conditionalFormatting>
  <conditionalFormatting sqref="C36">
    <cfRule type="cellIs" dxfId="6048" priority="584" operator="equal">
      <formula>"AMBER"</formula>
    </cfRule>
  </conditionalFormatting>
  <conditionalFormatting sqref="C36">
    <cfRule type="cellIs" dxfId="6047" priority="585" operator="equal">
      <formula>"RED"</formula>
    </cfRule>
  </conditionalFormatting>
  <conditionalFormatting sqref="C36">
    <cfRule type="cellIs" dxfId="6046" priority="586" operator="equal">
      <formula>"GREEN"</formula>
    </cfRule>
  </conditionalFormatting>
  <conditionalFormatting sqref="G20">
    <cfRule type="cellIs" dxfId="6045" priority="587" operator="equal">
      <formula>100</formula>
    </cfRule>
  </conditionalFormatting>
  <conditionalFormatting sqref="I20">
    <cfRule type="cellIs" dxfId="6044" priority="588" operator="equal">
      <formula>"AMBER"</formula>
    </cfRule>
  </conditionalFormatting>
  <conditionalFormatting sqref="I20">
    <cfRule type="cellIs" dxfId="6043" priority="589" operator="equal">
      <formula>"RED"</formula>
    </cfRule>
  </conditionalFormatting>
  <conditionalFormatting sqref="I20">
    <cfRule type="cellIs" dxfId="6042" priority="590" operator="equal">
      <formula>"GREEN"</formula>
    </cfRule>
  </conditionalFormatting>
  <conditionalFormatting sqref="B19">
    <cfRule type="cellIs" dxfId="6041" priority="591" operator="equal">
      <formula>"AMBER"</formula>
    </cfRule>
  </conditionalFormatting>
  <conditionalFormatting sqref="B19">
    <cfRule type="cellIs" dxfId="6040" priority="592" operator="equal">
      <formula>"RED"</formula>
    </cfRule>
  </conditionalFormatting>
  <conditionalFormatting sqref="B19">
    <cfRule type="cellIs" dxfId="6039" priority="593" operator="equal">
      <formula>"GREEN"</formula>
    </cfRule>
  </conditionalFormatting>
  <conditionalFormatting sqref="C19">
    <cfRule type="cellIs" dxfId="6038" priority="594" operator="equal">
      <formula>"AMBER"</formula>
    </cfRule>
  </conditionalFormatting>
  <conditionalFormatting sqref="C19">
    <cfRule type="cellIs" dxfId="6037" priority="595" operator="equal">
      <formula>"RED"</formula>
    </cfRule>
  </conditionalFormatting>
  <conditionalFormatting sqref="C19">
    <cfRule type="cellIs" dxfId="6036" priority="596" operator="equal">
      <formula>"GREEN"</formula>
    </cfRule>
  </conditionalFormatting>
  <conditionalFormatting sqref="D19">
    <cfRule type="cellIs" dxfId="6035" priority="597" operator="equal">
      <formula>"AMBER"</formula>
    </cfRule>
  </conditionalFormatting>
  <conditionalFormatting sqref="D19">
    <cfRule type="cellIs" dxfId="6034" priority="598" operator="equal">
      <formula>"RED"</formula>
    </cfRule>
  </conditionalFormatting>
  <conditionalFormatting sqref="D19">
    <cfRule type="cellIs" dxfId="6033" priority="599" operator="equal">
      <formula>"GREEN"</formula>
    </cfRule>
  </conditionalFormatting>
  <conditionalFormatting sqref="E19">
    <cfRule type="cellIs" dxfId="6032" priority="600" operator="equal">
      <formula>"AMBER"</formula>
    </cfRule>
  </conditionalFormatting>
  <conditionalFormatting sqref="E19">
    <cfRule type="cellIs" dxfId="6031" priority="601" operator="equal">
      <formula>"RED"</formula>
    </cfRule>
  </conditionalFormatting>
  <conditionalFormatting sqref="E19">
    <cfRule type="cellIs" dxfId="6030" priority="602" operator="equal">
      <formula>"GREEN"</formula>
    </cfRule>
  </conditionalFormatting>
  <conditionalFormatting sqref="F19">
    <cfRule type="cellIs" dxfId="6029" priority="603" operator="equal">
      <formula>"AMBER"</formula>
    </cfRule>
  </conditionalFormatting>
  <conditionalFormatting sqref="F19">
    <cfRule type="cellIs" dxfId="6028" priority="604" operator="equal">
      <formula>"RED"</formula>
    </cfRule>
  </conditionalFormatting>
  <conditionalFormatting sqref="F19">
    <cfRule type="cellIs" dxfId="6027" priority="605" operator="equal">
      <formula>"GREEN"</formula>
    </cfRule>
  </conditionalFormatting>
  <conditionalFormatting sqref="G19">
    <cfRule type="cellIs" dxfId="6026" priority="606" operator="equal">
      <formula>100</formula>
    </cfRule>
  </conditionalFormatting>
  <conditionalFormatting sqref="I19">
    <cfRule type="cellIs" dxfId="6025" priority="607" operator="equal">
      <formula>"AMBER"</formula>
    </cfRule>
  </conditionalFormatting>
  <conditionalFormatting sqref="I19">
    <cfRule type="cellIs" dxfId="6024" priority="608" operator="equal">
      <formula>"RED"</formula>
    </cfRule>
  </conditionalFormatting>
  <conditionalFormatting sqref="I19">
    <cfRule type="cellIs" dxfId="6023" priority="609" operator="equal">
      <formula>"GREEN"</formula>
    </cfRule>
  </conditionalFormatting>
  <conditionalFormatting sqref="J19">
    <cfRule type="containsText" dxfId="6022" priority="610" operator="containsText" text="Y">
      <formula>NOT(ISERROR(SEARCH("Y",J19)))</formula>
    </cfRule>
  </conditionalFormatting>
  <conditionalFormatting sqref="H19">
    <cfRule type="cellIs" dxfId="6021" priority="611" operator="equal">
      <formula>"AMBER"</formula>
    </cfRule>
  </conditionalFormatting>
  <conditionalFormatting sqref="H19">
    <cfRule type="cellIs" dxfId="6020" priority="612" operator="equal">
      <formula>"RED"</formula>
    </cfRule>
  </conditionalFormatting>
  <conditionalFormatting sqref="H19">
    <cfRule type="cellIs" dxfId="6019" priority="613" operator="equal">
      <formula>"GREEN"</formula>
    </cfRule>
  </conditionalFormatting>
  <conditionalFormatting sqref="H20">
    <cfRule type="cellIs" dxfId="6018" priority="614" operator="equal">
      <formula>"AMBER"</formula>
    </cfRule>
  </conditionalFormatting>
  <conditionalFormatting sqref="H20">
    <cfRule type="cellIs" dxfId="6017" priority="615" operator="equal">
      <formula>"RED"</formula>
    </cfRule>
  </conditionalFormatting>
  <conditionalFormatting sqref="H20">
    <cfRule type="cellIs" dxfId="6016" priority="616" operator="equal">
      <formula>"GREEN"</formula>
    </cfRule>
  </conditionalFormatting>
  <conditionalFormatting sqref="G21">
    <cfRule type="cellIs" dxfId="6015" priority="617" operator="equal">
      <formula>100</formula>
    </cfRule>
  </conditionalFormatting>
  <conditionalFormatting sqref="G22">
    <cfRule type="cellIs" dxfId="6014" priority="618" operator="equal">
      <formula>100</formula>
    </cfRule>
  </conditionalFormatting>
  <conditionalFormatting sqref="G23">
    <cfRule type="cellIs" dxfId="6013" priority="619" operator="equal">
      <formula>100</formula>
    </cfRule>
  </conditionalFormatting>
  <conditionalFormatting sqref="G24">
    <cfRule type="cellIs" dxfId="6012" priority="620" operator="equal">
      <formula>100</formula>
    </cfRule>
  </conditionalFormatting>
  <conditionalFormatting sqref="G25">
    <cfRule type="cellIs" dxfId="6011" priority="621" operator="equal">
      <formula>100</formula>
    </cfRule>
  </conditionalFormatting>
  <conditionalFormatting sqref="G26">
    <cfRule type="cellIs" dxfId="6010" priority="622" operator="equal">
      <formula>100</formula>
    </cfRule>
  </conditionalFormatting>
  <conditionalFormatting sqref="G27">
    <cfRule type="cellIs" dxfId="6009" priority="623" operator="equal">
      <formula>100</formula>
    </cfRule>
  </conditionalFormatting>
  <conditionalFormatting sqref="G28">
    <cfRule type="cellIs" dxfId="6008" priority="624" operator="equal">
      <formula>100</formula>
    </cfRule>
  </conditionalFormatting>
  <conditionalFormatting sqref="G29">
    <cfRule type="cellIs" dxfId="6007" priority="625" operator="equal">
      <formula>100</formula>
    </cfRule>
  </conditionalFormatting>
  <conditionalFormatting sqref="G30">
    <cfRule type="cellIs" dxfId="6006" priority="626" operator="equal">
      <formula>100</formula>
    </cfRule>
  </conditionalFormatting>
  <conditionalFormatting sqref="G31">
    <cfRule type="cellIs" dxfId="6005" priority="627" operator="equal">
      <formula>100</formula>
    </cfRule>
  </conditionalFormatting>
  <conditionalFormatting sqref="G32">
    <cfRule type="cellIs" dxfId="6004" priority="628" operator="equal">
      <formula>100</formula>
    </cfRule>
  </conditionalFormatting>
  <conditionalFormatting sqref="G33">
    <cfRule type="cellIs" dxfId="6003" priority="629" operator="equal">
      <formula>100</formula>
    </cfRule>
  </conditionalFormatting>
  <conditionalFormatting sqref="G34">
    <cfRule type="cellIs" dxfId="6002" priority="630" operator="equal">
      <formula>100</formula>
    </cfRule>
  </conditionalFormatting>
  <conditionalFormatting sqref="G35">
    <cfRule type="cellIs" dxfId="6001" priority="631" operator="equal">
      <formula>100</formula>
    </cfRule>
  </conditionalFormatting>
  <conditionalFormatting sqref="G36">
    <cfRule type="cellIs" dxfId="6000" priority="632" operator="equal">
      <formula>100</formula>
    </cfRule>
  </conditionalFormatting>
  <conditionalFormatting sqref="H21">
    <cfRule type="cellIs" dxfId="5999" priority="633" operator="equal">
      <formula>"AMBER"</formula>
    </cfRule>
  </conditionalFormatting>
  <conditionalFormatting sqref="H21">
    <cfRule type="cellIs" dxfId="5998" priority="634" operator="equal">
      <formula>"RED"</formula>
    </cfRule>
  </conditionalFormatting>
  <conditionalFormatting sqref="H21">
    <cfRule type="cellIs" dxfId="5997" priority="635" operator="equal">
      <formula>"GREEN"</formula>
    </cfRule>
  </conditionalFormatting>
  <conditionalFormatting sqref="H22">
    <cfRule type="cellIs" dxfId="5996" priority="636" operator="equal">
      <formula>"AMBER"</formula>
    </cfRule>
  </conditionalFormatting>
  <conditionalFormatting sqref="H22">
    <cfRule type="cellIs" dxfId="5995" priority="637" operator="equal">
      <formula>"RED"</formula>
    </cfRule>
  </conditionalFormatting>
  <conditionalFormatting sqref="H22">
    <cfRule type="cellIs" dxfId="5994" priority="638" operator="equal">
      <formula>"GREEN"</formula>
    </cfRule>
  </conditionalFormatting>
  <conditionalFormatting sqref="H23">
    <cfRule type="cellIs" dxfId="5993" priority="639" operator="equal">
      <formula>"AMBER"</formula>
    </cfRule>
  </conditionalFormatting>
  <conditionalFormatting sqref="H23">
    <cfRule type="cellIs" dxfId="5992" priority="640" operator="equal">
      <formula>"RED"</formula>
    </cfRule>
  </conditionalFormatting>
  <conditionalFormatting sqref="H23">
    <cfRule type="cellIs" dxfId="5991" priority="641" operator="equal">
      <formula>"GREEN"</formula>
    </cfRule>
  </conditionalFormatting>
  <conditionalFormatting sqref="H24">
    <cfRule type="cellIs" dxfId="5990" priority="642" operator="equal">
      <formula>"AMBER"</formula>
    </cfRule>
  </conditionalFormatting>
  <conditionalFormatting sqref="H24">
    <cfRule type="cellIs" dxfId="5989" priority="643" operator="equal">
      <formula>"RED"</formula>
    </cfRule>
  </conditionalFormatting>
  <conditionalFormatting sqref="H24">
    <cfRule type="cellIs" dxfId="5988" priority="644" operator="equal">
      <formula>"GREEN"</formula>
    </cfRule>
  </conditionalFormatting>
  <conditionalFormatting sqref="H25">
    <cfRule type="cellIs" dxfId="5987" priority="645" operator="equal">
      <formula>"AMBER"</formula>
    </cfRule>
  </conditionalFormatting>
  <conditionalFormatting sqref="H25">
    <cfRule type="cellIs" dxfId="5986" priority="646" operator="equal">
      <formula>"RED"</formula>
    </cfRule>
  </conditionalFormatting>
  <conditionalFormatting sqref="H25">
    <cfRule type="cellIs" dxfId="5985" priority="647" operator="equal">
      <formula>"GREEN"</formula>
    </cfRule>
  </conditionalFormatting>
  <conditionalFormatting sqref="H26">
    <cfRule type="cellIs" dxfId="5984" priority="648" operator="equal">
      <formula>"AMBER"</formula>
    </cfRule>
  </conditionalFormatting>
  <conditionalFormatting sqref="H26">
    <cfRule type="cellIs" dxfId="5983" priority="649" operator="equal">
      <formula>"RED"</formula>
    </cfRule>
  </conditionalFormatting>
  <conditionalFormatting sqref="H26">
    <cfRule type="cellIs" dxfId="5982" priority="650" operator="equal">
      <formula>"GREEN"</formula>
    </cfRule>
  </conditionalFormatting>
  <conditionalFormatting sqref="H27">
    <cfRule type="cellIs" dxfId="5981" priority="651" operator="equal">
      <formula>"AMBER"</formula>
    </cfRule>
  </conditionalFormatting>
  <conditionalFormatting sqref="H27">
    <cfRule type="cellIs" dxfId="5980" priority="652" operator="equal">
      <formula>"RED"</formula>
    </cfRule>
  </conditionalFormatting>
  <conditionalFormatting sqref="H27">
    <cfRule type="cellIs" dxfId="5979" priority="653" operator="equal">
      <formula>"GREEN"</formula>
    </cfRule>
  </conditionalFormatting>
  <conditionalFormatting sqref="H28">
    <cfRule type="cellIs" dxfId="5978" priority="654" operator="equal">
      <formula>"AMBER"</formula>
    </cfRule>
  </conditionalFormatting>
  <conditionalFormatting sqref="H28">
    <cfRule type="cellIs" dxfId="5977" priority="655" operator="equal">
      <formula>"RED"</formula>
    </cfRule>
  </conditionalFormatting>
  <conditionalFormatting sqref="H28">
    <cfRule type="cellIs" dxfId="5976" priority="656" operator="equal">
      <formula>"GREEN"</formula>
    </cfRule>
  </conditionalFormatting>
  <conditionalFormatting sqref="H29">
    <cfRule type="cellIs" dxfId="5975" priority="657" operator="equal">
      <formula>"AMBER"</formula>
    </cfRule>
  </conditionalFormatting>
  <conditionalFormatting sqref="H29">
    <cfRule type="cellIs" dxfId="5974" priority="658" operator="equal">
      <formula>"RED"</formula>
    </cfRule>
  </conditionalFormatting>
  <conditionalFormatting sqref="H29">
    <cfRule type="cellIs" dxfId="5973" priority="659" operator="equal">
      <formula>"GREEN"</formula>
    </cfRule>
  </conditionalFormatting>
  <conditionalFormatting sqref="H30">
    <cfRule type="cellIs" dxfId="5972" priority="660" operator="equal">
      <formula>"AMBER"</formula>
    </cfRule>
  </conditionalFormatting>
  <conditionalFormatting sqref="H30">
    <cfRule type="cellIs" dxfId="5971" priority="661" operator="equal">
      <formula>"RED"</formula>
    </cfRule>
  </conditionalFormatting>
  <conditionalFormatting sqref="H30">
    <cfRule type="cellIs" dxfId="5970" priority="662" operator="equal">
      <formula>"GREEN"</formula>
    </cfRule>
  </conditionalFormatting>
  <conditionalFormatting sqref="H31">
    <cfRule type="cellIs" dxfId="5969" priority="663" operator="equal">
      <formula>"AMBER"</formula>
    </cfRule>
  </conditionalFormatting>
  <conditionalFormatting sqref="H31">
    <cfRule type="cellIs" dxfId="5968" priority="664" operator="equal">
      <formula>"RED"</formula>
    </cfRule>
  </conditionalFormatting>
  <conditionalFormatting sqref="H31">
    <cfRule type="cellIs" dxfId="5967" priority="665" operator="equal">
      <formula>"GREEN"</formula>
    </cfRule>
  </conditionalFormatting>
  <conditionalFormatting sqref="H32">
    <cfRule type="cellIs" dxfId="5966" priority="666" operator="equal">
      <formula>"AMBER"</formula>
    </cfRule>
  </conditionalFormatting>
  <conditionalFormatting sqref="H32">
    <cfRule type="cellIs" dxfId="5965" priority="667" operator="equal">
      <formula>"RED"</formula>
    </cfRule>
  </conditionalFormatting>
  <conditionalFormatting sqref="H32">
    <cfRule type="cellIs" dxfId="5964" priority="668" operator="equal">
      <formula>"GREEN"</formula>
    </cfRule>
  </conditionalFormatting>
  <conditionalFormatting sqref="H33">
    <cfRule type="cellIs" dxfId="5963" priority="669" operator="equal">
      <formula>"AMBER"</formula>
    </cfRule>
  </conditionalFormatting>
  <conditionalFormatting sqref="H33">
    <cfRule type="cellIs" dxfId="5962" priority="670" operator="equal">
      <formula>"RED"</formula>
    </cfRule>
  </conditionalFormatting>
  <conditionalFormatting sqref="H33">
    <cfRule type="cellIs" dxfId="5961" priority="671" operator="equal">
      <formula>"GREEN"</formula>
    </cfRule>
  </conditionalFormatting>
  <conditionalFormatting sqref="H34">
    <cfRule type="cellIs" dxfId="5960" priority="672" operator="equal">
      <formula>"AMBER"</formula>
    </cfRule>
  </conditionalFormatting>
  <conditionalFormatting sqref="H34">
    <cfRule type="cellIs" dxfId="5959" priority="673" operator="equal">
      <formula>"RED"</formula>
    </cfRule>
  </conditionalFormatting>
  <conditionalFormatting sqref="H34">
    <cfRule type="cellIs" dxfId="5958" priority="674" operator="equal">
      <formula>"GREEN"</formula>
    </cfRule>
  </conditionalFormatting>
  <conditionalFormatting sqref="H35">
    <cfRule type="cellIs" dxfId="5957" priority="675" operator="equal">
      <formula>"AMBER"</formula>
    </cfRule>
  </conditionalFormatting>
  <conditionalFormatting sqref="H35">
    <cfRule type="cellIs" dxfId="5956" priority="676" operator="equal">
      <formula>"RED"</formula>
    </cfRule>
  </conditionalFormatting>
  <conditionalFormatting sqref="H35">
    <cfRule type="cellIs" dxfId="5955" priority="677" operator="equal">
      <formula>"GREEN"</formula>
    </cfRule>
  </conditionalFormatting>
  <conditionalFormatting sqref="H36">
    <cfRule type="cellIs" dxfId="5954" priority="678" operator="equal">
      <formula>"AMBER"</formula>
    </cfRule>
  </conditionalFormatting>
  <conditionalFormatting sqref="H36">
    <cfRule type="cellIs" dxfId="5953" priority="679" operator="equal">
      <formula>"RED"</formula>
    </cfRule>
  </conditionalFormatting>
  <conditionalFormatting sqref="H36">
    <cfRule type="cellIs" dxfId="5952" priority="680" operator="equal">
      <formula>"GREEN"</formula>
    </cfRule>
  </conditionalFormatting>
  <conditionalFormatting sqref="I21">
    <cfRule type="cellIs" dxfId="5951" priority="681" operator="equal">
      <formula>"AMBER"</formula>
    </cfRule>
  </conditionalFormatting>
  <conditionalFormatting sqref="I21">
    <cfRule type="cellIs" dxfId="5950" priority="682" operator="equal">
      <formula>"RED"</formula>
    </cfRule>
  </conditionalFormatting>
  <conditionalFormatting sqref="I21">
    <cfRule type="cellIs" dxfId="5949" priority="683" operator="equal">
      <formula>"GREEN"</formula>
    </cfRule>
  </conditionalFormatting>
  <conditionalFormatting sqref="I22">
    <cfRule type="cellIs" dxfId="5948" priority="684" operator="equal">
      <formula>"AMBER"</formula>
    </cfRule>
  </conditionalFormatting>
  <conditionalFormatting sqref="I22">
    <cfRule type="cellIs" dxfId="5947" priority="685" operator="equal">
      <formula>"RED"</formula>
    </cfRule>
  </conditionalFormatting>
  <conditionalFormatting sqref="I22">
    <cfRule type="cellIs" dxfId="5946" priority="686" operator="equal">
      <formula>"GREEN"</formula>
    </cfRule>
  </conditionalFormatting>
  <conditionalFormatting sqref="I23">
    <cfRule type="cellIs" dxfId="5945" priority="687" operator="equal">
      <formula>"AMBER"</formula>
    </cfRule>
  </conditionalFormatting>
  <conditionalFormatting sqref="I23">
    <cfRule type="cellIs" dxfId="5944" priority="688" operator="equal">
      <formula>"RED"</formula>
    </cfRule>
  </conditionalFormatting>
  <conditionalFormatting sqref="I23">
    <cfRule type="cellIs" dxfId="5943" priority="689" operator="equal">
      <formula>"GREEN"</formula>
    </cfRule>
  </conditionalFormatting>
  <conditionalFormatting sqref="I24">
    <cfRule type="cellIs" dxfId="5942" priority="690" operator="equal">
      <formula>"AMBER"</formula>
    </cfRule>
  </conditionalFormatting>
  <conditionalFormatting sqref="I24">
    <cfRule type="cellIs" dxfId="5941" priority="691" operator="equal">
      <formula>"RED"</formula>
    </cfRule>
  </conditionalFormatting>
  <conditionalFormatting sqref="I24">
    <cfRule type="cellIs" dxfId="5940" priority="692" operator="equal">
      <formula>"GREEN"</formula>
    </cfRule>
  </conditionalFormatting>
  <conditionalFormatting sqref="I25">
    <cfRule type="cellIs" dxfId="5939" priority="693" operator="equal">
      <formula>"AMBER"</formula>
    </cfRule>
  </conditionalFormatting>
  <conditionalFormatting sqref="I25">
    <cfRule type="cellIs" dxfId="5938" priority="694" operator="equal">
      <formula>"RED"</formula>
    </cfRule>
  </conditionalFormatting>
  <conditionalFormatting sqref="I25">
    <cfRule type="cellIs" dxfId="5937" priority="695" operator="equal">
      <formula>"GREEN"</formula>
    </cfRule>
  </conditionalFormatting>
  <conditionalFormatting sqref="I26">
    <cfRule type="cellIs" dxfId="5936" priority="696" operator="equal">
      <formula>"AMBER"</formula>
    </cfRule>
  </conditionalFormatting>
  <conditionalFormatting sqref="I26">
    <cfRule type="cellIs" dxfId="5935" priority="697" operator="equal">
      <formula>"RED"</formula>
    </cfRule>
  </conditionalFormatting>
  <conditionalFormatting sqref="I26">
    <cfRule type="cellIs" dxfId="5934" priority="698" operator="equal">
      <formula>"GREEN"</formula>
    </cfRule>
  </conditionalFormatting>
  <conditionalFormatting sqref="I27">
    <cfRule type="cellIs" dxfId="5933" priority="699" operator="equal">
      <formula>"AMBER"</formula>
    </cfRule>
  </conditionalFormatting>
  <conditionalFormatting sqref="I27">
    <cfRule type="cellIs" dxfId="5932" priority="700" operator="equal">
      <formula>"RED"</formula>
    </cfRule>
  </conditionalFormatting>
  <conditionalFormatting sqref="I27">
    <cfRule type="cellIs" dxfId="5931" priority="701" operator="equal">
      <formula>"GREEN"</formula>
    </cfRule>
  </conditionalFormatting>
  <conditionalFormatting sqref="I28">
    <cfRule type="cellIs" dxfId="5930" priority="702" operator="equal">
      <formula>"AMBER"</formula>
    </cfRule>
  </conditionalFormatting>
  <conditionalFormatting sqref="I28">
    <cfRule type="cellIs" dxfId="5929" priority="703" operator="equal">
      <formula>"RED"</formula>
    </cfRule>
  </conditionalFormatting>
  <conditionalFormatting sqref="I28">
    <cfRule type="cellIs" dxfId="5928" priority="704" operator="equal">
      <formula>"GREEN"</formula>
    </cfRule>
  </conditionalFormatting>
  <conditionalFormatting sqref="I29">
    <cfRule type="cellIs" dxfId="5927" priority="705" operator="equal">
      <formula>"AMBER"</formula>
    </cfRule>
  </conditionalFormatting>
  <conditionalFormatting sqref="I29">
    <cfRule type="cellIs" dxfId="5926" priority="706" operator="equal">
      <formula>"RED"</formula>
    </cfRule>
  </conditionalFormatting>
  <conditionalFormatting sqref="I29">
    <cfRule type="cellIs" dxfId="5925" priority="707" operator="equal">
      <formula>"GREEN"</formula>
    </cfRule>
  </conditionalFormatting>
  <conditionalFormatting sqref="I30">
    <cfRule type="cellIs" dxfId="5924" priority="708" operator="equal">
      <formula>"AMBER"</formula>
    </cfRule>
  </conditionalFormatting>
  <conditionalFormatting sqref="I30">
    <cfRule type="cellIs" dxfId="5923" priority="709" operator="equal">
      <formula>"RED"</formula>
    </cfRule>
  </conditionalFormatting>
  <conditionalFormatting sqref="I30">
    <cfRule type="cellIs" dxfId="5922" priority="710" operator="equal">
      <formula>"GREEN"</formula>
    </cfRule>
  </conditionalFormatting>
  <conditionalFormatting sqref="I31">
    <cfRule type="cellIs" dxfId="5921" priority="711" operator="equal">
      <formula>"AMBER"</formula>
    </cfRule>
  </conditionalFormatting>
  <conditionalFormatting sqref="I31">
    <cfRule type="cellIs" dxfId="5920" priority="712" operator="equal">
      <formula>"RED"</formula>
    </cfRule>
  </conditionalFormatting>
  <conditionalFormatting sqref="I31">
    <cfRule type="cellIs" dxfId="5919" priority="713" operator="equal">
      <formula>"GREEN"</formula>
    </cfRule>
  </conditionalFormatting>
  <conditionalFormatting sqref="I32">
    <cfRule type="cellIs" dxfId="5918" priority="714" operator="equal">
      <formula>"AMBER"</formula>
    </cfRule>
  </conditionalFormatting>
  <conditionalFormatting sqref="I32">
    <cfRule type="cellIs" dxfId="5917" priority="715" operator="equal">
      <formula>"RED"</formula>
    </cfRule>
  </conditionalFormatting>
  <conditionalFormatting sqref="I32">
    <cfRule type="cellIs" dxfId="5916" priority="716" operator="equal">
      <formula>"GREEN"</formula>
    </cfRule>
  </conditionalFormatting>
  <conditionalFormatting sqref="I33">
    <cfRule type="cellIs" dxfId="5915" priority="717" operator="equal">
      <formula>"AMBER"</formula>
    </cfRule>
  </conditionalFormatting>
  <conditionalFormatting sqref="I33">
    <cfRule type="cellIs" dxfId="5914" priority="718" operator="equal">
      <formula>"RED"</formula>
    </cfRule>
  </conditionalFormatting>
  <conditionalFormatting sqref="I33">
    <cfRule type="cellIs" dxfId="5913" priority="719" operator="equal">
      <formula>"GREEN"</formula>
    </cfRule>
  </conditionalFormatting>
  <conditionalFormatting sqref="I34">
    <cfRule type="cellIs" dxfId="5912" priority="720" operator="equal">
      <formula>"AMBER"</formula>
    </cfRule>
  </conditionalFormatting>
  <conditionalFormatting sqref="I34">
    <cfRule type="cellIs" dxfId="5911" priority="721" operator="equal">
      <formula>"RED"</formula>
    </cfRule>
  </conditionalFormatting>
  <conditionalFormatting sqref="I34">
    <cfRule type="cellIs" dxfId="5910" priority="722" operator="equal">
      <formula>"GREEN"</formula>
    </cfRule>
  </conditionalFormatting>
  <conditionalFormatting sqref="I35">
    <cfRule type="cellIs" dxfId="5909" priority="723" operator="equal">
      <formula>"AMBER"</formula>
    </cfRule>
  </conditionalFormatting>
  <conditionalFormatting sqref="I35">
    <cfRule type="cellIs" dxfId="5908" priority="724" operator="equal">
      <formula>"RED"</formula>
    </cfRule>
  </conditionalFormatting>
  <conditionalFormatting sqref="I35">
    <cfRule type="cellIs" dxfId="5907" priority="725" operator="equal">
      <formula>"GREEN"</formula>
    </cfRule>
  </conditionalFormatting>
  <conditionalFormatting sqref="I36">
    <cfRule type="cellIs" dxfId="5906" priority="726" operator="equal">
      <formula>"AMBER"</formula>
    </cfRule>
  </conditionalFormatting>
  <conditionalFormatting sqref="I36">
    <cfRule type="cellIs" dxfId="5905" priority="727" operator="equal">
      <formula>"RED"</formula>
    </cfRule>
  </conditionalFormatting>
  <conditionalFormatting sqref="I36">
    <cfRule type="cellIs" dxfId="5904" priority="728" operator="equal">
      <formula>"GREEN"</formula>
    </cfRule>
  </conditionalFormatting>
  <conditionalFormatting sqref="B1">
    <cfRule type="cellIs" dxfId="5903" priority="729" operator="equal">
      <formula>"AMBER"</formula>
    </cfRule>
  </conditionalFormatting>
  <conditionalFormatting sqref="B1">
    <cfRule type="cellIs" dxfId="5902" priority="730" operator="equal">
      <formula>"RED"</formula>
    </cfRule>
  </conditionalFormatting>
  <conditionalFormatting sqref="B1">
    <cfRule type="cellIs" dxfId="5901" priority="731" operator="equal">
      <formula>"GREEN"</formula>
    </cfRule>
  </conditionalFormatting>
  <conditionalFormatting sqref="C1">
    <cfRule type="cellIs" dxfId="5900" priority="732" operator="equal">
      <formula>"AMBER"</formula>
    </cfRule>
  </conditionalFormatting>
  <conditionalFormatting sqref="C1">
    <cfRule type="cellIs" dxfId="5899" priority="733" operator="equal">
      <formula>"RED"</formula>
    </cfRule>
  </conditionalFormatting>
  <conditionalFormatting sqref="C1">
    <cfRule type="cellIs" dxfId="5898" priority="734" operator="equal">
      <formula>"GREEN"</formula>
    </cfRule>
  </conditionalFormatting>
  <conditionalFormatting sqref="B2">
    <cfRule type="cellIs" dxfId="5897" priority="735" operator="equal">
      <formula>"AMBER"</formula>
    </cfRule>
  </conditionalFormatting>
  <conditionalFormatting sqref="B2">
    <cfRule type="cellIs" dxfId="5896" priority="736" operator="equal">
      <formula>"RED"</formula>
    </cfRule>
  </conditionalFormatting>
  <conditionalFormatting sqref="B2">
    <cfRule type="cellIs" dxfId="5895" priority="737" operator="equal">
      <formula>"GREEN"</formula>
    </cfRule>
  </conditionalFormatting>
  <conditionalFormatting sqref="B3">
    <cfRule type="cellIs" dxfId="5894" priority="738" operator="equal">
      <formula>"AMBER"</formula>
    </cfRule>
  </conditionalFormatting>
  <conditionalFormatting sqref="B3">
    <cfRule type="cellIs" dxfId="5893" priority="739" operator="equal">
      <formula>"RED"</formula>
    </cfRule>
  </conditionalFormatting>
  <conditionalFormatting sqref="B3">
    <cfRule type="cellIs" dxfId="5892" priority="740" operator="equal">
      <formula>"GREEN"</formula>
    </cfRule>
  </conditionalFormatting>
  <conditionalFormatting sqref="B4">
    <cfRule type="cellIs" dxfId="5891" priority="741" operator="equal">
      <formula>"AMBER"</formula>
    </cfRule>
  </conditionalFormatting>
  <conditionalFormatting sqref="B4">
    <cfRule type="cellIs" dxfId="5890" priority="742" operator="equal">
      <formula>"RED"</formula>
    </cfRule>
  </conditionalFormatting>
  <conditionalFormatting sqref="B4">
    <cfRule type="cellIs" dxfId="5889" priority="743" operator="equal">
      <formula>"GREEN"</formula>
    </cfRule>
  </conditionalFormatting>
  <conditionalFormatting sqref="B5">
    <cfRule type="cellIs" dxfId="5888" priority="744" operator="equal">
      <formula>"AMBER"</formula>
    </cfRule>
  </conditionalFormatting>
  <conditionalFormatting sqref="B5">
    <cfRule type="cellIs" dxfId="5887" priority="745" operator="equal">
      <formula>"RED"</formula>
    </cfRule>
  </conditionalFormatting>
  <conditionalFormatting sqref="B5">
    <cfRule type="cellIs" dxfId="5886" priority="746" operator="equal">
      <formula>"GREEN"</formula>
    </cfRule>
  </conditionalFormatting>
  <conditionalFormatting sqref="B6">
    <cfRule type="cellIs" dxfId="5885" priority="747" operator="equal">
      <formula>"AMBER"</formula>
    </cfRule>
  </conditionalFormatting>
  <conditionalFormatting sqref="B6">
    <cfRule type="cellIs" dxfId="5884" priority="748" operator="equal">
      <formula>"RED"</formula>
    </cfRule>
  </conditionalFormatting>
  <conditionalFormatting sqref="B6">
    <cfRule type="cellIs" dxfId="5883" priority="749" operator="equal">
      <formula>"GREEN"</formula>
    </cfRule>
  </conditionalFormatting>
  <conditionalFormatting sqref="B7">
    <cfRule type="cellIs" dxfId="5882" priority="750" operator="equal">
      <formula>"AMBER"</formula>
    </cfRule>
  </conditionalFormatting>
  <conditionalFormatting sqref="B7">
    <cfRule type="cellIs" dxfId="5881" priority="751" operator="equal">
      <formula>"RED"</formula>
    </cfRule>
  </conditionalFormatting>
  <conditionalFormatting sqref="B7">
    <cfRule type="cellIs" dxfId="5880" priority="752" operator="equal">
      <formula>"GREEN"</formula>
    </cfRule>
  </conditionalFormatting>
  <conditionalFormatting sqref="B8">
    <cfRule type="cellIs" dxfId="5879" priority="753" operator="equal">
      <formula>"AMBER"</formula>
    </cfRule>
  </conditionalFormatting>
  <conditionalFormatting sqref="B8">
    <cfRule type="cellIs" dxfId="5878" priority="754" operator="equal">
      <formula>"RED"</formula>
    </cfRule>
  </conditionalFormatting>
  <conditionalFormatting sqref="B8">
    <cfRule type="cellIs" dxfId="5877" priority="755" operator="equal">
      <formula>"GREEN"</formula>
    </cfRule>
  </conditionalFormatting>
  <conditionalFormatting sqref="B9">
    <cfRule type="cellIs" dxfId="5876" priority="756" operator="equal">
      <formula>"AMBER"</formula>
    </cfRule>
  </conditionalFormatting>
  <conditionalFormatting sqref="B9">
    <cfRule type="cellIs" dxfId="5875" priority="757" operator="equal">
      <formula>"RED"</formula>
    </cfRule>
  </conditionalFormatting>
  <conditionalFormatting sqref="B9">
    <cfRule type="cellIs" dxfId="5874" priority="758" operator="equal">
      <formula>"GREEN"</formula>
    </cfRule>
  </conditionalFormatting>
  <conditionalFormatting sqref="B10">
    <cfRule type="cellIs" dxfId="5873" priority="759" operator="equal">
      <formula>"AMBER"</formula>
    </cfRule>
  </conditionalFormatting>
  <conditionalFormatting sqref="B10">
    <cfRule type="cellIs" dxfId="5872" priority="760" operator="equal">
      <formula>"RED"</formula>
    </cfRule>
  </conditionalFormatting>
  <conditionalFormatting sqref="B10">
    <cfRule type="cellIs" dxfId="5871" priority="761" operator="equal">
      <formula>"GREEN"</formula>
    </cfRule>
  </conditionalFormatting>
  <conditionalFormatting sqref="B11">
    <cfRule type="cellIs" dxfId="5870" priority="762" operator="equal">
      <formula>"AMBER"</formula>
    </cfRule>
  </conditionalFormatting>
  <conditionalFormatting sqref="B11">
    <cfRule type="cellIs" dxfId="5869" priority="763" operator="equal">
      <formula>"RED"</formula>
    </cfRule>
  </conditionalFormatting>
  <conditionalFormatting sqref="B11">
    <cfRule type="cellIs" dxfId="5868" priority="764" operator="equal">
      <formula>"GREEN"</formula>
    </cfRule>
  </conditionalFormatting>
  <conditionalFormatting sqref="C2">
    <cfRule type="cellIs" dxfId="5867" priority="765" operator="equal">
      <formula>"AMBER"</formula>
    </cfRule>
  </conditionalFormatting>
  <conditionalFormatting sqref="C2">
    <cfRule type="cellIs" dxfId="5866" priority="766" operator="equal">
      <formula>"RED"</formula>
    </cfRule>
  </conditionalFormatting>
  <conditionalFormatting sqref="C2">
    <cfRule type="cellIs" dxfId="5865" priority="767" operator="equal">
      <formula>"GREEN"</formula>
    </cfRule>
  </conditionalFormatting>
  <conditionalFormatting sqref="C3">
    <cfRule type="cellIs" dxfId="5864" priority="768" operator="equal">
      <formula>"AMBER"</formula>
    </cfRule>
  </conditionalFormatting>
  <conditionalFormatting sqref="C3">
    <cfRule type="cellIs" dxfId="5863" priority="769" operator="equal">
      <formula>"RED"</formula>
    </cfRule>
  </conditionalFormatting>
  <conditionalFormatting sqref="C3">
    <cfRule type="cellIs" dxfId="5862" priority="770" operator="equal">
      <formula>"GREEN"</formula>
    </cfRule>
  </conditionalFormatting>
  <conditionalFormatting sqref="C4">
    <cfRule type="cellIs" dxfId="5861" priority="771" operator="equal">
      <formula>"AMBER"</formula>
    </cfRule>
  </conditionalFormatting>
  <conditionalFormatting sqref="C4">
    <cfRule type="cellIs" dxfId="5860" priority="772" operator="equal">
      <formula>"RED"</formula>
    </cfRule>
  </conditionalFormatting>
  <conditionalFormatting sqref="C4">
    <cfRule type="cellIs" dxfId="5859" priority="773" operator="equal">
      <formula>"GREEN"</formula>
    </cfRule>
  </conditionalFormatting>
  <conditionalFormatting sqref="C5">
    <cfRule type="cellIs" dxfId="5858" priority="774" operator="equal">
      <formula>"AMBER"</formula>
    </cfRule>
  </conditionalFormatting>
  <conditionalFormatting sqref="C5">
    <cfRule type="cellIs" dxfId="5857" priority="775" operator="equal">
      <formula>"RED"</formula>
    </cfRule>
  </conditionalFormatting>
  <conditionalFormatting sqref="C5">
    <cfRule type="cellIs" dxfId="5856" priority="776" operator="equal">
      <formula>"GREEN"</formula>
    </cfRule>
  </conditionalFormatting>
  <conditionalFormatting sqref="C6">
    <cfRule type="cellIs" dxfId="5855" priority="777" operator="equal">
      <formula>"AMBER"</formula>
    </cfRule>
  </conditionalFormatting>
  <conditionalFormatting sqref="C6">
    <cfRule type="cellIs" dxfId="5854" priority="778" operator="equal">
      <formula>"RED"</formula>
    </cfRule>
  </conditionalFormatting>
  <conditionalFormatting sqref="C6">
    <cfRule type="cellIs" dxfId="5853" priority="779" operator="equal">
      <formula>"GREEN"</formula>
    </cfRule>
  </conditionalFormatting>
  <conditionalFormatting sqref="C7">
    <cfRule type="cellIs" dxfId="5852" priority="780" operator="equal">
      <formula>"AMBER"</formula>
    </cfRule>
  </conditionalFormatting>
  <conditionalFormatting sqref="C7">
    <cfRule type="cellIs" dxfId="5851" priority="781" operator="equal">
      <formula>"RED"</formula>
    </cfRule>
  </conditionalFormatting>
  <conditionalFormatting sqref="C7">
    <cfRule type="cellIs" dxfId="5850" priority="782" operator="equal">
      <formula>"GREEN"</formula>
    </cfRule>
  </conditionalFormatting>
  <conditionalFormatting sqref="C8">
    <cfRule type="cellIs" dxfId="5849" priority="783" operator="equal">
      <formula>"AMBER"</formula>
    </cfRule>
  </conditionalFormatting>
  <conditionalFormatting sqref="C8">
    <cfRule type="cellIs" dxfId="5848" priority="784" operator="equal">
      <formula>"RED"</formula>
    </cfRule>
  </conditionalFormatting>
  <conditionalFormatting sqref="C8">
    <cfRule type="cellIs" dxfId="5847" priority="785" operator="equal">
      <formula>"GREEN"</formula>
    </cfRule>
  </conditionalFormatting>
  <conditionalFormatting sqref="C9">
    <cfRule type="cellIs" dxfId="5846" priority="786" operator="equal">
      <formula>"AMBER"</formula>
    </cfRule>
  </conditionalFormatting>
  <conditionalFormatting sqref="C9">
    <cfRule type="cellIs" dxfId="5845" priority="787" operator="equal">
      <formula>"RED"</formula>
    </cfRule>
  </conditionalFormatting>
  <conditionalFormatting sqref="C9">
    <cfRule type="cellIs" dxfId="5844" priority="788" operator="equal">
      <formula>"GREEN"</formula>
    </cfRule>
  </conditionalFormatting>
  <conditionalFormatting sqref="C10">
    <cfRule type="cellIs" dxfId="5843" priority="789" operator="equal">
      <formula>"AMBER"</formula>
    </cfRule>
  </conditionalFormatting>
  <conditionalFormatting sqref="C10">
    <cfRule type="cellIs" dxfId="5842" priority="790" operator="equal">
      <formula>"RED"</formula>
    </cfRule>
  </conditionalFormatting>
  <conditionalFormatting sqref="C10">
    <cfRule type="cellIs" dxfId="5841" priority="791" operator="equal">
      <formula>"GREEN"</formula>
    </cfRule>
  </conditionalFormatting>
  <conditionalFormatting sqref="C11">
    <cfRule type="cellIs" dxfId="5840" priority="792" operator="equal">
      <formula>"AMBER"</formula>
    </cfRule>
  </conditionalFormatting>
  <conditionalFormatting sqref="C11">
    <cfRule type="cellIs" dxfId="5839" priority="793" operator="equal">
      <formula>"RED"</formula>
    </cfRule>
  </conditionalFormatting>
  <conditionalFormatting sqref="C11">
    <cfRule type="cellIs" dxfId="5838" priority="794" operator="equal">
      <formula>"GREEN"</formula>
    </cfRule>
  </conditionalFormatting>
  <conditionalFormatting sqref="D24">
    <cfRule type="cellIs" dxfId="5837" priority="795" operator="equal">
      <formula>"AMBER"</formula>
    </cfRule>
  </conditionalFormatting>
  <conditionalFormatting sqref="D24">
    <cfRule type="cellIs" dxfId="5836" priority="796" operator="equal">
      <formula>"RED"</formula>
    </cfRule>
  </conditionalFormatting>
  <conditionalFormatting sqref="D24">
    <cfRule type="cellIs" dxfId="5835" priority="797" operator="equal">
      <formula>"GREEN"</formula>
    </cfRule>
  </conditionalFormatting>
  <conditionalFormatting sqref="E24">
    <cfRule type="cellIs" dxfId="5834" priority="798" operator="equal">
      <formula>"AMBER"</formula>
    </cfRule>
  </conditionalFormatting>
  <conditionalFormatting sqref="E24">
    <cfRule type="cellIs" dxfId="5833" priority="799" operator="equal">
      <formula>"RED"</formula>
    </cfRule>
  </conditionalFormatting>
  <conditionalFormatting sqref="E24">
    <cfRule type="cellIs" dxfId="5832" priority="800" operator="equal">
      <formula>"GREEN"</formula>
    </cfRule>
  </conditionalFormatting>
  <conditionalFormatting sqref="F24">
    <cfRule type="cellIs" dxfId="5831" priority="801" operator="equal">
      <formula>"AMBER"</formula>
    </cfRule>
  </conditionalFormatting>
  <conditionalFormatting sqref="F24">
    <cfRule type="cellIs" dxfId="5830" priority="802" operator="equal">
      <formula>"RED"</formula>
    </cfRule>
  </conditionalFormatting>
  <conditionalFormatting sqref="F24">
    <cfRule type="cellIs" dxfId="5829" priority="803" operator="equal">
      <formula>"GREEN"</formula>
    </cfRule>
  </conditionalFormatting>
  <conditionalFormatting sqref="F20">
    <cfRule type="cellIs" dxfId="5828" priority="804" operator="equal">
      <formula>"AMBER"</formula>
    </cfRule>
  </conditionalFormatting>
  <conditionalFormatting sqref="F20">
    <cfRule type="cellIs" dxfId="5827" priority="805" operator="equal">
      <formula>"RED"</formula>
    </cfRule>
  </conditionalFormatting>
  <conditionalFormatting sqref="F20">
    <cfRule type="cellIs" dxfId="5826" priority="806" operator="equal">
      <formula>"GREEN"</formula>
    </cfRule>
  </conditionalFormatting>
  <conditionalFormatting sqref="F21">
    <cfRule type="cellIs" dxfId="5825" priority="807" operator="equal">
      <formula>"AMBER"</formula>
    </cfRule>
  </conditionalFormatting>
  <conditionalFormatting sqref="F21">
    <cfRule type="cellIs" dxfId="5824" priority="808" operator="equal">
      <formula>"RED"</formula>
    </cfRule>
  </conditionalFormatting>
  <conditionalFormatting sqref="F21">
    <cfRule type="cellIs" dxfId="5823" priority="809" operator="equal">
      <formula>"GREEN"</formula>
    </cfRule>
  </conditionalFormatting>
  <conditionalFormatting sqref="F22">
    <cfRule type="cellIs" dxfId="5822" priority="810" operator="equal">
      <formula>"AMBER"</formula>
    </cfRule>
  </conditionalFormatting>
  <conditionalFormatting sqref="F22">
    <cfRule type="cellIs" dxfId="5821" priority="811" operator="equal">
      <formula>"RED"</formula>
    </cfRule>
  </conditionalFormatting>
  <conditionalFormatting sqref="F22">
    <cfRule type="cellIs" dxfId="5820" priority="812" operator="equal">
      <formula>"GREEN"</formula>
    </cfRule>
  </conditionalFormatting>
  <conditionalFormatting sqref="F23">
    <cfRule type="cellIs" dxfId="5819" priority="813" operator="equal">
      <formula>"AMBER"</formula>
    </cfRule>
  </conditionalFormatting>
  <conditionalFormatting sqref="F23">
    <cfRule type="cellIs" dxfId="5818" priority="814" operator="equal">
      <formula>"RED"</formula>
    </cfRule>
  </conditionalFormatting>
  <conditionalFormatting sqref="F23">
    <cfRule type="cellIs" dxfId="5817" priority="815" operator="equal">
      <formula>"GREEN"</formula>
    </cfRule>
  </conditionalFormatting>
  <conditionalFormatting sqref="D21">
    <cfRule type="cellIs" dxfId="5816" priority="816" operator="equal">
      <formula>"AMBER"</formula>
    </cfRule>
  </conditionalFormatting>
  <conditionalFormatting sqref="D21">
    <cfRule type="cellIs" dxfId="5815" priority="817" operator="equal">
      <formula>"RED"</formula>
    </cfRule>
  </conditionalFormatting>
  <conditionalFormatting sqref="D21">
    <cfRule type="cellIs" dxfId="5814" priority="818" operator="equal">
      <formula>"GREEN"</formula>
    </cfRule>
  </conditionalFormatting>
  <conditionalFormatting sqref="D22">
    <cfRule type="cellIs" dxfId="5813" priority="819" operator="equal">
      <formula>"AMBER"</formula>
    </cfRule>
  </conditionalFormatting>
  <conditionalFormatting sqref="D22">
    <cfRule type="cellIs" dxfId="5812" priority="820" operator="equal">
      <formula>"RED"</formula>
    </cfRule>
  </conditionalFormatting>
  <conditionalFormatting sqref="D22">
    <cfRule type="cellIs" dxfId="5811" priority="821" operator="equal">
      <formula>"GREEN"</formula>
    </cfRule>
  </conditionalFormatting>
  <conditionalFormatting sqref="D23">
    <cfRule type="cellIs" dxfId="5810" priority="822" operator="equal">
      <formula>"AMBER"</formula>
    </cfRule>
  </conditionalFormatting>
  <conditionalFormatting sqref="D23">
    <cfRule type="cellIs" dxfId="5809" priority="823" operator="equal">
      <formula>"RED"</formula>
    </cfRule>
  </conditionalFormatting>
  <conditionalFormatting sqref="D23">
    <cfRule type="cellIs" dxfId="5808" priority="824" operator="equal">
      <formula>"GREEN"</formula>
    </cfRule>
  </conditionalFormatting>
  <conditionalFormatting sqref="E21">
    <cfRule type="cellIs" dxfId="5807" priority="825" operator="equal">
      <formula>"AMBER"</formula>
    </cfRule>
  </conditionalFormatting>
  <conditionalFormatting sqref="E21">
    <cfRule type="cellIs" dxfId="5806" priority="826" operator="equal">
      <formula>"RED"</formula>
    </cfRule>
  </conditionalFormatting>
  <conditionalFormatting sqref="E21">
    <cfRule type="cellIs" dxfId="5805" priority="827" operator="equal">
      <formula>"GREEN"</formula>
    </cfRule>
  </conditionalFormatting>
  <conditionalFormatting sqref="E22">
    <cfRule type="cellIs" dxfId="5804" priority="828" operator="equal">
      <formula>"AMBER"</formula>
    </cfRule>
  </conditionalFormatting>
  <conditionalFormatting sqref="E22">
    <cfRule type="cellIs" dxfId="5803" priority="829" operator="equal">
      <formula>"RED"</formula>
    </cfRule>
  </conditionalFormatting>
  <conditionalFormatting sqref="E22">
    <cfRule type="cellIs" dxfId="5802" priority="830" operator="equal">
      <formula>"GREEN"</formula>
    </cfRule>
  </conditionalFormatting>
  <conditionalFormatting sqref="E23">
    <cfRule type="cellIs" dxfId="5801" priority="831" operator="equal">
      <formula>"AMBER"</formula>
    </cfRule>
  </conditionalFormatting>
  <conditionalFormatting sqref="E23">
    <cfRule type="cellIs" dxfId="5800" priority="832" operator="equal">
      <formula>"RED"</formula>
    </cfRule>
  </conditionalFormatting>
  <conditionalFormatting sqref="E23">
    <cfRule type="cellIs" dxfId="5799" priority="833" operator="equal">
      <formula>"GREEN"</formula>
    </cfRule>
  </conditionalFormatting>
  <conditionalFormatting sqref="D25">
    <cfRule type="cellIs" dxfId="5798" priority="834" operator="equal">
      <formula>"AMBER"</formula>
    </cfRule>
  </conditionalFormatting>
  <conditionalFormatting sqref="D25">
    <cfRule type="cellIs" dxfId="5797" priority="835" operator="equal">
      <formula>"RED"</formula>
    </cfRule>
  </conditionalFormatting>
  <conditionalFormatting sqref="D25">
    <cfRule type="cellIs" dxfId="5796" priority="836" operator="equal">
      <formula>"GREEN"</formula>
    </cfRule>
  </conditionalFormatting>
  <conditionalFormatting sqref="D26">
    <cfRule type="cellIs" dxfId="5795" priority="837" operator="equal">
      <formula>"AMBER"</formula>
    </cfRule>
  </conditionalFormatting>
  <conditionalFormatting sqref="D26">
    <cfRule type="cellIs" dxfId="5794" priority="838" operator="equal">
      <formula>"RED"</formula>
    </cfRule>
  </conditionalFormatting>
  <conditionalFormatting sqref="D26">
    <cfRule type="cellIs" dxfId="5793" priority="839" operator="equal">
      <formula>"GREEN"</formula>
    </cfRule>
  </conditionalFormatting>
  <conditionalFormatting sqref="D27">
    <cfRule type="cellIs" dxfId="5792" priority="840" operator="equal">
      <formula>"AMBER"</formula>
    </cfRule>
  </conditionalFormatting>
  <conditionalFormatting sqref="D27">
    <cfRule type="cellIs" dxfId="5791" priority="841" operator="equal">
      <formula>"RED"</formula>
    </cfRule>
  </conditionalFormatting>
  <conditionalFormatting sqref="D27">
    <cfRule type="cellIs" dxfId="5790" priority="842" operator="equal">
      <formula>"GREEN"</formula>
    </cfRule>
  </conditionalFormatting>
  <conditionalFormatting sqref="D28">
    <cfRule type="cellIs" dxfId="5789" priority="843" operator="equal">
      <formula>"AMBER"</formula>
    </cfRule>
  </conditionalFormatting>
  <conditionalFormatting sqref="D28">
    <cfRule type="cellIs" dxfId="5788" priority="844" operator="equal">
      <formula>"RED"</formula>
    </cfRule>
  </conditionalFormatting>
  <conditionalFormatting sqref="D28">
    <cfRule type="cellIs" dxfId="5787" priority="845" operator="equal">
      <formula>"GREEN"</formula>
    </cfRule>
  </conditionalFormatting>
  <conditionalFormatting sqref="D29">
    <cfRule type="cellIs" dxfId="5786" priority="846" operator="equal">
      <formula>"AMBER"</formula>
    </cfRule>
  </conditionalFormatting>
  <conditionalFormatting sqref="D29">
    <cfRule type="cellIs" dxfId="5785" priority="847" operator="equal">
      <formula>"RED"</formula>
    </cfRule>
  </conditionalFormatting>
  <conditionalFormatting sqref="D29">
    <cfRule type="cellIs" dxfId="5784" priority="848" operator="equal">
      <formula>"GREEN"</formula>
    </cfRule>
  </conditionalFormatting>
  <conditionalFormatting sqref="D30">
    <cfRule type="cellIs" dxfId="5783" priority="849" operator="equal">
      <formula>"AMBER"</formula>
    </cfRule>
  </conditionalFormatting>
  <conditionalFormatting sqref="D30">
    <cfRule type="cellIs" dxfId="5782" priority="850" operator="equal">
      <formula>"RED"</formula>
    </cfRule>
  </conditionalFormatting>
  <conditionalFormatting sqref="D30">
    <cfRule type="cellIs" dxfId="5781" priority="851" operator="equal">
      <formula>"GREEN"</formula>
    </cfRule>
  </conditionalFormatting>
  <conditionalFormatting sqref="D31">
    <cfRule type="cellIs" dxfId="5780" priority="852" operator="equal">
      <formula>"AMBER"</formula>
    </cfRule>
  </conditionalFormatting>
  <conditionalFormatting sqref="D31">
    <cfRule type="cellIs" dxfId="5779" priority="853" operator="equal">
      <formula>"RED"</formula>
    </cfRule>
  </conditionalFormatting>
  <conditionalFormatting sqref="D31">
    <cfRule type="cellIs" dxfId="5778" priority="854" operator="equal">
      <formula>"GREEN"</formula>
    </cfRule>
  </conditionalFormatting>
  <conditionalFormatting sqref="D32">
    <cfRule type="cellIs" dxfId="5777" priority="855" operator="equal">
      <formula>"AMBER"</formula>
    </cfRule>
  </conditionalFormatting>
  <conditionalFormatting sqref="D32">
    <cfRule type="cellIs" dxfId="5776" priority="856" operator="equal">
      <formula>"RED"</formula>
    </cfRule>
  </conditionalFormatting>
  <conditionalFormatting sqref="D32">
    <cfRule type="cellIs" dxfId="5775" priority="857" operator="equal">
      <formula>"GREEN"</formula>
    </cfRule>
  </conditionalFormatting>
  <conditionalFormatting sqref="D33">
    <cfRule type="cellIs" dxfId="5774" priority="858" operator="equal">
      <formula>"AMBER"</formula>
    </cfRule>
  </conditionalFormatting>
  <conditionalFormatting sqref="D33">
    <cfRule type="cellIs" dxfId="5773" priority="859" operator="equal">
      <formula>"RED"</formula>
    </cfRule>
  </conditionalFormatting>
  <conditionalFormatting sqref="D33">
    <cfRule type="cellIs" dxfId="5772" priority="860" operator="equal">
      <formula>"GREEN"</formula>
    </cfRule>
  </conditionalFormatting>
  <conditionalFormatting sqref="D34">
    <cfRule type="cellIs" dxfId="5771" priority="861" operator="equal">
      <formula>"AMBER"</formula>
    </cfRule>
  </conditionalFormatting>
  <conditionalFormatting sqref="D34">
    <cfRule type="cellIs" dxfId="5770" priority="862" operator="equal">
      <formula>"RED"</formula>
    </cfRule>
  </conditionalFormatting>
  <conditionalFormatting sqref="D34">
    <cfRule type="cellIs" dxfId="5769" priority="863" operator="equal">
      <formula>"GREEN"</formula>
    </cfRule>
  </conditionalFormatting>
  <conditionalFormatting sqref="D35">
    <cfRule type="cellIs" dxfId="5768" priority="864" operator="equal">
      <formula>"AMBER"</formula>
    </cfRule>
  </conditionalFormatting>
  <conditionalFormatting sqref="D35">
    <cfRule type="cellIs" dxfId="5767" priority="865" operator="equal">
      <formula>"RED"</formula>
    </cfRule>
  </conditionalFormatting>
  <conditionalFormatting sqref="D35">
    <cfRule type="cellIs" dxfId="5766" priority="866" operator="equal">
      <formula>"GREEN"</formula>
    </cfRule>
  </conditionalFormatting>
  <conditionalFormatting sqref="D36">
    <cfRule type="cellIs" dxfId="5765" priority="867" operator="equal">
      <formula>"AMBER"</formula>
    </cfRule>
  </conditionalFormatting>
  <conditionalFormatting sqref="D36">
    <cfRule type="cellIs" dxfId="5764" priority="868" operator="equal">
      <formula>"RED"</formula>
    </cfRule>
  </conditionalFormatting>
  <conditionalFormatting sqref="D36">
    <cfRule type="cellIs" dxfId="5763" priority="869" operator="equal">
      <formula>"GREEN"</formula>
    </cfRule>
  </conditionalFormatting>
  <conditionalFormatting sqref="E25">
    <cfRule type="cellIs" dxfId="5762" priority="870" operator="equal">
      <formula>"AMBER"</formula>
    </cfRule>
  </conditionalFormatting>
  <conditionalFormatting sqref="E25">
    <cfRule type="cellIs" dxfId="5761" priority="871" operator="equal">
      <formula>"RED"</formula>
    </cfRule>
  </conditionalFormatting>
  <conditionalFormatting sqref="E25">
    <cfRule type="cellIs" dxfId="5760" priority="872" operator="equal">
      <formula>"GREEN"</formula>
    </cfRule>
  </conditionalFormatting>
  <conditionalFormatting sqref="E26">
    <cfRule type="cellIs" dxfId="5759" priority="873" operator="equal">
      <formula>"AMBER"</formula>
    </cfRule>
  </conditionalFormatting>
  <conditionalFormatting sqref="E26">
    <cfRule type="cellIs" dxfId="5758" priority="874" operator="equal">
      <formula>"RED"</formula>
    </cfRule>
  </conditionalFormatting>
  <conditionalFormatting sqref="E26">
    <cfRule type="cellIs" dxfId="5757" priority="875" operator="equal">
      <formula>"GREEN"</formula>
    </cfRule>
  </conditionalFormatting>
  <conditionalFormatting sqref="E27">
    <cfRule type="cellIs" dxfId="5756" priority="876" operator="equal">
      <formula>"AMBER"</formula>
    </cfRule>
  </conditionalFormatting>
  <conditionalFormatting sqref="E27">
    <cfRule type="cellIs" dxfId="5755" priority="877" operator="equal">
      <formula>"RED"</formula>
    </cfRule>
  </conditionalFormatting>
  <conditionalFormatting sqref="E27">
    <cfRule type="cellIs" dxfId="5754" priority="878" operator="equal">
      <formula>"GREEN"</formula>
    </cfRule>
  </conditionalFormatting>
  <conditionalFormatting sqref="E28">
    <cfRule type="cellIs" dxfId="5753" priority="879" operator="equal">
      <formula>"AMBER"</formula>
    </cfRule>
  </conditionalFormatting>
  <conditionalFormatting sqref="E28">
    <cfRule type="cellIs" dxfId="5752" priority="880" operator="equal">
      <formula>"RED"</formula>
    </cfRule>
  </conditionalFormatting>
  <conditionalFormatting sqref="E28">
    <cfRule type="cellIs" dxfId="5751" priority="881" operator="equal">
      <formula>"GREEN"</formula>
    </cfRule>
  </conditionalFormatting>
  <conditionalFormatting sqref="E29">
    <cfRule type="cellIs" dxfId="5750" priority="882" operator="equal">
      <formula>"AMBER"</formula>
    </cfRule>
  </conditionalFormatting>
  <conditionalFormatting sqref="E29">
    <cfRule type="cellIs" dxfId="5749" priority="883" operator="equal">
      <formula>"RED"</formula>
    </cfRule>
  </conditionalFormatting>
  <conditionalFormatting sqref="E29">
    <cfRule type="cellIs" dxfId="5748" priority="884" operator="equal">
      <formula>"GREEN"</formula>
    </cfRule>
  </conditionalFormatting>
  <conditionalFormatting sqref="E30">
    <cfRule type="cellIs" dxfId="5747" priority="885" operator="equal">
      <formula>"AMBER"</formula>
    </cfRule>
  </conditionalFormatting>
  <conditionalFormatting sqref="E30">
    <cfRule type="cellIs" dxfId="5746" priority="886" operator="equal">
      <formula>"RED"</formula>
    </cfRule>
  </conditionalFormatting>
  <conditionalFormatting sqref="E30">
    <cfRule type="cellIs" dxfId="5745" priority="887" operator="equal">
      <formula>"GREEN"</formula>
    </cfRule>
  </conditionalFormatting>
  <conditionalFormatting sqref="E31">
    <cfRule type="cellIs" dxfId="5744" priority="888" operator="equal">
      <formula>"AMBER"</formula>
    </cfRule>
  </conditionalFormatting>
  <conditionalFormatting sqref="E31">
    <cfRule type="cellIs" dxfId="5743" priority="889" operator="equal">
      <formula>"RED"</formula>
    </cfRule>
  </conditionalFormatting>
  <conditionalFormatting sqref="E31">
    <cfRule type="cellIs" dxfId="5742" priority="890" operator="equal">
      <formula>"GREEN"</formula>
    </cfRule>
  </conditionalFormatting>
  <conditionalFormatting sqref="E32">
    <cfRule type="cellIs" dxfId="5741" priority="891" operator="equal">
      <formula>"AMBER"</formula>
    </cfRule>
  </conditionalFormatting>
  <conditionalFormatting sqref="E32">
    <cfRule type="cellIs" dxfId="5740" priority="892" operator="equal">
      <formula>"RED"</formula>
    </cfRule>
  </conditionalFormatting>
  <conditionalFormatting sqref="E32">
    <cfRule type="cellIs" dxfId="5739" priority="893" operator="equal">
      <formula>"GREEN"</formula>
    </cfRule>
  </conditionalFormatting>
  <conditionalFormatting sqref="E33">
    <cfRule type="cellIs" dxfId="5738" priority="894" operator="equal">
      <formula>"AMBER"</formula>
    </cfRule>
  </conditionalFormatting>
  <conditionalFormatting sqref="E33">
    <cfRule type="cellIs" dxfId="5737" priority="895" operator="equal">
      <formula>"RED"</formula>
    </cfRule>
  </conditionalFormatting>
  <conditionalFormatting sqref="E33">
    <cfRule type="cellIs" dxfId="5736" priority="896" operator="equal">
      <formula>"GREEN"</formula>
    </cfRule>
  </conditionalFormatting>
  <conditionalFormatting sqref="E34">
    <cfRule type="cellIs" dxfId="5735" priority="897" operator="equal">
      <formula>"AMBER"</formula>
    </cfRule>
  </conditionalFormatting>
  <conditionalFormatting sqref="E34">
    <cfRule type="cellIs" dxfId="5734" priority="898" operator="equal">
      <formula>"RED"</formula>
    </cfRule>
  </conditionalFormatting>
  <conditionalFormatting sqref="E34">
    <cfRule type="cellIs" dxfId="5733" priority="899" operator="equal">
      <formula>"GREEN"</formula>
    </cfRule>
  </conditionalFormatting>
  <conditionalFormatting sqref="E35">
    <cfRule type="cellIs" dxfId="5732" priority="900" operator="equal">
      <formula>"AMBER"</formula>
    </cfRule>
  </conditionalFormatting>
  <conditionalFormatting sqref="E35">
    <cfRule type="cellIs" dxfId="5731" priority="901" operator="equal">
      <formula>"RED"</formula>
    </cfRule>
  </conditionalFormatting>
  <conditionalFormatting sqref="E35">
    <cfRule type="cellIs" dxfId="5730" priority="902" operator="equal">
      <formula>"GREEN"</formula>
    </cfRule>
  </conditionalFormatting>
  <conditionalFormatting sqref="E36">
    <cfRule type="cellIs" dxfId="5729" priority="903" operator="equal">
      <formula>"AMBER"</formula>
    </cfRule>
  </conditionalFormatting>
  <conditionalFormatting sqref="E36">
    <cfRule type="cellIs" dxfId="5728" priority="904" operator="equal">
      <formula>"RED"</formula>
    </cfRule>
  </conditionalFormatting>
  <conditionalFormatting sqref="E36">
    <cfRule type="cellIs" dxfId="5727" priority="905" operator="equal">
      <formula>"GREEN"</formula>
    </cfRule>
  </conditionalFormatting>
  <conditionalFormatting sqref="F25">
    <cfRule type="cellIs" dxfId="5726" priority="906" operator="equal">
      <formula>"AMBER"</formula>
    </cfRule>
  </conditionalFormatting>
  <conditionalFormatting sqref="F25">
    <cfRule type="cellIs" dxfId="5725" priority="907" operator="equal">
      <formula>"RED"</formula>
    </cfRule>
  </conditionalFormatting>
  <conditionalFormatting sqref="F25">
    <cfRule type="cellIs" dxfId="5724" priority="908" operator="equal">
      <formula>"GREEN"</formula>
    </cfRule>
  </conditionalFormatting>
  <conditionalFormatting sqref="F26">
    <cfRule type="cellIs" dxfId="5723" priority="909" operator="equal">
      <formula>"AMBER"</formula>
    </cfRule>
  </conditionalFormatting>
  <conditionalFormatting sqref="F26">
    <cfRule type="cellIs" dxfId="5722" priority="910" operator="equal">
      <formula>"RED"</formula>
    </cfRule>
  </conditionalFormatting>
  <conditionalFormatting sqref="F26">
    <cfRule type="cellIs" dxfId="5721" priority="911" operator="equal">
      <formula>"GREEN"</formula>
    </cfRule>
  </conditionalFormatting>
  <conditionalFormatting sqref="F27">
    <cfRule type="cellIs" dxfId="5720" priority="912" operator="equal">
      <formula>"AMBER"</formula>
    </cfRule>
  </conditionalFormatting>
  <conditionalFormatting sqref="F27">
    <cfRule type="cellIs" dxfId="5719" priority="913" operator="equal">
      <formula>"RED"</formula>
    </cfRule>
  </conditionalFormatting>
  <conditionalFormatting sqref="F27">
    <cfRule type="cellIs" dxfId="5718" priority="914" operator="equal">
      <formula>"GREEN"</formula>
    </cfRule>
  </conditionalFormatting>
  <conditionalFormatting sqref="F28">
    <cfRule type="cellIs" dxfId="5717" priority="915" operator="equal">
      <formula>"AMBER"</formula>
    </cfRule>
  </conditionalFormatting>
  <conditionalFormatting sqref="F28">
    <cfRule type="cellIs" dxfId="5716" priority="916" operator="equal">
      <formula>"RED"</formula>
    </cfRule>
  </conditionalFormatting>
  <conditionalFormatting sqref="F28">
    <cfRule type="cellIs" dxfId="5715" priority="917" operator="equal">
      <formula>"GREEN"</formula>
    </cfRule>
  </conditionalFormatting>
  <conditionalFormatting sqref="F29">
    <cfRule type="cellIs" dxfId="5714" priority="918" operator="equal">
      <formula>"AMBER"</formula>
    </cfRule>
  </conditionalFormatting>
  <conditionalFormatting sqref="F29">
    <cfRule type="cellIs" dxfId="5713" priority="919" operator="equal">
      <formula>"RED"</formula>
    </cfRule>
  </conditionalFormatting>
  <conditionalFormatting sqref="F29">
    <cfRule type="cellIs" dxfId="5712" priority="920" operator="equal">
      <formula>"GREEN"</formula>
    </cfRule>
  </conditionalFormatting>
  <conditionalFormatting sqref="F30">
    <cfRule type="cellIs" dxfId="5711" priority="921" operator="equal">
      <formula>"AMBER"</formula>
    </cfRule>
  </conditionalFormatting>
  <conditionalFormatting sqref="F30">
    <cfRule type="cellIs" dxfId="5710" priority="922" operator="equal">
      <formula>"RED"</formula>
    </cfRule>
  </conditionalFormatting>
  <conditionalFormatting sqref="F30">
    <cfRule type="cellIs" dxfId="5709" priority="923" operator="equal">
      <formula>"GREEN"</formula>
    </cfRule>
  </conditionalFormatting>
  <conditionalFormatting sqref="F31">
    <cfRule type="cellIs" dxfId="5708" priority="924" operator="equal">
      <formula>"AMBER"</formula>
    </cfRule>
  </conditionalFormatting>
  <conditionalFormatting sqref="F31">
    <cfRule type="cellIs" dxfId="5707" priority="925" operator="equal">
      <formula>"RED"</formula>
    </cfRule>
  </conditionalFormatting>
  <conditionalFormatting sqref="F31">
    <cfRule type="cellIs" dxfId="5706" priority="926" operator="equal">
      <formula>"GREEN"</formula>
    </cfRule>
  </conditionalFormatting>
  <conditionalFormatting sqref="F32">
    <cfRule type="cellIs" dxfId="5705" priority="927" operator="equal">
      <formula>"AMBER"</formula>
    </cfRule>
  </conditionalFormatting>
  <conditionalFormatting sqref="F32">
    <cfRule type="cellIs" dxfId="5704" priority="928" operator="equal">
      <formula>"RED"</formula>
    </cfRule>
  </conditionalFormatting>
  <conditionalFormatting sqref="F32">
    <cfRule type="cellIs" dxfId="5703" priority="929" operator="equal">
      <formula>"GREEN"</formula>
    </cfRule>
  </conditionalFormatting>
  <conditionalFormatting sqref="F33">
    <cfRule type="cellIs" dxfId="5702" priority="930" operator="equal">
      <formula>"AMBER"</formula>
    </cfRule>
  </conditionalFormatting>
  <conditionalFormatting sqref="F33">
    <cfRule type="cellIs" dxfId="5701" priority="931" operator="equal">
      <formula>"RED"</formula>
    </cfRule>
  </conditionalFormatting>
  <conditionalFormatting sqref="F33">
    <cfRule type="cellIs" dxfId="5700" priority="932" operator="equal">
      <formula>"GREEN"</formula>
    </cfRule>
  </conditionalFormatting>
  <conditionalFormatting sqref="F34">
    <cfRule type="cellIs" dxfId="5699" priority="933" operator="equal">
      <formula>"AMBER"</formula>
    </cfRule>
  </conditionalFormatting>
  <conditionalFormatting sqref="F34">
    <cfRule type="cellIs" dxfId="5698" priority="934" operator="equal">
      <formula>"RED"</formula>
    </cfRule>
  </conditionalFormatting>
  <conditionalFormatting sqref="F34">
    <cfRule type="cellIs" dxfId="5697" priority="935" operator="equal">
      <formula>"GREEN"</formula>
    </cfRule>
  </conditionalFormatting>
  <conditionalFormatting sqref="F35">
    <cfRule type="cellIs" dxfId="5696" priority="936" operator="equal">
      <formula>"AMBER"</formula>
    </cfRule>
  </conditionalFormatting>
  <conditionalFormatting sqref="F35">
    <cfRule type="cellIs" dxfId="5695" priority="937" operator="equal">
      <formula>"RED"</formula>
    </cfRule>
  </conditionalFormatting>
  <conditionalFormatting sqref="F35">
    <cfRule type="cellIs" dxfId="5694" priority="938" operator="equal">
      <formula>"GREEN"</formula>
    </cfRule>
  </conditionalFormatting>
  <conditionalFormatting sqref="F36">
    <cfRule type="cellIs" dxfId="5693" priority="939" operator="equal">
      <formula>"AMBER"</formula>
    </cfRule>
  </conditionalFormatting>
  <conditionalFormatting sqref="F36">
    <cfRule type="cellIs" dxfId="5692" priority="940" operator="equal">
      <formula>"RED"</formula>
    </cfRule>
  </conditionalFormatting>
  <conditionalFormatting sqref="F36">
    <cfRule type="cellIs" dxfId="5691" priority="941" operator="equal">
      <formula>"GREEN"</formula>
    </cfRule>
  </conditionalFormatting>
  <conditionalFormatting sqref="J23">
    <cfRule type="containsText" dxfId="5690" priority="942" operator="containsText" text="Y">
      <formula>NOT(ISERROR(SEARCH("Y",J23)))</formula>
    </cfRule>
  </conditionalFormatting>
  <conditionalFormatting sqref="J24">
    <cfRule type="containsText" dxfId="5689" priority="943" operator="containsText" text="Y">
      <formula>NOT(ISERROR(SEARCH("Y",J24)))</formula>
    </cfRule>
  </conditionalFormatting>
  <conditionalFormatting sqref="J25">
    <cfRule type="containsText" dxfId="5688" priority="944" operator="containsText" text="Y">
      <formula>NOT(ISERROR(SEARCH("Y",J25)))</formula>
    </cfRule>
  </conditionalFormatting>
  <conditionalFormatting sqref="J26">
    <cfRule type="containsText" dxfId="5687" priority="945" operator="containsText" text="Y">
      <formula>NOT(ISERROR(SEARCH("Y",J26)))</formula>
    </cfRule>
  </conditionalFormatting>
  <conditionalFormatting sqref="J27">
    <cfRule type="containsText" dxfId="5686" priority="946" operator="containsText" text="Y">
      <formula>NOT(ISERROR(SEARCH("Y",J27)))</formula>
    </cfRule>
  </conditionalFormatting>
  <conditionalFormatting sqref="J28">
    <cfRule type="containsText" dxfId="5685" priority="947" operator="containsText" text="Y">
      <formula>NOT(ISERROR(SEARCH("Y",J28)))</formula>
    </cfRule>
  </conditionalFormatting>
  <conditionalFormatting sqref="J29">
    <cfRule type="containsText" dxfId="5684" priority="948" operator="containsText" text="Y">
      <formula>NOT(ISERROR(SEARCH("Y",J29)))</formula>
    </cfRule>
  </conditionalFormatting>
  <conditionalFormatting sqref="J30">
    <cfRule type="containsText" dxfId="5683" priority="949" operator="containsText" text="Y">
      <formula>NOT(ISERROR(SEARCH("Y",J30)))</formula>
    </cfRule>
  </conditionalFormatting>
  <conditionalFormatting sqref="J31">
    <cfRule type="containsText" dxfId="5682" priority="950" operator="containsText" text="Y">
      <formula>NOT(ISERROR(SEARCH("Y",J31)))</formula>
    </cfRule>
  </conditionalFormatting>
  <conditionalFormatting sqref="J32">
    <cfRule type="containsText" dxfId="5681" priority="951" operator="containsText" text="Y">
      <formula>NOT(ISERROR(SEARCH("Y",J32)))</formula>
    </cfRule>
  </conditionalFormatting>
  <conditionalFormatting sqref="J33">
    <cfRule type="containsText" dxfId="5680" priority="952" operator="containsText" text="Y">
      <formula>NOT(ISERROR(SEARCH("Y",J33)))</formula>
    </cfRule>
  </conditionalFormatting>
  <conditionalFormatting sqref="J34">
    <cfRule type="containsText" dxfId="5679" priority="953" operator="containsText" text="Y">
      <formula>NOT(ISERROR(SEARCH("Y",J34)))</formula>
    </cfRule>
  </conditionalFormatting>
  <conditionalFormatting sqref="J35">
    <cfRule type="containsText" dxfId="5678" priority="954" operator="containsText" text="Y">
      <formula>NOT(ISERROR(SEARCH("Y",J35)))</formula>
    </cfRule>
  </conditionalFormatting>
  <conditionalFormatting sqref="J36">
    <cfRule type="containsText" dxfId="5677" priority="955" operator="containsText" text="Y">
      <formula>NOT(ISERROR(SEARCH("Y",J36)))</formula>
    </cfRule>
  </conditionalFormatting>
  <conditionalFormatting sqref="K19">
    <cfRule type="containsText" dxfId="5676" priority="956" operator="containsText" text="Y">
      <formula>NOT(ISERROR(SEARCH("Y",K19)))</formula>
    </cfRule>
  </conditionalFormatting>
  <conditionalFormatting sqref="K20">
    <cfRule type="containsText" dxfId="5675" priority="957" operator="containsText" text="Y">
      <formula>NOT(ISERROR(SEARCH("Y",K20)))</formula>
    </cfRule>
  </conditionalFormatting>
  <conditionalFormatting sqref="K21">
    <cfRule type="containsText" dxfId="5674" priority="958" operator="containsText" text="Y">
      <formula>NOT(ISERROR(SEARCH("Y",K21)))</formula>
    </cfRule>
  </conditionalFormatting>
  <conditionalFormatting sqref="K22">
    <cfRule type="containsText" dxfId="5673" priority="959" operator="containsText" text="Y">
      <formula>NOT(ISERROR(SEARCH("Y",K22)))</formula>
    </cfRule>
  </conditionalFormatting>
  <conditionalFormatting sqref="K23">
    <cfRule type="containsText" dxfId="5672" priority="960" operator="containsText" text="Y">
      <formula>NOT(ISERROR(SEARCH("Y",K23)))</formula>
    </cfRule>
  </conditionalFormatting>
  <conditionalFormatting sqref="K24">
    <cfRule type="containsText" dxfId="5671" priority="961" operator="containsText" text="Y">
      <formula>NOT(ISERROR(SEARCH("Y",K24)))</formula>
    </cfRule>
  </conditionalFormatting>
  <conditionalFormatting sqref="K25">
    <cfRule type="containsText" dxfId="5670" priority="962" operator="containsText" text="Y">
      <formula>NOT(ISERROR(SEARCH("Y",K25)))</formula>
    </cfRule>
  </conditionalFormatting>
  <conditionalFormatting sqref="K26">
    <cfRule type="containsText" dxfId="5669" priority="963" operator="containsText" text="Y">
      <formula>NOT(ISERROR(SEARCH("Y",K26)))</formula>
    </cfRule>
  </conditionalFormatting>
  <conditionalFormatting sqref="K27">
    <cfRule type="containsText" dxfId="5668" priority="964" operator="containsText" text="Y">
      <formula>NOT(ISERROR(SEARCH("Y",K27)))</formula>
    </cfRule>
  </conditionalFormatting>
  <conditionalFormatting sqref="K28">
    <cfRule type="containsText" dxfId="5667" priority="965" operator="containsText" text="Y">
      <formula>NOT(ISERROR(SEARCH("Y",K28)))</formula>
    </cfRule>
  </conditionalFormatting>
  <conditionalFormatting sqref="K29">
    <cfRule type="containsText" dxfId="5666" priority="966" operator="containsText" text="Y">
      <formula>NOT(ISERROR(SEARCH("Y",K29)))</formula>
    </cfRule>
  </conditionalFormatting>
  <conditionalFormatting sqref="K30">
    <cfRule type="containsText" dxfId="5665" priority="967" operator="containsText" text="Y">
      <formula>NOT(ISERROR(SEARCH("Y",K30)))</formula>
    </cfRule>
  </conditionalFormatting>
  <conditionalFormatting sqref="K31">
    <cfRule type="containsText" dxfId="5664" priority="968" operator="containsText" text="Y">
      <formula>NOT(ISERROR(SEARCH("Y",K31)))</formula>
    </cfRule>
  </conditionalFormatting>
  <conditionalFormatting sqref="K32">
    <cfRule type="containsText" dxfId="5663" priority="969" operator="containsText" text="Y">
      <formula>NOT(ISERROR(SEARCH("Y",K32)))</formula>
    </cfRule>
  </conditionalFormatting>
  <conditionalFormatting sqref="K33">
    <cfRule type="containsText" dxfId="5662" priority="970" operator="containsText" text="Y">
      <formula>NOT(ISERROR(SEARCH("Y",K33)))</formula>
    </cfRule>
  </conditionalFormatting>
  <conditionalFormatting sqref="K34">
    <cfRule type="containsText" dxfId="5661" priority="971" operator="containsText" text="Y">
      <formula>NOT(ISERROR(SEARCH("Y",K34)))</formula>
    </cfRule>
  </conditionalFormatting>
  <conditionalFormatting sqref="K35">
    <cfRule type="containsText" dxfId="5660" priority="972" operator="containsText" text="Y">
      <formula>NOT(ISERROR(SEARCH("Y",K35)))</formula>
    </cfRule>
  </conditionalFormatting>
  <conditionalFormatting sqref="K36">
    <cfRule type="containsText" dxfId="5659" priority="973" operator="containsText" text="Y">
      <formula>NOT(ISERROR(SEARCH("Y",K36)))</formula>
    </cfRule>
  </conditionalFormatting>
  <conditionalFormatting sqref="G25">
    <cfRule type="cellIs" dxfId="63" priority="4" operator="equal">
      <formula>100</formula>
    </cfRule>
  </conditionalFormatting>
  <conditionalFormatting sqref="G26">
    <cfRule type="cellIs" dxfId="62" priority="3" operator="equal">
      <formula>100</formula>
    </cfRule>
  </conditionalFormatting>
  <conditionalFormatting sqref="G27">
    <cfRule type="cellIs" dxfId="61" priority="2" operator="equal">
      <formula>100</formula>
    </cfRule>
  </conditionalFormatting>
  <conditionalFormatting sqref="G28">
    <cfRule type="cellIs" dxfId="60" priority="1" operator="equal">
      <formula>100</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sqref="H19">
      <formula1>EarliestDate</formula1>
      <formula2>LatestDate</formula2>
    </dataValidation>
    <dataValidation type="date" allowBlank="1" showInputMessage="1" showErrorMessage="1" sqref="H20">
      <formula1>EarliestDate</formula1>
      <formula2>LatestDate</formula2>
    </dataValidation>
    <dataValidation type="date" allowBlank="1" showInputMessage="1" showErrorMessage="1" sqref="H21">
      <formula1>EarliestDate</formula1>
      <formula2>LatestDate</formula2>
    </dataValidation>
    <dataValidation type="date" allowBlank="1" showInputMessage="1" showErrorMessage="1" sqref="H22">
      <formula1>EarliestDate</formula1>
      <formula2>LatestDate</formula2>
    </dataValidation>
    <dataValidation type="date" allowBlank="1" showInputMessage="1" showErrorMessage="1" sqref="H23">
      <formula1>EarliestDate</formula1>
      <formula2>LatestDate</formula2>
    </dataValidation>
    <dataValidation type="date" allowBlank="1" showInputMessage="1" showErrorMessage="1" sqref="H24">
      <formula1>EarliestDate</formula1>
      <formula2>LatestDate</formula2>
    </dataValidation>
    <dataValidation type="date" allowBlank="1" showInputMessage="1" showErrorMessage="1" sqref="H25">
      <formula1>EarliestDate</formula1>
      <formula2>LatestDate</formula2>
    </dataValidation>
    <dataValidation type="date" allowBlank="1" showInputMessage="1" showErrorMessage="1" sqref="H26">
      <formula1>EarliestDate</formula1>
      <formula2>LatestDate</formula2>
    </dataValidation>
    <dataValidation type="date" allowBlank="1" showInputMessage="1" showErrorMessage="1" sqref="H27">
      <formula1>EarliestDate</formula1>
      <formula2>LatestDate</formula2>
    </dataValidation>
    <dataValidation type="date" allowBlank="1" showInputMessage="1" showErrorMessage="1" sqref="H28">
      <formula1>EarliestDate</formula1>
      <formula2>LatestDate</formula2>
    </dataValidation>
    <dataValidation type="date" allowBlank="1" showInputMessage="1" showErrorMessage="1" sqref="H29">
      <formula1>EarliestDate</formula1>
      <formula2>LatestDate</formula2>
    </dataValidation>
    <dataValidation type="date" allowBlank="1" showInputMessage="1" showErrorMessage="1" sqref="H30">
      <formula1>EarliestDate</formula1>
      <formula2>LatestDate</formula2>
    </dataValidation>
    <dataValidation type="date" allowBlank="1" showInputMessage="1" showErrorMessage="1" sqref="H31">
      <formula1>EarliestDate</formula1>
      <formula2>LatestDate</formula2>
    </dataValidation>
    <dataValidation type="date" allowBlank="1" showInputMessage="1" showErrorMessage="1" sqref="H32">
      <formula1>EarliestDate</formula1>
      <formula2>LatestDate</formula2>
    </dataValidation>
    <dataValidation type="date" allowBlank="1" showInputMessage="1" showErrorMessage="1" sqref="H33">
      <formula1>EarliestDate</formula1>
      <formula2>LatestDate</formula2>
    </dataValidation>
    <dataValidation type="date" allowBlank="1" showInputMessage="1" showErrorMessage="1" sqref="H34">
      <formula1>EarliestDate</formula1>
      <formula2>LatestDate</formula2>
    </dataValidation>
    <dataValidation type="date" allowBlank="1" showInputMessage="1" showErrorMessage="1" sqref="H35">
      <formula1>EarliestDate</formula1>
      <formula2>LatestDate</formula2>
    </dataValidation>
    <dataValidation type="date" allowBlank="1" showInputMessage="1" showErrorMessage="1" sqref="H3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B11" sqref="B11"/>
    </sheetView>
  </sheetViews>
  <sheetFormatPr defaultColWidth="11.42578125" defaultRowHeight="12.75"/>
  <cols>
    <col min="1" max="1" width="14" style="4" customWidth="1"/>
    <col min="2" max="2" width="15.7109375" customWidth="1"/>
    <col min="3" max="3" width="37.4257812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0" hidden="1" customWidth="1"/>
  </cols>
  <sheetData>
    <row r="1" spans="1:18" s="4" customFormat="1">
      <c r="A1" s="60" t="s">
        <v>0</v>
      </c>
      <c r="B1" s="38" t="str">
        <f>OVERALLLIGHT</f>
        <v>RED</v>
      </c>
      <c r="G1" s="5"/>
    </row>
    <row r="2" spans="1:18" s="4" customFormat="1">
      <c r="A2" s="61" t="s">
        <v>1</v>
      </c>
      <c r="B2" s="39" t="str">
        <f>MILESTONELIGHT</f>
        <v>GREEN</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GREEN</v>
      </c>
      <c r="D8" s="16"/>
      <c r="G8" s="5"/>
    </row>
    <row r="9" spans="1:18" s="4" customFormat="1" ht="15" customHeight="1">
      <c r="A9" s="61" t="s">
        <v>8</v>
      </c>
      <c r="B9" s="41" t="str">
        <f>FINANCELIGHT</f>
        <v>RED</v>
      </c>
      <c r="D9" s="16"/>
      <c r="G9" s="5"/>
    </row>
    <row r="10" spans="1:18" s="5" customFormat="1">
      <c r="A10" s="72"/>
      <c r="B10" s="132"/>
      <c r="N10" s="10"/>
    </row>
    <row r="11" spans="1:18" s="5" customFormat="1" ht="17.25" customHeight="1">
      <c r="A11" s="72"/>
      <c r="B11" s="130" t="str">
        <f>ProjNo</f>
        <v>RT029</v>
      </c>
      <c r="C11" s="131" t="str">
        <f>ProjName</f>
        <v>Cloud Based Bioinformatics Tools</v>
      </c>
      <c r="N11" s="10"/>
    </row>
    <row r="12" spans="1:18" s="5" customFormat="1" ht="17.25" customHeight="1">
      <c r="A12" s="72"/>
      <c r="B12" s="128" t="s">
        <v>47</v>
      </c>
      <c r="C12" s="133" t="str">
        <f>ReportFrom</f>
        <v>30-Jun-12</v>
      </c>
      <c r="D12" s="125"/>
      <c r="N12" s="10"/>
    </row>
    <row r="13" spans="1:18" s="5" customFormat="1" ht="17.25" customHeight="1">
      <c r="A13" s="72"/>
      <c r="B13" s="129" t="s">
        <v>48</v>
      </c>
      <c r="C13" s="134" t="str">
        <f>LastDateReport</f>
        <v>27-Jul-12</v>
      </c>
      <c r="D13" s="125"/>
      <c r="N13" s="10"/>
    </row>
    <row r="14" spans="1:18" s="5" customFormat="1" ht="6" customHeight="1">
      <c r="A14" s="72"/>
      <c r="B14" s="126"/>
      <c r="C14" s="127"/>
      <c r="D14" s="125"/>
      <c r="N14" s="10"/>
    </row>
    <row r="15" spans="1:18" ht="20.25" customHeight="1">
      <c r="A15" s="65"/>
      <c r="B15" s="47" t="s">
        <v>110</v>
      </c>
      <c r="C15" s="30"/>
      <c r="D15" s="30"/>
      <c r="E15" s="30" t="s">
        <v>50</v>
      </c>
      <c r="F15" s="30" t="str">
        <f>ISSUELIGHT</f>
        <v>GREEN</v>
      </c>
      <c r="G15" s="30"/>
      <c r="H15" s="30"/>
      <c r="I15" s="4"/>
      <c r="J15" s="4"/>
      <c r="K15" s="4"/>
      <c r="L15" s="4"/>
      <c r="M15" s="4"/>
      <c r="N15" s="4"/>
      <c r="O15" s="4"/>
      <c r="P15" s="4"/>
      <c r="Q15" s="4"/>
      <c r="R15" s="4"/>
    </row>
    <row r="16" spans="1:18" ht="18" customHeight="1">
      <c r="A16" s="65"/>
      <c r="B16" s="368" t="s">
        <v>111</v>
      </c>
      <c r="C16" s="368"/>
      <c r="D16" s="368"/>
      <c r="E16" s="368"/>
      <c r="F16" s="368"/>
      <c r="G16" s="42"/>
      <c r="H16" s="28"/>
      <c r="I16" s="4"/>
      <c r="J16" s="4"/>
      <c r="K16" s="4"/>
      <c r="L16" s="4"/>
      <c r="M16" s="4"/>
      <c r="N16" s="4"/>
      <c r="O16" s="4"/>
      <c r="P16" s="4"/>
      <c r="Q16" s="4"/>
      <c r="R16" s="4"/>
    </row>
    <row r="17" spans="1:18" ht="18" customHeight="1">
      <c r="A17" s="65"/>
      <c r="B17" s="369"/>
      <c r="C17" s="369"/>
      <c r="D17" s="369"/>
      <c r="E17" s="369"/>
      <c r="F17" s="369"/>
      <c r="G17" s="11"/>
      <c r="I17" s="4"/>
      <c r="J17" s="4"/>
      <c r="K17" s="4"/>
      <c r="L17" s="4"/>
      <c r="M17" s="4"/>
      <c r="P17" s="4"/>
      <c r="Q17" s="4"/>
      <c r="R17" s="4"/>
    </row>
    <row r="18" spans="1:18" ht="64.5" customHeight="1">
      <c r="B18" s="74" t="s">
        <v>112</v>
      </c>
      <c r="C18" s="75" t="s">
        <v>113</v>
      </c>
      <c r="D18" s="75" t="s">
        <v>114</v>
      </c>
      <c r="E18" s="75" t="s">
        <v>115</v>
      </c>
      <c r="F18" s="76" t="s">
        <v>116</v>
      </c>
      <c r="G18" s="180"/>
      <c r="H18" s="181" t="s">
        <v>117</v>
      </c>
      <c r="I18" s="181" t="s">
        <v>118</v>
      </c>
      <c r="J18" s="76" t="s">
        <v>119</v>
      </c>
      <c r="K18" s="65"/>
      <c r="L18" s="65"/>
      <c r="M18" s="4"/>
      <c r="P18" s="4"/>
      <c r="Q18" s="4"/>
      <c r="R18" s="4"/>
    </row>
    <row r="19" spans="1:18" ht="27.95" customHeight="1">
      <c r="A19" s="21" t="s">
        <v>52</v>
      </c>
      <c r="B19" s="309"/>
      <c r="C19" s="310"/>
      <c r="D19" s="311"/>
      <c r="E19" s="311"/>
      <c r="F19" s="312"/>
      <c r="G19" s="78"/>
      <c r="H19" s="79" t="str">
        <f t="shared" ref="H19:H26" si="0">IF(F19&gt;0,F19-D19,"")</f>
        <v/>
      </c>
      <c r="I19" s="79" t="str">
        <f t="shared" ref="I19:I26" si="1">IF(F19&gt;0,F19-E19,"")</f>
        <v/>
      </c>
      <c r="J19" s="184" t="str">
        <f t="shared" ref="J19:J26" si="2">IF(D19&gt;0,IF(F19&lt;1,IF(E19&lt;LastDateReport+1,"NOT CLOSED","NOT DUE"),"CLOSED"),"")</f>
        <v/>
      </c>
      <c r="K19" s="65" t="str">
        <f t="shared" ref="K19:K27" si="3">IF(J19="NOT CLOSED",IF(LastDateReport-E19&lt;28,"AMBER","RED"),"")</f>
        <v/>
      </c>
      <c r="L19" s="65"/>
      <c r="M19" s="4"/>
      <c r="P19" s="4"/>
      <c r="Q19" s="4"/>
      <c r="R19" s="4"/>
    </row>
    <row r="20" spans="1:18" s="5" customFormat="1" ht="27.95" customHeight="1">
      <c r="A20" s="21"/>
      <c r="B20" s="309"/>
      <c r="C20" s="310"/>
      <c r="D20" s="311"/>
      <c r="E20" s="311"/>
      <c r="F20" s="312"/>
      <c r="G20" s="78"/>
      <c r="H20" s="79" t="str">
        <f t="shared" si="0"/>
        <v/>
      </c>
      <c r="I20" s="79" t="str">
        <f t="shared" si="1"/>
        <v/>
      </c>
      <c r="J20" s="184" t="str">
        <f t="shared" si="2"/>
        <v/>
      </c>
      <c r="K20" s="65" t="str">
        <f t="shared" si="3"/>
        <v/>
      </c>
      <c r="L20" s="65"/>
    </row>
    <row r="21" spans="1:18" s="5" customFormat="1" ht="27.95" customHeight="1">
      <c r="A21" s="21"/>
      <c r="B21" s="309"/>
      <c r="C21" s="310"/>
      <c r="D21" s="311"/>
      <c r="E21" s="311"/>
      <c r="F21" s="312"/>
      <c r="G21" s="78"/>
      <c r="H21" s="79" t="str">
        <f t="shared" si="0"/>
        <v/>
      </c>
      <c r="I21" s="79" t="str">
        <f t="shared" si="1"/>
        <v/>
      </c>
      <c r="J21" s="184" t="str">
        <f t="shared" si="2"/>
        <v/>
      </c>
      <c r="K21" s="65" t="str">
        <f t="shared" si="3"/>
        <v/>
      </c>
      <c r="L21" s="65"/>
    </row>
    <row r="22" spans="1:18" s="5" customFormat="1" ht="27.95" customHeight="1">
      <c r="A22" s="21"/>
      <c r="B22" s="309"/>
      <c r="C22" s="310"/>
      <c r="D22" s="311"/>
      <c r="E22" s="311"/>
      <c r="F22" s="312"/>
      <c r="G22" s="78"/>
      <c r="H22" s="79" t="str">
        <f t="shared" si="0"/>
        <v/>
      </c>
      <c r="I22" s="79" t="str">
        <f t="shared" si="1"/>
        <v/>
      </c>
      <c r="J22" s="184" t="str">
        <f t="shared" si="2"/>
        <v/>
      </c>
      <c r="K22" s="65" t="str">
        <f t="shared" si="3"/>
        <v/>
      </c>
      <c r="L22" s="65"/>
    </row>
    <row r="23" spans="1:18" ht="27.95" customHeight="1">
      <c r="B23" s="309"/>
      <c r="C23" s="310"/>
      <c r="D23" s="311"/>
      <c r="E23" s="311"/>
      <c r="F23" s="312"/>
      <c r="G23" s="78"/>
      <c r="H23" s="79" t="str">
        <f t="shared" si="0"/>
        <v/>
      </c>
      <c r="I23" s="79" t="str">
        <f t="shared" si="1"/>
        <v/>
      </c>
      <c r="J23" s="184" t="str">
        <f t="shared" si="2"/>
        <v/>
      </c>
      <c r="K23" s="65" t="str">
        <f t="shared" si="3"/>
        <v/>
      </c>
      <c r="L23" s="65"/>
      <c r="M23" s="4"/>
      <c r="P23" s="4"/>
      <c r="Q23" s="4"/>
      <c r="R23" s="4"/>
    </row>
    <row r="24" spans="1:18" ht="27.95" customHeight="1">
      <c r="B24" s="309"/>
      <c r="C24" s="310"/>
      <c r="D24" s="311"/>
      <c r="E24" s="311"/>
      <c r="F24" s="312"/>
      <c r="G24" s="78"/>
      <c r="H24" s="79" t="str">
        <f t="shared" si="0"/>
        <v/>
      </c>
      <c r="I24" s="79" t="str">
        <f t="shared" si="1"/>
        <v/>
      </c>
      <c r="J24" s="184" t="str">
        <f t="shared" si="2"/>
        <v/>
      </c>
      <c r="K24" s="65" t="str">
        <f t="shared" si="3"/>
        <v/>
      </c>
      <c r="L24" s="65"/>
      <c r="M24" s="4"/>
      <c r="P24" s="4"/>
      <c r="Q24" s="4"/>
      <c r="R24" s="4"/>
    </row>
    <row r="25" spans="1:18" ht="27.95" customHeight="1">
      <c r="B25" s="309"/>
      <c r="C25" s="310"/>
      <c r="D25" s="311"/>
      <c r="E25" s="311"/>
      <c r="F25" s="312"/>
      <c r="G25" s="78"/>
      <c r="H25" s="79" t="str">
        <f t="shared" si="0"/>
        <v/>
      </c>
      <c r="I25" s="79" t="str">
        <f t="shared" si="1"/>
        <v/>
      </c>
      <c r="J25" s="184" t="str">
        <f t="shared" si="2"/>
        <v/>
      </c>
      <c r="K25" s="65" t="str">
        <f t="shared" si="3"/>
        <v/>
      </c>
      <c r="L25" s="65"/>
      <c r="M25" s="4"/>
      <c r="P25" s="4"/>
      <c r="Q25" s="4"/>
      <c r="R25" s="4"/>
    </row>
    <row r="26" spans="1:18" ht="27.95" customHeight="1">
      <c r="B26" s="313"/>
      <c r="C26" s="314"/>
      <c r="D26" s="315"/>
      <c r="E26" s="315"/>
      <c r="F26" s="316"/>
      <c r="G26" s="182"/>
      <c r="H26" s="183" t="str">
        <f t="shared" si="0"/>
        <v/>
      </c>
      <c r="I26" s="183" t="str">
        <f t="shared" si="1"/>
        <v/>
      </c>
      <c r="J26" s="185" t="str">
        <f t="shared" si="2"/>
        <v/>
      </c>
      <c r="K26" s="65" t="str">
        <f t="shared" si="3"/>
        <v/>
      </c>
      <c r="L26" s="65"/>
      <c r="M26" s="4"/>
      <c r="P26" s="4"/>
      <c r="Q26" s="4"/>
      <c r="R26" s="4"/>
    </row>
    <row r="27" spans="1:18" s="5" customFormat="1">
      <c r="B27" s="80"/>
      <c r="C27" s="81"/>
      <c r="D27" s="82"/>
      <c r="E27" s="82"/>
      <c r="F27" s="82"/>
      <c r="G27" s="78"/>
      <c r="H27" s="83"/>
      <c r="I27" s="83"/>
      <c r="J27" s="65"/>
      <c r="K27" s="65" t="str">
        <f t="shared" si="3"/>
        <v/>
      </c>
      <c r="L27" s="65"/>
    </row>
    <row r="28" spans="1:18" ht="15" customHeight="1">
      <c r="B28" s="84" t="s">
        <v>120</v>
      </c>
      <c r="C28" s="85" t="s">
        <v>121</v>
      </c>
      <c r="D28" s="84" t="s">
        <v>122</v>
      </c>
      <c r="E28" s="367"/>
      <c r="F28" s="84" t="s">
        <v>123</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367"/>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366" t="s">
        <v>32</v>
      </c>
      <c r="C32" s="366"/>
      <c r="D32" s="366"/>
      <c r="E32" s="366"/>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5658" priority="1" operator="equal">
      <formula>"AMBER"</formula>
    </cfRule>
  </conditionalFormatting>
  <conditionalFormatting sqref="B1">
    <cfRule type="cellIs" dxfId="5657" priority="2" operator="equal">
      <formula>"RED"</formula>
    </cfRule>
  </conditionalFormatting>
  <conditionalFormatting sqref="B1">
    <cfRule type="cellIs" dxfId="5656" priority="3" operator="equal">
      <formula>"GREEN"</formula>
    </cfRule>
  </conditionalFormatting>
  <conditionalFormatting sqref="B15">
    <cfRule type="cellIs" dxfId="5655" priority="4" operator="equal">
      <formula>"AMBER"</formula>
    </cfRule>
  </conditionalFormatting>
  <conditionalFormatting sqref="B15">
    <cfRule type="cellIs" dxfId="5654" priority="5" operator="equal">
      <formula>"RED"</formula>
    </cfRule>
  </conditionalFormatting>
  <conditionalFormatting sqref="B15">
    <cfRule type="cellIs" dxfId="5653" priority="6" operator="equal">
      <formula>"GREEN"</formula>
    </cfRule>
  </conditionalFormatting>
  <conditionalFormatting sqref="B16">
    <cfRule type="cellIs" dxfId="5652" priority="7" operator="equal">
      <formula>"AMBER"</formula>
    </cfRule>
  </conditionalFormatting>
  <conditionalFormatting sqref="B16">
    <cfRule type="cellIs" dxfId="5651" priority="8" operator="equal">
      <formula>"RED"</formula>
    </cfRule>
  </conditionalFormatting>
  <conditionalFormatting sqref="B16">
    <cfRule type="cellIs" dxfId="5650" priority="9" operator="equal">
      <formula>"GREEN"</formula>
    </cfRule>
  </conditionalFormatting>
  <conditionalFormatting sqref="B17">
    <cfRule type="cellIs" dxfId="5649" priority="10" operator="equal">
      <formula>"AMBER"</formula>
    </cfRule>
  </conditionalFormatting>
  <conditionalFormatting sqref="B17">
    <cfRule type="cellIs" dxfId="5648" priority="11" operator="equal">
      <formula>"RED"</formula>
    </cfRule>
  </conditionalFormatting>
  <conditionalFormatting sqref="B17">
    <cfRule type="cellIs" dxfId="5647" priority="12" operator="equal">
      <formula>"GREEN"</formula>
    </cfRule>
  </conditionalFormatting>
  <conditionalFormatting sqref="B18">
    <cfRule type="cellIs" dxfId="5646" priority="13" operator="equal">
      <formula>"AMBER"</formula>
    </cfRule>
  </conditionalFormatting>
  <conditionalFormatting sqref="B18">
    <cfRule type="cellIs" dxfId="5645" priority="14" operator="equal">
      <formula>"RED"</formula>
    </cfRule>
  </conditionalFormatting>
  <conditionalFormatting sqref="B18">
    <cfRule type="cellIs" dxfId="5644" priority="15" operator="equal">
      <formula>"GREEN"</formula>
    </cfRule>
  </conditionalFormatting>
  <conditionalFormatting sqref="B19">
    <cfRule type="cellIs" dxfId="5643" priority="16" operator="equal">
      <formula>"AMBER"</formula>
    </cfRule>
  </conditionalFormatting>
  <conditionalFormatting sqref="B19">
    <cfRule type="cellIs" dxfId="5642" priority="17" operator="equal">
      <formula>"RED"</formula>
    </cfRule>
  </conditionalFormatting>
  <conditionalFormatting sqref="B19">
    <cfRule type="cellIs" dxfId="5641" priority="18" operator="equal">
      <formula>"GREEN"</formula>
    </cfRule>
  </conditionalFormatting>
  <conditionalFormatting sqref="B20">
    <cfRule type="cellIs" dxfId="5640" priority="19" operator="equal">
      <formula>"AMBER"</formula>
    </cfRule>
  </conditionalFormatting>
  <conditionalFormatting sqref="B20">
    <cfRule type="cellIs" dxfId="5639" priority="20" operator="equal">
      <formula>"RED"</formula>
    </cfRule>
  </conditionalFormatting>
  <conditionalFormatting sqref="B20">
    <cfRule type="cellIs" dxfId="5638" priority="21" operator="equal">
      <formula>"GREEN"</formula>
    </cfRule>
  </conditionalFormatting>
  <conditionalFormatting sqref="B21">
    <cfRule type="cellIs" dxfId="5637" priority="22" operator="equal">
      <formula>"AMBER"</formula>
    </cfRule>
  </conditionalFormatting>
  <conditionalFormatting sqref="B21">
    <cfRule type="cellIs" dxfId="5636" priority="23" operator="equal">
      <formula>"RED"</formula>
    </cfRule>
  </conditionalFormatting>
  <conditionalFormatting sqref="B21">
    <cfRule type="cellIs" dxfId="5635" priority="24" operator="equal">
      <formula>"GREEN"</formula>
    </cfRule>
  </conditionalFormatting>
  <conditionalFormatting sqref="B22">
    <cfRule type="cellIs" dxfId="5634" priority="25" operator="equal">
      <formula>"AMBER"</formula>
    </cfRule>
  </conditionalFormatting>
  <conditionalFormatting sqref="B22">
    <cfRule type="cellIs" dxfId="5633" priority="26" operator="equal">
      <formula>"RED"</formula>
    </cfRule>
  </conditionalFormatting>
  <conditionalFormatting sqref="B22">
    <cfRule type="cellIs" dxfId="5632" priority="27" operator="equal">
      <formula>"GREEN"</formula>
    </cfRule>
  </conditionalFormatting>
  <conditionalFormatting sqref="B23">
    <cfRule type="cellIs" dxfId="5631" priority="28" operator="equal">
      <formula>"AMBER"</formula>
    </cfRule>
  </conditionalFormatting>
  <conditionalFormatting sqref="B23">
    <cfRule type="cellIs" dxfId="5630" priority="29" operator="equal">
      <formula>"RED"</formula>
    </cfRule>
  </conditionalFormatting>
  <conditionalFormatting sqref="B23">
    <cfRule type="cellIs" dxfId="5629" priority="30" operator="equal">
      <formula>"GREEN"</formula>
    </cfRule>
  </conditionalFormatting>
  <conditionalFormatting sqref="B24">
    <cfRule type="cellIs" dxfId="5628" priority="31" operator="equal">
      <formula>"AMBER"</formula>
    </cfRule>
  </conditionalFormatting>
  <conditionalFormatting sqref="B24">
    <cfRule type="cellIs" dxfId="5627" priority="32" operator="equal">
      <formula>"RED"</formula>
    </cfRule>
  </conditionalFormatting>
  <conditionalFormatting sqref="B24">
    <cfRule type="cellIs" dxfId="5626" priority="33" operator="equal">
      <formula>"GREEN"</formula>
    </cfRule>
  </conditionalFormatting>
  <conditionalFormatting sqref="B25">
    <cfRule type="cellIs" dxfId="5625" priority="34" operator="equal">
      <formula>"AMBER"</formula>
    </cfRule>
  </conditionalFormatting>
  <conditionalFormatting sqref="B25">
    <cfRule type="cellIs" dxfId="5624" priority="35" operator="equal">
      <formula>"RED"</formula>
    </cfRule>
  </conditionalFormatting>
  <conditionalFormatting sqref="B25">
    <cfRule type="cellIs" dxfId="5623" priority="36" operator="equal">
      <formula>"GREEN"</formula>
    </cfRule>
  </conditionalFormatting>
  <conditionalFormatting sqref="B26">
    <cfRule type="cellIs" dxfId="5622" priority="37" operator="equal">
      <formula>"AMBER"</formula>
    </cfRule>
  </conditionalFormatting>
  <conditionalFormatting sqref="B26">
    <cfRule type="cellIs" dxfId="5621" priority="38" operator="equal">
      <formula>"RED"</formula>
    </cfRule>
  </conditionalFormatting>
  <conditionalFormatting sqref="B26">
    <cfRule type="cellIs" dxfId="5620" priority="39" operator="equal">
      <formula>"GREEN"</formula>
    </cfRule>
  </conditionalFormatting>
  <conditionalFormatting sqref="B27">
    <cfRule type="cellIs" dxfId="5619" priority="40" operator="equal">
      <formula>"AMBER"</formula>
    </cfRule>
  </conditionalFormatting>
  <conditionalFormatting sqref="B27">
    <cfRule type="cellIs" dxfId="5618" priority="41" operator="equal">
      <formula>"RED"</formula>
    </cfRule>
  </conditionalFormatting>
  <conditionalFormatting sqref="B27">
    <cfRule type="cellIs" dxfId="5617" priority="42" operator="equal">
      <formula>"GREEN"</formula>
    </cfRule>
  </conditionalFormatting>
  <conditionalFormatting sqref="B28">
    <cfRule type="cellIs" dxfId="5616" priority="43" operator="equal">
      <formula>"AMBER"</formula>
    </cfRule>
  </conditionalFormatting>
  <conditionalFormatting sqref="B28">
    <cfRule type="cellIs" dxfId="5615" priority="44" operator="equal">
      <formula>"RED"</formula>
    </cfRule>
  </conditionalFormatting>
  <conditionalFormatting sqref="B28">
    <cfRule type="cellIs" dxfId="5614" priority="45" operator="equal">
      <formula>"GREEN"</formula>
    </cfRule>
  </conditionalFormatting>
  <conditionalFormatting sqref="B29">
    <cfRule type="cellIs" dxfId="5613" priority="46" operator="equal">
      <formula>"AMBER"</formula>
    </cfRule>
  </conditionalFormatting>
  <conditionalFormatting sqref="B29">
    <cfRule type="cellIs" dxfId="5612" priority="47" operator="equal">
      <formula>"RED"</formula>
    </cfRule>
  </conditionalFormatting>
  <conditionalFormatting sqref="B29">
    <cfRule type="cellIs" dxfId="5611" priority="48" operator="equal">
      <formula>"GREEN"</formula>
    </cfRule>
  </conditionalFormatting>
  <conditionalFormatting sqref="C15">
    <cfRule type="cellIs" dxfId="5610" priority="49" operator="equal">
      <formula>"AMBER"</formula>
    </cfRule>
  </conditionalFormatting>
  <conditionalFormatting sqref="C15">
    <cfRule type="cellIs" dxfId="5609" priority="50" operator="equal">
      <formula>"RED"</formula>
    </cfRule>
  </conditionalFormatting>
  <conditionalFormatting sqref="C15">
    <cfRule type="cellIs" dxfId="5608" priority="51" operator="equal">
      <formula>"GREEN"</formula>
    </cfRule>
  </conditionalFormatting>
  <conditionalFormatting sqref="C16">
    <cfRule type="cellIs" dxfId="5607" priority="52" operator="equal">
      <formula>"AMBER"</formula>
    </cfRule>
  </conditionalFormatting>
  <conditionalFormatting sqref="C16">
    <cfRule type="cellIs" dxfId="5606" priority="53" operator="equal">
      <formula>"RED"</formula>
    </cfRule>
  </conditionalFormatting>
  <conditionalFormatting sqref="C16">
    <cfRule type="cellIs" dxfId="5605" priority="54" operator="equal">
      <formula>"GREEN"</formula>
    </cfRule>
  </conditionalFormatting>
  <conditionalFormatting sqref="C17">
    <cfRule type="cellIs" dxfId="5604" priority="55" operator="equal">
      <formula>"AMBER"</formula>
    </cfRule>
  </conditionalFormatting>
  <conditionalFormatting sqref="C17">
    <cfRule type="cellIs" dxfId="5603" priority="56" operator="equal">
      <formula>"RED"</formula>
    </cfRule>
  </conditionalFormatting>
  <conditionalFormatting sqref="C17">
    <cfRule type="cellIs" dxfId="5602" priority="57" operator="equal">
      <formula>"GREEN"</formula>
    </cfRule>
  </conditionalFormatting>
  <conditionalFormatting sqref="C18">
    <cfRule type="cellIs" dxfId="5601" priority="58" operator="equal">
      <formula>"AMBER"</formula>
    </cfRule>
  </conditionalFormatting>
  <conditionalFormatting sqref="C18">
    <cfRule type="cellIs" dxfId="5600" priority="59" operator="equal">
      <formula>"RED"</formula>
    </cfRule>
  </conditionalFormatting>
  <conditionalFormatting sqref="C18">
    <cfRule type="cellIs" dxfId="5599" priority="60" operator="equal">
      <formula>"GREEN"</formula>
    </cfRule>
  </conditionalFormatting>
  <conditionalFormatting sqref="C19">
    <cfRule type="cellIs" dxfId="5598" priority="61" operator="equal">
      <formula>"AMBER"</formula>
    </cfRule>
  </conditionalFormatting>
  <conditionalFormatting sqref="C19">
    <cfRule type="cellIs" dxfId="5597" priority="62" operator="equal">
      <formula>"RED"</formula>
    </cfRule>
  </conditionalFormatting>
  <conditionalFormatting sqref="C19">
    <cfRule type="cellIs" dxfId="5596" priority="63" operator="equal">
      <formula>"GREEN"</formula>
    </cfRule>
  </conditionalFormatting>
  <conditionalFormatting sqref="C20">
    <cfRule type="cellIs" dxfId="5595" priority="64" operator="equal">
      <formula>"AMBER"</formula>
    </cfRule>
  </conditionalFormatting>
  <conditionalFormatting sqref="C20">
    <cfRule type="cellIs" dxfId="5594" priority="65" operator="equal">
      <formula>"RED"</formula>
    </cfRule>
  </conditionalFormatting>
  <conditionalFormatting sqref="C20">
    <cfRule type="cellIs" dxfId="5593" priority="66" operator="equal">
      <formula>"GREEN"</formula>
    </cfRule>
  </conditionalFormatting>
  <conditionalFormatting sqref="C21">
    <cfRule type="cellIs" dxfId="5592" priority="67" operator="equal">
      <formula>"AMBER"</formula>
    </cfRule>
  </conditionalFormatting>
  <conditionalFormatting sqref="C21">
    <cfRule type="cellIs" dxfId="5591" priority="68" operator="equal">
      <formula>"RED"</formula>
    </cfRule>
  </conditionalFormatting>
  <conditionalFormatting sqref="C21">
    <cfRule type="cellIs" dxfId="5590" priority="69" operator="equal">
      <formula>"GREEN"</formula>
    </cfRule>
  </conditionalFormatting>
  <conditionalFormatting sqref="C22">
    <cfRule type="cellIs" dxfId="5589" priority="70" operator="equal">
      <formula>"AMBER"</formula>
    </cfRule>
  </conditionalFormatting>
  <conditionalFormatting sqref="C22">
    <cfRule type="cellIs" dxfId="5588" priority="71" operator="equal">
      <formula>"RED"</formula>
    </cfRule>
  </conditionalFormatting>
  <conditionalFormatting sqref="C22">
    <cfRule type="cellIs" dxfId="5587" priority="72" operator="equal">
      <formula>"GREEN"</formula>
    </cfRule>
  </conditionalFormatting>
  <conditionalFormatting sqref="C23">
    <cfRule type="cellIs" dxfId="5586" priority="73" operator="equal">
      <formula>"AMBER"</formula>
    </cfRule>
  </conditionalFormatting>
  <conditionalFormatting sqref="C23">
    <cfRule type="cellIs" dxfId="5585" priority="74" operator="equal">
      <formula>"RED"</formula>
    </cfRule>
  </conditionalFormatting>
  <conditionalFormatting sqref="C23">
    <cfRule type="cellIs" dxfId="5584" priority="75" operator="equal">
      <formula>"GREEN"</formula>
    </cfRule>
  </conditionalFormatting>
  <conditionalFormatting sqref="C24">
    <cfRule type="cellIs" dxfId="5583" priority="76" operator="equal">
      <formula>"AMBER"</formula>
    </cfRule>
  </conditionalFormatting>
  <conditionalFormatting sqref="C24">
    <cfRule type="cellIs" dxfId="5582" priority="77" operator="equal">
      <formula>"RED"</formula>
    </cfRule>
  </conditionalFormatting>
  <conditionalFormatting sqref="C24">
    <cfRule type="cellIs" dxfId="5581" priority="78" operator="equal">
      <formula>"GREEN"</formula>
    </cfRule>
  </conditionalFormatting>
  <conditionalFormatting sqref="C25">
    <cfRule type="cellIs" dxfId="5580" priority="79" operator="equal">
      <formula>"AMBER"</formula>
    </cfRule>
  </conditionalFormatting>
  <conditionalFormatting sqref="C25">
    <cfRule type="cellIs" dxfId="5579" priority="80" operator="equal">
      <formula>"RED"</formula>
    </cfRule>
  </conditionalFormatting>
  <conditionalFormatting sqref="C25">
    <cfRule type="cellIs" dxfId="5578" priority="81" operator="equal">
      <formula>"GREEN"</formula>
    </cfRule>
  </conditionalFormatting>
  <conditionalFormatting sqref="C26">
    <cfRule type="cellIs" dxfId="5577" priority="82" operator="equal">
      <formula>"AMBER"</formula>
    </cfRule>
  </conditionalFormatting>
  <conditionalFormatting sqref="C26">
    <cfRule type="cellIs" dxfId="5576" priority="83" operator="equal">
      <formula>"RED"</formula>
    </cfRule>
  </conditionalFormatting>
  <conditionalFormatting sqref="C26">
    <cfRule type="cellIs" dxfId="5575" priority="84" operator="equal">
      <formula>"GREEN"</formula>
    </cfRule>
  </conditionalFormatting>
  <conditionalFormatting sqref="C27">
    <cfRule type="cellIs" dxfId="5574" priority="85" operator="equal">
      <formula>"AMBER"</formula>
    </cfRule>
  </conditionalFormatting>
  <conditionalFormatting sqref="C27">
    <cfRule type="cellIs" dxfId="5573" priority="86" operator="equal">
      <formula>"RED"</formula>
    </cfRule>
  </conditionalFormatting>
  <conditionalFormatting sqref="C27">
    <cfRule type="cellIs" dxfId="5572" priority="87" operator="equal">
      <formula>"GREEN"</formula>
    </cfRule>
  </conditionalFormatting>
  <conditionalFormatting sqref="C28">
    <cfRule type="cellIs" dxfId="5571" priority="88" operator="equal">
      <formula>"AMBER"</formula>
    </cfRule>
  </conditionalFormatting>
  <conditionalFormatting sqref="C28">
    <cfRule type="cellIs" dxfId="5570" priority="89" operator="equal">
      <formula>"RED"</formula>
    </cfRule>
  </conditionalFormatting>
  <conditionalFormatting sqref="C28">
    <cfRule type="cellIs" dxfId="5569" priority="90" operator="equal">
      <formula>"GREEN"</formula>
    </cfRule>
  </conditionalFormatting>
  <conditionalFormatting sqref="C29">
    <cfRule type="cellIs" dxfId="5568" priority="91" operator="equal">
      <formula>"AMBER"</formula>
    </cfRule>
  </conditionalFormatting>
  <conditionalFormatting sqref="C29">
    <cfRule type="cellIs" dxfId="5567" priority="92" operator="equal">
      <formula>"RED"</formula>
    </cfRule>
  </conditionalFormatting>
  <conditionalFormatting sqref="C29">
    <cfRule type="cellIs" dxfId="5566" priority="93" operator="equal">
      <formula>"GREEN"</formula>
    </cfRule>
  </conditionalFormatting>
  <conditionalFormatting sqref="D15">
    <cfRule type="cellIs" dxfId="5565" priority="94" operator="equal">
      <formula>"AMBER"</formula>
    </cfRule>
  </conditionalFormatting>
  <conditionalFormatting sqref="D15">
    <cfRule type="cellIs" dxfId="5564" priority="95" operator="equal">
      <formula>"RED"</formula>
    </cfRule>
  </conditionalFormatting>
  <conditionalFormatting sqref="D15">
    <cfRule type="cellIs" dxfId="5563" priority="96" operator="equal">
      <formula>"GREEN"</formula>
    </cfRule>
  </conditionalFormatting>
  <conditionalFormatting sqref="D16">
    <cfRule type="cellIs" dxfId="5562" priority="97" operator="equal">
      <formula>"AMBER"</formula>
    </cfRule>
  </conditionalFormatting>
  <conditionalFormatting sqref="D16">
    <cfRule type="cellIs" dxfId="5561" priority="98" operator="equal">
      <formula>"RED"</formula>
    </cfRule>
  </conditionalFormatting>
  <conditionalFormatting sqref="D16">
    <cfRule type="cellIs" dxfId="5560" priority="99" operator="equal">
      <formula>"GREEN"</formula>
    </cfRule>
  </conditionalFormatting>
  <conditionalFormatting sqref="D17">
    <cfRule type="cellIs" dxfId="5559" priority="100" operator="equal">
      <formula>"AMBER"</formula>
    </cfRule>
  </conditionalFormatting>
  <conditionalFormatting sqref="D17">
    <cfRule type="cellIs" dxfId="5558" priority="101" operator="equal">
      <formula>"RED"</formula>
    </cfRule>
  </conditionalFormatting>
  <conditionalFormatting sqref="D17">
    <cfRule type="cellIs" dxfId="5557" priority="102" operator="equal">
      <formula>"GREEN"</formula>
    </cfRule>
  </conditionalFormatting>
  <conditionalFormatting sqref="D18">
    <cfRule type="cellIs" dxfId="5556" priority="103" operator="equal">
      <formula>"AMBER"</formula>
    </cfRule>
  </conditionalFormatting>
  <conditionalFormatting sqref="D18">
    <cfRule type="cellIs" dxfId="5555" priority="104" operator="equal">
      <formula>"RED"</formula>
    </cfRule>
  </conditionalFormatting>
  <conditionalFormatting sqref="D18">
    <cfRule type="cellIs" dxfId="5554" priority="105" operator="equal">
      <formula>"GREEN"</formula>
    </cfRule>
  </conditionalFormatting>
  <conditionalFormatting sqref="D19">
    <cfRule type="cellIs" dxfId="5553" priority="106" operator="equal">
      <formula>"AMBER"</formula>
    </cfRule>
  </conditionalFormatting>
  <conditionalFormatting sqref="D19">
    <cfRule type="cellIs" dxfId="5552" priority="107" operator="equal">
      <formula>"RED"</formula>
    </cfRule>
  </conditionalFormatting>
  <conditionalFormatting sqref="D19">
    <cfRule type="cellIs" dxfId="5551" priority="108" operator="equal">
      <formula>"GREEN"</formula>
    </cfRule>
  </conditionalFormatting>
  <conditionalFormatting sqref="D20">
    <cfRule type="cellIs" dxfId="5550" priority="109" operator="equal">
      <formula>"AMBER"</formula>
    </cfRule>
  </conditionalFormatting>
  <conditionalFormatting sqref="D20">
    <cfRule type="cellIs" dxfId="5549" priority="110" operator="equal">
      <formula>"RED"</formula>
    </cfRule>
  </conditionalFormatting>
  <conditionalFormatting sqref="D20">
    <cfRule type="cellIs" dxfId="5548" priority="111" operator="equal">
      <formula>"GREEN"</formula>
    </cfRule>
  </conditionalFormatting>
  <conditionalFormatting sqref="D21">
    <cfRule type="cellIs" dxfId="5547" priority="112" operator="equal">
      <formula>"AMBER"</formula>
    </cfRule>
  </conditionalFormatting>
  <conditionalFormatting sqref="D21">
    <cfRule type="cellIs" dxfId="5546" priority="113" operator="equal">
      <formula>"RED"</formula>
    </cfRule>
  </conditionalFormatting>
  <conditionalFormatting sqref="D21">
    <cfRule type="cellIs" dxfId="5545" priority="114" operator="equal">
      <formula>"GREEN"</formula>
    </cfRule>
  </conditionalFormatting>
  <conditionalFormatting sqref="D22">
    <cfRule type="cellIs" dxfId="5544" priority="115" operator="equal">
      <formula>"AMBER"</formula>
    </cfRule>
  </conditionalFormatting>
  <conditionalFormatting sqref="D22">
    <cfRule type="cellIs" dxfId="5543" priority="116" operator="equal">
      <formula>"RED"</formula>
    </cfRule>
  </conditionalFormatting>
  <conditionalFormatting sqref="D22">
    <cfRule type="cellIs" dxfId="5542" priority="117" operator="equal">
      <formula>"GREEN"</formula>
    </cfRule>
  </conditionalFormatting>
  <conditionalFormatting sqref="D23">
    <cfRule type="cellIs" dxfId="5541" priority="118" operator="equal">
      <formula>"AMBER"</formula>
    </cfRule>
  </conditionalFormatting>
  <conditionalFormatting sqref="D23">
    <cfRule type="cellIs" dxfId="5540" priority="119" operator="equal">
      <formula>"RED"</formula>
    </cfRule>
  </conditionalFormatting>
  <conditionalFormatting sqref="D23">
    <cfRule type="cellIs" dxfId="5539" priority="120" operator="equal">
      <formula>"GREEN"</formula>
    </cfRule>
  </conditionalFormatting>
  <conditionalFormatting sqref="D24">
    <cfRule type="cellIs" dxfId="5538" priority="121" operator="equal">
      <formula>"AMBER"</formula>
    </cfRule>
  </conditionalFormatting>
  <conditionalFormatting sqref="D24">
    <cfRule type="cellIs" dxfId="5537" priority="122" operator="equal">
      <formula>"RED"</formula>
    </cfRule>
  </conditionalFormatting>
  <conditionalFormatting sqref="D24">
    <cfRule type="cellIs" dxfId="5536" priority="123" operator="equal">
      <formula>"GREEN"</formula>
    </cfRule>
  </conditionalFormatting>
  <conditionalFormatting sqref="D25">
    <cfRule type="cellIs" dxfId="5535" priority="124" operator="equal">
      <formula>"AMBER"</formula>
    </cfRule>
  </conditionalFormatting>
  <conditionalFormatting sqref="D25">
    <cfRule type="cellIs" dxfId="5534" priority="125" operator="equal">
      <formula>"RED"</formula>
    </cfRule>
  </conditionalFormatting>
  <conditionalFormatting sqref="D25">
    <cfRule type="cellIs" dxfId="5533" priority="126" operator="equal">
      <formula>"GREEN"</formula>
    </cfRule>
  </conditionalFormatting>
  <conditionalFormatting sqref="D26">
    <cfRule type="cellIs" dxfId="5532" priority="127" operator="equal">
      <formula>"AMBER"</formula>
    </cfRule>
  </conditionalFormatting>
  <conditionalFormatting sqref="D26">
    <cfRule type="cellIs" dxfId="5531" priority="128" operator="equal">
      <formula>"RED"</formula>
    </cfRule>
  </conditionalFormatting>
  <conditionalFormatting sqref="D26">
    <cfRule type="cellIs" dxfId="5530" priority="129" operator="equal">
      <formula>"GREEN"</formula>
    </cfRule>
  </conditionalFormatting>
  <conditionalFormatting sqref="D27">
    <cfRule type="cellIs" dxfId="5529" priority="130" operator="equal">
      <formula>"AMBER"</formula>
    </cfRule>
  </conditionalFormatting>
  <conditionalFormatting sqref="D27">
    <cfRule type="cellIs" dxfId="5528" priority="131" operator="equal">
      <formula>"RED"</formula>
    </cfRule>
  </conditionalFormatting>
  <conditionalFormatting sqref="D27">
    <cfRule type="cellIs" dxfId="5527" priority="132" operator="equal">
      <formula>"GREEN"</formula>
    </cfRule>
  </conditionalFormatting>
  <conditionalFormatting sqref="D28">
    <cfRule type="cellIs" dxfId="5526" priority="133" operator="equal">
      <formula>"AMBER"</formula>
    </cfRule>
  </conditionalFormatting>
  <conditionalFormatting sqref="D28">
    <cfRule type="cellIs" dxfId="5525" priority="134" operator="equal">
      <formula>"RED"</formula>
    </cfRule>
  </conditionalFormatting>
  <conditionalFormatting sqref="D28">
    <cfRule type="cellIs" dxfId="5524" priority="135" operator="equal">
      <formula>"GREEN"</formula>
    </cfRule>
  </conditionalFormatting>
  <conditionalFormatting sqref="D29">
    <cfRule type="cellIs" dxfId="5523" priority="136" operator="equal">
      <formula>"AMBER"</formula>
    </cfRule>
  </conditionalFormatting>
  <conditionalFormatting sqref="D29">
    <cfRule type="cellIs" dxfId="5522" priority="137" operator="equal">
      <formula>"RED"</formula>
    </cfRule>
  </conditionalFormatting>
  <conditionalFormatting sqref="D29">
    <cfRule type="cellIs" dxfId="5521" priority="138" operator="equal">
      <formula>"GREEN"</formula>
    </cfRule>
  </conditionalFormatting>
  <conditionalFormatting sqref="E15">
    <cfRule type="cellIs" dxfId="5520" priority="139" operator="equal">
      <formula>"AMBER"</formula>
    </cfRule>
  </conditionalFormatting>
  <conditionalFormatting sqref="E15">
    <cfRule type="cellIs" dxfId="5519" priority="140" operator="equal">
      <formula>"RED"</formula>
    </cfRule>
  </conditionalFormatting>
  <conditionalFormatting sqref="E15">
    <cfRule type="cellIs" dxfId="5518" priority="141" operator="equal">
      <formula>"GREEN"</formula>
    </cfRule>
  </conditionalFormatting>
  <conditionalFormatting sqref="E16">
    <cfRule type="cellIs" dxfId="5517" priority="142" operator="equal">
      <formula>"AMBER"</formula>
    </cfRule>
  </conditionalFormatting>
  <conditionalFormatting sqref="E16">
    <cfRule type="cellIs" dxfId="5516" priority="143" operator="equal">
      <formula>"RED"</formula>
    </cfRule>
  </conditionalFormatting>
  <conditionalFormatting sqref="E16">
    <cfRule type="cellIs" dxfId="5515" priority="144" operator="equal">
      <formula>"GREEN"</formula>
    </cfRule>
  </conditionalFormatting>
  <conditionalFormatting sqref="E17">
    <cfRule type="cellIs" dxfId="5514" priority="145" operator="equal">
      <formula>"AMBER"</formula>
    </cfRule>
  </conditionalFormatting>
  <conditionalFormatting sqref="E17">
    <cfRule type="cellIs" dxfId="5513" priority="146" operator="equal">
      <formula>"RED"</formula>
    </cfRule>
  </conditionalFormatting>
  <conditionalFormatting sqref="E17">
    <cfRule type="cellIs" dxfId="5512" priority="147" operator="equal">
      <formula>"GREEN"</formula>
    </cfRule>
  </conditionalFormatting>
  <conditionalFormatting sqref="E18">
    <cfRule type="cellIs" dxfId="5511" priority="148" operator="equal">
      <formula>"AMBER"</formula>
    </cfRule>
  </conditionalFormatting>
  <conditionalFormatting sqref="E18">
    <cfRule type="cellIs" dxfId="5510" priority="149" operator="equal">
      <formula>"RED"</formula>
    </cfRule>
  </conditionalFormatting>
  <conditionalFormatting sqref="E18">
    <cfRule type="cellIs" dxfId="5509" priority="150" operator="equal">
      <formula>"GREEN"</formula>
    </cfRule>
  </conditionalFormatting>
  <conditionalFormatting sqref="E19">
    <cfRule type="cellIs" dxfId="5508" priority="151" operator="equal">
      <formula>"AMBER"</formula>
    </cfRule>
  </conditionalFormatting>
  <conditionalFormatting sqref="E19">
    <cfRule type="cellIs" dxfId="5507" priority="152" operator="equal">
      <formula>"RED"</formula>
    </cfRule>
  </conditionalFormatting>
  <conditionalFormatting sqref="E19">
    <cfRule type="cellIs" dxfId="5506" priority="153" operator="equal">
      <formula>"GREEN"</formula>
    </cfRule>
  </conditionalFormatting>
  <conditionalFormatting sqref="E20">
    <cfRule type="cellIs" dxfId="5505" priority="154" operator="equal">
      <formula>"AMBER"</formula>
    </cfRule>
  </conditionalFormatting>
  <conditionalFormatting sqref="E20">
    <cfRule type="cellIs" dxfId="5504" priority="155" operator="equal">
      <formula>"RED"</formula>
    </cfRule>
  </conditionalFormatting>
  <conditionalFormatting sqref="E20">
    <cfRule type="cellIs" dxfId="5503" priority="156" operator="equal">
      <formula>"GREEN"</formula>
    </cfRule>
  </conditionalFormatting>
  <conditionalFormatting sqref="E21">
    <cfRule type="cellIs" dxfId="5502" priority="157" operator="equal">
      <formula>"AMBER"</formula>
    </cfRule>
  </conditionalFormatting>
  <conditionalFormatting sqref="E21">
    <cfRule type="cellIs" dxfId="5501" priority="158" operator="equal">
      <formula>"RED"</formula>
    </cfRule>
  </conditionalFormatting>
  <conditionalFormatting sqref="E21">
    <cfRule type="cellIs" dxfId="5500" priority="159" operator="equal">
      <formula>"GREEN"</formula>
    </cfRule>
  </conditionalFormatting>
  <conditionalFormatting sqref="E22">
    <cfRule type="cellIs" dxfId="5499" priority="160" operator="equal">
      <formula>"AMBER"</formula>
    </cfRule>
  </conditionalFormatting>
  <conditionalFormatting sqref="E22">
    <cfRule type="cellIs" dxfId="5498" priority="161" operator="equal">
      <formula>"RED"</formula>
    </cfRule>
  </conditionalFormatting>
  <conditionalFormatting sqref="E22">
    <cfRule type="cellIs" dxfId="5497" priority="162" operator="equal">
      <formula>"GREEN"</formula>
    </cfRule>
  </conditionalFormatting>
  <conditionalFormatting sqref="E23">
    <cfRule type="cellIs" dxfId="5496" priority="163" operator="equal">
      <formula>"AMBER"</formula>
    </cfRule>
  </conditionalFormatting>
  <conditionalFormatting sqref="E23">
    <cfRule type="cellIs" dxfId="5495" priority="164" operator="equal">
      <formula>"RED"</formula>
    </cfRule>
  </conditionalFormatting>
  <conditionalFormatting sqref="E23">
    <cfRule type="cellIs" dxfId="5494" priority="165" operator="equal">
      <formula>"GREEN"</formula>
    </cfRule>
  </conditionalFormatting>
  <conditionalFormatting sqref="E24">
    <cfRule type="cellIs" dxfId="5493" priority="166" operator="equal">
      <formula>"AMBER"</formula>
    </cfRule>
  </conditionalFormatting>
  <conditionalFormatting sqref="E24">
    <cfRule type="cellIs" dxfId="5492" priority="167" operator="equal">
      <formula>"RED"</formula>
    </cfRule>
  </conditionalFormatting>
  <conditionalFormatting sqref="E24">
    <cfRule type="cellIs" dxfId="5491" priority="168" operator="equal">
      <formula>"GREEN"</formula>
    </cfRule>
  </conditionalFormatting>
  <conditionalFormatting sqref="E25">
    <cfRule type="cellIs" dxfId="5490" priority="169" operator="equal">
      <formula>"AMBER"</formula>
    </cfRule>
  </conditionalFormatting>
  <conditionalFormatting sqref="E25">
    <cfRule type="cellIs" dxfId="5489" priority="170" operator="equal">
      <formula>"RED"</formula>
    </cfRule>
  </conditionalFormatting>
  <conditionalFormatting sqref="E25">
    <cfRule type="cellIs" dxfId="5488" priority="171" operator="equal">
      <formula>"GREEN"</formula>
    </cfRule>
  </conditionalFormatting>
  <conditionalFormatting sqref="E26">
    <cfRule type="cellIs" dxfId="5487" priority="172" operator="equal">
      <formula>"AMBER"</formula>
    </cfRule>
  </conditionalFormatting>
  <conditionalFormatting sqref="E26">
    <cfRule type="cellIs" dxfId="5486" priority="173" operator="equal">
      <formula>"RED"</formula>
    </cfRule>
  </conditionalFormatting>
  <conditionalFormatting sqref="E26">
    <cfRule type="cellIs" dxfId="5485" priority="174" operator="equal">
      <formula>"GREEN"</formula>
    </cfRule>
  </conditionalFormatting>
  <conditionalFormatting sqref="E27">
    <cfRule type="cellIs" dxfId="5484" priority="175" operator="equal">
      <formula>"AMBER"</formula>
    </cfRule>
  </conditionalFormatting>
  <conditionalFormatting sqref="E27">
    <cfRule type="cellIs" dxfId="5483" priority="176" operator="equal">
      <formula>"RED"</formula>
    </cfRule>
  </conditionalFormatting>
  <conditionalFormatting sqref="E27">
    <cfRule type="cellIs" dxfId="5482" priority="177" operator="equal">
      <formula>"GREEN"</formula>
    </cfRule>
  </conditionalFormatting>
  <conditionalFormatting sqref="E28">
    <cfRule type="cellIs" dxfId="5481" priority="178" operator="equal">
      <formula>"AMBER"</formula>
    </cfRule>
  </conditionalFormatting>
  <conditionalFormatting sqref="E28">
    <cfRule type="cellIs" dxfId="5480" priority="179" operator="equal">
      <formula>"RED"</formula>
    </cfRule>
  </conditionalFormatting>
  <conditionalFormatting sqref="E28">
    <cfRule type="cellIs" dxfId="5479" priority="180" operator="equal">
      <formula>"GREEN"</formula>
    </cfRule>
  </conditionalFormatting>
  <conditionalFormatting sqref="E29">
    <cfRule type="cellIs" dxfId="5478" priority="181" operator="equal">
      <formula>"AMBER"</formula>
    </cfRule>
  </conditionalFormatting>
  <conditionalFormatting sqref="E29">
    <cfRule type="cellIs" dxfId="5477" priority="182" operator="equal">
      <formula>"RED"</formula>
    </cfRule>
  </conditionalFormatting>
  <conditionalFormatting sqref="E29">
    <cfRule type="cellIs" dxfId="5476" priority="183" operator="equal">
      <formula>"GREEN"</formula>
    </cfRule>
  </conditionalFormatting>
  <conditionalFormatting sqref="F15">
    <cfRule type="cellIs" dxfId="5475" priority="184" operator="equal">
      <formula>"AMBER"</formula>
    </cfRule>
  </conditionalFormatting>
  <conditionalFormatting sqref="F15">
    <cfRule type="cellIs" dxfId="5474" priority="185" operator="equal">
      <formula>"RED"</formula>
    </cfRule>
  </conditionalFormatting>
  <conditionalFormatting sqref="F15">
    <cfRule type="cellIs" dxfId="5473" priority="186" operator="equal">
      <formula>"GREEN"</formula>
    </cfRule>
  </conditionalFormatting>
  <conditionalFormatting sqref="F16">
    <cfRule type="cellIs" dxfId="5472" priority="187" operator="equal">
      <formula>"AMBER"</formula>
    </cfRule>
  </conditionalFormatting>
  <conditionalFormatting sqref="F16">
    <cfRule type="cellIs" dxfId="5471" priority="188" operator="equal">
      <formula>"RED"</formula>
    </cfRule>
  </conditionalFormatting>
  <conditionalFormatting sqref="F16">
    <cfRule type="cellIs" dxfId="5470" priority="189" operator="equal">
      <formula>"GREEN"</formula>
    </cfRule>
  </conditionalFormatting>
  <conditionalFormatting sqref="F17">
    <cfRule type="cellIs" dxfId="5469" priority="190" operator="equal">
      <formula>"AMBER"</formula>
    </cfRule>
  </conditionalFormatting>
  <conditionalFormatting sqref="F17">
    <cfRule type="cellIs" dxfId="5468" priority="191" operator="equal">
      <formula>"RED"</formula>
    </cfRule>
  </conditionalFormatting>
  <conditionalFormatting sqref="F17">
    <cfRule type="cellIs" dxfId="5467" priority="192" operator="equal">
      <formula>"GREEN"</formula>
    </cfRule>
  </conditionalFormatting>
  <conditionalFormatting sqref="F18">
    <cfRule type="cellIs" dxfId="5466" priority="193" operator="equal">
      <formula>"AMBER"</formula>
    </cfRule>
  </conditionalFormatting>
  <conditionalFormatting sqref="F18">
    <cfRule type="cellIs" dxfId="5465" priority="194" operator="equal">
      <formula>"RED"</formula>
    </cfRule>
  </conditionalFormatting>
  <conditionalFormatting sqref="F18">
    <cfRule type="cellIs" dxfId="5464" priority="195" operator="equal">
      <formula>"GREEN"</formula>
    </cfRule>
  </conditionalFormatting>
  <conditionalFormatting sqref="F19">
    <cfRule type="cellIs" dxfId="5463" priority="196" operator="equal">
      <formula>"AMBER"</formula>
    </cfRule>
  </conditionalFormatting>
  <conditionalFormatting sqref="F19">
    <cfRule type="cellIs" dxfId="5462" priority="197" operator="equal">
      <formula>"RED"</formula>
    </cfRule>
  </conditionalFormatting>
  <conditionalFormatting sqref="F19">
    <cfRule type="cellIs" dxfId="5461" priority="198" operator="equal">
      <formula>"GREEN"</formula>
    </cfRule>
  </conditionalFormatting>
  <conditionalFormatting sqref="F20">
    <cfRule type="cellIs" dxfId="5460" priority="199" operator="equal">
      <formula>"AMBER"</formula>
    </cfRule>
  </conditionalFormatting>
  <conditionalFormatting sqref="F20">
    <cfRule type="cellIs" dxfId="5459" priority="200" operator="equal">
      <formula>"RED"</formula>
    </cfRule>
  </conditionalFormatting>
  <conditionalFormatting sqref="F20">
    <cfRule type="cellIs" dxfId="5458" priority="201" operator="equal">
      <formula>"GREEN"</formula>
    </cfRule>
  </conditionalFormatting>
  <conditionalFormatting sqref="F21">
    <cfRule type="cellIs" dxfId="5457" priority="202" operator="equal">
      <formula>"AMBER"</formula>
    </cfRule>
  </conditionalFormatting>
  <conditionalFormatting sqref="F21">
    <cfRule type="cellIs" dxfId="5456" priority="203" operator="equal">
      <formula>"RED"</formula>
    </cfRule>
  </conditionalFormatting>
  <conditionalFormatting sqref="F21">
    <cfRule type="cellIs" dxfId="5455" priority="204" operator="equal">
      <formula>"GREEN"</formula>
    </cfRule>
  </conditionalFormatting>
  <conditionalFormatting sqref="F22">
    <cfRule type="cellIs" dxfId="5454" priority="205" operator="equal">
      <formula>"AMBER"</formula>
    </cfRule>
  </conditionalFormatting>
  <conditionalFormatting sqref="F22">
    <cfRule type="cellIs" dxfId="5453" priority="206" operator="equal">
      <formula>"RED"</formula>
    </cfRule>
  </conditionalFormatting>
  <conditionalFormatting sqref="F22">
    <cfRule type="cellIs" dxfId="5452" priority="207" operator="equal">
      <formula>"GREEN"</formula>
    </cfRule>
  </conditionalFormatting>
  <conditionalFormatting sqref="F23">
    <cfRule type="cellIs" dxfId="5451" priority="208" operator="equal">
      <formula>"AMBER"</formula>
    </cfRule>
  </conditionalFormatting>
  <conditionalFormatting sqref="F23">
    <cfRule type="cellIs" dxfId="5450" priority="209" operator="equal">
      <formula>"RED"</formula>
    </cfRule>
  </conditionalFormatting>
  <conditionalFormatting sqref="F23">
    <cfRule type="cellIs" dxfId="5449" priority="210" operator="equal">
      <formula>"GREEN"</formula>
    </cfRule>
  </conditionalFormatting>
  <conditionalFormatting sqref="F24">
    <cfRule type="cellIs" dxfId="5448" priority="211" operator="equal">
      <formula>"AMBER"</formula>
    </cfRule>
  </conditionalFormatting>
  <conditionalFormatting sqref="F24">
    <cfRule type="cellIs" dxfId="5447" priority="212" operator="equal">
      <formula>"RED"</formula>
    </cfRule>
  </conditionalFormatting>
  <conditionalFormatting sqref="F24">
    <cfRule type="cellIs" dxfId="5446" priority="213" operator="equal">
      <formula>"GREEN"</formula>
    </cfRule>
  </conditionalFormatting>
  <conditionalFormatting sqref="F25">
    <cfRule type="cellIs" dxfId="5445" priority="214" operator="equal">
      <formula>"AMBER"</formula>
    </cfRule>
  </conditionalFormatting>
  <conditionalFormatting sqref="F25">
    <cfRule type="cellIs" dxfId="5444" priority="215" operator="equal">
      <formula>"RED"</formula>
    </cfRule>
  </conditionalFormatting>
  <conditionalFormatting sqref="F25">
    <cfRule type="cellIs" dxfId="5443" priority="216" operator="equal">
      <formula>"GREEN"</formula>
    </cfRule>
  </conditionalFormatting>
  <conditionalFormatting sqref="F26">
    <cfRule type="cellIs" dxfId="5442" priority="217" operator="equal">
      <formula>"AMBER"</formula>
    </cfRule>
  </conditionalFormatting>
  <conditionalFormatting sqref="F26">
    <cfRule type="cellIs" dxfId="5441" priority="218" operator="equal">
      <formula>"RED"</formula>
    </cfRule>
  </conditionalFormatting>
  <conditionalFormatting sqref="F26">
    <cfRule type="cellIs" dxfId="5440" priority="219" operator="equal">
      <formula>"GREEN"</formula>
    </cfRule>
  </conditionalFormatting>
  <conditionalFormatting sqref="F27">
    <cfRule type="cellIs" dxfId="5439" priority="220" operator="equal">
      <formula>"AMBER"</formula>
    </cfRule>
  </conditionalFormatting>
  <conditionalFormatting sqref="F27">
    <cfRule type="cellIs" dxfId="5438" priority="221" operator="equal">
      <formula>"RED"</formula>
    </cfRule>
  </conditionalFormatting>
  <conditionalFormatting sqref="F27">
    <cfRule type="cellIs" dxfId="5437" priority="222" operator="equal">
      <formula>"GREEN"</formula>
    </cfRule>
  </conditionalFormatting>
  <conditionalFormatting sqref="F28">
    <cfRule type="cellIs" dxfId="5436" priority="223" operator="equal">
      <formula>"AMBER"</formula>
    </cfRule>
  </conditionalFormatting>
  <conditionalFormatting sqref="F28">
    <cfRule type="cellIs" dxfId="5435" priority="224" operator="equal">
      <formula>"RED"</formula>
    </cfRule>
  </conditionalFormatting>
  <conditionalFormatting sqref="F28">
    <cfRule type="cellIs" dxfId="5434" priority="225" operator="equal">
      <formula>"GREEN"</formula>
    </cfRule>
  </conditionalFormatting>
  <conditionalFormatting sqref="F29">
    <cfRule type="cellIs" dxfId="5433" priority="226" operator="equal">
      <formula>"AMBER"</formula>
    </cfRule>
  </conditionalFormatting>
  <conditionalFormatting sqref="F29">
    <cfRule type="cellIs" dxfId="5432" priority="227" operator="equal">
      <formula>"RED"</formula>
    </cfRule>
  </conditionalFormatting>
  <conditionalFormatting sqref="F29">
    <cfRule type="cellIs" dxfId="5431" priority="228" operator="equal">
      <formula>"GREEN"</formula>
    </cfRule>
  </conditionalFormatting>
  <conditionalFormatting sqref="G15">
    <cfRule type="cellIs" dxfId="5430" priority="229" operator="equal">
      <formula>"AMBER"</formula>
    </cfRule>
  </conditionalFormatting>
  <conditionalFormatting sqref="G15">
    <cfRule type="cellIs" dxfId="5429" priority="230" operator="equal">
      <formula>"RED"</formula>
    </cfRule>
  </conditionalFormatting>
  <conditionalFormatting sqref="G15">
    <cfRule type="cellIs" dxfId="5428" priority="231" operator="equal">
      <formula>"GREEN"</formula>
    </cfRule>
  </conditionalFormatting>
  <conditionalFormatting sqref="G16">
    <cfRule type="cellIs" dxfId="5427" priority="232" operator="equal">
      <formula>"AMBER"</formula>
    </cfRule>
  </conditionalFormatting>
  <conditionalFormatting sqref="G16">
    <cfRule type="cellIs" dxfId="5426" priority="233" operator="equal">
      <formula>"RED"</formula>
    </cfRule>
  </conditionalFormatting>
  <conditionalFormatting sqref="G16">
    <cfRule type="cellIs" dxfId="5425" priority="234" operator="equal">
      <formula>"GREEN"</formula>
    </cfRule>
  </conditionalFormatting>
  <conditionalFormatting sqref="G17">
    <cfRule type="cellIs" dxfId="5424" priority="235" operator="equal">
      <formula>"AMBER"</formula>
    </cfRule>
  </conditionalFormatting>
  <conditionalFormatting sqref="G17">
    <cfRule type="cellIs" dxfId="5423" priority="236" operator="equal">
      <formula>"RED"</formula>
    </cfRule>
  </conditionalFormatting>
  <conditionalFormatting sqref="G17">
    <cfRule type="cellIs" dxfId="5422" priority="237" operator="equal">
      <formula>"GREEN"</formula>
    </cfRule>
  </conditionalFormatting>
  <conditionalFormatting sqref="G18">
    <cfRule type="cellIs" dxfId="5421" priority="238" operator="equal">
      <formula>"AMBER"</formula>
    </cfRule>
  </conditionalFormatting>
  <conditionalFormatting sqref="G18">
    <cfRule type="cellIs" dxfId="5420" priority="239" operator="equal">
      <formula>"RED"</formula>
    </cfRule>
  </conditionalFormatting>
  <conditionalFormatting sqref="G18">
    <cfRule type="cellIs" dxfId="5419" priority="240" operator="equal">
      <formula>"GREEN"</formula>
    </cfRule>
  </conditionalFormatting>
  <conditionalFormatting sqref="G19">
    <cfRule type="cellIs" dxfId="5418" priority="241" operator="equal">
      <formula>"AMBER"</formula>
    </cfRule>
  </conditionalFormatting>
  <conditionalFormatting sqref="G19">
    <cfRule type="cellIs" dxfId="5417" priority="242" operator="equal">
      <formula>"RED"</formula>
    </cfRule>
  </conditionalFormatting>
  <conditionalFormatting sqref="G19">
    <cfRule type="cellIs" dxfId="5416" priority="243" operator="equal">
      <formula>"GREEN"</formula>
    </cfRule>
  </conditionalFormatting>
  <conditionalFormatting sqref="G20">
    <cfRule type="cellIs" dxfId="5415" priority="244" operator="equal">
      <formula>"AMBER"</formula>
    </cfRule>
  </conditionalFormatting>
  <conditionalFormatting sqref="G20">
    <cfRule type="cellIs" dxfId="5414" priority="245" operator="equal">
      <formula>"RED"</formula>
    </cfRule>
  </conditionalFormatting>
  <conditionalFormatting sqref="G20">
    <cfRule type="cellIs" dxfId="5413" priority="246" operator="equal">
      <formula>"GREEN"</formula>
    </cfRule>
  </conditionalFormatting>
  <conditionalFormatting sqref="G21">
    <cfRule type="cellIs" dxfId="5412" priority="247" operator="equal">
      <formula>"AMBER"</formula>
    </cfRule>
  </conditionalFormatting>
  <conditionalFormatting sqref="G21">
    <cfRule type="cellIs" dxfId="5411" priority="248" operator="equal">
      <formula>"RED"</formula>
    </cfRule>
  </conditionalFormatting>
  <conditionalFormatting sqref="G21">
    <cfRule type="cellIs" dxfId="5410" priority="249" operator="equal">
      <formula>"GREEN"</formula>
    </cfRule>
  </conditionalFormatting>
  <conditionalFormatting sqref="G22">
    <cfRule type="cellIs" dxfId="5409" priority="250" operator="equal">
      <formula>"AMBER"</formula>
    </cfRule>
  </conditionalFormatting>
  <conditionalFormatting sqref="G22">
    <cfRule type="cellIs" dxfId="5408" priority="251" operator="equal">
      <formula>"RED"</formula>
    </cfRule>
  </conditionalFormatting>
  <conditionalFormatting sqref="G22">
    <cfRule type="cellIs" dxfId="5407" priority="252" operator="equal">
      <formula>"GREEN"</formula>
    </cfRule>
  </conditionalFormatting>
  <conditionalFormatting sqref="G23">
    <cfRule type="cellIs" dxfId="5406" priority="253" operator="equal">
      <formula>"AMBER"</formula>
    </cfRule>
  </conditionalFormatting>
  <conditionalFormatting sqref="G23">
    <cfRule type="cellIs" dxfId="5405" priority="254" operator="equal">
      <formula>"RED"</formula>
    </cfRule>
  </conditionalFormatting>
  <conditionalFormatting sqref="G23">
    <cfRule type="cellIs" dxfId="5404" priority="255" operator="equal">
      <formula>"GREEN"</formula>
    </cfRule>
  </conditionalFormatting>
  <conditionalFormatting sqref="G24">
    <cfRule type="cellIs" dxfId="5403" priority="256" operator="equal">
      <formula>"AMBER"</formula>
    </cfRule>
  </conditionalFormatting>
  <conditionalFormatting sqref="G24">
    <cfRule type="cellIs" dxfId="5402" priority="257" operator="equal">
      <formula>"RED"</formula>
    </cfRule>
  </conditionalFormatting>
  <conditionalFormatting sqref="G24">
    <cfRule type="cellIs" dxfId="5401" priority="258" operator="equal">
      <formula>"GREEN"</formula>
    </cfRule>
  </conditionalFormatting>
  <conditionalFormatting sqref="G25">
    <cfRule type="cellIs" dxfId="5400" priority="259" operator="equal">
      <formula>"AMBER"</formula>
    </cfRule>
  </conditionalFormatting>
  <conditionalFormatting sqref="G25">
    <cfRule type="cellIs" dxfId="5399" priority="260" operator="equal">
      <formula>"RED"</formula>
    </cfRule>
  </conditionalFormatting>
  <conditionalFormatting sqref="G25">
    <cfRule type="cellIs" dxfId="5398" priority="261" operator="equal">
      <formula>"GREEN"</formula>
    </cfRule>
  </conditionalFormatting>
  <conditionalFormatting sqref="G26">
    <cfRule type="cellIs" dxfId="5397" priority="262" operator="equal">
      <formula>"AMBER"</formula>
    </cfRule>
  </conditionalFormatting>
  <conditionalFormatting sqref="G26">
    <cfRule type="cellIs" dxfId="5396" priority="263" operator="equal">
      <formula>"RED"</formula>
    </cfRule>
  </conditionalFormatting>
  <conditionalFormatting sqref="G26">
    <cfRule type="cellIs" dxfId="5395" priority="264" operator="equal">
      <formula>"GREEN"</formula>
    </cfRule>
  </conditionalFormatting>
  <conditionalFormatting sqref="G27">
    <cfRule type="cellIs" dxfId="5394" priority="265" operator="equal">
      <formula>"AMBER"</formula>
    </cfRule>
  </conditionalFormatting>
  <conditionalFormatting sqref="G27">
    <cfRule type="cellIs" dxfId="5393" priority="266" operator="equal">
      <formula>"RED"</formula>
    </cfRule>
  </conditionalFormatting>
  <conditionalFormatting sqref="G27">
    <cfRule type="cellIs" dxfId="5392" priority="267" operator="equal">
      <formula>"GREEN"</formula>
    </cfRule>
  </conditionalFormatting>
  <conditionalFormatting sqref="G28">
    <cfRule type="cellIs" dxfId="5391" priority="268" operator="equal">
      <formula>"AMBER"</formula>
    </cfRule>
  </conditionalFormatting>
  <conditionalFormatting sqref="G28">
    <cfRule type="cellIs" dxfId="5390" priority="269" operator="equal">
      <formula>"RED"</formula>
    </cfRule>
  </conditionalFormatting>
  <conditionalFormatting sqref="G28">
    <cfRule type="cellIs" dxfId="5389" priority="270" operator="equal">
      <formula>"GREEN"</formula>
    </cfRule>
  </conditionalFormatting>
  <conditionalFormatting sqref="G29">
    <cfRule type="cellIs" dxfId="5388" priority="271" operator="equal">
      <formula>"AMBER"</formula>
    </cfRule>
  </conditionalFormatting>
  <conditionalFormatting sqref="G29">
    <cfRule type="cellIs" dxfId="5387" priority="272" operator="equal">
      <formula>"RED"</formula>
    </cfRule>
  </conditionalFormatting>
  <conditionalFormatting sqref="G29">
    <cfRule type="cellIs" dxfId="5386" priority="273" operator="equal">
      <formula>"GREEN"</formula>
    </cfRule>
  </conditionalFormatting>
  <conditionalFormatting sqref="H15">
    <cfRule type="cellIs" dxfId="5385" priority="274" operator="equal">
      <formula>"AMBER"</formula>
    </cfRule>
  </conditionalFormatting>
  <conditionalFormatting sqref="H15">
    <cfRule type="cellIs" dxfId="5384" priority="275" operator="equal">
      <formula>"RED"</formula>
    </cfRule>
  </conditionalFormatting>
  <conditionalFormatting sqref="H15">
    <cfRule type="cellIs" dxfId="5383" priority="276" operator="equal">
      <formula>"GREEN"</formula>
    </cfRule>
  </conditionalFormatting>
  <conditionalFormatting sqref="H16">
    <cfRule type="cellIs" dxfId="5382" priority="277" operator="equal">
      <formula>"AMBER"</formula>
    </cfRule>
  </conditionalFormatting>
  <conditionalFormatting sqref="H16">
    <cfRule type="cellIs" dxfId="5381" priority="278" operator="equal">
      <formula>"RED"</formula>
    </cfRule>
  </conditionalFormatting>
  <conditionalFormatting sqref="H16">
    <cfRule type="cellIs" dxfId="5380" priority="279" operator="equal">
      <formula>"GREEN"</formula>
    </cfRule>
  </conditionalFormatting>
  <conditionalFormatting sqref="H17">
    <cfRule type="cellIs" dxfId="5379" priority="280" operator="equal">
      <formula>"AMBER"</formula>
    </cfRule>
  </conditionalFormatting>
  <conditionalFormatting sqref="H17">
    <cfRule type="cellIs" dxfId="5378" priority="281" operator="equal">
      <formula>"RED"</formula>
    </cfRule>
  </conditionalFormatting>
  <conditionalFormatting sqref="H17">
    <cfRule type="cellIs" dxfId="5377" priority="282" operator="equal">
      <formula>"GREEN"</formula>
    </cfRule>
  </conditionalFormatting>
  <conditionalFormatting sqref="H18">
    <cfRule type="cellIs" dxfId="5376" priority="283" operator="equal">
      <formula>"AMBER"</formula>
    </cfRule>
  </conditionalFormatting>
  <conditionalFormatting sqref="H18">
    <cfRule type="cellIs" dxfId="5375" priority="284" operator="equal">
      <formula>"RED"</formula>
    </cfRule>
  </conditionalFormatting>
  <conditionalFormatting sqref="H18">
    <cfRule type="cellIs" dxfId="5374" priority="285" operator="equal">
      <formula>"GREEN"</formula>
    </cfRule>
  </conditionalFormatting>
  <conditionalFormatting sqref="H19">
    <cfRule type="cellIs" dxfId="5373" priority="286" operator="equal">
      <formula>"AMBER"</formula>
    </cfRule>
  </conditionalFormatting>
  <conditionalFormatting sqref="H19">
    <cfRule type="cellIs" dxfId="5372" priority="287" operator="equal">
      <formula>"RED"</formula>
    </cfRule>
  </conditionalFormatting>
  <conditionalFormatting sqref="H19">
    <cfRule type="cellIs" dxfId="5371" priority="288" operator="equal">
      <formula>"GREEN"</formula>
    </cfRule>
  </conditionalFormatting>
  <conditionalFormatting sqref="H20">
    <cfRule type="cellIs" dxfId="5370" priority="289" operator="equal">
      <formula>"AMBER"</formula>
    </cfRule>
  </conditionalFormatting>
  <conditionalFormatting sqref="H20">
    <cfRule type="cellIs" dxfId="5369" priority="290" operator="equal">
      <formula>"RED"</formula>
    </cfRule>
  </conditionalFormatting>
  <conditionalFormatting sqref="H20">
    <cfRule type="cellIs" dxfId="5368" priority="291" operator="equal">
      <formula>"GREEN"</formula>
    </cfRule>
  </conditionalFormatting>
  <conditionalFormatting sqref="H21">
    <cfRule type="cellIs" dxfId="5367" priority="292" operator="equal">
      <formula>"AMBER"</formula>
    </cfRule>
  </conditionalFormatting>
  <conditionalFormatting sqref="H21">
    <cfRule type="cellIs" dxfId="5366" priority="293" operator="equal">
      <formula>"RED"</formula>
    </cfRule>
  </conditionalFormatting>
  <conditionalFormatting sqref="H21">
    <cfRule type="cellIs" dxfId="5365" priority="294" operator="equal">
      <formula>"GREEN"</formula>
    </cfRule>
  </conditionalFormatting>
  <conditionalFormatting sqref="H22">
    <cfRule type="cellIs" dxfId="5364" priority="295" operator="equal">
      <formula>"AMBER"</formula>
    </cfRule>
  </conditionalFormatting>
  <conditionalFormatting sqref="H22">
    <cfRule type="cellIs" dxfId="5363" priority="296" operator="equal">
      <formula>"RED"</formula>
    </cfRule>
  </conditionalFormatting>
  <conditionalFormatting sqref="H22">
    <cfRule type="cellIs" dxfId="5362" priority="297" operator="equal">
      <formula>"GREEN"</formula>
    </cfRule>
  </conditionalFormatting>
  <conditionalFormatting sqref="H23">
    <cfRule type="cellIs" dxfId="5361" priority="298" operator="equal">
      <formula>"AMBER"</formula>
    </cfRule>
  </conditionalFormatting>
  <conditionalFormatting sqref="H23">
    <cfRule type="cellIs" dxfId="5360" priority="299" operator="equal">
      <formula>"RED"</formula>
    </cfRule>
  </conditionalFormatting>
  <conditionalFormatting sqref="H23">
    <cfRule type="cellIs" dxfId="5359" priority="300" operator="equal">
      <formula>"GREEN"</formula>
    </cfRule>
  </conditionalFormatting>
  <conditionalFormatting sqref="H24">
    <cfRule type="cellIs" dxfId="5358" priority="301" operator="equal">
      <formula>"AMBER"</formula>
    </cfRule>
  </conditionalFormatting>
  <conditionalFormatting sqref="H24">
    <cfRule type="cellIs" dxfId="5357" priority="302" operator="equal">
      <formula>"RED"</formula>
    </cfRule>
  </conditionalFormatting>
  <conditionalFormatting sqref="H24">
    <cfRule type="cellIs" dxfId="5356" priority="303" operator="equal">
      <formula>"GREEN"</formula>
    </cfRule>
  </conditionalFormatting>
  <conditionalFormatting sqref="H25">
    <cfRule type="cellIs" dxfId="5355" priority="304" operator="equal">
      <formula>"AMBER"</formula>
    </cfRule>
  </conditionalFormatting>
  <conditionalFormatting sqref="H25">
    <cfRule type="cellIs" dxfId="5354" priority="305" operator="equal">
      <formula>"RED"</formula>
    </cfRule>
  </conditionalFormatting>
  <conditionalFormatting sqref="H25">
    <cfRule type="cellIs" dxfId="5353" priority="306" operator="equal">
      <formula>"GREEN"</formula>
    </cfRule>
  </conditionalFormatting>
  <conditionalFormatting sqref="H26">
    <cfRule type="cellIs" dxfId="5352" priority="307" operator="equal">
      <formula>"AMBER"</formula>
    </cfRule>
  </conditionalFormatting>
  <conditionalFormatting sqref="H26">
    <cfRule type="cellIs" dxfId="5351" priority="308" operator="equal">
      <formula>"RED"</formula>
    </cfRule>
  </conditionalFormatting>
  <conditionalFormatting sqref="H26">
    <cfRule type="cellIs" dxfId="5350" priority="309" operator="equal">
      <formula>"GREEN"</formula>
    </cfRule>
  </conditionalFormatting>
  <conditionalFormatting sqref="H27">
    <cfRule type="cellIs" dxfId="5349" priority="310" operator="equal">
      <formula>"AMBER"</formula>
    </cfRule>
  </conditionalFormatting>
  <conditionalFormatting sqref="H27">
    <cfRule type="cellIs" dxfId="5348" priority="311" operator="equal">
      <formula>"RED"</formula>
    </cfRule>
  </conditionalFormatting>
  <conditionalFormatting sqref="H27">
    <cfRule type="cellIs" dxfId="5347" priority="312" operator="equal">
      <formula>"GREEN"</formula>
    </cfRule>
  </conditionalFormatting>
  <conditionalFormatting sqref="H28">
    <cfRule type="cellIs" dxfId="5346" priority="313" operator="equal">
      <formula>"AMBER"</formula>
    </cfRule>
  </conditionalFormatting>
  <conditionalFormatting sqref="H28">
    <cfRule type="cellIs" dxfId="5345" priority="314" operator="equal">
      <formula>"RED"</formula>
    </cfRule>
  </conditionalFormatting>
  <conditionalFormatting sqref="H28">
    <cfRule type="cellIs" dxfId="5344" priority="315" operator="equal">
      <formula>"GREEN"</formula>
    </cfRule>
  </conditionalFormatting>
  <conditionalFormatting sqref="H29">
    <cfRule type="cellIs" dxfId="5343" priority="316" operator="equal">
      <formula>"AMBER"</formula>
    </cfRule>
  </conditionalFormatting>
  <conditionalFormatting sqref="H29">
    <cfRule type="cellIs" dxfId="5342" priority="317" operator="equal">
      <formula>"RED"</formula>
    </cfRule>
  </conditionalFormatting>
  <conditionalFormatting sqref="H29">
    <cfRule type="cellIs" dxfId="5341" priority="318" operator="equal">
      <formula>"GREEN"</formula>
    </cfRule>
  </conditionalFormatting>
  <conditionalFormatting sqref="I15">
    <cfRule type="cellIs" dxfId="5340" priority="319" operator="equal">
      <formula>"AMBER"</formula>
    </cfRule>
  </conditionalFormatting>
  <conditionalFormatting sqref="I15">
    <cfRule type="cellIs" dxfId="5339" priority="320" operator="equal">
      <formula>"RED"</formula>
    </cfRule>
  </conditionalFormatting>
  <conditionalFormatting sqref="I15">
    <cfRule type="cellIs" dxfId="5338" priority="321" operator="equal">
      <formula>"GREEN"</formula>
    </cfRule>
  </conditionalFormatting>
  <conditionalFormatting sqref="I16">
    <cfRule type="cellIs" dxfId="5337" priority="322" operator="equal">
      <formula>"AMBER"</formula>
    </cfRule>
  </conditionalFormatting>
  <conditionalFormatting sqref="I16">
    <cfRule type="cellIs" dxfId="5336" priority="323" operator="equal">
      <formula>"RED"</formula>
    </cfRule>
  </conditionalFormatting>
  <conditionalFormatting sqref="I16">
    <cfRule type="cellIs" dxfId="5335" priority="324" operator="equal">
      <formula>"GREEN"</formula>
    </cfRule>
  </conditionalFormatting>
  <conditionalFormatting sqref="I17">
    <cfRule type="cellIs" dxfId="5334" priority="325" operator="equal">
      <formula>"AMBER"</formula>
    </cfRule>
  </conditionalFormatting>
  <conditionalFormatting sqref="I17">
    <cfRule type="cellIs" dxfId="5333" priority="326" operator="equal">
      <formula>"RED"</formula>
    </cfRule>
  </conditionalFormatting>
  <conditionalFormatting sqref="I17">
    <cfRule type="cellIs" dxfId="5332" priority="327" operator="equal">
      <formula>"GREEN"</formula>
    </cfRule>
  </conditionalFormatting>
  <conditionalFormatting sqref="I18">
    <cfRule type="cellIs" dxfId="5331" priority="328" operator="equal">
      <formula>"AMBER"</formula>
    </cfRule>
  </conditionalFormatting>
  <conditionalFormatting sqref="I18">
    <cfRule type="cellIs" dxfId="5330" priority="329" operator="equal">
      <formula>"RED"</formula>
    </cfRule>
  </conditionalFormatting>
  <conditionalFormatting sqref="I18">
    <cfRule type="cellIs" dxfId="5329" priority="330" operator="equal">
      <formula>"GREEN"</formula>
    </cfRule>
  </conditionalFormatting>
  <conditionalFormatting sqref="I19">
    <cfRule type="cellIs" dxfId="5328" priority="331" operator="equal">
      <formula>"AMBER"</formula>
    </cfRule>
  </conditionalFormatting>
  <conditionalFormatting sqref="I19">
    <cfRule type="cellIs" dxfId="5327" priority="332" operator="equal">
      <formula>"RED"</formula>
    </cfRule>
  </conditionalFormatting>
  <conditionalFormatting sqref="I19">
    <cfRule type="cellIs" dxfId="5326" priority="333" operator="equal">
      <formula>"GREEN"</formula>
    </cfRule>
  </conditionalFormatting>
  <conditionalFormatting sqref="I20">
    <cfRule type="cellIs" dxfId="5325" priority="334" operator="equal">
      <formula>"AMBER"</formula>
    </cfRule>
  </conditionalFormatting>
  <conditionalFormatting sqref="I20">
    <cfRule type="cellIs" dxfId="5324" priority="335" operator="equal">
      <formula>"RED"</formula>
    </cfRule>
  </conditionalFormatting>
  <conditionalFormatting sqref="I20">
    <cfRule type="cellIs" dxfId="5323" priority="336" operator="equal">
      <formula>"GREEN"</formula>
    </cfRule>
  </conditionalFormatting>
  <conditionalFormatting sqref="I21">
    <cfRule type="cellIs" dxfId="5322" priority="337" operator="equal">
      <formula>"AMBER"</formula>
    </cfRule>
  </conditionalFormatting>
  <conditionalFormatting sqref="I21">
    <cfRule type="cellIs" dxfId="5321" priority="338" operator="equal">
      <formula>"RED"</formula>
    </cfRule>
  </conditionalFormatting>
  <conditionalFormatting sqref="I21">
    <cfRule type="cellIs" dxfId="5320" priority="339" operator="equal">
      <formula>"GREEN"</formula>
    </cfRule>
  </conditionalFormatting>
  <conditionalFormatting sqref="I22">
    <cfRule type="cellIs" dxfId="5319" priority="340" operator="equal">
      <formula>"AMBER"</formula>
    </cfRule>
  </conditionalFormatting>
  <conditionalFormatting sqref="I22">
    <cfRule type="cellIs" dxfId="5318" priority="341" operator="equal">
      <formula>"RED"</formula>
    </cfRule>
  </conditionalFormatting>
  <conditionalFormatting sqref="I22">
    <cfRule type="cellIs" dxfId="5317" priority="342" operator="equal">
      <formula>"GREEN"</formula>
    </cfRule>
  </conditionalFormatting>
  <conditionalFormatting sqref="I23">
    <cfRule type="cellIs" dxfId="5316" priority="343" operator="equal">
      <formula>"AMBER"</formula>
    </cfRule>
  </conditionalFormatting>
  <conditionalFormatting sqref="I23">
    <cfRule type="cellIs" dxfId="5315" priority="344" operator="equal">
      <formula>"RED"</formula>
    </cfRule>
  </conditionalFormatting>
  <conditionalFormatting sqref="I23">
    <cfRule type="cellIs" dxfId="5314" priority="345" operator="equal">
      <formula>"GREEN"</formula>
    </cfRule>
  </conditionalFormatting>
  <conditionalFormatting sqref="I24">
    <cfRule type="cellIs" dxfId="5313" priority="346" operator="equal">
      <formula>"AMBER"</formula>
    </cfRule>
  </conditionalFormatting>
  <conditionalFormatting sqref="I24">
    <cfRule type="cellIs" dxfId="5312" priority="347" operator="equal">
      <formula>"RED"</formula>
    </cfRule>
  </conditionalFormatting>
  <conditionalFormatting sqref="I24">
    <cfRule type="cellIs" dxfId="5311" priority="348" operator="equal">
      <formula>"GREEN"</formula>
    </cfRule>
  </conditionalFormatting>
  <conditionalFormatting sqref="I25">
    <cfRule type="cellIs" dxfId="5310" priority="349" operator="equal">
      <formula>"AMBER"</formula>
    </cfRule>
  </conditionalFormatting>
  <conditionalFormatting sqref="I25">
    <cfRule type="cellIs" dxfId="5309" priority="350" operator="equal">
      <formula>"RED"</formula>
    </cfRule>
  </conditionalFormatting>
  <conditionalFormatting sqref="I25">
    <cfRule type="cellIs" dxfId="5308" priority="351" operator="equal">
      <formula>"GREEN"</formula>
    </cfRule>
  </conditionalFormatting>
  <conditionalFormatting sqref="I26">
    <cfRule type="cellIs" dxfId="5307" priority="352" operator="equal">
      <formula>"AMBER"</formula>
    </cfRule>
  </conditionalFormatting>
  <conditionalFormatting sqref="I26">
    <cfRule type="cellIs" dxfId="5306" priority="353" operator="equal">
      <formula>"RED"</formula>
    </cfRule>
  </conditionalFormatting>
  <conditionalFormatting sqref="I26">
    <cfRule type="cellIs" dxfId="5305" priority="354" operator="equal">
      <formula>"GREEN"</formula>
    </cfRule>
  </conditionalFormatting>
  <conditionalFormatting sqref="I27">
    <cfRule type="cellIs" dxfId="5304" priority="355" operator="equal">
      <formula>"AMBER"</formula>
    </cfRule>
  </conditionalFormatting>
  <conditionalFormatting sqref="I27">
    <cfRule type="cellIs" dxfId="5303" priority="356" operator="equal">
      <formula>"RED"</formula>
    </cfRule>
  </conditionalFormatting>
  <conditionalFormatting sqref="I27">
    <cfRule type="cellIs" dxfId="5302" priority="357" operator="equal">
      <formula>"GREEN"</formula>
    </cfRule>
  </conditionalFormatting>
  <conditionalFormatting sqref="I28">
    <cfRule type="cellIs" dxfId="5301" priority="358" operator="equal">
      <formula>"AMBER"</formula>
    </cfRule>
  </conditionalFormatting>
  <conditionalFormatting sqref="I28">
    <cfRule type="cellIs" dxfId="5300" priority="359" operator="equal">
      <formula>"RED"</formula>
    </cfRule>
  </conditionalFormatting>
  <conditionalFormatting sqref="I28">
    <cfRule type="cellIs" dxfId="5299" priority="360" operator="equal">
      <formula>"GREEN"</formula>
    </cfRule>
  </conditionalFormatting>
  <conditionalFormatting sqref="I29">
    <cfRule type="cellIs" dxfId="5298" priority="361" operator="equal">
      <formula>"AMBER"</formula>
    </cfRule>
  </conditionalFormatting>
  <conditionalFormatting sqref="I29">
    <cfRule type="cellIs" dxfId="5297" priority="362" operator="equal">
      <formula>"RED"</formula>
    </cfRule>
  </conditionalFormatting>
  <conditionalFormatting sqref="I29">
    <cfRule type="cellIs" dxfId="5296" priority="363" operator="equal">
      <formula>"GREEN"</formula>
    </cfRule>
  </conditionalFormatting>
  <conditionalFormatting sqref="J15">
    <cfRule type="cellIs" dxfId="5295" priority="364" operator="equal">
      <formula>"AMBER"</formula>
    </cfRule>
  </conditionalFormatting>
  <conditionalFormatting sqref="J15">
    <cfRule type="cellIs" dxfId="5294" priority="365" operator="equal">
      <formula>"RED"</formula>
    </cfRule>
  </conditionalFormatting>
  <conditionalFormatting sqref="J15">
    <cfRule type="cellIs" dxfId="5293" priority="366" operator="equal">
      <formula>"GREEN"</formula>
    </cfRule>
  </conditionalFormatting>
  <conditionalFormatting sqref="J16">
    <cfRule type="cellIs" dxfId="5292" priority="367" operator="equal">
      <formula>"AMBER"</formula>
    </cfRule>
  </conditionalFormatting>
  <conditionalFormatting sqref="J16">
    <cfRule type="cellIs" dxfId="5291" priority="368" operator="equal">
      <formula>"RED"</formula>
    </cfRule>
  </conditionalFormatting>
  <conditionalFormatting sqref="J16">
    <cfRule type="cellIs" dxfId="5290" priority="369" operator="equal">
      <formula>"GREEN"</formula>
    </cfRule>
  </conditionalFormatting>
  <conditionalFormatting sqref="J17">
    <cfRule type="cellIs" dxfId="5289" priority="370" operator="equal">
      <formula>"AMBER"</formula>
    </cfRule>
  </conditionalFormatting>
  <conditionalFormatting sqref="J17">
    <cfRule type="cellIs" dxfId="5288" priority="371" operator="equal">
      <formula>"RED"</formula>
    </cfRule>
  </conditionalFormatting>
  <conditionalFormatting sqref="J17">
    <cfRule type="cellIs" dxfId="5287" priority="372" operator="equal">
      <formula>"GREEN"</formula>
    </cfRule>
  </conditionalFormatting>
  <conditionalFormatting sqref="J18">
    <cfRule type="cellIs" dxfId="5286" priority="373" operator="equal">
      <formula>"AMBER"</formula>
    </cfRule>
  </conditionalFormatting>
  <conditionalFormatting sqref="J18">
    <cfRule type="cellIs" dxfId="5285" priority="374" operator="equal">
      <formula>"RED"</formula>
    </cfRule>
  </conditionalFormatting>
  <conditionalFormatting sqref="J18">
    <cfRule type="cellIs" dxfId="5284" priority="375" operator="equal">
      <formula>"GREEN"</formula>
    </cfRule>
  </conditionalFormatting>
  <conditionalFormatting sqref="J19">
    <cfRule type="cellIs" dxfId="5283" priority="376" operator="equal">
      <formula>"AMBER"</formula>
    </cfRule>
  </conditionalFormatting>
  <conditionalFormatting sqref="J19">
    <cfRule type="cellIs" dxfId="5282" priority="377" operator="equal">
      <formula>"RED"</formula>
    </cfRule>
  </conditionalFormatting>
  <conditionalFormatting sqref="J19">
    <cfRule type="cellIs" dxfId="5281" priority="378" operator="equal">
      <formula>"GREEN"</formula>
    </cfRule>
  </conditionalFormatting>
  <conditionalFormatting sqref="J20">
    <cfRule type="cellIs" dxfId="5280" priority="379" operator="equal">
      <formula>"AMBER"</formula>
    </cfRule>
  </conditionalFormatting>
  <conditionalFormatting sqref="J20">
    <cfRule type="cellIs" dxfId="5279" priority="380" operator="equal">
      <formula>"RED"</formula>
    </cfRule>
  </conditionalFormatting>
  <conditionalFormatting sqref="J20">
    <cfRule type="cellIs" dxfId="5278" priority="381" operator="equal">
      <formula>"GREEN"</formula>
    </cfRule>
  </conditionalFormatting>
  <conditionalFormatting sqref="J21">
    <cfRule type="cellIs" dxfId="5277" priority="382" operator="equal">
      <formula>"AMBER"</formula>
    </cfRule>
  </conditionalFormatting>
  <conditionalFormatting sqref="J21">
    <cfRule type="cellIs" dxfId="5276" priority="383" operator="equal">
      <formula>"RED"</formula>
    </cfRule>
  </conditionalFormatting>
  <conditionalFormatting sqref="J21">
    <cfRule type="cellIs" dxfId="5275" priority="384" operator="equal">
      <formula>"GREEN"</formula>
    </cfRule>
  </conditionalFormatting>
  <conditionalFormatting sqref="J22">
    <cfRule type="cellIs" dxfId="5274" priority="385" operator="equal">
      <formula>"AMBER"</formula>
    </cfRule>
  </conditionalFormatting>
  <conditionalFormatting sqref="J22">
    <cfRule type="cellIs" dxfId="5273" priority="386" operator="equal">
      <formula>"RED"</formula>
    </cfRule>
  </conditionalFormatting>
  <conditionalFormatting sqref="J22">
    <cfRule type="cellIs" dxfId="5272" priority="387" operator="equal">
      <formula>"GREEN"</formula>
    </cfRule>
  </conditionalFormatting>
  <conditionalFormatting sqref="J23">
    <cfRule type="cellIs" dxfId="5271" priority="388" operator="equal">
      <formula>"AMBER"</formula>
    </cfRule>
  </conditionalFormatting>
  <conditionalFormatting sqref="J23">
    <cfRule type="cellIs" dxfId="5270" priority="389" operator="equal">
      <formula>"RED"</formula>
    </cfRule>
  </conditionalFormatting>
  <conditionalFormatting sqref="J23">
    <cfRule type="cellIs" dxfId="5269" priority="390" operator="equal">
      <formula>"GREEN"</formula>
    </cfRule>
  </conditionalFormatting>
  <conditionalFormatting sqref="J24">
    <cfRule type="cellIs" dxfId="5268" priority="391" operator="equal">
      <formula>"AMBER"</formula>
    </cfRule>
  </conditionalFormatting>
  <conditionalFormatting sqref="J24">
    <cfRule type="cellIs" dxfId="5267" priority="392" operator="equal">
      <formula>"RED"</formula>
    </cfRule>
  </conditionalFormatting>
  <conditionalFormatting sqref="J24">
    <cfRule type="cellIs" dxfId="5266" priority="393" operator="equal">
      <formula>"GREEN"</formula>
    </cfRule>
  </conditionalFormatting>
  <conditionalFormatting sqref="J25">
    <cfRule type="cellIs" dxfId="5265" priority="394" operator="equal">
      <formula>"AMBER"</formula>
    </cfRule>
  </conditionalFormatting>
  <conditionalFormatting sqref="J25">
    <cfRule type="cellIs" dxfId="5264" priority="395" operator="equal">
      <formula>"RED"</formula>
    </cfRule>
  </conditionalFormatting>
  <conditionalFormatting sqref="J25">
    <cfRule type="cellIs" dxfId="5263" priority="396" operator="equal">
      <formula>"GREEN"</formula>
    </cfRule>
  </conditionalFormatting>
  <conditionalFormatting sqref="J26">
    <cfRule type="cellIs" dxfId="5262" priority="397" operator="equal">
      <formula>"AMBER"</formula>
    </cfRule>
  </conditionalFormatting>
  <conditionalFormatting sqref="J26">
    <cfRule type="cellIs" dxfId="5261" priority="398" operator="equal">
      <formula>"RED"</formula>
    </cfRule>
  </conditionalFormatting>
  <conditionalFormatting sqref="J26">
    <cfRule type="cellIs" dxfId="5260" priority="399" operator="equal">
      <formula>"GREEN"</formula>
    </cfRule>
  </conditionalFormatting>
  <conditionalFormatting sqref="J27">
    <cfRule type="cellIs" dxfId="5259" priority="400" operator="equal">
      <formula>"AMBER"</formula>
    </cfRule>
  </conditionalFormatting>
  <conditionalFormatting sqref="J27">
    <cfRule type="cellIs" dxfId="5258" priority="401" operator="equal">
      <formula>"RED"</formula>
    </cfRule>
  </conditionalFormatting>
  <conditionalFormatting sqref="J27">
    <cfRule type="cellIs" dxfId="5257" priority="402" operator="equal">
      <formula>"GREEN"</formula>
    </cfRule>
  </conditionalFormatting>
  <conditionalFormatting sqref="J28">
    <cfRule type="cellIs" dxfId="5256" priority="403" operator="equal">
      <formula>"AMBER"</formula>
    </cfRule>
  </conditionalFormatting>
  <conditionalFormatting sqref="J28">
    <cfRule type="cellIs" dxfId="5255" priority="404" operator="equal">
      <formula>"RED"</formula>
    </cfRule>
  </conditionalFormatting>
  <conditionalFormatting sqref="J28">
    <cfRule type="cellIs" dxfId="5254" priority="405" operator="equal">
      <formula>"GREEN"</formula>
    </cfRule>
  </conditionalFormatting>
  <conditionalFormatting sqref="J29">
    <cfRule type="cellIs" dxfId="5253" priority="406" operator="equal">
      <formula>"AMBER"</formula>
    </cfRule>
  </conditionalFormatting>
  <conditionalFormatting sqref="J29">
    <cfRule type="cellIs" dxfId="5252" priority="407" operator="equal">
      <formula>"RED"</formula>
    </cfRule>
  </conditionalFormatting>
  <conditionalFormatting sqref="J29">
    <cfRule type="cellIs" dxfId="5251" priority="408" operator="equal">
      <formula>"GREEN"</formula>
    </cfRule>
  </conditionalFormatting>
  <conditionalFormatting sqref="K15">
    <cfRule type="cellIs" dxfId="5250" priority="409" operator="equal">
      <formula>"AMBER"</formula>
    </cfRule>
  </conditionalFormatting>
  <conditionalFormatting sqref="K15">
    <cfRule type="cellIs" dxfId="5249" priority="410" operator="equal">
      <formula>"RED"</formula>
    </cfRule>
  </conditionalFormatting>
  <conditionalFormatting sqref="K15">
    <cfRule type="cellIs" dxfId="5248" priority="411" operator="equal">
      <formula>"GREEN"</formula>
    </cfRule>
  </conditionalFormatting>
  <conditionalFormatting sqref="K16">
    <cfRule type="cellIs" dxfId="5247" priority="412" operator="equal">
      <formula>"AMBER"</formula>
    </cfRule>
  </conditionalFormatting>
  <conditionalFormatting sqref="K16">
    <cfRule type="cellIs" dxfId="5246" priority="413" operator="equal">
      <formula>"RED"</formula>
    </cfRule>
  </conditionalFormatting>
  <conditionalFormatting sqref="K16">
    <cfRule type="cellIs" dxfId="5245" priority="414" operator="equal">
      <formula>"GREEN"</formula>
    </cfRule>
  </conditionalFormatting>
  <conditionalFormatting sqref="K17">
    <cfRule type="cellIs" dxfId="5244" priority="415" operator="equal">
      <formula>"AMBER"</formula>
    </cfRule>
  </conditionalFormatting>
  <conditionalFormatting sqref="K17">
    <cfRule type="cellIs" dxfId="5243" priority="416" operator="equal">
      <formula>"RED"</formula>
    </cfRule>
  </conditionalFormatting>
  <conditionalFormatting sqref="K17">
    <cfRule type="cellIs" dxfId="5242" priority="417" operator="equal">
      <formula>"GREEN"</formula>
    </cfRule>
  </conditionalFormatting>
  <conditionalFormatting sqref="K18">
    <cfRule type="cellIs" dxfId="5241" priority="418" operator="equal">
      <formula>"AMBER"</formula>
    </cfRule>
  </conditionalFormatting>
  <conditionalFormatting sqref="K18">
    <cfRule type="cellIs" dxfId="5240" priority="419" operator="equal">
      <formula>"RED"</formula>
    </cfRule>
  </conditionalFormatting>
  <conditionalFormatting sqref="K18">
    <cfRule type="cellIs" dxfId="5239" priority="420" operator="equal">
      <formula>"GREEN"</formula>
    </cfRule>
  </conditionalFormatting>
  <conditionalFormatting sqref="K19">
    <cfRule type="cellIs" dxfId="5238" priority="421" operator="equal">
      <formula>"AMBER"</formula>
    </cfRule>
  </conditionalFormatting>
  <conditionalFormatting sqref="K19">
    <cfRule type="cellIs" dxfId="5237" priority="422" operator="equal">
      <formula>"RED"</formula>
    </cfRule>
  </conditionalFormatting>
  <conditionalFormatting sqref="K19">
    <cfRule type="cellIs" dxfId="5236" priority="423" operator="equal">
      <formula>"GREEN"</formula>
    </cfRule>
  </conditionalFormatting>
  <conditionalFormatting sqref="K20">
    <cfRule type="cellIs" dxfId="5235" priority="424" operator="equal">
      <formula>"AMBER"</formula>
    </cfRule>
  </conditionalFormatting>
  <conditionalFormatting sqref="K20">
    <cfRule type="cellIs" dxfId="5234" priority="425" operator="equal">
      <formula>"RED"</formula>
    </cfRule>
  </conditionalFormatting>
  <conditionalFormatting sqref="K20">
    <cfRule type="cellIs" dxfId="5233" priority="426" operator="equal">
      <formula>"GREEN"</formula>
    </cfRule>
  </conditionalFormatting>
  <conditionalFormatting sqref="K21">
    <cfRule type="cellIs" dxfId="5232" priority="427" operator="equal">
      <formula>"AMBER"</formula>
    </cfRule>
  </conditionalFormatting>
  <conditionalFormatting sqref="K21">
    <cfRule type="cellIs" dxfId="5231" priority="428" operator="equal">
      <formula>"RED"</formula>
    </cfRule>
  </conditionalFormatting>
  <conditionalFormatting sqref="K21">
    <cfRule type="cellIs" dxfId="5230" priority="429" operator="equal">
      <formula>"GREEN"</formula>
    </cfRule>
  </conditionalFormatting>
  <conditionalFormatting sqref="K22">
    <cfRule type="cellIs" dxfId="5229" priority="430" operator="equal">
      <formula>"AMBER"</formula>
    </cfRule>
  </conditionalFormatting>
  <conditionalFormatting sqref="K22">
    <cfRule type="cellIs" dxfId="5228" priority="431" operator="equal">
      <formula>"RED"</formula>
    </cfRule>
  </conditionalFormatting>
  <conditionalFormatting sqref="K22">
    <cfRule type="cellIs" dxfId="5227" priority="432" operator="equal">
      <formula>"GREEN"</formula>
    </cfRule>
  </conditionalFormatting>
  <conditionalFormatting sqref="K23">
    <cfRule type="cellIs" dxfId="5226" priority="433" operator="equal">
      <formula>"AMBER"</formula>
    </cfRule>
  </conditionalFormatting>
  <conditionalFormatting sqref="K23">
    <cfRule type="cellIs" dxfId="5225" priority="434" operator="equal">
      <formula>"RED"</formula>
    </cfRule>
  </conditionalFormatting>
  <conditionalFormatting sqref="K23">
    <cfRule type="cellIs" dxfId="5224" priority="435" operator="equal">
      <formula>"GREEN"</formula>
    </cfRule>
  </conditionalFormatting>
  <conditionalFormatting sqref="K24">
    <cfRule type="cellIs" dxfId="5223" priority="436" operator="equal">
      <formula>"AMBER"</formula>
    </cfRule>
  </conditionalFormatting>
  <conditionalFormatting sqref="K24">
    <cfRule type="cellIs" dxfId="5222" priority="437" operator="equal">
      <formula>"RED"</formula>
    </cfRule>
  </conditionalFormatting>
  <conditionalFormatting sqref="K24">
    <cfRule type="cellIs" dxfId="5221" priority="438" operator="equal">
      <formula>"GREEN"</formula>
    </cfRule>
  </conditionalFormatting>
  <conditionalFormatting sqref="K25">
    <cfRule type="cellIs" dxfId="5220" priority="439" operator="equal">
      <formula>"AMBER"</formula>
    </cfRule>
  </conditionalFormatting>
  <conditionalFormatting sqref="K25">
    <cfRule type="cellIs" dxfId="5219" priority="440" operator="equal">
      <formula>"RED"</formula>
    </cfRule>
  </conditionalFormatting>
  <conditionalFormatting sqref="K25">
    <cfRule type="cellIs" dxfId="5218" priority="441" operator="equal">
      <formula>"GREEN"</formula>
    </cfRule>
  </conditionalFormatting>
  <conditionalFormatting sqref="K26">
    <cfRule type="cellIs" dxfId="5217" priority="442" operator="equal">
      <formula>"AMBER"</formula>
    </cfRule>
  </conditionalFormatting>
  <conditionalFormatting sqref="K26">
    <cfRule type="cellIs" dxfId="5216" priority="443" operator="equal">
      <formula>"RED"</formula>
    </cfRule>
  </conditionalFormatting>
  <conditionalFormatting sqref="K26">
    <cfRule type="cellIs" dxfId="5215" priority="444" operator="equal">
      <formula>"GREEN"</formula>
    </cfRule>
  </conditionalFormatting>
  <conditionalFormatting sqref="K27">
    <cfRule type="cellIs" dxfId="5214" priority="445" operator="equal">
      <formula>"AMBER"</formula>
    </cfRule>
  </conditionalFormatting>
  <conditionalFormatting sqref="K27">
    <cfRule type="cellIs" dxfId="5213" priority="446" operator="equal">
      <formula>"RED"</formula>
    </cfRule>
  </conditionalFormatting>
  <conditionalFormatting sqref="K27">
    <cfRule type="cellIs" dxfId="5212" priority="447" operator="equal">
      <formula>"GREEN"</formula>
    </cfRule>
  </conditionalFormatting>
  <conditionalFormatting sqref="K28">
    <cfRule type="cellIs" dxfId="5211" priority="448" operator="equal">
      <formula>"AMBER"</formula>
    </cfRule>
  </conditionalFormatting>
  <conditionalFormatting sqref="K28">
    <cfRule type="cellIs" dxfId="5210" priority="449" operator="equal">
      <formula>"RED"</formula>
    </cfRule>
  </conditionalFormatting>
  <conditionalFormatting sqref="K28">
    <cfRule type="cellIs" dxfId="5209" priority="450" operator="equal">
      <formula>"GREEN"</formula>
    </cfRule>
  </conditionalFormatting>
  <conditionalFormatting sqref="K29">
    <cfRule type="cellIs" dxfId="5208" priority="451" operator="equal">
      <formula>"AMBER"</formula>
    </cfRule>
  </conditionalFormatting>
  <conditionalFormatting sqref="K29">
    <cfRule type="cellIs" dxfId="5207" priority="452" operator="equal">
      <formula>"RED"</formula>
    </cfRule>
  </conditionalFormatting>
  <conditionalFormatting sqref="K29">
    <cfRule type="cellIs" dxfId="5206" priority="453" operator="equal">
      <formula>"GREEN"</formula>
    </cfRule>
  </conditionalFormatting>
  <conditionalFormatting sqref="C2">
    <cfRule type="cellIs" dxfId="5205" priority="454" operator="equal">
      <formula>"AMBER"</formula>
    </cfRule>
  </conditionalFormatting>
  <conditionalFormatting sqref="C2">
    <cfRule type="cellIs" dxfId="5204" priority="455" operator="equal">
      <formula>"RED"</formula>
    </cfRule>
  </conditionalFormatting>
  <conditionalFormatting sqref="C2">
    <cfRule type="cellIs" dxfId="5203" priority="456" operator="equal">
      <formula>"GREEN"</formula>
    </cfRule>
  </conditionalFormatting>
  <conditionalFormatting sqref="C3">
    <cfRule type="cellIs" dxfId="5202" priority="457" operator="equal">
      <formula>"AMBER"</formula>
    </cfRule>
  </conditionalFormatting>
  <conditionalFormatting sqref="C3">
    <cfRule type="cellIs" dxfId="5201" priority="458" operator="equal">
      <formula>"RED"</formula>
    </cfRule>
  </conditionalFormatting>
  <conditionalFormatting sqref="C3">
    <cfRule type="cellIs" dxfId="5200" priority="459" operator="equal">
      <formula>"GREEN"</formula>
    </cfRule>
  </conditionalFormatting>
  <conditionalFormatting sqref="C4">
    <cfRule type="cellIs" dxfId="5199" priority="460" operator="equal">
      <formula>"AMBER"</formula>
    </cfRule>
  </conditionalFormatting>
  <conditionalFormatting sqref="C4">
    <cfRule type="cellIs" dxfId="5198" priority="461" operator="equal">
      <formula>"RED"</formula>
    </cfRule>
  </conditionalFormatting>
  <conditionalFormatting sqref="C4">
    <cfRule type="cellIs" dxfId="5197" priority="462" operator="equal">
      <formula>"GREEN"</formula>
    </cfRule>
  </conditionalFormatting>
  <conditionalFormatting sqref="C5">
    <cfRule type="cellIs" dxfId="5196" priority="463" operator="equal">
      <formula>"AMBER"</formula>
    </cfRule>
  </conditionalFormatting>
  <conditionalFormatting sqref="C5">
    <cfRule type="cellIs" dxfId="5195" priority="464" operator="equal">
      <formula>"RED"</formula>
    </cfRule>
  </conditionalFormatting>
  <conditionalFormatting sqref="C5">
    <cfRule type="cellIs" dxfId="5194" priority="465" operator="equal">
      <formula>"GREEN"</formula>
    </cfRule>
  </conditionalFormatting>
  <conditionalFormatting sqref="C6">
    <cfRule type="cellIs" dxfId="5193" priority="466" operator="equal">
      <formula>"AMBER"</formula>
    </cfRule>
  </conditionalFormatting>
  <conditionalFormatting sqref="C6">
    <cfRule type="cellIs" dxfId="5192" priority="467" operator="equal">
      <formula>"RED"</formula>
    </cfRule>
  </conditionalFormatting>
  <conditionalFormatting sqref="C6">
    <cfRule type="cellIs" dxfId="5191" priority="468" operator="equal">
      <formula>"GREEN"</formula>
    </cfRule>
  </conditionalFormatting>
  <conditionalFormatting sqref="C7">
    <cfRule type="cellIs" dxfId="5190" priority="469" operator="equal">
      <formula>"AMBER"</formula>
    </cfRule>
  </conditionalFormatting>
  <conditionalFormatting sqref="C7">
    <cfRule type="cellIs" dxfId="5189" priority="470" operator="equal">
      <formula>"RED"</formula>
    </cfRule>
  </conditionalFormatting>
  <conditionalFormatting sqref="C7">
    <cfRule type="cellIs" dxfId="5188" priority="471" operator="equal">
      <formula>"GREEN"</formula>
    </cfRule>
  </conditionalFormatting>
  <conditionalFormatting sqref="C8">
    <cfRule type="cellIs" dxfId="5187" priority="472" operator="equal">
      <formula>"AMBER"</formula>
    </cfRule>
  </conditionalFormatting>
  <conditionalFormatting sqref="C8">
    <cfRule type="cellIs" dxfId="5186" priority="473" operator="equal">
      <formula>"RED"</formula>
    </cfRule>
  </conditionalFormatting>
  <conditionalFormatting sqref="C8">
    <cfRule type="cellIs" dxfId="5185" priority="474" operator="equal">
      <formula>"GREEN"</formula>
    </cfRule>
  </conditionalFormatting>
  <conditionalFormatting sqref="C9">
    <cfRule type="cellIs" dxfId="5184" priority="475" operator="equal">
      <formula>"AMBER"</formula>
    </cfRule>
  </conditionalFormatting>
  <conditionalFormatting sqref="C9">
    <cfRule type="cellIs" dxfId="5183" priority="476" operator="equal">
      <formula>"RED"</formula>
    </cfRule>
  </conditionalFormatting>
  <conditionalFormatting sqref="C9">
    <cfRule type="cellIs" dxfId="5182" priority="477" operator="equal">
      <formula>"GREEN"</formula>
    </cfRule>
  </conditionalFormatting>
  <conditionalFormatting sqref="D2">
    <cfRule type="cellIs" dxfId="5181" priority="478" operator="equal">
      <formula>"AMBER"</formula>
    </cfRule>
  </conditionalFormatting>
  <conditionalFormatting sqref="D2">
    <cfRule type="cellIs" dxfId="5180" priority="479" operator="equal">
      <formula>"RED"</formula>
    </cfRule>
  </conditionalFormatting>
  <conditionalFormatting sqref="D2">
    <cfRule type="cellIs" dxfId="5179" priority="480" operator="equal">
      <formula>"GREEN"</formula>
    </cfRule>
  </conditionalFormatting>
  <conditionalFormatting sqref="D3">
    <cfRule type="cellIs" dxfId="5178" priority="481" operator="equal">
      <formula>"AMBER"</formula>
    </cfRule>
  </conditionalFormatting>
  <conditionalFormatting sqref="D3">
    <cfRule type="cellIs" dxfId="5177" priority="482" operator="equal">
      <formula>"RED"</formula>
    </cfRule>
  </conditionalFormatting>
  <conditionalFormatting sqref="D3">
    <cfRule type="cellIs" dxfId="5176" priority="483" operator="equal">
      <formula>"GREEN"</formula>
    </cfRule>
  </conditionalFormatting>
  <conditionalFormatting sqref="D4">
    <cfRule type="cellIs" dxfId="5175" priority="484" operator="equal">
      <formula>"AMBER"</formula>
    </cfRule>
  </conditionalFormatting>
  <conditionalFormatting sqref="D4">
    <cfRule type="cellIs" dxfId="5174" priority="485" operator="equal">
      <formula>"RED"</formula>
    </cfRule>
  </conditionalFormatting>
  <conditionalFormatting sqref="D4">
    <cfRule type="cellIs" dxfId="5173" priority="486" operator="equal">
      <formula>"GREEN"</formula>
    </cfRule>
  </conditionalFormatting>
  <conditionalFormatting sqref="D5">
    <cfRule type="cellIs" dxfId="5172" priority="487" operator="equal">
      <formula>"AMBER"</formula>
    </cfRule>
  </conditionalFormatting>
  <conditionalFormatting sqref="D5">
    <cfRule type="cellIs" dxfId="5171" priority="488" operator="equal">
      <formula>"RED"</formula>
    </cfRule>
  </conditionalFormatting>
  <conditionalFormatting sqref="D5">
    <cfRule type="cellIs" dxfId="5170" priority="489" operator="equal">
      <formula>"GREEN"</formula>
    </cfRule>
  </conditionalFormatting>
  <conditionalFormatting sqref="D6">
    <cfRule type="cellIs" dxfId="5169" priority="490" operator="equal">
      <formula>"AMBER"</formula>
    </cfRule>
  </conditionalFormatting>
  <conditionalFormatting sqref="D6">
    <cfRule type="cellIs" dxfId="5168" priority="491" operator="equal">
      <formula>"RED"</formula>
    </cfRule>
  </conditionalFormatting>
  <conditionalFormatting sqref="D6">
    <cfRule type="cellIs" dxfId="5167" priority="492" operator="equal">
      <formula>"GREEN"</formula>
    </cfRule>
  </conditionalFormatting>
  <conditionalFormatting sqref="D7">
    <cfRule type="cellIs" dxfId="5166" priority="493" operator="equal">
      <formula>"AMBER"</formula>
    </cfRule>
  </conditionalFormatting>
  <conditionalFormatting sqref="D7">
    <cfRule type="cellIs" dxfId="5165" priority="494" operator="equal">
      <formula>"RED"</formula>
    </cfRule>
  </conditionalFormatting>
  <conditionalFormatting sqref="D7">
    <cfRule type="cellIs" dxfId="5164" priority="495" operator="equal">
      <formula>"GREEN"</formula>
    </cfRule>
  </conditionalFormatting>
  <conditionalFormatting sqref="D8">
    <cfRule type="cellIs" dxfId="5163" priority="496" operator="equal">
      <formula>"AMBER"</formula>
    </cfRule>
  </conditionalFormatting>
  <conditionalFormatting sqref="D8">
    <cfRule type="cellIs" dxfId="5162" priority="497" operator="equal">
      <formula>"RED"</formula>
    </cfRule>
  </conditionalFormatting>
  <conditionalFormatting sqref="D8">
    <cfRule type="cellIs" dxfId="5161" priority="498" operator="equal">
      <formula>"GREEN"</formula>
    </cfRule>
  </conditionalFormatting>
  <conditionalFormatting sqref="D9">
    <cfRule type="cellIs" dxfId="5160" priority="499" operator="equal">
      <formula>"AMBER"</formula>
    </cfRule>
  </conditionalFormatting>
  <conditionalFormatting sqref="D9">
    <cfRule type="cellIs" dxfId="5159" priority="500" operator="equal">
      <formula>"RED"</formula>
    </cfRule>
  </conditionalFormatting>
  <conditionalFormatting sqref="D9">
    <cfRule type="cellIs" dxfId="5158" priority="501" operator="equal">
      <formula>"GREEN"</formula>
    </cfRule>
  </conditionalFormatting>
  <conditionalFormatting sqref="E2">
    <cfRule type="cellIs" dxfId="5157" priority="502" operator="equal">
      <formula>"AMBER"</formula>
    </cfRule>
  </conditionalFormatting>
  <conditionalFormatting sqref="E2">
    <cfRule type="cellIs" dxfId="5156" priority="503" operator="equal">
      <formula>"RED"</formula>
    </cfRule>
  </conditionalFormatting>
  <conditionalFormatting sqref="E2">
    <cfRule type="cellIs" dxfId="5155" priority="504" operator="equal">
      <formula>"GREEN"</formula>
    </cfRule>
  </conditionalFormatting>
  <conditionalFormatting sqref="E3">
    <cfRule type="cellIs" dxfId="5154" priority="505" operator="equal">
      <formula>"AMBER"</formula>
    </cfRule>
  </conditionalFormatting>
  <conditionalFormatting sqref="E3">
    <cfRule type="cellIs" dxfId="5153" priority="506" operator="equal">
      <formula>"RED"</formula>
    </cfRule>
  </conditionalFormatting>
  <conditionalFormatting sqref="E3">
    <cfRule type="cellIs" dxfId="5152" priority="507" operator="equal">
      <formula>"GREEN"</formula>
    </cfRule>
  </conditionalFormatting>
  <conditionalFormatting sqref="E4">
    <cfRule type="cellIs" dxfId="5151" priority="508" operator="equal">
      <formula>"AMBER"</formula>
    </cfRule>
  </conditionalFormatting>
  <conditionalFormatting sqref="E4">
    <cfRule type="cellIs" dxfId="5150" priority="509" operator="equal">
      <formula>"RED"</formula>
    </cfRule>
  </conditionalFormatting>
  <conditionalFormatting sqref="E4">
    <cfRule type="cellIs" dxfId="5149" priority="510" operator="equal">
      <formula>"GREEN"</formula>
    </cfRule>
  </conditionalFormatting>
  <conditionalFormatting sqref="E5">
    <cfRule type="cellIs" dxfId="5148" priority="511" operator="equal">
      <formula>"AMBER"</formula>
    </cfRule>
  </conditionalFormatting>
  <conditionalFormatting sqref="E5">
    <cfRule type="cellIs" dxfId="5147" priority="512" operator="equal">
      <formula>"RED"</formula>
    </cfRule>
  </conditionalFormatting>
  <conditionalFormatting sqref="E5">
    <cfRule type="cellIs" dxfId="5146" priority="513" operator="equal">
      <formula>"GREEN"</formula>
    </cfRule>
  </conditionalFormatting>
  <conditionalFormatting sqref="E6">
    <cfRule type="cellIs" dxfId="5145" priority="514" operator="equal">
      <formula>"AMBER"</formula>
    </cfRule>
  </conditionalFormatting>
  <conditionalFormatting sqref="E6">
    <cfRule type="cellIs" dxfId="5144" priority="515" operator="equal">
      <formula>"RED"</formula>
    </cfRule>
  </conditionalFormatting>
  <conditionalFormatting sqref="E6">
    <cfRule type="cellIs" dxfId="5143" priority="516" operator="equal">
      <formula>"GREEN"</formula>
    </cfRule>
  </conditionalFormatting>
  <conditionalFormatting sqref="E7">
    <cfRule type="cellIs" dxfId="5142" priority="517" operator="equal">
      <formula>"AMBER"</formula>
    </cfRule>
  </conditionalFormatting>
  <conditionalFormatting sqref="E7">
    <cfRule type="cellIs" dxfId="5141" priority="518" operator="equal">
      <formula>"RED"</formula>
    </cfRule>
  </conditionalFormatting>
  <conditionalFormatting sqref="E7">
    <cfRule type="cellIs" dxfId="5140" priority="519" operator="equal">
      <formula>"GREEN"</formula>
    </cfRule>
  </conditionalFormatting>
  <conditionalFormatting sqref="E8">
    <cfRule type="cellIs" dxfId="5139" priority="520" operator="equal">
      <formula>"AMBER"</formula>
    </cfRule>
  </conditionalFormatting>
  <conditionalFormatting sqref="E8">
    <cfRule type="cellIs" dxfId="5138" priority="521" operator="equal">
      <formula>"RED"</formula>
    </cfRule>
  </conditionalFormatting>
  <conditionalFormatting sqref="E8">
    <cfRule type="cellIs" dxfId="5137" priority="522" operator="equal">
      <formula>"GREEN"</formula>
    </cfRule>
  </conditionalFormatting>
  <conditionalFormatting sqref="E9">
    <cfRule type="cellIs" dxfId="5136" priority="523" operator="equal">
      <formula>"AMBER"</formula>
    </cfRule>
  </conditionalFormatting>
  <conditionalFormatting sqref="E9">
    <cfRule type="cellIs" dxfId="5135" priority="524" operator="equal">
      <formula>"RED"</formula>
    </cfRule>
  </conditionalFormatting>
  <conditionalFormatting sqref="E9">
    <cfRule type="cellIs" dxfId="5134" priority="525" operator="equal">
      <formula>"GREEN"</formula>
    </cfRule>
  </conditionalFormatting>
  <conditionalFormatting sqref="F2">
    <cfRule type="cellIs" dxfId="5133" priority="526" operator="equal">
      <formula>"AMBER"</formula>
    </cfRule>
  </conditionalFormatting>
  <conditionalFormatting sqref="F2">
    <cfRule type="cellIs" dxfId="5132" priority="527" operator="equal">
      <formula>"RED"</formula>
    </cfRule>
  </conditionalFormatting>
  <conditionalFormatting sqref="F2">
    <cfRule type="cellIs" dxfId="5131" priority="528" operator="equal">
      <formula>"GREEN"</formula>
    </cfRule>
  </conditionalFormatting>
  <conditionalFormatting sqref="F3">
    <cfRule type="cellIs" dxfId="5130" priority="529" operator="equal">
      <formula>"AMBER"</formula>
    </cfRule>
  </conditionalFormatting>
  <conditionalFormatting sqref="F3">
    <cfRule type="cellIs" dxfId="5129" priority="530" operator="equal">
      <formula>"RED"</formula>
    </cfRule>
  </conditionalFormatting>
  <conditionalFormatting sqref="F3">
    <cfRule type="cellIs" dxfId="5128" priority="531" operator="equal">
      <formula>"GREEN"</formula>
    </cfRule>
  </conditionalFormatting>
  <conditionalFormatting sqref="F4">
    <cfRule type="cellIs" dxfId="5127" priority="532" operator="equal">
      <formula>"AMBER"</formula>
    </cfRule>
  </conditionalFormatting>
  <conditionalFormatting sqref="F4">
    <cfRule type="cellIs" dxfId="5126" priority="533" operator="equal">
      <formula>"RED"</formula>
    </cfRule>
  </conditionalFormatting>
  <conditionalFormatting sqref="F4">
    <cfRule type="cellIs" dxfId="5125" priority="534" operator="equal">
      <formula>"GREEN"</formula>
    </cfRule>
  </conditionalFormatting>
  <conditionalFormatting sqref="F5">
    <cfRule type="cellIs" dxfId="5124" priority="535" operator="equal">
      <formula>"AMBER"</formula>
    </cfRule>
  </conditionalFormatting>
  <conditionalFormatting sqref="F5">
    <cfRule type="cellIs" dxfId="5123" priority="536" operator="equal">
      <formula>"RED"</formula>
    </cfRule>
  </conditionalFormatting>
  <conditionalFormatting sqref="F5">
    <cfRule type="cellIs" dxfId="5122" priority="537" operator="equal">
      <formula>"GREEN"</formula>
    </cfRule>
  </conditionalFormatting>
  <conditionalFormatting sqref="F6">
    <cfRule type="cellIs" dxfId="5121" priority="538" operator="equal">
      <formula>"AMBER"</formula>
    </cfRule>
  </conditionalFormatting>
  <conditionalFormatting sqref="F6">
    <cfRule type="cellIs" dxfId="5120" priority="539" operator="equal">
      <formula>"RED"</formula>
    </cfRule>
  </conditionalFormatting>
  <conditionalFormatting sqref="F6">
    <cfRule type="cellIs" dxfId="5119" priority="540" operator="equal">
      <formula>"GREEN"</formula>
    </cfRule>
  </conditionalFormatting>
  <conditionalFormatting sqref="F7">
    <cfRule type="cellIs" dxfId="5118" priority="541" operator="equal">
      <formula>"AMBER"</formula>
    </cfRule>
  </conditionalFormatting>
  <conditionalFormatting sqref="F7">
    <cfRule type="cellIs" dxfId="5117" priority="542" operator="equal">
      <formula>"RED"</formula>
    </cfRule>
  </conditionalFormatting>
  <conditionalFormatting sqref="F7">
    <cfRule type="cellIs" dxfId="5116" priority="543" operator="equal">
      <formula>"GREEN"</formula>
    </cfRule>
  </conditionalFormatting>
  <conditionalFormatting sqref="F8">
    <cfRule type="cellIs" dxfId="5115" priority="544" operator="equal">
      <formula>"AMBER"</formula>
    </cfRule>
  </conditionalFormatting>
  <conditionalFormatting sqref="F8">
    <cfRule type="cellIs" dxfId="5114" priority="545" operator="equal">
      <formula>"RED"</formula>
    </cfRule>
  </conditionalFormatting>
  <conditionalFormatting sqref="F8">
    <cfRule type="cellIs" dxfId="5113" priority="546" operator="equal">
      <formula>"GREEN"</formula>
    </cfRule>
  </conditionalFormatting>
  <conditionalFormatting sqref="F9">
    <cfRule type="cellIs" dxfId="5112" priority="547" operator="equal">
      <formula>"AMBER"</formula>
    </cfRule>
  </conditionalFormatting>
  <conditionalFormatting sqref="F9">
    <cfRule type="cellIs" dxfId="5111" priority="548" operator="equal">
      <formula>"RED"</formula>
    </cfRule>
  </conditionalFormatting>
  <conditionalFormatting sqref="F9">
    <cfRule type="cellIs" dxfId="5110" priority="549" operator="equal">
      <formula>"GREEN"</formula>
    </cfRule>
  </conditionalFormatting>
  <conditionalFormatting sqref="G2">
    <cfRule type="cellIs" dxfId="5109" priority="550" operator="equal">
      <formula>"AMBER"</formula>
    </cfRule>
  </conditionalFormatting>
  <conditionalFormatting sqref="G2">
    <cfRule type="cellIs" dxfId="5108" priority="551" operator="equal">
      <formula>"RED"</formula>
    </cfRule>
  </conditionalFormatting>
  <conditionalFormatting sqref="G2">
    <cfRule type="cellIs" dxfId="5107" priority="552" operator="equal">
      <formula>"GREEN"</formula>
    </cfRule>
  </conditionalFormatting>
  <conditionalFormatting sqref="G3">
    <cfRule type="cellIs" dxfId="5106" priority="553" operator="equal">
      <formula>"AMBER"</formula>
    </cfRule>
  </conditionalFormatting>
  <conditionalFormatting sqref="G3">
    <cfRule type="cellIs" dxfId="5105" priority="554" operator="equal">
      <formula>"RED"</formula>
    </cfRule>
  </conditionalFormatting>
  <conditionalFormatting sqref="G3">
    <cfRule type="cellIs" dxfId="5104" priority="555" operator="equal">
      <formula>"GREEN"</formula>
    </cfRule>
  </conditionalFormatting>
  <conditionalFormatting sqref="G4">
    <cfRule type="cellIs" dxfId="5103" priority="556" operator="equal">
      <formula>"AMBER"</formula>
    </cfRule>
  </conditionalFormatting>
  <conditionalFormatting sqref="G4">
    <cfRule type="cellIs" dxfId="5102" priority="557" operator="equal">
      <formula>"RED"</formula>
    </cfRule>
  </conditionalFormatting>
  <conditionalFormatting sqref="G4">
    <cfRule type="cellIs" dxfId="5101" priority="558" operator="equal">
      <formula>"GREEN"</formula>
    </cfRule>
  </conditionalFormatting>
  <conditionalFormatting sqref="G5">
    <cfRule type="cellIs" dxfId="5100" priority="559" operator="equal">
      <formula>"AMBER"</formula>
    </cfRule>
  </conditionalFormatting>
  <conditionalFormatting sqref="G5">
    <cfRule type="cellIs" dxfId="5099" priority="560" operator="equal">
      <formula>"RED"</formula>
    </cfRule>
  </conditionalFormatting>
  <conditionalFormatting sqref="G5">
    <cfRule type="cellIs" dxfId="5098" priority="561" operator="equal">
      <formula>"GREEN"</formula>
    </cfRule>
  </conditionalFormatting>
  <conditionalFormatting sqref="G6">
    <cfRule type="cellIs" dxfId="5097" priority="562" operator="equal">
      <formula>"AMBER"</formula>
    </cfRule>
  </conditionalFormatting>
  <conditionalFormatting sqref="G6">
    <cfRule type="cellIs" dxfId="5096" priority="563" operator="equal">
      <formula>"RED"</formula>
    </cfRule>
  </conditionalFormatting>
  <conditionalFormatting sqref="G6">
    <cfRule type="cellIs" dxfId="5095" priority="564" operator="equal">
      <formula>"GREEN"</formula>
    </cfRule>
  </conditionalFormatting>
  <conditionalFormatting sqref="G7">
    <cfRule type="cellIs" dxfId="5094" priority="565" operator="equal">
      <formula>"AMBER"</formula>
    </cfRule>
  </conditionalFormatting>
  <conditionalFormatting sqref="G7">
    <cfRule type="cellIs" dxfId="5093" priority="566" operator="equal">
      <formula>"RED"</formula>
    </cfRule>
  </conditionalFormatting>
  <conditionalFormatting sqref="G7">
    <cfRule type="cellIs" dxfId="5092" priority="567" operator="equal">
      <formula>"GREEN"</formula>
    </cfRule>
  </conditionalFormatting>
  <conditionalFormatting sqref="G8">
    <cfRule type="cellIs" dxfId="5091" priority="568" operator="equal">
      <formula>"AMBER"</formula>
    </cfRule>
  </conditionalFormatting>
  <conditionalFormatting sqref="G8">
    <cfRule type="cellIs" dxfId="5090" priority="569" operator="equal">
      <formula>"RED"</formula>
    </cfRule>
  </conditionalFormatting>
  <conditionalFormatting sqref="G8">
    <cfRule type="cellIs" dxfId="5089" priority="570" operator="equal">
      <formula>"GREEN"</formula>
    </cfRule>
  </conditionalFormatting>
  <conditionalFormatting sqref="G9">
    <cfRule type="cellIs" dxfId="5088" priority="571" operator="equal">
      <formula>"AMBER"</formula>
    </cfRule>
  </conditionalFormatting>
  <conditionalFormatting sqref="G9">
    <cfRule type="cellIs" dxfId="5087" priority="572" operator="equal">
      <formula>"RED"</formula>
    </cfRule>
  </conditionalFormatting>
  <conditionalFormatting sqref="G9">
    <cfRule type="cellIs" dxfId="5086" priority="573" operator="equal">
      <formula>"GREEN"</formula>
    </cfRule>
  </conditionalFormatting>
  <conditionalFormatting sqref="H2">
    <cfRule type="cellIs" dxfId="5085" priority="574" operator="equal">
      <formula>"AMBER"</formula>
    </cfRule>
  </conditionalFormatting>
  <conditionalFormatting sqref="H2">
    <cfRule type="cellIs" dxfId="5084" priority="575" operator="equal">
      <formula>"RED"</formula>
    </cfRule>
  </conditionalFormatting>
  <conditionalFormatting sqref="H2">
    <cfRule type="cellIs" dxfId="5083" priority="576" operator="equal">
      <formula>"GREEN"</formula>
    </cfRule>
  </conditionalFormatting>
  <conditionalFormatting sqref="H3">
    <cfRule type="cellIs" dxfId="5082" priority="577" operator="equal">
      <formula>"AMBER"</formula>
    </cfRule>
  </conditionalFormatting>
  <conditionalFormatting sqref="H3">
    <cfRule type="cellIs" dxfId="5081" priority="578" operator="equal">
      <formula>"RED"</formula>
    </cfRule>
  </conditionalFormatting>
  <conditionalFormatting sqref="H3">
    <cfRule type="cellIs" dxfId="5080" priority="579" operator="equal">
      <formula>"GREEN"</formula>
    </cfRule>
  </conditionalFormatting>
  <conditionalFormatting sqref="H4">
    <cfRule type="cellIs" dxfId="5079" priority="580" operator="equal">
      <formula>"AMBER"</formula>
    </cfRule>
  </conditionalFormatting>
  <conditionalFormatting sqref="H4">
    <cfRule type="cellIs" dxfId="5078" priority="581" operator="equal">
      <formula>"RED"</formula>
    </cfRule>
  </conditionalFormatting>
  <conditionalFormatting sqref="H4">
    <cfRule type="cellIs" dxfId="5077" priority="582" operator="equal">
      <formula>"GREEN"</formula>
    </cfRule>
  </conditionalFormatting>
  <conditionalFormatting sqref="H5">
    <cfRule type="cellIs" dxfId="5076" priority="583" operator="equal">
      <formula>"AMBER"</formula>
    </cfRule>
  </conditionalFormatting>
  <conditionalFormatting sqref="H5">
    <cfRule type="cellIs" dxfId="5075" priority="584" operator="equal">
      <formula>"RED"</formula>
    </cfRule>
  </conditionalFormatting>
  <conditionalFormatting sqref="H5">
    <cfRule type="cellIs" dxfId="5074" priority="585" operator="equal">
      <formula>"GREEN"</formula>
    </cfRule>
  </conditionalFormatting>
  <conditionalFormatting sqref="H6">
    <cfRule type="cellIs" dxfId="5073" priority="586" operator="equal">
      <formula>"AMBER"</formula>
    </cfRule>
  </conditionalFormatting>
  <conditionalFormatting sqref="H6">
    <cfRule type="cellIs" dxfId="5072" priority="587" operator="equal">
      <formula>"RED"</formula>
    </cfRule>
  </conditionalFormatting>
  <conditionalFormatting sqref="H6">
    <cfRule type="cellIs" dxfId="5071" priority="588" operator="equal">
      <formula>"GREEN"</formula>
    </cfRule>
  </conditionalFormatting>
  <conditionalFormatting sqref="H7">
    <cfRule type="cellIs" dxfId="5070" priority="589" operator="equal">
      <formula>"AMBER"</formula>
    </cfRule>
  </conditionalFormatting>
  <conditionalFormatting sqref="H7">
    <cfRule type="cellIs" dxfId="5069" priority="590" operator="equal">
      <formula>"RED"</formula>
    </cfRule>
  </conditionalFormatting>
  <conditionalFormatting sqref="H7">
    <cfRule type="cellIs" dxfId="5068" priority="591" operator="equal">
      <formula>"GREEN"</formula>
    </cfRule>
  </conditionalFormatting>
  <conditionalFormatting sqref="H8">
    <cfRule type="cellIs" dxfId="5067" priority="592" operator="equal">
      <formula>"AMBER"</formula>
    </cfRule>
  </conditionalFormatting>
  <conditionalFormatting sqref="H8">
    <cfRule type="cellIs" dxfId="5066" priority="593" operator="equal">
      <formula>"RED"</formula>
    </cfRule>
  </conditionalFormatting>
  <conditionalFormatting sqref="H8">
    <cfRule type="cellIs" dxfId="5065" priority="594" operator="equal">
      <formula>"GREEN"</formula>
    </cfRule>
  </conditionalFormatting>
  <conditionalFormatting sqref="H9">
    <cfRule type="cellIs" dxfId="5064" priority="595" operator="equal">
      <formula>"AMBER"</formula>
    </cfRule>
  </conditionalFormatting>
  <conditionalFormatting sqref="H9">
    <cfRule type="cellIs" dxfId="5063" priority="596" operator="equal">
      <formula>"RED"</formula>
    </cfRule>
  </conditionalFormatting>
  <conditionalFormatting sqref="H9">
    <cfRule type="cellIs" dxfId="5062" priority="597" operator="equal">
      <formula>"GREEN"</formula>
    </cfRule>
  </conditionalFormatting>
  <conditionalFormatting sqref="I2">
    <cfRule type="cellIs" dxfId="5061" priority="598" operator="equal">
      <formula>"AMBER"</formula>
    </cfRule>
  </conditionalFormatting>
  <conditionalFormatting sqref="I2">
    <cfRule type="cellIs" dxfId="5060" priority="599" operator="equal">
      <formula>"RED"</formula>
    </cfRule>
  </conditionalFormatting>
  <conditionalFormatting sqref="I2">
    <cfRule type="cellIs" dxfId="5059" priority="600" operator="equal">
      <formula>"GREEN"</formula>
    </cfRule>
  </conditionalFormatting>
  <conditionalFormatting sqref="I3">
    <cfRule type="cellIs" dxfId="5058" priority="601" operator="equal">
      <formula>"AMBER"</formula>
    </cfRule>
  </conditionalFormatting>
  <conditionalFormatting sqref="I3">
    <cfRule type="cellIs" dxfId="5057" priority="602" operator="equal">
      <formula>"RED"</formula>
    </cfRule>
  </conditionalFormatting>
  <conditionalFormatting sqref="I3">
    <cfRule type="cellIs" dxfId="5056" priority="603" operator="equal">
      <formula>"GREEN"</formula>
    </cfRule>
  </conditionalFormatting>
  <conditionalFormatting sqref="I4">
    <cfRule type="cellIs" dxfId="5055" priority="604" operator="equal">
      <formula>"AMBER"</formula>
    </cfRule>
  </conditionalFormatting>
  <conditionalFormatting sqref="I4">
    <cfRule type="cellIs" dxfId="5054" priority="605" operator="equal">
      <formula>"RED"</formula>
    </cfRule>
  </conditionalFormatting>
  <conditionalFormatting sqref="I4">
    <cfRule type="cellIs" dxfId="5053" priority="606" operator="equal">
      <formula>"GREEN"</formula>
    </cfRule>
  </conditionalFormatting>
  <conditionalFormatting sqref="I5">
    <cfRule type="cellIs" dxfId="5052" priority="607" operator="equal">
      <formula>"AMBER"</formula>
    </cfRule>
  </conditionalFormatting>
  <conditionalFormatting sqref="I5">
    <cfRule type="cellIs" dxfId="5051" priority="608" operator="equal">
      <formula>"RED"</formula>
    </cfRule>
  </conditionalFormatting>
  <conditionalFormatting sqref="I5">
    <cfRule type="cellIs" dxfId="5050" priority="609" operator="equal">
      <formula>"GREEN"</formula>
    </cfRule>
  </conditionalFormatting>
  <conditionalFormatting sqref="I6">
    <cfRule type="cellIs" dxfId="5049" priority="610" operator="equal">
      <formula>"AMBER"</formula>
    </cfRule>
  </conditionalFormatting>
  <conditionalFormatting sqref="I6">
    <cfRule type="cellIs" dxfId="5048" priority="611" operator="equal">
      <formula>"RED"</formula>
    </cfRule>
  </conditionalFormatting>
  <conditionalFormatting sqref="I6">
    <cfRule type="cellIs" dxfId="5047" priority="612" operator="equal">
      <formula>"GREEN"</formula>
    </cfRule>
  </conditionalFormatting>
  <conditionalFormatting sqref="I7">
    <cfRule type="cellIs" dxfId="5046" priority="613" operator="equal">
      <formula>"AMBER"</formula>
    </cfRule>
  </conditionalFormatting>
  <conditionalFormatting sqref="I7">
    <cfRule type="cellIs" dxfId="5045" priority="614" operator="equal">
      <formula>"RED"</formula>
    </cfRule>
  </conditionalFormatting>
  <conditionalFormatting sqref="I7">
    <cfRule type="cellIs" dxfId="5044" priority="615" operator="equal">
      <formula>"GREEN"</formula>
    </cfRule>
  </conditionalFormatting>
  <conditionalFormatting sqref="I8">
    <cfRule type="cellIs" dxfId="5043" priority="616" operator="equal">
      <formula>"AMBER"</formula>
    </cfRule>
  </conditionalFormatting>
  <conditionalFormatting sqref="I8">
    <cfRule type="cellIs" dxfId="5042" priority="617" operator="equal">
      <formula>"RED"</formula>
    </cfRule>
  </conditionalFormatting>
  <conditionalFormatting sqref="I8">
    <cfRule type="cellIs" dxfId="5041" priority="618" operator="equal">
      <formula>"GREEN"</formula>
    </cfRule>
  </conditionalFormatting>
  <conditionalFormatting sqref="I9">
    <cfRule type="cellIs" dxfId="5040" priority="619" operator="equal">
      <formula>"AMBER"</formula>
    </cfRule>
  </conditionalFormatting>
  <conditionalFormatting sqref="I9">
    <cfRule type="cellIs" dxfId="5039" priority="620" operator="equal">
      <formula>"RED"</formula>
    </cfRule>
  </conditionalFormatting>
  <conditionalFormatting sqref="I9">
    <cfRule type="cellIs" dxfId="5038" priority="621" operator="equal">
      <formula>"GREEN"</formula>
    </cfRule>
  </conditionalFormatting>
  <conditionalFormatting sqref="J2">
    <cfRule type="cellIs" dxfId="5037" priority="622" operator="equal">
      <formula>"AMBER"</formula>
    </cfRule>
  </conditionalFormatting>
  <conditionalFormatting sqref="J2">
    <cfRule type="cellIs" dxfId="5036" priority="623" operator="equal">
      <formula>"RED"</formula>
    </cfRule>
  </conditionalFormatting>
  <conditionalFormatting sqref="J2">
    <cfRule type="cellIs" dxfId="5035" priority="624" operator="equal">
      <formula>"GREEN"</formula>
    </cfRule>
  </conditionalFormatting>
  <conditionalFormatting sqref="J3">
    <cfRule type="cellIs" dxfId="5034" priority="625" operator="equal">
      <formula>"AMBER"</formula>
    </cfRule>
  </conditionalFormatting>
  <conditionalFormatting sqref="J3">
    <cfRule type="cellIs" dxfId="5033" priority="626" operator="equal">
      <formula>"RED"</formula>
    </cfRule>
  </conditionalFormatting>
  <conditionalFormatting sqref="J3">
    <cfRule type="cellIs" dxfId="5032" priority="627" operator="equal">
      <formula>"GREEN"</formula>
    </cfRule>
  </conditionalFormatting>
  <conditionalFormatting sqref="J4">
    <cfRule type="cellIs" dxfId="5031" priority="628" operator="equal">
      <formula>"AMBER"</formula>
    </cfRule>
  </conditionalFormatting>
  <conditionalFormatting sqref="J4">
    <cfRule type="cellIs" dxfId="5030" priority="629" operator="equal">
      <formula>"RED"</formula>
    </cfRule>
  </conditionalFormatting>
  <conditionalFormatting sqref="J4">
    <cfRule type="cellIs" dxfId="5029" priority="630" operator="equal">
      <formula>"GREEN"</formula>
    </cfRule>
  </conditionalFormatting>
  <conditionalFormatting sqref="J5">
    <cfRule type="cellIs" dxfId="5028" priority="631" operator="equal">
      <formula>"AMBER"</formula>
    </cfRule>
  </conditionalFormatting>
  <conditionalFormatting sqref="J5">
    <cfRule type="cellIs" dxfId="5027" priority="632" operator="equal">
      <formula>"RED"</formula>
    </cfRule>
  </conditionalFormatting>
  <conditionalFormatting sqref="J5">
    <cfRule type="cellIs" dxfId="5026" priority="633" operator="equal">
      <formula>"GREEN"</formula>
    </cfRule>
  </conditionalFormatting>
  <conditionalFormatting sqref="J6">
    <cfRule type="cellIs" dxfId="5025" priority="634" operator="equal">
      <formula>"AMBER"</formula>
    </cfRule>
  </conditionalFormatting>
  <conditionalFormatting sqref="J6">
    <cfRule type="cellIs" dxfId="5024" priority="635" operator="equal">
      <formula>"RED"</formula>
    </cfRule>
  </conditionalFormatting>
  <conditionalFormatting sqref="J6">
    <cfRule type="cellIs" dxfId="5023" priority="636" operator="equal">
      <formula>"GREEN"</formula>
    </cfRule>
  </conditionalFormatting>
  <conditionalFormatting sqref="J7">
    <cfRule type="cellIs" dxfId="5022" priority="637" operator="equal">
      <formula>"AMBER"</formula>
    </cfRule>
  </conditionalFormatting>
  <conditionalFormatting sqref="J7">
    <cfRule type="cellIs" dxfId="5021" priority="638" operator="equal">
      <formula>"RED"</formula>
    </cfRule>
  </conditionalFormatting>
  <conditionalFormatting sqref="J7">
    <cfRule type="cellIs" dxfId="5020" priority="639" operator="equal">
      <formula>"GREEN"</formula>
    </cfRule>
  </conditionalFormatting>
  <conditionalFormatting sqref="J8">
    <cfRule type="cellIs" dxfId="5019" priority="640" operator="equal">
      <formula>"AMBER"</formula>
    </cfRule>
  </conditionalFormatting>
  <conditionalFormatting sqref="J8">
    <cfRule type="cellIs" dxfId="5018" priority="641" operator="equal">
      <formula>"RED"</formula>
    </cfRule>
  </conditionalFormatting>
  <conditionalFormatting sqref="J8">
    <cfRule type="cellIs" dxfId="5017" priority="642" operator="equal">
      <formula>"GREEN"</formula>
    </cfRule>
  </conditionalFormatting>
  <conditionalFormatting sqref="J9">
    <cfRule type="cellIs" dxfId="5016" priority="643" operator="equal">
      <formula>"AMBER"</formula>
    </cfRule>
  </conditionalFormatting>
  <conditionalFormatting sqref="J9">
    <cfRule type="cellIs" dxfId="5015" priority="644" operator="equal">
      <formula>"RED"</formula>
    </cfRule>
  </conditionalFormatting>
  <conditionalFormatting sqref="J9">
    <cfRule type="cellIs" dxfId="5014" priority="645" operator="equal">
      <formula>"GREEN"</formula>
    </cfRule>
  </conditionalFormatting>
  <conditionalFormatting sqref="K2">
    <cfRule type="cellIs" dxfId="5013" priority="646" operator="equal">
      <formula>"AMBER"</formula>
    </cfRule>
  </conditionalFormatting>
  <conditionalFormatting sqref="K2">
    <cfRule type="cellIs" dxfId="5012" priority="647" operator="equal">
      <formula>"RED"</formula>
    </cfRule>
  </conditionalFormatting>
  <conditionalFormatting sqref="K2">
    <cfRule type="cellIs" dxfId="5011" priority="648" operator="equal">
      <formula>"GREEN"</formula>
    </cfRule>
  </conditionalFormatting>
  <conditionalFormatting sqref="K3">
    <cfRule type="cellIs" dxfId="5010" priority="649" operator="equal">
      <formula>"AMBER"</formula>
    </cfRule>
  </conditionalFormatting>
  <conditionalFormatting sqref="K3">
    <cfRule type="cellIs" dxfId="5009" priority="650" operator="equal">
      <formula>"RED"</formula>
    </cfRule>
  </conditionalFormatting>
  <conditionalFormatting sqref="K3">
    <cfRule type="cellIs" dxfId="5008" priority="651" operator="equal">
      <formula>"GREEN"</formula>
    </cfRule>
  </conditionalFormatting>
  <conditionalFormatting sqref="K4">
    <cfRule type="cellIs" dxfId="5007" priority="652" operator="equal">
      <formula>"AMBER"</formula>
    </cfRule>
  </conditionalFormatting>
  <conditionalFormatting sqref="K4">
    <cfRule type="cellIs" dxfId="5006" priority="653" operator="equal">
      <formula>"RED"</formula>
    </cfRule>
  </conditionalFormatting>
  <conditionalFormatting sqref="K4">
    <cfRule type="cellIs" dxfId="5005" priority="654" operator="equal">
      <formula>"GREEN"</formula>
    </cfRule>
  </conditionalFormatting>
  <conditionalFormatting sqref="K5">
    <cfRule type="cellIs" dxfId="5004" priority="655" operator="equal">
      <formula>"AMBER"</formula>
    </cfRule>
  </conditionalFormatting>
  <conditionalFormatting sqref="K5">
    <cfRule type="cellIs" dxfId="5003" priority="656" operator="equal">
      <formula>"RED"</formula>
    </cfRule>
  </conditionalFormatting>
  <conditionalFormatting sqref="K5">
    <cfRule type="cellIs" dxfId="5002" priority="657" operator="equal">
      <formula>"GREEN"</formula>
    </cfRule>
  </conditionalFormatting>
  <conditionalFormatting sqref="K6">
    <cfRule type="cellIs" dxfId="5001" priority="658" operator="equal">
      <formula>"AMBER"</formula>
    </cfRule>
  </conditionalFormatting>
  <conditionalFormatting sqref="K6">
    <cfRule type="cellIs" dxfId="5000" priority="659" operator="equal">
      <formula>"RED"</formula>
    </cfRule>
  </conditionalFormatting>
  <conditionalFormatting sqref="K6">
    <cfRule type="cellIs" dxfId="4999" priority="660" operator="equal">
      <formula>"GREEN"</formula>
    </cfRule>
  </conditionalFormatting>
  <conditionalFormatting sqref="K7">
    <cfRule type="cellIs" dxfId="4998" priority="661" operator="equal">
      <formula>"AMBER"</formula>
    </cfRule>
  </conditionalFormatting>
  <conditionalFormatting sqref="K7">
    <cfRule type="cellIs" dxfId="4997" priority="662" operator="equal">
      <formula>"RED"</formula>
    </cfRule>
  </conditionalFormatting>
  <conditionalFormatting sqref="K7">
    <cfRule type="cellIs" dxfId="4996" priority="663" operator="equal">
      <formula>"GREEN"</formula>
    </cfRule>
  </conditionalFormatting>
  <conditionalFormatting sqref="K8">
    <cfRule type="cellIs" dxfId="4995" priority="664" operator="equal">
      <formula>"AMBER"</formula>
    </cfRule>
  </conditionalFormatting>
  <conditionalFormatting sqref="K8">
    <cfRule type="cellIs" dxfId="4994" priority="665" operator="equal">
      <formula>"RED"</formula>
    </cfRule>
  </conditionalFormatting>
  <conditionalFormatting sqref="K8">
    <cfRule type="cellIs" dxfId="4993" priority="666" operator="equal">
      <formula>"GREEN"</formula>
    </cfRule>
  </conditionalFormatting>
  <conditionalFormatting sqref="K9">
    <cfRule type="cellIs" dxfId="4992" priority="667" operator="equal">
      <formula>"AMBER"</formula>
    </cfRule>
  </conditionalFormatting>
  <conditionalFormatting sqref="K9">
    <cfRule type="cellIs" dxfId="4991" priority="668" operator="equal">
      <formula>"RED"</formula>
    </cfRule>
  </conditionalFormatting>
  <conditionalFormatting sqref="K9">
    <cfRule type="cellIs" dxfId="4990" priority="669" operator="equal">
      <formula>"GREEN"</formula>
    </cfRule>
  </conditionalFormatting>
  <conditionalFormatting sqref="B2">
    <cfRule type="cellIs" dxfId="4989" priority="670" operator="equal">
      <formula>"AMBER"</formula>
    </cfRule>
  </conditionalFormatting>
  <conditionalFormatting sqref="B2">
    <cfRule type="cellIs" dxfId="4988" priority="671" operator="equal">
      <formula>"RED"</formula>
    </cfRule>
  </conditionalFormatting>
  <conditionalFormatting sqref="B2">
    <cfRule type="cellIs" dxfId="4987" priority="672" operator="equal">
      <formula>"GREEN"</formula>
    </cfRule>
  </conditionalFormatting>
  <conditionalFormatting sqref="B3">
    <cfRule type="cellIs" dxfId="4986" priority="673" operator="equal">
      <formula>"AMBER"</formula>
    </cfRule>
  </conditionalFormatting>
  <conditionalFormatting sqref="B3">
    <cfRule type="cellIs" dxfId="4985" priority="674" operator="equal">
      <formula>"RED"</formula>
    </cfRule>
  </conditionalFormatting>
  <conditionalFormatting sqref="B3">
    <cfRule type="cellIs" dxfId="4984" priority="675" operator="equal">
      <formula>"GREEN"</formula>
    </cfRule>
  </conditionalFormatting>
  <conditionalFormatting sqref="B4">
    <cfRule type="cellIs" dxfId="4983" priority="676" operator="equal">
      <formula>"AMBER"</formula>
    </cfRule>
  </conditionalFormatting>
  <conditionalFormatting sqref="B4">
    <cfRule type="cellIs" dxfId="4982" priority="677" operator="equal">
      <formula>"RED"</formula>
    </cfRule>
  </conditionalFormatting>
  <conditionalFormatting sqref="B4">
    <cfRule type="cellIs" dxfId="4981" priority="678" operator="equal">
      <formula>"GREEN"</formula>
    </cfRule>
  </conditionalFormatting>
  <conditionalFormatting sqref="B5">
    <cfRule type="cellIs" dxfId="4980" priority="679" operator="equal">
      <formula>"AMBER"</formula>
    </cfRule>
  </conditionalFormatting>
  <conditionalFormatting sqref="B5">
    <cfRule type="cellIs" dxfId="4979" priority="680" operator="equal">
      <formula>"RED"</formula>
    </cfRule>
  </conditionalFormatting>
  <conditionalFormatting sqref="B5">
    <cfRule type="cellIs" dxfId="4978" priority="681" operator="equal">
      <formula>"GREEN"</formula>
    </cfRule>
  </conditionalFormatting>
  <conditionalFormatting sqref="B6">
    <cfRule type="cellIs" dxfId="4977" priority="682" operator="equal">
      <formula>"AMBER"</formula>
    </cfRule>
  </conditionalFormatting>
  <conditionalFormatting sqref="B6">
    <cfRule type="cellIs" dxfId="4976" priority="683" operator="equal">
      <formula>"RED"</formula>
    </cfRule>
  </conditionalFormatting>
  <conditionalFormatting sqref="B6">
    <cfRule type="cellIs" dxfId="4975" priority="684" operator="equal">
      <formula>"GREEN"</formula>
    </cfRule>
  </conditionalFormatting>
  <conditionalFormatting sqref="B7">
    <cfRule type="cellIs" dxfId="4974" priority="685" operator="equal">
      <formula>"AMBER"</formula>
    </cfRule>
  </conditionalFormatting>
  <conditionalFormatting sqref="B7">
    <cfRule type="cellIs" dxfId="4973" priority="686" operator="equal">
      <formula>"RED"</formula>
    </cfRule>
  </conditionalFormatting>
  <conditionalFormatting sqref="B7">
    <cfRule type="cellIs" dxfId="4972" priority="687" operator="equal">
      <formula>"GREEN"</formula>
    </cfRule>
  </conditionalFormatting>
  <conditionalFormatting sqref="B8">
    <cfRule type="cellIs" dxfId="4971" priority="688" operator="equal">
      <formula>"AMBER"</formula>
    </cfRule>
  </conditionalFormatting>
  <conditionalFormatting sqref="B8">
    <cfRule type="cellIs" dxfId="4970" priority="689" operator="equal">
      <formula>"RED"</formula>
    </cfRule>
  </conditionalFormatting>
  <conditionalFormatting sqref="B8">
    <cfRule type="cellIs" dxfId="4969" priority="690" operator="equal">
      <formula>"GREEN"</formula>
    </cfRule>
  </conditionalFormatting>
  <conditionalFormatting sqref="B9">
    <cfRule type="cellIs" dxfId="4968" priority="691" operator="equal">
      <formula>"AMBER"</formula>
    </cfRule>
  </conditionalFormatting>
  <conditionalFormatting sqref="B9">
    <cfRule type="cellIs" dxfId="4967" priority="692" operator="equal">
      <formula>"RED"</formula>
    </cfRule>
  </conditionalFormatting>
  <conditionalFormatting sqref="B9">
    <cfRule type="cellIs" dxfId="4966" priority="693" operator="equal">
      <formula>"GREEN"</formula>
    </cfRule>
  </conditionalFormatting>
  <conditionalFormatting sqref="D12">
    <cfRule type="cellIs" dxfId="4965" priority="694" operator="equal">
      <formula>"AMBER"</formula>
    </cfRule>
  </conditionalFormatting>
  <conditionalFormatting sqref="D12">
    <cfRule type="cellIs" dxfId="4964" priority="695" operator="equal">
      <formula>"RED"</formula>
    </cfRule>
  </conditionalFormatting>
  <conditionalFormatting sqref="D12">
    <cfRule type="cellIs" dxfId="4963" priority="696" operator="equal">
      <formula>"GREEN"</formula>
    </cfRule>
  </conditionalFormatting>
  <conditionalFormatting sqref="D13">
    <cfRule type="cellIs" dxfId="4962" priority="697" operator="equal">
      <formula>"AMBER"</formula>
    </cfRule>
  </conditionalFormatting>
  <conditionalFormatting sqref="D13">
    <cfRule type="cellIs" dxfId="4961" priority="698" operator="equal">
      <formula>"RED"</formula>
    </cfRule>
  </conditionalFormatting>
  <conditionalFormatting sqref="D13">
    <cfRule type="cellIs" dxfId="4960" priority="699" operator="equal">
      <formula>"GREEN"</formula>
    </cfRule>
  </conditionalFormatting>
  <conditionalFormatting sqref="D14">
    <cfRule type="cellIs" dxfId="4959" priority="700" operator="equal">
      <formula>"AMBER"</formula>
    </cfRule>
  </conditionalFormatting>
  <conditionalFormatting sqref="D14">
    <cfRule type="cellIs" dxfId="4958" priority="701" operator="equal">
      <formula>"RED"</formula>
    </cfRule>
  </conditionalFormatting>
  <conditionalFormatting sqref="D14">
    <cfRule type="cellIs" dxfId="4957" priority="702" operator="equal">
      <formula>"GREEN"</formula>
    </cfRule>
  </conditionalFormatting>
  <conditionalFormatting sqref="E12">
    <cfRule type="cellIs" dxfId="4956" priority="703" operator="equal">
      <formula>"AMBER"</formula>
    </cfRule>
  </conditionalFormatting>
  <conditionalFormatting sqref="E12">
    <cfRule type="cellIs" dxfId="4955" priority="704" operator="equal">
      <formula>"RED"</formula>
    </cfRule>
  </conditionalFormatting>
  <conditionalFormatting sqref="E12">
    <cfRule type="cellIs" dxfId="4954" priority="705" operator="equal">
      <formula>"GREEN"</formula>
    </cfRule>
  </conditionalFormatting>
  <conditionalFormatting sqref="E13">
    <cfRule type="cellIs" dxfId="4953" priority="706" operator="equal">
      <formula>"AMBER"</formula>
    </cfRule>
  </conditionalFormatting>
  <conditionalFormatting sqref="E13">
    <cfRule type="cellIs" dxfId="4952" priority="707" operator="equal">
      <formula>"RED"</formula>
    </cfRule>
  </conditionalFormatting>
  <conditionalFormatting sqref="E13">
    <cfRule type="cellIs" dxfId="4951" priority="708" operator="equal">
      <formula>"GREEN"</formula>
    </cfRule>
  </conditionalFormatting>
  <conditionalFormatting sqref="E14">
    <cfRule type="cellIs" dxfId="4950" priority="709" operator="equal">
      <formula>"AMBER"</formula>
    </cfRule>
  </conditionalFormatting>
  <conditionalFormatting sqref="E14">
    <cfRule type="cellIs" dxfId="4949" priority="710" operator="equal">
      <formula>"RED"</formula>
    </cfRule>
  </conditionalFormatting>
  <conditionalFormatting sqref="E14">
    <cfRule type="cellIs" dxfId="4948" priority="711" operator="equal">
      <formula>"GREEN"</formula>
    </cfRule>
  </conditionalFormatting>
  <conditionalFormatting sqref="F12">
    <cfRule type="cellIs" dxfId="4947" priority="712" operator="equal">
      <formula>"AMBER"</formula>
    </cfRule>
  </conditionalFormatting>
  <conditionalFormatting sqref="F12">
    <cfRule type="cellIs" dxfId="4946" priority="713" operator="equal">
      <formula>"RED"</formula>
    </cfRule>
  </conditionalFormatting>
  <conditionalFormatting sqref="F12">
    <cfRule type="cellIs" dxfId="4945" priority="714" operator="equal">
      <formula>"GREEN"</formula>
    </cfRule>
  </conditionalFormatting>
  <conditionalFormatting sqref="F13">
    <cfRule type="cellIs" dxfId="4944" priority="715" operator="equal">
      <formula>"AMBER"</formula>
    </cfRule>
  </conditionalFormatting>
  <conditionalFormatting sqref="F13">
    <cfRule type="cellIs" dxfId="4943" priority="716" operator="equal">
      <formula>"RED"</formula>
    </cfRule>
  </conditionalFormatting>
  <conditionalFormatting sqref="F13">
    <cfRule type="cellIs" dxfId="4942" priority="717" operator="equal">
      <formula>"GREEN"</formula>
    </cfRule>
  </conditionalFormatting>
  <conditionalFormatting sqref="F14">
    <cfRule type="cellIs" dxfId="4941" priority="718" operator="equal">
      <formula>"AMBER"</formula>
    </cfRule>
  </conditionalFormatting>
  <conditionalFormatting sqref="F14">
    <cfRule type="cellIs" dxfId="4940" priority="719" operator="equal">
      <formula>"RED"</formula>
    </cfRule>
  </conditionalFormatting>
  <conditionalFormatting sqref="F14">
    <cfRule type="cellIs" dxfId="4939" priority="720" operator="equal">
      <formula>"GREEN"</formula>
    </cfRule>
  </conditionalFormatting>
  <conditionalFormatting sqref="G12">
    <cfRule type="cellIs" dxfId="4938" priority="721" operator="equal">
      <formula>"AMBER"</formula>
    </cfRule>
  </conditionalFormatting>
  <conditionalFormatting sqref="G12">
    <cfRule type="cellIs" dxfId="4937" priority="722" operator="equal">
      <formula>"RED"</formula>
    </cfRule>
  </conditionalFormatting>
  <conditionalFormatting sqref="G12">
    <cfRule type="cellIs" dxfId="4936" priority="723" operator="equal">
      <formula>"GREEN"</formula>
    </cfRule>
  </conditionalFormatting>
  <conditionalFormatting sqref="G13">
    <cfRule type="cellIs" dxfId="4935" priority="724" operator="equal">
      <formula>"AMBER"</formula>
    </cfRule>
  </conditionalFormatting>
  <conditionalFormatting sqref="G13">
    <cfRule type="cellIs" dxfId="4934" priority="725" operator="equal">
      <formula>"RED"</formula>
    </cfRule>
  </conditionalFormatting>
  <conditionalFormatting sqref="G13">
    <cfRule type="cellIs" dxfId="4933" priority="726" operator="equal">
      <formula>"GREEN"</formula>
    </cfRule>
  </conditionalFormatting>
  <conditionalFormatting sqref="G14">
    <cfRule type="cellIs" dxfId="4932" priority="727" operator="equal">
      <formula>"AMBER"</formula>
    </cfRule>
  </conditionalFormatting>
  <conditionalFormatting sqref="G14">
    <cfRule type="cellIs" dxfId="4931" priority="728" operator="equal">
      <formula>"RED"</formula>
    </cfRule>
  </conditionalFormatting>
  <conditionalFormatting sqref="G14">
    <cfRule type="cellIs" dxfId="4930" priority="729" operator="equal">
      <formula>"GREEN"</formula>
    </cfRule>
  </conditionalFormatting>
  <conditionalFormatting sqref="H12">
    <cfRule type="cellIs" dxfId="4929" priority="730" operator="equal">
      <formula>"AMBER"</formula>
    </cfRule>
  </conditionalFormatting>
  <conditionalFormatting sqref="H12">
    <cfRule type="cellIs" dxfId="4928" priority="731" operator="equal">
      <formula>"RED"</formula>
    </cfRule>
  </conditionalFormatting>
  <conditionalFormatting sqref="H12">
    <cfRule type="cellIs" dxfId="4927" priority="732" operator="equal">
      <formula>"GREEN"</formula>
    </cfRule>
  </conditionalFormatting>
  <conditionalFormatting sqref="H13">
    <cfRule type="cellIs" dxfId="4926" priority="733" operator="equal">
      <formula>"AMBER"</formula>
    </cfRule>
  </conditionalFormatting>
  <conditionalFormatting sqref="H13">
    <cfRule type="cellIs" dxfId="4925" priority="734" operator="equal">
      <formula>"RED"</formula>
    </cfRule>
  </conditionalFormatting>
  <conditionalFormatting sqref="H13">
    <cfRule type="cellIs" dxfId="4924" priority="735" operator="equal">
      <formula>"GREEN"</formula>
    </cfRule>
  </conditionalFormatting>
  <conditionalFormatting sqref="H14">
    <cfRule type="cellIs" dxfId="4923" priority="736" operator="equal">
      <formula>"AMBER"</formula>
    </cfRule>
  </conditionalFormatting>
  <conditionalFormatting sqref="H14">
    <cfRule type="cellIs" dxfId="4922" priority="737" operator="equal">
      <formula>"RED"</formula>
    </cfRule>
  </conditionalFormatting>
  <conditionalFormatting sqref="H14">
    <cfRule type="cellIs" dxfId="4921" priority="738" operator="equal">
      <formula>"GREEN"</formula>
    </cfRule>
  </conditionalFormatting>
  <conditionalFormatting sqref="I12">
    <cfRule type="cellIs" dxfId="4920" priority="739" operator="equal">
      <formula>"AMBER"</formula>
    </cfRule>
  </conditionalFormatting>
  <conditionalFormatting sqref="I12">
    <cfRule type="cellIs" dxfId="4919" priority="740" operator="equal">
      <formula>"RED"</formula>
    </cfRule>
  </conditionalFormatting>
  <conditionalFormatting sqref="I12">
    <cfRule type="cellIs" dxfId="4918" priority="741" operator="equal">
      <formula>"GREEN"</formula>
    </cfRule>
  </conditionalFormatting>
  <conditionalFormatting sqref="I13">
    <cfRule type="cellIs" dxfId="4917" priority="742" operator="equal">
      <formula>"AMBER"</formula>
    </cfRule>
  </conditionalFormatting>
  <conditionalFormatting sqref="I13">
    <cfRule type="cellIs" dxfId="4916" priority="743" operator="equal">
      <formula>"RED"</formula>
    </cfRule>
  </conditionalFormatting>
  <conditionalFormatting sqref="I13">
    <cfRule type="cellIs" dxfId="4915" priority="744" operator="equal">
      <formula>"GREEN"</formula>
    </cfRule>
  </conditionalFormatting>
  <conditionalFormatting sqref="I14">
    <cfRule type="cellIs" dxfId="4914" priority="745" operator="equal">
      <formula>"AMBER"</formula>
    </cfRule>
  </conditionalFormatting>
  <conditionalFormatting sqref="I14">
    <cfRule type="cellIs" dxfId="4913" priority="746" operator="equal">
      <formula>"RED"</formula>
    </cfRule>
  </conditionalFormatting>
  <conditionalFormatting sqref="I14">
    <cfRule type="cellIs" dxfId="4912" priority="747" operator="equal">
      <formula>"GREEN"</formula>
    </cfRule>
  </conditionalFormatting>
  <conditionalFormatting sqref="C10">
    <cfRule type="cellIs" dxfId="4911" priority="748" operator="equal">
      <formula>"AMBER"</formula>
    </cfRule>
  </conditionalFormatting>
  <conditionalFormatting sqref="C10">
    <cfRule type="cellIs" dxfId="4910" priority="749" operator="equal">
      <formula>"RED"</formula>
    </cfRule>
  </conditionalFormatting>
  <conditionalFormatting sqref="C10">
    <cfRule type="cellIs" dxfId="4909" priority="750" operator="equal">
      <formula>"GREEN"</formula>
    </cfRule>
  </conditionalFormatting>
  <conditionalFormatting sqref="C11">
    <cfRule type="cellIs" dxfId="4908" priority="751" operator="equal">
      <formula>"AMBER"</formula>
    </cfRule>
  </conditionalFormatting>
  <conditionalFormatting sqref="C11">
    <cfRule type="cellIs" dxfId="4907" priority="752" operator="equal">
      <formula>"RED"</formula>
    </cfRule>
  </conditionalFormatting>
  <conditionalFormatting sqref="C11">
    <cfRule type="cellIs" dxfId="4906" priority="753" operator="equal">
      <formula>"GREEN"</formula>
    </cfRule>
  </conditionalFormatting>
  <conditionalFormatting sqref="D10">
    <cfRule type="cellIs" dxfId="4905" priority="754" operator="equal">
      <formula>"AMBER"</formula>
    </cfRule>
  </conditionalFormatting>
  <conditionalFormatting sqref="D10">
    <cfRule type="cellIs" dxfId="4904" priority="755" operator="equal">
      <formula>"RED"</formula>
    </cfRule>
  </conditionalFormatting>
  <conditionalFormatting sqref="D10">
    <cfRule type="cellIs" dxfId="4903" priority="756" operator="equal">
      <formula>"GREEN"</formula>
    </cfRule>
  </conditionalFormatting>
  <conditionalFormatting sqref="D11">
    <cfRule type="cellIs" dxfId="4902" priority="757" operator="equal">
      <formula>"AMBER"</formula>
    </cfRule>
  </conditionalFormatting>
  <conditionalFormatting sqref="D11">
    <cfRule type="cellIs" dxfId="4901" priority="758" operator="equal">
      <formula>"RED"</formula>
    </cfRule>
  </conditionalFormatting>
  <conditionalFormatting sqref="D11">
    <cfRule type="cellIs" dxfId="4900" priority="759" operator="equal">
      <formula>"GREEN"</formula>
    </cfRule>
  </conditionalFormatting>
  <conditionalFormatting sqref="E10">
    <cfRule type="cellIs" dxfId="4899" priority="760" operator="equal">
      <formula>"AMBER"</formula>
    </cfRule>
  </conditionalFormatting>
  <conditionalFormatting sqref="E10">
    <cfRule type="cellIs" dxfId="4898" priority="761" operator="equal">
      <formula>"RED"</formula>
    </cfRule>
  </conditionalFormatting>
  <conditionalFormatting sqref="E10">
    <cfRule type="cellIs" dxfId="4897" priority="762" operator="equal">
      <formula>"GREEN"</formula>
    </cfRule>
  </conditionalFormatting>
  <conditionalFormatting sqref="E11">
    <cfRule type="cellIs" dxfId="4896" priority="763" operator="equal">
      <formula>"AMBER"</formula>
    </cfRule>
  </conditionalFormatting>
  <conditionalFormatting sqref="E11">
    <cfRule type="cellIs" dxfId="4895" priority="764" operator="equal">
      <formula>"RED"</formula>
    </cfRule>
  </conditionalFormatting>
  <conditionalFormatting sqref="E11">
    <cfRule type="cellIs" dxfId="4894" priority="765" operator="equal">
      <formula>"GREEN"</formula>
    </cfRule>
  </conditionalFormatting>
  <conditionalFormatting sqref="F10">
    <cfRule type="cellIs" dxfId="4893" priority="766" operator="equal">
      <formula>"AMBER"</formula>
    </cfRule>
  </conditionalFormatting>
  <conditionalFormatting sqref="F10">
    <cfRule type="cellIs" dxfId="4892" priority="767" operator="equal">
      <formula>"RED"</formula>
    </cfRule>
  </conditionalFormatting>
  <conditionalFormatting sqref="F10">
    <cfRule type="cellIs" dxfId="4891" priority="768" operator="equal">
      <formula>"GREEN"</formula>
    </cfRule>
  </conditionalFormatting>
  <conditionalFormatting sqref="F11">
    <cfRule type="cellIs" dxfId="4890" priority="769" operator="equal">
      <formula>"AMBER"</formula>
    </cfRule>
  </conditionalFormatting>
  <conditionalFormatting sqref="F11">
    <cfRule type="cellIs" dxfId="4889" priority="770" operator="equal">
      <formula>"RED"</formula>
    </cfRule>
  </conditionalFormatting>
  <conditionalFormatting sqref="F11">
    <cfRule type="cellIs" dxfId="4888" priority="771" operator="equal">
      <formula>"GREEN"</formula>
    </cfRule>
  </conditionalFormatting>
  <conditionalFormatting sqref="G10">
    <cfRule type="cellIs" dxfId="4887" priority="772" operator="equal">
      <formula>"AMBER"</formula>
    </cfRule>
  </conditionalFormatting>
  <conditionalFormatting sqref="G10">
    <cfRule type="cellIs" dxfId="4886" priority="773" operator="equal">
      <formula>"RED"</formula>
    </cfRule>
  </conditionalFormatting>
  <conditionalFormatting sqref="G10">
    <cfRule type="cellIs" dxfId="4885" priority="774" operator="equal">
      <formula>"GREEN"</formula>
    </cfRule>
  </conditionalFormatting>
  <conditionalFormatting sqref="G11">
    <cfRule type="cellIs" dxfId="4884" priority="775" operator="equal">
      <formula>"AMBER"</formula>
    </cfRule>
  </conditionalFormatting>
  <conditionalFormatting sqref="G11">
    <cfRule type="cellIs" dxfId="4883" priority="776" operator="equal">
      <formula>"RED"</formula>
    </cfRule>
  </conditionalFormatting>
  <conditionalFormatting sqref="G11">
    <cfRule type="cellIs" dxfId="4882" priority="777" operator="equal">
      <formula>"GREEN"</formula>
    </cfRule>
  </conditionalFormatting>
  <conditionalFormatting sqref="H10">
    <cfRule type="cellIs" dxfId="4881" priority="778" operator="equal">
      <formula>"AMBER"</formula>
    </cfRule>
  </conditionalFormatting>
  <conditionalFormatting sqref="H10">
    <cfRule type="cellIs" dxfId="4880" priority="779" operator="equal">
      <formula>"RED"</formula>
    </cfRule>
  </conditionalFormatting>
  <conditionalFormatting sqref="H10">
    <cfRule type="cellIs" dxfId="4879" priority="780" operator="equal">
      <formula>"GREEN"</formula>
    </cfRule>
  </conditionalFormatting>
  <conditionalFormatting sqref="H11">
    <cfRule type="cellIs" dxfId="4878" priority="781" operator="equal">
      <formula>"AMBER"</formula>
    </cfRule>
  </conditionalFormatting>
  <conditionalFormatting sqref="H11">
    <cfRule type="cellIs" dxfId="4877" priority="782" operator="equal">
      <formula>"RED"</formula>
    </cfRule>
  </conditionalFormatting>
  <conditionalFormatting sqref="H11">
    <cfRule type="cellIs" dxfId="4876" priority="783" operator="equal">
      <formula>"GREEN"</formula>
    </cfRule>
  </conditionalFormatting>
  <conditionalFormatting sqref="I10">
    <cfRule type="cellIs" dxfId="4875" priority="784" operator="equal">
      <formula>"AMBER"</formula>
    </cfRule>
  </conditionalFormatting>
  <conditionalFormatting sqref="I10">
    <cfRule type="cellIs" dxfId="4874" priority="785" operator="equal">
      <formula>"RED"</formula>
    </cfRule>
  </conditionalFormatting>
  <conditionalFormatting sqref="I10">
    <cfRule type="cellIs" dxfId="4873" priority="786" operator="equal">
      <formula>"GREEN"</formula>
    </cfRule>
  </conditionalFormatting>
  <conditionalFormatting sqref="I11">
    <cfRule type="cellIs" dxfId="4872" priority="787" operator="equal">
      <formula>"AMBER"</formula>
    </cfRule>
  </conditionalFormatting>
  <conditionalFormatting sqref="I11">
    <cfRule type="cellIs" dxfId="4871" priority="788" operator="equal">
      <formula>"RED"</formula>
    </cfRule>
  </conditionalFormatting>
  <conditionalFormatting sqref="I11">
    <cfRule type="cellIs" dxfId="4870" priority="789" operator="equal">
      <formula>"GREEN"</formula>
    </cfRule>
  </conditionalFormatting>
  <conditionalFormatting sqref="B10">
    <cfRule type="cellIs" dxfId="4869" priority="790" operator="equal">
      <formula>"AMBER"</formula>
    </cfRule>
  </conditionalFormatting>
  <conditionalFormatting sqref="B10">
    <cfRule type="cellIs" dxfId="4868" priority="791" operator="equal">
      <formula>"RED"</formula>
    </cfRule>
  </conditionalFormatting>
  <conditionalFormatting sqref="B10">
    <cfRule type="cellIs" dxfId="4867" priority="792" operator="equal">
      <formula>"GREEN"</formula>
    </cfRule>
  </conditionalFormatting>
  <conditionalFormatting sqref="B11">
    <cfRule type="cellIs" dxfId="4866" priority="793" operator="equal">
      <formula>"AMBER"</formula>
    </cfRule>
  </conditionalFormatting>
  <conditionalFormatting sqref="B11">
    <cfRule type="cellIs" dxfId="4865" priority="794" operator="equal">
      <formula>"RED"</formula>
    </cfRule>
  </conditionalFormatting>
  <conditionalFormatting sqref="B11">
    <cfRule type="cellIs" dxfId="4864" priority="795"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workbookViewId="0">
      <selection activeCell="D23" sqref="D23"/>
    </sheetView>
  </sheetViews>
  <sheetFormatPr defaultColWidth="11.42578125" defaultRowHeight="12.75"/>
  <cols>
    <col min="1" max="1" width="14" style="4" customWidth="1"/>
    <col min="3" max="3" width="36.85546875" customWidth="1"/>
    <col min="4" max="4" width="43.140625" customWidth="1"/>
    <col min="5" max="5" width="21.28515625" customWidth="1"/>
    <col min="6" max="6" width="3.42578125" style="5" customWidth="1"/>
    <col min="7" max="7" width="0" hidden="1" customWidth="1"/>
  </cols>
  <sheetData>
    <row r="1" spans="1:15" s="4" customFormat="1">
      <c r="A1" s="60" t="s">
        <v>0</v>
      </c>
      <c r="B1" s="38" t="str">
        <f>OVERALLLIGHT</f>
        <v>RED</v>
      </c>
      <c r="F1" s="65"/>
    </row>
    <row r="2" spans="1:15" s="4" customFormat="1">
      <c r="A2" s="61" t="s">
        <v>1</v>
      </c>
      <c r="B2" s="39" t="str">
        <f>MILESTONELIGHT</f>
        <v>GREEN</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GREEN</v>
      </c>
      <c r="D8" s="16"/>
      <c r="F8" s="65"/>
    </row>
    <row r="9" spans="1:15" s="4" customFormat="1" ht="15" customHeight="1">
      <c r="A9" s="61" t="s">
        <v>8</v>
      </c>
      <c r="B9" s="41" t="str">
        <f>FINANCELIGHT</f>
        <v>RED</v>
      </c>
      <c r="D9" s="16"/>
      <c r="F9" s="65"/>
    </row>
    <row r="10" spans="1:15" s="5" customFormat="1">
      <c r="A10" s="72"/>
      <c r="B10" s="132"/>
      <c r="N10" s="10"/>
    </row>
    <row r="11" spans="1:15" s="5" customFormat="1" ht="17.25" customHeight="1">
      <c r="A11" s="72"/>
      <c r="B11" s="130" t="str">
        <f>ProjNo</f>
        <v>RT029</v>
      </c>
      <c r="C11" s="131" t="str">
        <f>ProjName</f>
        <v>Cloud Based Bioinformatics Tools</v>
      </c>
      <c r="N11" s="10"/>
    </row>
    <row r="12" spans="1:15" s="5" customFormat="1" ht="17.25" customHeight="1">
      <c r="A12" s="72"/>
      <c r="B12" s="128" t="s">
        <v>47</v>
      </c>
      <c r="C12" s="133" t="str">
        <f>ReportFrom</f>
        <v>30-Jun-12</v>
      </c>
      <c r="D12" s="125"/>
      <c r="N12" s="10"/>
    </row>
    <row r="13" spans="1:15" s="5" customFormat="1" ht="17.25" customHeight="1">
      <c r="A13" s="72"/>
      <c r="B13" s="129" t="s">
        <v>48</v>
      </c>
      <c r="C13" s="134" t="str">
        <f>LastDateReport</f>
        <v>27-Jul-12</v>
      </c>
      <c r="D13" s="125"/>
      <c r="N13" s="10"/>
    </row>
    <row r="14" spans="1:15" s="5" customFormat="1" ht="6" customHeight="1">
      <c r="A14" s="72"/>
      <c r="B14" s="126"/>
      <c r="C14" s="127"/>
      <c r="D14" s="125"/>
      <c r="N14" s="10"/>
    </row>
    <row r="15" spans="1:15" ht="19.5" customHeight="1">
      <c r="A15" s="65"/>
      <c r="B15" s="12" t="s">
        <v>124</v>
      </c>
      <c r="C15" s="30"/>
      <c r="D15" s="30" t="s">
        <v>50</v>
      </c>
      <c r="E15" s="30" t="str">
        <f>RISKLIGHT</f>
        <v>GREEN</v>
      </c>
      <c r="F15" s="90"/>
      <c r="G15" s="4"/>
      <c r="H15" s="4"/>
      <c r="I15" s="4"/>
      <c r="J15" s="4"/>
      <c r="K15" s="4"/>
      <c r="L15" s="4"/>
      <c r="M15" s="4"/>
      <c r="N15" s="4"/>
      <c r="O15" s="4"/>
    </row>
    <row r="16" spans="1:15" ht="17.25" customHeight="1">
      <c r="A16" s="5"/>
      <c r="B16" s="368" t="s">
        <v>125</v>
      </c>
      <c r="C16" s="368"/>
      <c r="D16" s="368"/>
      <c r="E16" s="368"/>
      <c r="F16" s="91"/>
      <c r="G16" s="4"/>
      <c r="H16" s="4"/>
      <c r="I16" s="4"/>
      <c r="J16" s="4"/>
      <c r="K16" s="4"/>
      <c r="L16" s="4"/>
      <c r="M16" s="4"/>
      <c r="N16" s="4"/>
      <c r="O16" s="4"/>
    </row>
    <row r="17" spans="1:15" ht="18" customHeight="1">
      <c r="B17" s="369"/>
      <c r="C17" s="369"/>
      <c r="D17" s="369"/>
      <c r="E17" s="369"/>
      <c r="F17" s="92"/>
      <c r="G17" s="4"/>
      <c r="H17" s="4"/>
      <c r="I17" s="4"/>
      <c r="J17" s="4"/>
      <c r="K17" s="4"/>
      <c r="L17" s="4"/>
      <c r="M17" s="4"/>
      <c r="N17" s="4"/>
      <c r="O17" s="4"/>
    </row>
    <row r="18" spans="1:15" ht="24.75" customHeight="1">
      <c r="B18" s="43" t="s">
        <v>126</v>
      </c>
      <c r="C18" s="44" t="s">
        <v>127</v>
      </c>
      <c r="D18" s="44" t="s">
        <v>128</v>
      </c>
      <c r="E18" s="45" t="s">
        <v>129</v>
      </c>
      <c r="F18" s="77"/>
      <c r="G18" s="4"/>
      <c r="H18" s="4"/>
      <c r="I18" s="4"/>
      <c r="J18" s="4"/>
      <c r="K18" s="4"/>
      <c r="L18" s="4"/>
      <c r="M18" s="4"/>
      <c r="N18" s="4"/>
      <c r="O18" s="4"/>
    </row>
    <row r="19" spans="1:15" ht="27.95" customHeight="1">
      <c r="A19" s="21" t="s">
        <v>52</v>
      </c>
      <c r="B19" s="305" t="s">
        <v>130</v>
      </c>
      <c r="C19" s="306" t="s">
        <v>131</v>
      </c>
      <c r="D19" s="307" t="s">
        <v>132</v>
      </c>
      <c r="E19" s="303" t="s">
        <v>133</v>
      </c>
      <c r="F19" s="93"/>
      <c r="G19" s="48" t="str">
        <f>IF(C19&gt;0,"","ENTER RISK 1")</f>
        <v/>
      </c>
      <c r="H19" s="4"/>
      <c r="I19" s="4"/>
      <c r="J19" s="4"/>
      <c r="K19" s="4"/>
      <c r="L19" s="4"/>
      <c r="M19" s="4"/>
      <c r="N19" s="4"/>
      <c r="O19" s="4"/>
    </row>
    <row r="20" spans="1:15" ht="27.95" customHeight="1">
      <c r="B20" s="305">
        <v>1</v>
      </c>
      <c r="C20" s="306" t="s">
        <v>134</v>
      </c>
      <c r="D20" s="307" t="s">
        <v>135</v>
      </c>
      <c r="E20" s="303" t="s">
        <v>136</v>
      </c>
      <c r="F20" s="93"/>
      <c r="G20" s="48" t="str">
        <f>IF(C20&gt;0,"","ENTER RISK 2")</f>
        <v/>
      </c>
      <c r="H20" s="4"/>
      <c r="I20" s="4"/>
      <c r="J20" s="4"/>
      <c r="K20" s="4"/>
      <c r="L20" s="4"/>
      <c r="M20" s="4"/>
      <c r="N20" s="4"/>
      <c r="O20" s="4"/>
    </row>
    <row r="21" spans="1:15" ht="27.95" customHeight="1">
      <c r="B21" s="305">
        <v>2</v>
      </c>
      <c r="C21" s="306" t="s">
        <v>137</v>
      </c>
      <c r="D21" s="307" t="s">
        <v>138</v>
      </c>
      <c r="E21" s="303" t="s">
        <v>136</v>
      </c>
      <c r="F21" s="93"/>
      <c r="G21" s="48" t="str">
        <f>IF(C21&gt;0,"","ENTER RISK 3")</f>
        <v/>
      </c>
      <c r="H21" s="4"/>
      <c r="I21" s="4"/>
      <c r="J21" s="4"/>
      <c r="K21" s="4"/>
      <c r="L21" s="4"/>
      <c r="M21" s="4"/>
      <c r="N21" s="4"/>
      <c r="O21" s="4"/>
    </row>
    <row r="22" spans="1:15" ht="27.95" customHeight="1">
      <c r="B22" s="305">
        <v>3</v>
      </c>
      <c r="C22" s="310" t="s">
        <v>331</v>
      </c>
      <c r="D22" s="383" t="s">
        <v>332</v>
      </c>
      <c r="E22" s="303" t="s">
        <v>133</v>
      </c>
      <c r="F22" s="93"/>
      <c r="G22" s="48" t="str">
        <f>IF(C22&gt;0,"","ENTER RISK 4")</f>
        <v/>
      </c>
      <c r="H22" s="4"/>
      <c r="I22" s="4"/>
      <c r="J22" s="4"/>
      <c r="K22" s="4"/>
      <c r="L22" s="4"/>
      <c r="M22" s="4"/>
      <c r="N22" s="4"/>
      <c r="O22" s="4"/>
    </row>
    <row r="23" spans="1:15" ht="27.95" customHeight="1">
      <c r="B23" s="308">
        <v>4</v>
      </c>
      <c r="C23" s="384" t="s">
        <v>139</v>
      </c>
      <c r="D23" s="384" t="s">
        <v>140</v>
      </c>
      <c r="E23" s="304" t="s">
        <v>133</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366" t="s">
        <v>32</v>
      </c>
      <c r="C25" s="366"/>
      <c r="D25" s="366"/>
      <c r="E25" s="366"/>
      <c r="F25" s="65"/>
      <c r="G25" t="str">
        <f>IF(COUNTIF(G19:G23,"ENTER*")&gt;0,"RED","GREEN")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4863" priority="28" operator="equal">
      <formula>"AMBER"</formula>
    </cfRule>
  </conditionalFormatting>
  <conditionalFormatting sqref="B1">
    <cfRule type="cellIs" dxfId="4862" priority="29" operator="equal">
      <formula>"RED"</formula>
    </cfRule>
  </conditionalFormatting>
  <conditionalFormatting sqref="B1">
    <cfRule type="cellIs" dxfId="4861" priority="30" operator="equal">
      <formula>"GREEN"</formula>
    </cfRule>
  </conditionalFormatting>
  <conditionalFormatting sqref="B15">
    <cfRule type="cellIs" dxfId="4860" priority="31" operator="equal">
      <formula>"AMBER"</formula>
    </cfRule>
  </conditionalFormatting>
  <conditionalFormatting sqref="B15">
    <cfRule type="cellIs" dxfId="4859" priority="32" operator="equal">
      <formula>"RED"</formula>
    </cfRule>
  </conditionalFormatting>
  <conditionalFormatting sqref="B15">
    <cfRule type="cellIs" dxfId="4858" priority="33" operator="equal">
      <formula>"GREEN"</formula>
    </cfRule>
  </conditionalFormatting>
  <conditionalFormatting sqref="B16">
    <cfRule type="cellIs" dxfId="4857" priority="34" operator="equal">
      <formula>"AMBER"</formula>
    </cfRule>
  </conditionalFormatting>
  <conditionalFormatting sqref="B16">
    <cfRule type="cellIs" dxfId="4856" priority="35" operator="equal">
      <formula>"RED"</formula>
    </cfRule>
  </conditionalFormatting>
  <conditionalFormatting sqref="B16">
    <cfRule type="cellIs" dxfId="4855" priority="36" operator="equal">
      <formula>"GREEN"</formula>
    </cfRule>
  </conditionalFormatting>
  <conditionalFormatting sqref="B17">
    <cfRule type="cellIs" dxfId="4854" priority="37" operator="equal">
      <formula>"AMBER"</formula>
    </cfRule>
  </conditionalFormatting>
  <conditionalFormatting sqref="B17">
    <cfRule type="cellIs" dxfId="4853" priority="38" operator="equal">
      <formula>"RED"</formula>
    </cfRule>
  </conditionalFormatting>
  <conditionalFormatting sqref="B17">
    <cfRule type="cellIs" dxfId="4852" priority="39" operator="equal">
      <formula>"GREEN"</formula>
    </cfRule>
  </conditionalFormatting>
  <conditionalFormatting sqref="B18">
    <cfRule type="cellIs" dxfId="4851" priority="40" operator="equal">
      <formula>"AMBER"</formula>
    </cfRule>
  </conditionalFormatting>
  <conditionalFormatting sqref="B18">
    <cfRule type="cellIs" dxfId="4850" priority="41" operator="equal">
      <formula>"RED"</formula>
    </cfRule>
  </conditionalFormatting>
  <conditionalFormatting sqref="B18">
    <cfRule type="cellIs" dxfId="4849" priority="42" operator="equal">
      <formula>"GREEN"</formula>
    </cfRule>
  </conditionalFormatting>
  <conditionalFormatting sqref="B19">
    <cfRule type="cellIs" dxfId="4848" priority="43" operator="equal">
      <formula>"AMBER"</formula>
    </cfRule>
  </conditionalFormatting>
  <conditionalFormatting sqref="B19">
    <cfRule type="cellIs" dxfId="4847" priority="44" operator="equal">
      <formula>"RED"</formula>
    </cfRule>
  </conditionalFormatting>
  <conditionalFormatting sqref="B19">
    <cfRule type="cellIs" dxfId="4846" priority="45" operator="equal">
      <formula>"GREEN"</formula>
    </cfRule>
  </conditionalFormatting>
  <conditionalFormatting sqref="B20">
    <cfRule type="cellIs" dxfId="4845" priority="46" operator="equal">
      <formula>"AMBER"</formula>
    </cfRule>
  </conditionalFormatting>
  <conditionalFormatting sqref="B20">
    <cfRule type="cellIs" dxfId="4844" priority="47" operator="equal">
      <formula>"RED"</formula>
    </cfRule>
  </conditionalFormatting>
  <conditionalFormatting sqref="B20">
    <cfRule type="cellIs" dxfId="4843" priority="48" operator="equal">
      <formula>"GREEN"</formula>
    </cfRule>
  </conditionalFormatting>
  <conditionalFormatting sqref="B21">
    <cfRule type="cellIs" dxfId="4842" priority="49" operator="equal">
      <formula>"AMBER"</formula>
    </cfRule>
  </conditionalFormatting>
  <conditionalFormatting sqref="B21">
    <cfRule type="cellIs" dxfId="4841" priority="50" operator="equal">
      <formula>"RED"</formula>
    </cfRule>
  </conditionalFormatting>
  <conditionalFormatting sqref="B21">
    <cfRule type="cellIs" dxfId="4840" priority="51" operator="equal">
      <formula>"GREEN"</formula>
    </cfRule>
  </conditionalFormatting>
  <conditionalFormatting sqref="B22">
    <cfRule type="cellIs" dxfId="4839" priority="52" operator="equal">
      <formula>"AMBER"</formula>
    </cfRule>
  </conditionalFormatting>
  <conditionalFormatting sqref="B22">
    <cfRule type="cellIs" dxfId="4838" priority="53" operator="equal">
      <formula>"RED"</formula>
    </cfRule>
  </conditionalFormatting>
  <conditionalFormatting sqref="B22">
    <cfRule type="cellIs" dxfId="4837" priority="54" operator="equal">
      <formula>"GREEN"</formula>
    </cfRule>
  </conditionalFormatting>
  <conditionalFormatting sqref="B23">
    <cfRule type="cellIs" dxfId="4836" priority="55" operator="equal">
      <formula>"AMBER"</formula>
    </cfRule>
  </conditionalFormatting>
  <conditionalFormatting sqref="B23">
    <cfRule type="cellIs" dxfId="4835" priority="56" operator="equal">
      <formula>"RED"</formula>
    </cfRule>
  </conditionalFormatting>
  <conditionalFormatting sqref="B23">
    <cfRule type="cellIs" dxfId="4834" priority="57" operator="equal">
      <formula>"GREEN"</formula>
    </cfRule>
  </conditionalFormatting>
  <conditionalFormatting sqref="B24">
    <cfRule type="cellIs" dxfId="4833" priority="58" operator="equal">
      <formula>"AMBER"</formula>
    </cfRule>
  </conditionalFormatting>
  <conditionalFormatting sqref="B24">
    <cfRule type="cellIs" dxfId="4832" priority="59" operator="equal">
      <formula>"RED"</formula>
    </cfRule>
  </conditionalFormatting>
  <conditionalFormatting sqref="B24">
    <cfRule type="cellIs" dxfId="4831" priority="60" operator="equal">
      <formula>"GREEN"</formula>
    </cfRule>
  </conditionalFormatting>
  <conditionalFormatting sqref="C15">
    <cfRule type="cellIs" dxfId="4830" priority="61" operator="equal">
      <formula>"AMBER"</formula>
    </cfRule>
  </conditionalFormatting>
  <conditionalFormatting sqref="C15">
    <cfRule type="cellIs" dxfId="4829" priority="62" operator="equal">
      <formula>"RED"</formula>
    </cfRule>
  </conditionalFormatting>
  <conditionalFormatting sqref="C15">
    <cfRule type="cellIs" dxfId="4828" priority="63" operator="equal">
      <formula>"GREEN"</formula>
    </cfRule>
  </conditionalFormatting>
  <conditionalFormatting sqref="C16">
    <cfRule type="cellIs" dxfId="4827" priority="64" operator="equal">
      <formula>"AMBER"</formula>
    </cfRule>
  </conditionalFormatting>
  <conditionalFormatting sqref="C16">
    <cfRule type="cellIs" dxfId="4826" priority="65" operator="equal">
      <formula>"RED"</formula>
    </cfRule>
  </conditionalFormatting>
  <conditionalFormatting sqref="C16">
    <cfRule type="cellIs" dxfId="4825" priority="66" operator="equal">
      <formula>"GREEN"</formula>
    </cfRule>
  </conditionalFormatting>
  <conditionalFormatting sqref="C17">
    <cfRule type="cellIs" dxfId="4824" priority="67" operator="equal">
      <formula>"AMBER"</formula>
    </cfRule>
  </conditionalFormatting>
  <conditionalFormatting sqref="C17">
    <cfRule type="cellIs" dxfId="4823" priority="68" operator="equal">
      <formula>"RED"</formula>
    </cfRule>
  </conditionalFormatting>
  <conditionalFormatting sqref="C17">
    <cfRule type="cellIs" dxfId="4822" priority="69" operator="equal">
      <formula>"GREEN"</formula>
    </cfRule>
  </conditionalFormatting>
  <conditionalFormatting sqref="C18">
    <cfRule type="cellIs" dxfId="4821" priority="70" operator="equal">
      <formula>"AMBER"</formula>
    </cfRule>
  </conditionalFormatting>
  <conditionalFormatting sqref="C18">
    <cfRule type="cellIs" dxfId="4820" priority="71" operator="equal">
      <formula>"RED"</formula>
    </cfRule>
  </conditionalFormatting>
  <conditionalFormatting sqref="C18">
    <cfRule type="cellIs" dxfId="4819" priority="72" operator="equal">
      <formula>"GREEN"</formula>
    </cfRule>
  </conditionalFormatting>
  <conditionalFormatting sqref="C19">
    <cfRule type="cellIs" dxfId="4818" priority="73" operator="equal">
      <formula>"AMBER"</formula>
    </cfRule>
  </conditionalFormatting>
  <conditionalFormatting sqref="C19">
    <cfRule type="cellIs" dxfId="4817" priority="74" operator="equal">
      <formula>"RED"</formula>
    </cfRule>
  </conditionalFormatting>
  <conditionalFormatting sqref="C19">
    <cfRule type="cellIs" dxfId="4816" priority="75" operator="equal">
      <formula>"GREEN"</formula>
    </cfRule>
  </conditionalFormatting>
  <conditionalFormatting sqref="C20">
    <cfRule type="cellIs" dxfId="4815" priority="76" operator="equal">
      <formula>"AMBER"</formula>
    </cfRule>
  </conditionalFormatting>
  <conditionalFormatting sqref="C20">
    <cfRule type="cellIs" dxfId="4814" priority="77" operator="equal">
      <formula>"RED"</formula>
    </cfRule>
  </conditionalFormatting>
  <conditionalFormatting sqref="C20">
    <cfRule type="cellIs" dxfId="4813" priority="78" operator="equal">
      <formula>"GREEN"</formula>
    </cfRule>
  </conditionalFormatting>
  <conditionalFormatting sqref="C21">
    <cfRule type="cellIs" dxfId="4812" priority="79" operator="equal">
      <formula>"AMBER"</formula>
    </cfRule>
  </conditionalFormatting>
  <conditionalFormatting sqref="C21">
    <cfRule type="cellIs" dxfId="4811" priority="80" operator="equal">
      <formula>"RED"</formula>
    </cfRule>
  </conditionalFormatting>
  <conditionalFormatting sqref="C21">
    <cfRule type="cellIs" dxfId="4810" priority="81" operator="equal">
      <formula>"GREEN"</formula>
    </cfRule>
  </conditionalFormatting>
  <conditionalFormatting sqref="C22">
    <cfRule type="cellIs" dxfId="4809" priority="82" operator="equal">
      <formula>"AMBER"</formula>
    </cfRule>
  </conditionalFormatting>
  <conditionalFormatting sqref="C22">
    <cfRule type="cellIs" dxfId="4808" priority="83" operator="equal">
      <formula>"RED"</formula>
    </cfRule>
  </conditionalFormatting>
  <conditionalFormatting sqref="C22">
    <cfRule type="cellIs" dxfId="4807" priority="84" operator="equal">
      <formula>"GREEN"</formula>
    </cfRule>
  </conditionalFormatting>
  <conditionalFormatting sqref="C23">
    <cfRule type="cellIs" dxfId="4806" priority="85" operator="equal">
      <formula>"AMBER"</formula>
    </cfRule>
  </conditionalFormatting>
  <conditionalFormatting sqref="C23">
    <cfRule type="cellIs" dxfId="4805" priority="86" operator="equal">
      <formula>"RED"</formula>
    </cfRule>
  </conditionalFormatting>
  <conditionalFormatting sqref="C23">
    <cfRule type="cellIs" dxfId="4804" priority="87" operator="equal">
      <formula>"GREEN"</formula>
    </cfRule>
  </conditionalFormatting>
  <conditionalFormatting sqref="C24">
    <cfRule type="cellIs" dxfId="4803" priority="88" operator="equal">
      <formula>"AMBER"</formula>
    </cfRule>
  </conditionalFormatting>
  <conditionalFormatting sqref="C24">
    <cfRule type="cellIs" dxfId="4802" priority="89" operator="equal">
      <formula>"RED"</formula>
    </cfRule>
  </conditionalFormatting>
  <conditionalFormatting sqref="C24">
    <cfRule type="cellIs" dxfId="4801" priority="90" operator="equal">
      <formula>"GREEN"</formula>
    </cfRule>
  </conditionalFormatting>
  <conditionalFormatting sqref="D15">
    <cfRule type="cellIs" dxfId="4800" priority="91" operator="equal">
      <formula>"AMBER"</formula>
    </cfRule>
  </conditionalFormatting>
  <conditionalFormatting sqref="D15">
    <cfRule type="cellIs" dxfId="4799" priority="92" operator="equal">
      <formula>"RED"</formula>
    </cfRule>
  </conditionalFormatting>
  <conditionalFormatting sqref="D15">
    <cfRule type="cellIs" dxfId="4798" priority="93" operator="equal">
      <formula>"GREEN"</formula>
    </cfRule>
  </conditionalFormatting>
  <conditionalFormatting sqref="D16">
    <cfRule type="cellIs" dxfId="4797" priority="94" operator="equal">
      <formula>"AMBER"</formula>
    </cfRule>
  </conditionalFormatting>
  <conditionalFormatting sqref="D16">
    <cfRule type="cellIs" dxfId="4796" priority="95" operator="equal">
      <formula>"RED"</formula>
    </cfRule>
  </conditionalFormatting>
  <conditionalFormatting sqref="D16">
    <cfRule type="cellIs" dxfId="4795" priority="96" operator="equal">
      <formula>"GREEN"</formula>
    </cfRule>
  </conditionalFormatting>
  <conditionalFormatting sqref="D17">
    <cfRule type="cellIs" dxfId="4794" priority="97" operator="equal">
      <formula>"AMBER"</formula>
    </cfRule>
  </conditionalFormatting>
  <conditionalFormatting sqref="D17">
    <cfRule type="cellIs" dxfId="4793" priority="98" operator="equal">
      <formula>"RED"</formula>
    </cfRule>
  </conditionalFormatting>
  <conditionalFormatting sqref="D17">
    <cfRule type="cellIs" dxfId="4792" priority="99" operator="equal">
      <formula>"GREEN"</formula>
    </cfRule>
  </conditionalFormatting>
  <conditionalFormatting sqref="D18">
    <cfRule type="cellIs" dxfId="4791" priority="100" operator="equal">
      <formula>"AMBER"</formula>
    </cfRule>
  </conditionalFormatting>
  <conditionalFormatting sqref="D18">
    <cfRule type="cellIs" dxfId="4790" priority="101" operator="equal">
      <formula>"RED"</formula>
    </cfRule>
  </conditionalFormatting>
  <conditionalFormatting sqref="D18">
    <cfRule type="cellIs" dxfId="4789" priority="102" operator="equal">
      <formula>"GREEN"</formula>
    </cfRule>
  </conditionalFormatting>
  <conditionalFormatting sqref="D19">
    <cfRule type="cellIs" dxfId="4788" priority="103" operator="equal">
      <formula>"AMBER"</formula>
    </cfRule>
  </conditionalFormatting>
  <conditionalFormatting sqref="D19">
    <cfRule type="cellIs" dxfId="4787" priority="104" operator="equal">
      <formula>"RED"</formula>
    </cfRule>
  </conditionalFormatting>
  <conditionalFormatting sqref="D19">
    <cfRule type="cellIs" dxfId="4786" priority="105" operator="equal">
      <formula>"GREEN"</formula>
    </cfRule>
  </conditionalFormatting>
  <conditionalFormatting sqref="D20">
    <cfRule type="cellIs" dxfId="4785" priority="106" operator="equal">
      <formula>"AMBER"</formula>
    </cfRule>
  </conditionalFormatting>
  <conditionalFormatting sqref="D20">
    <cfRule type="cellIs" dxfId="4784" priority="107" operator="equal">
      <formula>"RED"</formula>
    </cfRule>
  </conditionalFormatting>
  <conditionalFormatting sqref="D20">
    <cfRule type="cellIs" dxfId="4783" priority="108" operator="equal">
      <formula>"GREEN"</formula>
    </cfRule>
  </conditionalFormatting>
  <conditionalFormatting sqref="D21">
    <cfRule type="cellIs" dxfId="4782" priority="109" operator="equal">
      <formula>"AMBER"</formula>
    </cfRule>
  </conditionalFormatting>
  <conditionalFormatting sqref="D21">
    <cfRule type="cellIs" dxfId="4781" priority="110" operator="equal">
      <formula>"RED"</formula>
    </cfRule>
  </conditionalFormatting>
  <conditionalFormatting sqref="D21">
    <cfRule type="cellIs" dxfId="4780" priority="111" operator="equal">
      <formula>"GREEN"</formula>
    </cfRule>
  </conditionalFormatting>
  <conditionalFormatting sqref="D22">
    <cfRule type="cellIs" dxfId="4779" priority="112" operator="equal">
      <formula>"AMBER"</formula>
    </cfRule>
  </conditionalFormatting>
  <conditionalFormatting sqref="D22">
    <cfRule type="cellIs" dxfId="4778" priority="113" operator="equal">
      <formula>"RED"</formula>
    </cfRule>
  </conditionalFormatting>
  <conditionalFormatting sqref="D22">
    <cfRule type="cellIs" dxfId="4777" priority="114" operator="equal">
      <formula>"GREEN"</formula>
    </cfRule>
  </conditionalFormatting>
  <conditionalFormatting sqref="D23">
    <cfRule type="cellIs" dxfId="4776" priority="115" operator="equal">
      <formula>"AMBER"</formula>
    </cfRule>
  </conditionalFormatting>
  <conditionalFormatting sqref="D23">
    <cfRule type="cellIs" dxfId="4775" priority="116" operator="equal">
      <formula>"RED"</formula>
    </cfRule>
  </conditionalFormatting>
  <conditionalFormatting sqref="D23">
    <cfRule type="cellIs" dxfId="4774" priority="117" operator="equal">
      <formula>"GREEN"</formula>
    </cfRule>
  </conditionalFormatting>
  <conditionalFormatting sqref="D24">
    <cfRule type="cellIs" dxfId="4773" priority="118" operator="equal">
      <formula>"AMBER"</formula>
    </cfRule>
  </conditionalFormatting>
  <conditionalFormatting sqref="D24">
    <cfRule type="cellIs" dxfId="4772" priority="119" operator="equal">
      <formula>"RED"</formula>
    </cfRule>
  </conditionalFormatting>
  <conditionalFormatting sqref="D24">
    <cfRule type="cellIs" dxfId="4771" priority="120" operator="equal">
      <formula>"GREEN"</formula>
    </cfRule>
  </conditionalFormatting>
  <conditionalFormatting sqref="E15">
    <cfRule type="cellIs" dxfId="4770" priority="121" operator="equal">
      <formula>"AMBER"</formula>
    </cfRule>
  </conditionalFormatting>
  <conditionalFormatting sqref="E15">
    <cfRule type="cellIs" dxfId="4769" priority="122" operator="equal">
      <formula>"RED"</formula>
    </cfRule>
  </conditionalFormatting>
  <conditionalFormatting sqref="E15">
    <cfRule type="cellIs" dxfId="4768" priority="123" operator="equal">
      <formula>"GREEN"</formula>
    </cfRule>
  </conditionalFormatting>
  <conditionalFormatting sqref="E16">
    <cfRule type="cellIs" dxfId="4767" priority="124" operator="equal">
      <formula>"AMBER"</formula>
    </cfRule>
  </conditionalFormatting>
  <conditionalFormatting sqref="E16">
    <cfRule type="cellIs" dxfId="4766" priority="125" operator="equal">
      <formula>"RED"</formula>
    </cfRule>
  </conditionalFormatting>
  <conditionalFormatting sqref="E16">
    <cfRule type="cellIs" dxfId="4765" priority="126" operator="equal">
      <formula>"GREEN"</formula>
    </cfRule>
  </conditionalFormatting>
  <conditionalFormatting sqref="E17">
    <cfRule type="cellIs" dxfId="4764" priority="127" operator="equal">
      <formula>"AMBER"</formula>
    </cfRule>
  </conditionalFormatting>
  <conditionalFormatting sqref="E17">
    <cfRule type="cellIs" dxfId="4763" priority="128" operator="equal">
      <formula>"RED"</formula>
    </cfRule>
  </conditionalFormatting>
  <conditionalFormatting sqref="E17">
    <cfRule type="cellIs" dxfId="4762" priority="129" operator="equal">
      <formula>"GREEN"</formula>
    </cfRule>
  </conditionalFormatting>
  <conditionalFormatting sqref="E18">
    <cfRule type="cellIs" dxfId="4761" priority="130" operator="equal">
      <formula>"AMBER"</formula>
    </cfRule>
  </conditionalFormatting>
  <conditionalFormatting sqref="E18">
    <cfRule type="cellIs" dxfId="4760" priority="131" operator="equal">
      <formula>"RED"</formula>
    </cfRule>
  </conditionalFormatting>
  <conditionalFormatting sqref="E18">
    <cfRule type="cellIs" dxfId="4759" priority="132" operator="equal">
      <formula>"GREEN"</formula>
    </cfRule>
  </conditionalFormatting>
  <conditionalFormatting sqref="E19">
    <cfRule type="cellIs" dxfId="4758" priority="133" operator="equal">
      <formula>"AMBER"</formula>
    </cfRule>
  </conditionalFormatting>
  <conditionalFormatting sqref="E19">
    <cfRule type="cellIs" dxfId="4757" priority="134" operator="equal">
      <formula>"RED"</formula>
    </cfRule>
  </conditionalFormatting>
  <conditionalFormatting sqref="E19">
    <cfRule type="cellIs" dxfId="4756" priority="135" operator="equal">
      <formula>"GREEN"</formula>
    </cfRule>
  </conditionalFormatting>
  <conditionalFormatting sqref="E20">
    <cfRule type="cellIs" dxfId="4755" priority="136" operator="equal">
      <formula>"AMBER"</formula>
    </cfRule>
  </conditionalFormatting>
  <conditionalFormatting sqref="E20">
    <cfRule type="cellIs" dxfId="4754" priority="137" operator="equal">
      <formula>"RED"</formula>
    </cfRule>
  </conditionalFormatting>
  <conditionalFormatting sqref="E20">
    <cfRule type="cellIs" dxfId="4753" priority="138" operator="equal">
      <formula>"GREEN"</formula>
    </cfRule>
  </conditionalFormatting>
  <conditionalFormatting sqref="E21">
    <cfRule type="cellIs" dxfId="4752" priority="139" operator="equal">
      <formula>"AMBER"</formula>
    </cfRule>
  </conditionalFormatting>
  <conditionalFormatting sqref="E21">
    <cfRule type="cellIs" dxfId="4751" priority="140" operator="equal">
      <formula>"RED"</formula>
    </cfRule>
  </conditionalFormatting>
  <conditionalFormatting sqref="E21">
    <cfRule type="cellIs" dxfId="4750" priority="141" operator="equal">
      <formula>"GREEN"</formula>
    </cfRule>
  </conditionalFormatting>
  <conditionalFormatting sqref="E22">
    <cfRule type="cellIs" dxfId="4749" priority="142" operator="equal">
      <formula>"AMBER"</formula>
    </cfRule>
  </conditionalFormatting>
  <conditionalFormatting sqref="E22">
    <cfRule type="cellIs" dxfId="4748" priority="143" operator="equal">
      <formula>"RED"</formula>
    </cfRule>
  </conditionalFormatting>
  <conditionalFormatting sqref="E22">
    <cfRule type="cellIs" dxfId="4747" priority="144" operator="equal">
      <formula>"GREEN"</formula>
    </cfRule>
  </conditionalFormatting>
  <conditionalFormatting sqref="E23">
    <cfRule type="cellIs" dxfId="4746" priority="145" operator="equal">
      <formula>"AMBER"</formula>
    </cfRule>
  </conditionalFormatting>
  <conditionalFormatting sqref="E23">
    <cfRule type="cellIs" dxfId="4745" priority="146" operator="equal">
      <formula>"RED"</formula>
    </cfRule>
  </conditionalFormatting>
  <conditionalFormatting sqref="E23">
    <cfRule type="cellIs" dxfId="4744" priority="147" operator="equal">
      <formula>"GREEN"</formula>
    </cfRule>
  </conditionalFormatting>
  <conditionalFormatting sqref="E24">
    <cfRule type="cellIs" dxfId="4743" priority="148" operator="equal">
      <formula>"AMBER"</formula>
    </cfRule>
  </conditionalFormatting>
  <conditionalFormatting sqref="E24">
    <cfRule type="cellIs" dxfId="4742" priority="149" operator="equal">
      <formula>"RED"</formula>
    </cfRule>
  </conditionalFormatting>
  <conditionalFormatting sqref="E24">
    <cfRule type="cellIs" dxfId="4741" priority="150" operator="equal">
      <formula>"GREEN"</formula>
    </cfRule>
  </conditionalFormatting>
  <conditionalFormatting sqref="F15">
    <cfRule type="cellIs" dxfId="4740" priority="151" operator="equal">
      <formula>"AMBER"</formula>
    </cfRule>
  </conditionalFormatting>
  <conditionalFormatting sqref="F15">
    <cfRule type="cellIs" dxfId="4739" priority="152" operator="equal">
      <formula>"RED"</formula>
    </cfRule>
  </conditionalFormatting>
  <conditionalFormatting sqref="F15">
    <cfRule type="cellIs" dxfId="4738" priority="153" operator="equal">
      <formula>"GREEN"</formula>
    </cfRule>
  </conditionalFormatting>
  <conditionalFormatting sqref="F16">
    <cfRule type="cellIs" dxfId="4737" priority="154" operator="equal">
      <formula>"AMBER"</formula>
    </cfRule>
  </conditionalFormatting>
  <conditionalFormatting sqref="F16">
    <cfRule type="cellIs" dxfId="4736" priority="155" operator="equal">
      <formula>"RED"</formula>
    </cfRule>
  </conditionalFormatting>
  <conditionalFormatting sqref="F16">
    <cfRule type="cellIs" dxfId="4735" priority="156" operator="equal">
      <formula>"GREEN"</formula>
    </cfRule>
  </conditionalFormatting>
  <conditionalFormatting sqref="F17">
    <cfRule type="cellIs" dxfId="4734" priority="157" operator="equal">
      <formula>"AMBER"</formula>
    </cfRule>
  </conditionalFormatting>
  <conditionalFormatting sqref="F17">
    <cfRule type="cellIs" dxfId="4733" priority="158" operator="equal">
      <formula>"RED"</formula>
    </cfRule>
  </conditionalFormatting>
  <conditionalFormatting sqref="F17">
    <cfRule type="cellIs" dxfId="4732" priority="159" operator="equal">
      <formula>"GREEN"</formula>
    </cfRule>
  </conditionalFormatting>
  <conditionalFormatting sqref="F18">
    <cfRule type="cellIs" dxfId="4731" priority="160" operator="equal">
      <formula>"AMBER"</formula>
    </cfRule>
  </conditionalFormatting>
  <conditionalFormatting sqref="F18">
    <cfRule type="cellIs" dxfId="4730" priority="161" operator="equal">
      <formula>"RED"</formula>
    </cfRule>
  </conditionalFormatting>
  <conditionalFormatting sqref="F18">
    <cfRule type="cellIs" dxfId="4729" priority="162" operator="equal">
      <formula>"GREEN"</formula>
    </cfRule>
  </conditionalFormatting>
  <conditionalFormatting sqref="F19">
    <cfRule type="cellIs" dxfId="4728" priority="163" operator="equal">
      <formula>"AMBER"</formula>
    </cfRule>
  </conditionalFormatting>
  <conditionalFormatting sqref="F19">
    <cfRule type="cellIs" dxfId="4727" priority="164" operator="equal">
      <formula>"RED"</formula>
    </cfRule>
  </conditionalFormatting>
  <conditionalFormatting sqref="F19">
    <cfRule type="cellIs" dxfId="4726" priority="165" operator="equal">
      <formula>"GREEN"</formula>
    </cfRule>
  </conditionalFormatting>
  <conditionalFormatting sqref="F20">
    <cfRule type="cellIs" dxfId="4725" priority="166" operator="equal">
      <formula>"AMBER"</formula>
    </cfRule>
  </conditionalFormatting>
  <conditionalFormatting sqref="F20">
    <cfRule type="cellIs" dxfId="4724" priority="167" operator="equal">
      <formula>"RED"</formula>
    </cfRule>
  </conditionalFormatting>
  <conditionalFormatting sqref="F20">
    <cfRule type="cellIs" dxfId="4723" priority="168" operator="equal">
      <formula>"GREEN"</formula>
    </cfRule>
  </conditionalFormatting>
  <conditionalFormatting sqref="F21">
    <cfRule type="cellIs" dxfId="4722" priority="169" operator="equal">
      <formula>"AMBER"</formula>
    </cfRule>
  </conditionalFormatting>
  <conditionalFormatting sqref="F21">
    <cfRule type="cellIs" dxfId="4721" priority="170" operator="equal">
      <formula>"RED"</formula>
    </cfRule>
  </conditionalFormatting>
  <conditionalFormatting sqref="F21">
    <cfRule type="cellIs" dxfId="4720" priority="171" operator="equal">
      <formula>"GREEN"</formula>
    </cfRule>
  </conditionalFormatting>
  <conditionalFormatting sqref="F22">
    <cfRule type="cellIs" dxfId="4719" priority="172" operator="equal">
      <formula>"AMBER"</formula>
    </cfRule>
  </conditionalFormatting>
  <conditionalFormatting sqref="F22">
    <cfRule type="cellIs" dxfId="4718" priority="173" operator="equal">
      <formula>"RED"</formula>
    </cfRule>
  </conditionalFormatting>
  <conditionalFormatting sqref="F22">
    <cfRule type="cellIs" dxfId="4717" priority="174" operator="equal">
      <formula>"GREEN"</formula>
    </cfRule>
  </conditionalFormatting>
  <conditionalFormatting sqref="F23">
    <cfRule type="cellIs" dxfId="4716" priority="175" operator="equal">
      <formula>"AMBER"</formula>
    </cfRule>
  </conditionalFormatting>
  <conditionalFormatting sqref="F23">
    <cfRule type="cellIs" dxfId="4715" priority="176" operator="equal">
      <formula>"RED"</formula>
    </cfRule>
  </conditionalFormatting>
  <conditionalFormatting sqref="F23">
    <cfRule type="cellIs" dxfId="4714" priority="177" operator="equal">
      <formula>"GREEN"</formula>
    </cfRule>
  </conditionalFormatting>
  <conditionalFormatting sqref="F24">
    <cfRule type="cellIs" dxfId="4713" priority="178" operator="equal">
      <formula>"AMBER"</formula>
    </cfRule>
  </conditionalFormatting>
  <conditionalFormatting sqref="F24">
    <cfRule type="cellIs" dxfId="4712" priority="179" operator="equal">
      <formula>"RED"</formula>
    </cfRule>
  </conditionalFormatting>
  <conditionalFormatting sqref="F24">
    <cfRule type="cellIs" dxfId="4711" priority="180" operator="equal">
      <formula>"GREEN"</formula>
    </cfRule>
  </conditionalFormatting>
  <conditionalFormatting sqref="G15">
    <cfRule type="cellIs" dxfId="4710" priority="181" operator="equal">
      <formula>"AMBER"</formula>
    </cfRule>
  </conditionalFormatting>
  <conditionalFormatting sqref="G15">
    <cfRule type="cellIs" dxfId="4709" priority="182" operator="equal">
      <formula>"RED"</formula>
    </cfRule>
  </conditionalFormatting>
  <conditionalFormatting sqref="G15">
    <cfRule type="cellIs" dxfId="4708" priority="183" operator="equal">
      <formula>"GREEN"</formula>
    </cfRule>
  </conditionalFormatting>
  <conditionalFormatting sqref="G16">
    <cfRule type="cellIs" dxfId="4707" priority="184" operator="equal">
      <formula>"AMBER"</formula>
    </cfRule>
  </conditionalFormatting>
  <conditionalFormatting sqref="G16">
    <cfRule type="cellIs" dxfId="4706" priority="185" operator="equal">
      <formula>"RED"</formula>
    </cfRule>
  </conditionalFormatting>
  <conditionalFormatting sqref="G16">
    <cfRule type="cellIs" dxfId="4705" priority="186" operator="equal">
      <formula>"GREEN"</formula>
    </cfRule>
  </conditionalFormatting>
  <conditionalFormatting sqref="G17">
    <cfRule type="cellIs" dxfId="4704" priority="187" operator="equal">
      <formula>"AMBER"</formula>
    </cfRule>
  </conditionalFormatting>
  <conditionalFormatting sqref="G17">
    <cfRule type="cellIs" dxfId="4703" priority="188" operator="equal">
      <formula>"RED"</formula>
    </cfRule>
  </conditionalFormatting>
  <conditionalFormatting sqref="G17">
    <cfRule type="cellIs" dxfId="4702" priority="189" operator="equal">
      <formula>"GREEN"</formula>
    </cfRule>
  </conditionalFormatting>
  <conditionalFormatting sqref="G18">
    <cfRule type="cellIs" dxfId="4701" priority="190" operator="equal">
      <formula>"AMBER"</formula>
    </cfRule>
  </conditionalFormatting>
  <conditionalFormatting sqref="G18">
    <cfRule type="cellIs" dxfId="4700" priority="191" operator="equal">
      <formula>"RED"</formula>
    </cfRule>
  </conditionalFormatting>
  <conditionalFormatting sqref="G18">
    <cfRule type="cellIs" dxfId="4699" priority="192" operator="equal">
      <formula>"GREEN"</formula>
    </cfRule>
  </conditionalFormatting>
  <conditionalFormatting sqref="G19">
    <cfRule type="cellIs" dxfId="4698" priority="193" operator="equal">
      <formula>"AMBER"</formula>
    </cfRule>
  </conditionalFormatting>
  <conditionalFormatting sqref="G19">
    <cfRule type="cellIs" dxfId="4697" priority="194" operator="equal">
      <formula>"RED"</formula>
    </cfRule>
  </conditionalFormatting>
  <conditionalFormatting sqref="G19">
    <cfRule type="cellIs" dxfId="4696" priority="195" operator="equal">
      <formula>"GREEN"</formula>
    </cfRule>
  </conditionalFormatting>
  <conditionalFormatting sqref="G20">
    <cfRule type="cellIs" dxfId="4695" priority="196" operator="equal">
      <formula>"AMBER"</formula>
    </cfRule>
  </conditionalFormatting>
  <conditionalFormatting sqref="G20">
    <cfRule type="cellIs" dxfId="4694" priority="197" operator="equal">
      <formula>"RED"</formula>
    </cfRule>
  </conditionalFormatting>
  <conditionalFormatting sqref="G20">
    <cfRule type="cellIs" dxfId="4693" priority="198" operator="equal">
      <formula>"GREEN"</formula>
    </cfRule>
  </conditionalFormatting>
  <conditionalFormatting sqref="G21">
    <cfRule type="cellIs" dxfId="4692" priority="199" operator="equal">
      <formula>"AMBER"</formula>
    </cfRule>
  </conditionalFormatting>
  <conditionalFormatting sqref="G21">
    <cfRule type="cellIs" dxfId="4691" priority="200" operator="equal">
      <formula>"RED"</formula>
    </cfRule>
  </conditionalFormatting>
  <conditionalFormatting sqref="G21">
    <cfRule type="cellIs" dxfId="4690" priority="201" operator="equal">
      <formula>"GREEN"</formula>
    </cfRule>
  </conditionalFormatting>
  <conditionalFormatting sqref="G22">
    <cfRule type="cellIs" dxfId="4689" priority="202" operator="equal">
      <formula>"AMBER"</formula>
    </cfRule>
  </conditionalFormatting>
  <conditionalFormatting sqref="G22">
    <cfRule type="cellIs" dxfId="4688" priority="203" operator="equal">
      <formula>"RED"</formula>
    </cfRule>
  </conditionalFormatting>
  <conditionalFormatting sqref="G22">
    <cfRule type="cellIs" dxfId="4687" priority="204" operator="equal">
      <formula>"GREEN"</formula>
    </cfRule>
  </conditionalFormatting>
  <conditionalFormatting sqref="G23">
    <cfRule type="cellIs" dxfId="4686" priority="205" operator="equal">
      <formula>"AMBER"</formula>
    </cfRule>
  </conditionalFormatting>
  <conditionalFormatting sqref="G23">
    <cfRule type="cellIs" dxfId="4685" priority="206" operator="equal">
      <formula>"RED"</formula>
    </cfRule>
  </conditionalFormatting>
  <conditionalFormatting sqref="G23">
    <cfRule type="cellIs" dxfId="4684" priority="207" operator="equal">
      <formula>"GREEN"</formula>
    </cfRule>
  </conditionalFormatting>
  <conditionalFormatting sqref="G24">
    <cfRule type="cellIs" dxfId="4683" priority="208" operator="equal">
      <formula>"AMBER"</formula>
    </cfRule>
  </conditionalFormatting>
  <conditionalFormatting sqref="G24">
    <cfRule type="cellIs" dxfId="4682" priority="209" operator="equal">
      <formula>"RED"</formula>
    </cfRule>
  </conditionalFormatting>
  <conditionalFormatting sqref="G24">
    <cfRule type="cellIs" dxfId="4681" priority="210" operator="equal">
      <formula>"GREEN"</formula>
    </cfRule>
  </conditionalFormatting>
  <conditionalFormatting sqref="B26">
    <cfRule type="cellIs" dxfId="4680" priority="211" operator="equal">
      <formula>"AMBER"</formula>
    </cfRule>
  </conditionalFormatting>
  <conditionalFormatting sqref="B26">
    <cfRule type="cellIs" dxfId="4679" priority="212" operator="equal">
      <formula>"RED"</formula>
    </cfRule>
  </conditionalFormatting>
  <conditionalFormatting sqref="B26">
    <cfRule type="cellIs" dxfId="4678" priority="213" operator="equal">
      <formula>"GREEN"</formula>
    </cfRule>
  </conditionalFormatting>
  <conditionalFormatting sqref="B27">
    <cfRule type="cellIs" dxfId="4677" priority="214" operator="equal">
      <formula>"AMBER"</formula>
    </cfRule>
  </conditionalFormatting>
  <conditionalFormatting sqref="B27">
    <cfRule type="cellIs" dxfId="4676" priority="215" operator="equal">
      <formula>"RED"</formula>
    </cfRule>
  </conditionalFormatting>
  <conditionalFormatting sqref="B27">
    <cfRule type="cellIs" dxfId="4675" priority="216" operator="equal">
      <formula>"GREEN"</formula>
    </cfRule>
  </conditionalFormatting>
  <conditionalFormatting sqref="B28">
    <cfRule type="cellIs" dxfId="4674" priority="217" operator="equal">
      <formula>"AMBER"</formula>
    </cfRule>
  </conditionalFormatting>
  <conditionalFormatting sqref="B28">
    <cfRule type="cellIs" dxfId="4673" priority="218" operator="equal">
      <formula>"RED"</formula>
    </cfRule>
  </conditionalFormatting>
  <conditionalFormatting sqref="B28">
    <cfRule type="cellIs" dxfId="4672" priority="219" operator="equal">
      <formula>"GREEN"</formula>
    </cfRule>
  </conditionalFormatting>
  <conditionalFormatting sqref="C26">
    <cfRule type="cellIs" dxfId="4671" priority="220" operator="equal">
      <formula>"AMBER"</formula>
    </cfRule>
  </conditionalFormatting>
  <conditionalFormatting sqref="C26">
    <cfRule type="cellIs" dxfId="4670" priority="221" operator="equal">
      <formula>"RED"</formula>
    </cfRule>
  </conditionalFormatting>
  <conditionalFormatting sqref="C26">
    <cfRule type="cellIs" dxfId="4669" priority="222" operator="equal">
      <formula>"GREEN"</formula>
    </cfRule>
  </conditionalFormatting>
  <conditionalFormatting sqref="C27">
    <cfRule type="cellIs" dxfId="4668" priority="223" operator="equal">
      <formula>"AMBER"</formula>
    </cfRule>
  </conditionalFormatting>
  <conditionalFormatting sqref="C27">
    <cfRule type="cellIs" dxfId="4667" priority="224" operator="equal">
      <formula>"RED"</formula>
    </cfRule>
  </conditionalFormatting>
  <conditionalFormatting sqref="C27">
    <cfRule type="cellIs" dxfId="4666" priority="225" operator="equal">
      <formula>"GREEN"</formula>
    </cfRule>
  </conditionalFormatting>
  <conditionalFormatting sqref="C28">
    <cfRule type="cellIs" dxfId="4665" priority="226" operator="equal">
      <formula>"AMBER"</formula>
    </cfRule>
  </conditionalFormatting>
  <conditionalFormatting sqref="C28">
    <cfRule type="cellIs" dxfId="4664" priority="227" operator="equal">
      <formula>"RED"</formula>
    </cfRule>
  </conditionalFormatting>
  <conditionalFormatting sqref="C28">
    <cfRule type="cellIs" dxfId="4663" priority="228" operator="equal">
      <formula>"GREEN"</formula>
    </cfRule>
  </conditionalFormatting>
  <conditionalFormatting sqref="D26">
    <cfRule type="cellIs" dxfId="4662" priority="229" operator="equal">
      <formula>"AMBER"</formula>
    </cfRule>
  </conditionalFormatting>
  <conditionalFormatting sqref="D26">
    <cfRule type="cellIs" dxfId="4661" priority="230" operator="equal">
      <formula>"RED"</formula>
    </cfRule>
  </conditionalFormatting>
  <conditionalFormatting sqref="D26">
    <cfRule type="cellIs" dxfId="4660" priority="231" operator="equal">
      <formula>"GREEN"</formula>
    </cfRule>
  </conditionalFormatting>
  <conditionalFormatting sqref="D27">
    <cfRule type="cellIs" dxfId="4659" priority="232" operator="equal">
      <formula>"AMBER"</formula>
    </cfRule>
  </conditionalFormatting>
  <conditionalFormatting sqref="D27">
    <cfRule type="cellIs" dxfId="4658" priority="233" operator="equal">
      <formula>"RED"</formula>
    </cfRule>
  </conditionalFormatting>
  <conditionalFormatting sqref="D27">
    <cfRule type="cellIs" dxfId="4657" priority="234" operator="equal">
      <formula>"GREEN"</formula>
    </cfRule>
  </conditionalFormatting>
  <conditionalFormatting sqref="D28">
    <cfRule type="cellIs" dxfId="4656" priority="235" operator="equal">
      <formula>"AMBER"</formula>
    </cfRule>
  </conditionalFormatting>
  <conditionalFormatting sqref="D28">
    <cfRule type="cellIs" dxfId="4655" priority="236" operator="equal">
      <formula>"RED"</formula>
    </cfRule>
  </conditionalFormatting>
  <conditionalFormatting sqref="D28">
    <cfRule type="cellIs" dxfId="4654" priority="237" operator="equal">
      <formula>"GREEN"</formula>
    </cfRule>
  </conditionalFormatting>
  <conditionalFormatting sqref="E26">
    <cfRule type="cellIs" dxfId="4653" priority="238" operator="equal">
      <formula>"AMBER"</formula>
    </cfRule>
  </conditionalFormatting>
  <conditionalFormatting sqref="E26">
    <cfRule type="cellIs" dxfId="4652" priority="239" operator="equal">
      <formula>"RED"</formula>
    </cfRule>
  </conditionalFormatting>
  <conditionalFormatting sqref="E26">
    <cfRule type="cellIs" dxfId="4651" priority="240" operator="equal">
      <formula>"GREEN"</formula>
    </cfRule>
  </conditionalFormatting>
  <conditionalFormatting sqref="E27">
    <cfRule type="cellIs" dxfId="4650" priority="241" operator="equal">
      <formula>"AMBER"</formula>
    </cfRule>
  </conditionalFormatting>
  <conditionalFormatting sqref="E27">
    <cfRule type="cellIs" dxfId="4649" priority="242" operator="equal">
      <formula>"RED"</formula>
    </cfRule>
  </conditionalFormatting>
  <conditionalFormatting sqref="E27">
    <cfRule type="cellIs" dxfId="4648" priority="243" operator="equal">
      <formula>"GREEN"</formula>
    </cfRule>
  </conditionalFormatting>
  <conditionalFormatting sqref="E28">
    <cfRule type="cellIs" dxfId="4647" priority="244" operator="equal">
      <formula>"AMBER"</formula>
    </cfRule>
  </conditionalFormatting>
  <conditionalFormatting sqref="E28">
    <cfRule type="cellIs" dxfId="4646" priority="245" operator="equal">
      <formula>"RED"</formula>
    </cfRule>
  </conditionalFormatting>
  <conditionalFormatting sqref="E28">
    <cfRule type="cellIs" dxfId="4645" priority="246" operator="equal">
      <formula>"GREEN"</formula>
    </cfRule>
  </conditionalFormatting>
  <conditionalFormatting sqref="F26">
    <cfRule type="cellIs" dxfId="4644" priority="247" operator="equal">
      <formula>"AMBER"</formula>
    </cfRule>
  </conditionalFormatting>
  <conditionalFormatting sqref="F26">
    <cfRule type="cellIs" dxfId="4643" priority="248" operator="equal">
      <formula>"RED"</formula>
    </cfRule>
  </conditionalFormatting>
  <conditionalFormatting sqref="F26">
    <cfRule type="cellIs" dxfId="4642" priority="249" operator="equal">
      <formula>"GREEN"</formula>
    </cfRule>
  </conditionalFormatting>
  <conditionalFormatting sqref="F27">
    <cfRule type="cellIs" dxfId="4641" priority="250" operator="equal">
      <formula>"AMBER"</formula>
    </cfRule>
  </conditionalFormatting>
  <conditionalFormatting sqref="F27">
    <cfRule type="cellIs" dxfId="4640" priority="251" operator="equal">
      <formula>"RED"</formula>
    </cfRule>
  </conditionalFormatting>
  <conditionalFormatting sqref="F27">
    <cfRule type="cellIs" dxfId="4639" priority="252" operator="equal">
      <formula>"GREEN"</formula>
    </cfRule>
  </conditionalFormatting>
  <conditionalFormatting sqref="F28">
    <cfRule type="cellIs" dxfId="4638" priority="253" operator="equal">
      <formula>"AMBER"</formula>
    </cfRule>
  </conditionalFormatting>
  <conditionalFormatting sqref="F28">
    <cfRule type="cellIs" dxfId="4637" priority="254" operator="equal">
      <formula>"RED"</formula>
    </cfRule>
  </conditionalFormatting>
  <conditionalFormatting sqref="F28">
    <cfRule type="cellIs" dxfId="4636" priority="255" operator="equal">
      <formula>"GREEN"</formula>
    </cfRule>
  </conditionalFormatting>
  <conditionalFormatting sqref="G26">
    <cfRule type="cellIs" dxfId="4635" priority="256" operator="equal">
      <formula>"AMBER"</formula>
    </cfRule>
  </conditionalFormatting>
  <conditionalFormatting sqref="G26">
    <cfRule type="cellIs" dxfId="4634" priority="257" operator="equal">
      <formula>"RED"</formula>
    </cfRule>
  </conditionalFormatting>
  <conditionalFormatting sqref="G26">
    <cfRule type="cellIs" dxfId="4633" priority="258" operator="equal">
      <formula>"GREEN"</formula>
    </cfRule>
  </conditionalFormatting>
  <conditionalFormatting sqref="G27">
    <cfRule type="cellIs" dxfId="4632" priority="259" operator="equal">
      <formula>"AMBER"</formula>
    </cfRule>
  </conditionalFormatting>
  <conditionalFormatting sqref="G27">
    <cfRule type="cellIs" dxfId="4631" priority="260" operator="equal">
      <formula>"RED"</formula>
    </cfRule>
  </conditionalFormatting>
  <conditionalFormatting sqref="G27">
    <cfRule type="cellIs" dxfId="4630" priority="261" operator="equal">
      <formula>"GREEN"</formula>
    </cfRule>
  </conditionalFormatting>
  <conditionalFormatting sqref="G28">
    <cfRule type="cellIs" dxfId="4629" priority="262" operator="equal">
      <formula>"AMBER"</formula>
    </cfRule>
  </conditionalFormatting>
  <conditionalFormatting sqref="G28">
    <cfRule type="cellIs" dxfId="4628" priority="263" operator="equal">
      <formula>"RED"</formula>
    </cfRule>
  </conditionalFormatting>
  <conditionalFormatting sqref="G28">
    <cfRule type="cellIs" dxfId="4627" priority="264" operator="equal">
      <formula>"GREEN"</formula>
    </cfRule>
  </conditionalFormatting>
  <conditionalFormatting sqref="F25">
    <cfRule type="cellIs" dxfId="4626" priority="265" operator="equal">
      <formula>"AMBER"</formula>
    </cfRule>
  </conditionalFormatting>
  <conditionalFormatting sqref="F25">
    <cfRule type="cellIs" dxfId="4625" priority="266" operator="equal">
      <formula>"RED"</formula>
    </cfRule>
  </conditionalFormatting>
  <conditionalFormatting sqref="F25">
    <cfRule type="cellIs" dxfId="4624" priority="267" operator="equal">
      <formula>"GREEN"</formula>
    </cfRule>
  </conditionalFormatting>
  <conditionalFormatting sqref="G25">
    <cfRule type="cellIs" dxfId="4623" priority="268" operator="equal">
      <formula>"AMBER"</formula>
    </cfRule>
  </conditionalFormatting>
  <conditionalFormatting sqref="G25">
    <cfRule type="cellIs" dxfId="4622" priority="269" operator="equal">
      <formula>"RED"</formula>
    </cfRule>
  </conditionalFormatting>
  <conditionalFormatting sqref="G25">
    <cfRule type="cellIs" dxfId="4621" priority="270" operator="equal">
      <formula>"GREEN"</formula>
    </cfRule>
  </conditionalFormatting>
  <conditionalFormatting sqref="C2">
    <cfRule type="cellIs" dxfId="4620" priority="271" operator="equal">
      <formula>"AMBER"</formula>
    </cfRule>
  </conditionalFormatting>
  <conditionalFormatting sqref="C2">
    <cfRule type="cellIs" dxfId="4619" priority="272" operator="equal">
      <formula>"RED"</formula>
    </cfRule>
  </conditionalFormatting>
  <conditionalFormatting sqref="C2">
    <cfRule type="cellIs" dxfId="4618" priority="273" operator="equal">
      <formula>"GREEN"</formula>
    </cfRule>
  </conditionalFormatting>
  <conditionalFormatting sqref="C3">
    <cfRule type="cellIs" dxfId="4617" priority="274" operator="equal">
      <formula>"AMBER"</formula>
    </cfRule>
  </conditionalFormatting>
  <conditionalFormatting sqref="C3">
    <cfRule type="cellIs" dxfId="4616" priority="275" operator="equal">
      <formula>"RED"</formula>
    </cfRule>
  </conditionalFormatting>
  <conditionalFormatting sqref="C3">
    <cfRule type="cellIs" dxfId="4615" priority="276" operator="equal">
      <formula>"GREEN"</formula>
    </cfRule>
  </conditionalFormatting>
  <conditionalFormatting sqref="C4">
    <cfRule type="cellIs" dxfId="4614" priority="277" operator="equal">
      <formula>"AMBER"</formula>
    </cfRule>
  </conditionalFormatting>
  <conditionalFormatting sqref="C4">
    <cfRule type="cellIs" dxfId="4613" priority="278" operator="equal">
      <formula>"RED"</formula>
    </cfRule>
  </conditionalFormatting>
  <conditionalFormatting sqref="C4">
    <cfRule type="cellIs" dxfId="4612" priority="279" operator="equal">
      <formula>"GREEN"</formula>
    </cfRule>
  </conditionalFormatting>
  <conditionalFormatting sqref="C5">
    <cfRule type="cellIs" dxfId="4611" priority="280" operator="equal">
      <formula>"AMBER"</formula>
    </cfRule>
  </conditionalFormatting>
  <conditionalFormatting sqref="C5">
    <cfRule type="cellIs" dxfId="4610" priority="281" operator="equal">
      <formula>"RED"</formula>
    </cfRule>
  </conditionalFormatting>
  <conditionalFormatting sqref="C5">
    <cfRule type="cellIs" dxfId="4609" priority="282" operator="equal">
      <formula>"GREEN"</formula>
    </cfRule>
  </conditionalFormatting>
  <conditionalFormatting sqref="C6">
    <cfRule type="cellIs" dxfId="4608" priority="283" operator="equal">
      <formula>"AMBER"</formula>
    </cfRule>
  </conditionalFormatting>
  <conditionalFormatting sqref="C6">
    <cfRule type="cellIs" dxfId="4607" priority="284" operator="equal">
      <formula>"RED"</formula>
    </cfRule>
  </conditionalFormatting>
  <conditionalFormatting sqref="C6">
    <cfRule type="cellIs" dxfId="4606" priority="285" operator="equal">
      <formula>"GREEN"</formula>
    </cfRule>
  </conditionalFormatting>
  <conditionalFormatting sqref="C7">
    <cfRule type="cellIs" dxfId="4605" priority="286" operator="equal">
      <formula>"AMBER"</formula>
    </cfRule>
  </conditionalFormatting>
  <conditionalFormatting sqref="C7">
    <cfRule type="cellIs" dxfId="4604" priority="287" operator="equal">
      <formula>"RED"</formula>
    </cfRule>
  </conditionalFormatting>
  <conditionalFormatting sqref="C7">
    <cfRule type="cellIs" dxfId="4603" priority="288" operator="equal">
      <formula>"GREEN"</formula>
    </cfRule>
  </conditionalFormatting>
  <conditionalFormatting sqref="C8">
    <cfRule type="cellIs" dxfId="4602" priority="289" operator="equal">
      <formula>"AMBER"</formula>
    </cfRule>
  </conditionalFormatting>
  <conditionalFormatting sqref="C8">
    <cfRule type="cellIs" dxfId="4601" priority="290" operator="equal">
      <formula>"RED"</formula>
    </cfRule>
  </conditionalFormatting>
  <conditionalFormatting sqref="C8">
    <cfRule type="cellIs" dxfId="4600" priority="291" operator="equal">
      <formula>"GREEN"</formula>
    </cfRule>
  </conditionalFormatting>
  <conditionalFormatting sqref="C9">
    <cfRule type="cellIs" dxfId="4599" priority="292" operator="equal">
      <formula>"AMBER"</formula>
    </cfRule>
  </conditionalFormatting>
  <conditionalFormatting sqref="C9">
    <cfRule type="cellIs" dxfId="4598" priority="293" operator="equal">
      <formula>"RED"</formula>
    </cfRule>
  </conditionalFormatting>
  <conditionalFormatting sqref="C9">
    <cfRule type="cellIs" dxfId="4597" priority="294" operator="equal">
      <formula>"GREEN"</formula>
    </cfRule>
  </conditionalFormatting>
  <conditionalFormatting sqref="D2">
    <cfRule type="cellIs" dxfId="4596" priority="295" operator="equal">
      <formula>"AMBER"</formula>
    </cfRule>
  </conditionalFormatting>
  <conditionalFormatting sqref="D2">
    <cfRule type="cellIs" dxfId="4595" priority="296" operator="equal">
      <formula>"RED"</formula>
    </cfRule>
  </conditionalFormatting>
  <conditionalFormatting sqref="D2">
    <cfRule type="cellIs" dxfId="4594" priority="297" operator="equal">
      <formula>"GREEN"</formula>
    </cfRule>
  </conditionalFormatting>
  <conditionalFormatting sqref="D3">
    <cfRule type="cellIs" dxfId="4593" priority="298" operator="equal">
      <formula>"AMBER"</formula>
    </cfRule>
  </conditionalFormatting>
  <conditionalFormatting sqref="D3">
    <cfRule type="cellIs" dxfId="4592" priority="299" operator="equal">
      <formula>"RED"</formula>
    </cfRule>
  </conditionalFormatting>
  <conditionalFormatting sqref="D3">
    <cfRule type="cellIs" dxfId="4591" priority="300" operator="equal">
      <formula>"GREEN"</formula>
    </cfRule>
  </conditionalFormatting>
  <conditionalFormatting sqref="D4">
    <cfRule type="cellIs" dxfId="4590" priority="301" operator="equal">
      <formula>"AMBER"</formula>
    </cfRule>
  </conditionalFormatting>
  <conditionalFormatting sqref="D4">
    <cfRule type="cellIs" dxfId="4589" priority="302" operator="equal">
      <formula>"RED"</formula>
    </cfRule>
  </conditionalFormatting>
  <conditionalFormatting sqref="D4">
    <cfRule type="cellIs" dxfId="4588" priority="303" operator="equal">
      <formula>"GREEN"</formula>
    </cfRule>
  </conditionalFormatting>
  <conditionalFormatting sqref="D5">
    <cfRule type="cellIs" dxfId="4587" priority="304" operator="equal">
      <formula>"AMBER"</formula>
    </cfRule>
  </conditionalFormatting>
  <conditionalFormatting sqref="D5">
    <cfRule type="cellIs" dxfId="4586" priority="305" operator="equal">
      <formula>"RED"</formula>
    </cfRule>
  </conditionalFormatting>
  <conditionalFormatting sqref="D5">
    <cfRule type="cellIs" dxfId="4585" priority="306" operator="equal">
      <formula>"GREEN"</formula>
    </cfRule>
  </conditionalFormatting>
  <conditionalFormatting sqref="D6">
    <cfRule type="cellIs" dxfId="4584" priority="307" operator="equal">
      <formula>"AMBER"</formula>
    </cfRule>
  </conditionalFormatting>
  <conditionalFormatting sqref="D6">
    <cfRule type="cellIs" dxfId="4583" priority="308" operator="equal">
      <formula>"RED"</formula>
    </cfRule>
  </conditionalFormatting>
  <conditionalFormatting sqref="D6">
    <cfRule type="cellIs" dxfId="4582" priority="309" operator="equal">
      <formula>"GREEN"</formula>
    </cfRule>
  </conditionalFormatting>
  <conditionalFormatting sqref="D7">
    <cfRule type="cellIs" dxfId="4581" priority="310" operator="equal">
      <formula>"AMBER"</formula>
    </cfRule>
  </conditionalFormatting>
  <conditionalFormatting sqref="D7">
    <cfRule type="cellIs" dxfId="4580" priority="311" operator="equal">
      <formula>"RED"</formula>
    </cfRule>
  </conditionalFormatting>
  <conditionalFormatting sqref="D7">
    <cfRule type="cellIs" dxfId="4579" priority="312" operator="equal">
      <formula>"GREEN"</formula>
    </cfRule>
  </conditionalFormatting>
  <conditionalFormatting sqref="D8">
    <cfRule type="cellIs" dxfId="4578" priority="313" operator="equal">
      <formula>"AMBER"</formula>
    </cfRule>
  </conditionalFormatting>
  <conditionalFormatting sqref="D8">
    <cfRule type="cellIs" dxfId="4577" priority="314" operator="equal">
      <formula>"RED"</formula>
    </cfRule>
  </conditionalFormatting>
  <conditionalFormatting sqref="D8">
    <cfRule type="cellIs" dxfId="4576" priority="315" operator="equal">
      <formula>"GREEN"</formula>
    </cfRule>
  </conditionalFormatting>
  <conditionalFormatting sqref="D9">
    <cfRule type="cellIs" dxfId="4575" priority="316" operator="equal">
      <formula>"AMBER"</formula>
    </cfRule>
  </conditionalFormatting>
  <conditionalFormatting sqref="D9">
    <cfRule type="cellIs" dxfId="4574" priority="317" operator="equal">
      <formula>"RED"</formula>
    </cfRule>
  </conditionalFormatting>
  <conditionalFormatting sqref="D9">
    <cfRule type="cellIs" dxfId="4573" priority="318" operator="equal">
      <formula>"GREEN"</formula>
    </cfRule>
  </conditionalFormatting>
  <conditionalFormatting sqref="E2">
    <cfRule type="cellIs" dxfId="4572" priority="319" operator="equal">
      <formula>"AMBER"</formula>
    </cfRule>
  </conditionalFormatting>
  <conditionalFormatting sqref="E2">
    <cfRule type="cellIs" dxfId="4571" priority="320" operator="equal">
      <formula>"RED"</formula>
    </cfRule>
  </conditionalFormatting>
  <conditionalFormatting sqref="E2">
    <cfRule type="cellIs" dxfId="4570" priority="321" operator="equal">
      <formula>"GREEN"</formula>
    </cfRule>
  </conditionalFormatting>
  <conditionalFormatting sqref="E3">
    <cfRule type="cellIs" dxfId="4569" priority="322" operator="equal">
      <formula>"AMBER"</formula>
    </cfRule>
  </conditionalFormatting>
  <conditionalFormatting sqref="E3">
    <cfRule type="cellIs" dxfId="4568" priority="323" operator="equal">
      <formula>"RED"</formula>
    </cfRule>
  </conditionalFormatting>
  <conditionalFormatting sqref="E3">
    <cfRule type="cellIs" dxfId="4567" priority="324" operator="equal">
      <formula>"GREEN"</formula>
    </cfRule>
  </conditionalFormatting>
  <conditionalFormatting sqref="E4">
    <cfRule type="cellIs" dxfId="4566" priority="325" operator="equal">
      <formula>"AMBER"</formula>
    </cfRule>
  </conditionalFormatting>
  <conditionalFormatting sqref="E4">
    <cfRule type="cellIs" dxfId="4565" priority="326" operator="equal">
      <formula>"RED"</formula>
    </cfRule>
  </conditionalFormatting>
  <conditionalFormatting sqref="E4">
    <cfRule type="cellIs" dxfId="4564" priority="327" operator="equal">
      <formula>"GREEN"</formula>
    </cfRule>
  </conditionalFormatting>
  <conditionalFormatting sqref="E5">
    <cfRule type="cellIs" dxfId="4563" priority="328" operator="equal">
      <formula>"AMBER"</formula>
    </cfRule>
  </conditionalFormatting>
  <conditionalFormatting sqref="E5">
    <cfRule type="cellIs" dxfId="4562" priority="329" operator="equal">
      <formula>"RED"</formula>
    </cfRule>
  </conditionalFormatting>
  <conditionalFormatting sqref="E5">
    <cfRule type="cellIs" dxfId="4561" priority="330" operator="equal">
      <formula>"GREEN"</formula>
    </cfRule>
  </conditionalFormatting>
  <conditionalFormatting sqref="E6">
    <cfRule type="cellIs" dxfId="4560" priority="331" operator="equal">
      <formula>"AMBER"</formula>
    </cfRule>
  </conditionalFormatting>
  <conditionalFormatting sqref="E6">
    <cfRule type="cellIs" dxfId="4559" priority="332" operator="equal">
      <formula>"RED"</formula>
    </cfRule>
  </conditionalFormatting>
  <conditionalFormatting sqref="E6">
    <cfRule type="cellIs" dxfId="4558" priority="333" operator="equal">
      <formula>"GREEN"</formula>
    </cfRule>
  </conditionalFormatting>
  <conditionalFormatting sqref="E7">
    <cfRule type="cellIs" dxfId="4557" priority="334" operator="equal">
      <formula>"AMBER"</formula>
    </cfRule>
  </conditionalFormatting>
  <conditionalFormatting sqref="E7">
    <cfRule type="cellIs" dxfId="4556" priority="335" operator="equal">
      <formula>"RED"</formula>
    </cfRule>
  </conditionalFormatting>
  <conditionalFormatting sqref="E7">
    <cfRule type="cellIs" dxfId="4555" priority="336" operator="equal">
      <formula>"GREEN"</formula>
    </cfRule>
  </conditionalFormatting>
  <conditionalFormatting sqref="E8">
    <cfRule type="cellIs" dxfId="4554" priority="337" operator="equal">
      <formula>"AMBER"</formula>
    </cfRule>
  </conditionalFormatting>
  <conditionalFormatting sqref="E8">
    <cfRule type="cellIs" dxfId="4553" priority="338" operator="equal">
      <formula>"RED"</formula>
    </cfRule>
  </conditionalFormatting>
  <conditionalFormatting sqref="E8">
    <cfRule type="cellIs" dxfId="4552" priority="339" operator="equal">
      <formula>"GREEN"</formula>
    </cfRule>
  </conditionalFormatting>
  <conditionalFormatting sqref="E9">
    <cfRule type="cellIs" dxfId="4551" priority="340" operator="equal">
      <formula>"AMBER"</formula>
    </cfRule>
  </conditionalFormatting>
  <conditionalFormatting sqref="E9">
    <cfRule type="cellIs" dxfId="4550" priority="341" operator="equal">
      <formula>"RED"</formula>
    </cfRule>
  </conditionalFormatting>
  <conditionalFormatting sqref="E9">
    <cfRule type="cellIs" dxfId="4549" priority="342" operator="equal">
      <formula>"GREEN"</formula>
    </cfRule>
  </conditionalFormatting>
  <conditionalFormatting sqref="F2">
    <cfRule type="cellIs" dxfId="4548" priority="343" operator="equal">
      <formula>"AMBER"</formula>
    </cfRule>
  </conditionalFormatting>
  <conditionalFormatting sqref="F2">
    <cfRule type="cellIs" dxfId="4547" priority="344" operator="equal">
      <formula>"RED"</formula>
    </cfRule>
  </conditionalFormatting>
  <conditionalFormatting sqref="F2">
    <cfRule type="cellIs" dxfId="4546" priority="345" operator="equal">
      <formula>"GREEN"</formula>
    </cfRule>
  </conditionalFormatting>
  <conditionalFormatting sqref="F3">
    <cfRule type="cellIs" dxfId="4545" priority="346" operator="equal">
      <formula>"AMBER"</formula>
    </cfRule>
  </conditionalFormatting>
  <conditionalFormatting sqref="F3">
    <cfRule type="cellIs" dxfId="4544" priority="347" operator="equal">
      <formula>"RED"</formula>
    </cfRule>
  </conditionalFormatting>
  <conditionalFormatting sqref="F3">
    <cfRule type="cellIs" dxfId="4543" priority="348" operator="equal">
      <formula>"GREEN"</formula>
    </cfRule>
  </conditionalFormatting>
  <conditionalFormatting sqref="F4">
    <cfRule type="cellIs" dxfId="4542" priority="349" operator="equal">
      <formula>"AMBER"</formula>
    </cfRule>
  </conditionalFormatting>
  <conditionalFormatting sqref="F4">
    <cfRule type="cellIs" dxfId="4541" priority="350" operator="equal">
      <formula>"RED"</formula>
    </cfRule>
  </conditionalFormatting>
  <conditionalFormatting sqref="F4">
    <cfRule type="cellIs" dxfId="4540" priority="351" operator="equal">
      <formula>"GREEN"</formula>
    </cfRule>
  </conditionalFormatting>
  <conditionalFormatting sqref="F5">
    <cfRule type="cellIs" dxfId="4539" priority="352" operator="equal">
      <formula>"AMBER"</formula>
    </cfRule>
  </conditionalFormatting>
  <conditionalFormatting sqref="F5">
    <cfRule type="cellIs" dxfId="4538" priority="353" operator="equal">
      <formula>"RED"</formula>
    </cfRule>
  </conditionalFormatting>
  <conditionalFormatting sqref="F5">
    <cfRule type="cellIs" dxfId="4537" priority="354" operator="equal">
      <formula>"GREEN"</formula>
    </cfRule>
  </conditionalFormatting>
  <conditionalFormatting sqref="F6">
    <cfRule type="cellIs" dxfId="4536" priority="355" operator="equal">
      <formula>"AMBER"</formula>
    </cfRule>
  </conditionalFormatting>
  <conditionalFormatting sqref="F6">
    <cfRule type="cellIs" dxfId="4535" priority="356" operator="equal">
      <formula>"RED"</formula>
    </cfRule>
  </conditionalFormatting>
  <conditionalFormatting sqref="F6">
    <cfRule type="cellIs" dxfId="4534" priority="357" operator="equal">
      <formula>"GREEN"</formula>
    </cfRule>
  </conditionalFormatting>
  <conditionalFormatting sqref="F7">
    <cfRule type="cellIs" dxfId="4533" priority="358" operator="equal">
      <formula>"AMBER"</formula>
    </cfRule>
  </conditionalFormatting>
  <conditionalFormatting sqref="F7">
    <cfRule type="cellIs" dxfId="4532" priority="359" operator="equal">
      <formula>"RED"</formula>
    </cfRule>
  </conditionalFormatting>
  <conditionalFormatting sqref="F7">
    <cfRule type="cellIs" dxfId="4531" priority="360" operator="equal">
      <formula>"GREEN"</formula>
    </cfRule>
  </conditionalFormatting>
  <conditionalFormatting sqref="F8">
    <cfRule type="cellIs" dxfId="4530" priority="361" operator="equal">
      <formula>"AMBER"</formula>
    </cfRule>
  </conditionalFormatting>
  <conditionalFormatting sqref="F8">
    <cfRule type="cellIs" dxfId="4529" priority="362" operator="equal">
      <formula>"RED"</formula>
    </cfRule>
  </conditionalFormatting>
  <conditionalFormatting sqref="F8">
    <cfRule type="cellIs" dxfId="4528" priority="363" operator="equal">
      <formula>"GREEN"</formula>
    </cfRule>
  </conditionalFormatting>
  <conditionalFormatting sqref="F9">
    <cfRule type="cellIs" dxfId="4527" priority="364" operator="equal">
      <formula>"AMBER"</formula>
    </cfRule>
  </conditionalFormatting>
  <conditionalFormatting sqref="F9">
    <cfRule type="cellIs" dxfId="4526" priority="365" operator="equal">
      <formula>"RED"</formula>
    </cfRule>
  </conditionalFormatting>
  <conditionalFormatting sqref="F9">
    <cfRule type="cellIs" dxfId="4525" priority="366" operator="equal">
      <formula>"GREEN"</formula>
    </cfRule>
  </conditionalFormatting>
  <conditionalFormatting sqref="G2">
    <cfRule type="cellIs" dxfId="4524" priority="367" operator="equal">
      <formula>"AMBER"</formula>
    </cfRule>
  </conditionalFormatting>
  <conditionalFormatting sqref="G2">
    <cfRule type="cellIs" dxfId="4523" priority="368" operator="equal">
      <formula>"RED"</formula>
    </cfRule>
  </conditionalFormatting>
  <conditionalFormatting sqref="G2">
    <cfRule type="cellIs" dxfId="4522" priority="369" operator="equal">
      <formula>"GREEN"</formula>
    </cfRule>
  </conditionalFormatting>
  <conditionalFormatting sqref="G3">
    <cfRule type="cellIs" dxfId="4521" priority="370" operator="equal">
      <formula>"AMBER"</formula>
    </cfRule>
  </conditionalFormatting>
  <conditionalFormatting sqref="G3">
    <cfRule type="cellIs" dxfId="4520" priority="371" operator="equal">
      <formula>"RED"</formula>
    </cfRule>
  </conditionalFormatting>
  <conditionalFormatting sqref="G3">
    <cfRule type="cellIs" dxfId="4519" priority="372" operator="equal">
      <formula>"GREEN"</formula>
    </cfRule>
  </conditionalFormatting>
  <conditionalFormatting sqref="G4">
    <cfRule type="cellIs" dxfId="4518" priority="373" operator="equal">
      <formula>"AMBER"</formula>
    </cfRule>
  </conditionalFormatting>
  <conditionalFormatting sqref="G4">
    <cfRule type="cellIs" dxfId="4517" priority="374" operator="equal">
      <formula>"RED"</formula>
    </cfRule>
  </conditionalFormatting>
  <conditionalFormatting sqref="G4">
    <cfRule type="cellIs" dxfId="4516" priority="375" operator="equal">
      <formula>"GREEN"</formula>
    </cfRule>
  </conditionalFormatting>
  <conditionalFormatting sqref="G5">
    <cfRule type="cellIs" dxfId="4515" priority="376" operator="equal">
      <formula>"AMBER"</formula>
    </cfRule>
  </conditionalFormatting>
  <conditionalFormatting sqref="G5">
    <cfRule type="cellIs" dxfId="4514" priority="377" operator="equal">
      <formula>"RED"</formula>
    </cfRule>
  </conditionalFormatting>
  <conditionalFormatting sqref="G5">
    <cfRule type="cellIs" dxfId="4513" priority="378" operator="equal">
      <formula>"GREEN"</formula>
    </cfRule>
  </conditionalFormatting>
  <conditionalFormatting sqref="G6">
    <cfRule type="cellIs" dxfId="4512" priority="379" operator="equal">
      <formula>"AMBER"</formula>
    </cfRule>
  </conditionalFormatting>
  <conditionalFormatting sqref="G6">
    <cfRule type="cellIs" dxfId="4511" priority="380" operator="equal">
      <formula>"RED"</formula>
    </cfRule>
  </conditionalFormatting>
  <conditionalFormatting sqref="G6">
    <cfRule type="cellIs" dxfId="4510" priority="381" operator="equal">
      <formula>"GREEN"</formula>
    </cfRule>
  </conditionalFormatting>
  <conditionalFormatting sqref="G7">
    <cfRule type="cellIs" dxfId="4509" priority="382" operator="equal">
      <formula>"AMBER"</formula>
    </cfRule>
  </conditionalFormatting>
  <conditionalFormatting sqref="G7">
    <cfRule type="cellIs" dxfId="4508" priority="383" operator="equal">
      <formula>"RED"</formula>
    </cfRule>
  </conditionalFormatting>
  <conditionalFormatting sqref="G7">
    <cfRule type="cellIs" dxfId="4507" priority="384" operator="equal">
      <formula>"GREEN"</formula>
    </cfRule>
  </conditionalFormatting>
  <conditionalFormatting sqref="G8">
    <cfRule type="cellIs" dxfId="4506" priority="385" operator="equal">
      <formula>"AMBER"</formula>
    </cfRule>
  </conditionalFormatting>
  <conditionalFormatting sqref="G8">
    <cfRule type="cellIs" dxfId="4505" priority="386" operator="equal">
      <formula>"RED"</formula>
    </cfRule>
  </conditionalFormatting>
  <conditionalFormatting sqref="G8">
    <cfRule type="cellIs" dxfId="4504" priority="387" operator="equal">
      <formula>"GREEN"</formula>
    </cfRule>
  </conditionalFormatting>
  <conditionalFormatting sqref="G9">
    <cfRule type="cellIs" dxfId="4503" priority="388" operator="equal">
      <formula>"AMBER"</formula>
    </cfRule>
  </conditionalFormatting>
  <conditionalFormatting sqref="G9">
    <cfRule type="cellIs" dxfId="4502" priority="389" operator="equal">
      <formula>"RED"</formula>
    </cfRule>
  </conditionalFormatting>
  <conditionalFormatting sqref="G9">
    <cfRule type="cellIs" dxfId="4501" priority="390" operator="equal">
      <formula>"GREEN"</formula>
    </cfRule>
  </conditionalFormatting>
  <conditionalFormatting sqref="B2">
    <cfRule type="cellIs" dxfId="4500" priority="391" operator="equal">
      <formula>"AMBER"</formula>
    </cfRule>
  </conditionalFormatting>
  <conditionalFormatting sqref="B2">
    <cfRule type="cellIs" dxfId="4499" priority="392" operator="equal">
      <formula>"RED"</formula>
    </cfRule>
  </conditionalFormatting>
  <conditionalFormatting sqref="B2">
    <cfRule type="cellIs" dxfId="4498" priority="393" operator="equal">
      <formula>"GREEN"</formula>
    </cfRule>
  </conditionalFormatting>
  <conditionalFormatting sqref="B3">
    <cfRule type="cellIs" dxfId="4497" priority="394" operator="equal">
      <formula>"AMBER"</formula>
    </cfRule>
  </conditionalFormatting>
  <conditionalFormatting sqref="B3">
    <cfRule type="cellIs" dxfId="4496" priority="395" operator="equal">
      <formula>"RED"</formula>
    </cfRule>
  </conditionalFormatting>
  <conditionalFormatting sqref="B3">
    <cfRule type="cellIs" dxfId="4495" priority="396" operator="equal">
      <formula>"GREEN"</formula>
    </cfRule>
  </conditionalFormatting>
  <conditionalFormatting sqref="B4">
    <cfRule type="cellIs" dxfId="4494" priority="397" operator="equal">
      <formula>"AMBER"</formula>
    </cfRule>
  </conditionalFormatting>
  <conditionalFormatting sqref="B4">
    <cfRule type="cellIs" dxfId="4493" priority="398" operator="equal">
      <formula>"RED"</formula>
    </cfRule>
  </conditionalFormatting>
  <conditionalFormatting sqref="B4">
    <cfRule type="cellIs" dxfId="4492" priority="399" operator="equal">
      <formula>"GREEN"</formula>
    </cfRule>
  </conditionalFormatting>
  <conditionalFormatting sqref="B5">
    <cfRule type="cellIs" dxfId="4491" priority="400" operator="equal">
      <formula>"AMBER"</formula>
    </cfRule>
  </conditionalFormatting>
  <conditionalFormatting sqref="B5">
    <cfRule type="cellIs" dxfId="4490" priority="401" operator="equal">
      <formula>"RED"</formula>
    </cfRule>
  </conditionalFormatting>
  <conditionalFormatting sqref="B5">
    <cfRule type="cellIs" dxfId="4489" priority="402" operator="equal">
      <formula>"GREEN"</formula>
    </cfRule>
  </conditionalFormatting>
  <conditionalFormatting sqref="B6">
    <cfRule type="cellIs" dxfId="4488" priority="403" operator="equal">
      <formula>"AMBER"</formula>
    </cfRule>
  </conditionalFormatting>
  <conditionalFormatting sqref="B6">
    <cfRule type="cellIs" dxfId="4487" priority="404" operator="equal">
      <formula>"RED"</formula>
    </cfRule>
  </conditionalFormatting>
  <conditionalFormatting sqref="B6">
    <cfRule type="cellIs" dxfId="4486" priority="405" operator="equal">
      <formula>"GREEN"</formula>
    </cfRule>
  </conditionalFormatting>
  <conditionalFormatting sqref="B7">
    <cfRule type="cellIs" dxfId="4485" priority="406" operator="equal">
      <formula>"AMBER"</formula>
    </cfRule>
  </conditionalFormatting>
  <conditionalFormatting sqref="B7">
    <cfRule type="cellIs" dxfId="4484" priority="407" operator="equal">
      <formula>"RED"</formula>
    </cfRule>
  </conditionalFormatting>
  <conditionalFormatting sqref="B7">
    <cfRule type="cellIs" dxfId="4483" priority="408" operator="equal">
      <formula>"GREEN"</formula>
    </cfRule>
  </conditionalFormatting>
  <conditionalFormatting sqref="B8">
    <cfRule type="cellIs" dxfId="4482" priority="409" operator="equal">
      <formula>"AMBER"</formula>
    </cfRule>
  </conditionalFormatting>
  <conditionalFormatting sqref="B8">
    <cfRule type="cellIs" dxfId="4481" priority="410" operator="equal">
      <formula>"RED"</formula>
    </cfRule>
  </conditionalFormatting>
  <conditionalFormatting sqref="B8">
    <cfRule type="cellIs" dxfId="4480" priority="411" operator="equal">
      <formula>"GREEN"</formula>
    </cfRule>
  </conditionalFormatting>
  <conditionalFormatting sqref="B9">
    <cfRule type="cellIs" dxfId="4479" priority="412" operator="equal">
      <formula>"AMBER"</formula>
    </cfRule>
  </conditionalFormatting>
  <conditionalFormatting sqref="B9">
    <cfRule type="cellIs" dxfId="4478" priority="413" operator="equal">
      <formula>"RED"</formula>
    </cfRule>
  </conditionalFormatting>
  <conditionalFormatting sqref="B9">
    <cfRule type="cellIs" dxfId="4477" priority="414" operator="equal">
      <formula>"GREEN"</formula>
    </cfRule>
  </conditionalFormatting>
  <conditionalFormatting sqref="D12">
    <cfRule type="cellIs" dxfId="4476" priority="415" operator="equal">
      <formula>"AMBER"</formula>
    </cfRule>
  </conditionalFormatting>
  <conditionalFormatting sqref="D12">
    <cfRule type="cellIs" dxfId="4475" priority="416" operator="equal">
      <formula>"RED"</formula>
    </cfRule>
  </conditionalFormatting>
  <conditionalFormatting sqref="D12">
    <cfRule type="cellIs" dxfId="4474" priority="417" operator="equal">
      <formula>"GREEN"</formula>
    </cfRule>
  </conditionalFormatting>
  <conditionalFormatting sqref="D13">
    <cfRule type="cellIs" dxfId="4473" priority="418" operator="equal">
      <formula>"AMBER"</formula>
    </cfRule>
  </conditionalFormatting>
  <conditionalFormatting sqref="D13">
    <cfRule type="cellIs" dxfId="4472" priority="419" operator="equal">
      <formula>"RED"</formula>
    </cfRule>
  </conditionalFormatting>
  <conditionalFormatting sqref="D13">
    <cfRule type="cellIs" dxfId="4471" priority="420" operator="equal">
      <formula>"GREEN"</formula>
    </cfRule>
  </conditionalFormatting>
  <conditionalFormatting sqref="D14">
    <cfRule type="cellIs" dxfId="4470" priority="421" operator="equal">
      <formula>"AMBER"</formula>
    </cfRule>
  </conditionalFormatting>
  <conditionalFormatting sqref="D14">
    <cfRule type="cellIs" dxfId="4469" priority="422" operator="equal">
      <formula>"RED"</formula>
    </cfRule>
  </conditionalFormatting>
  <conditionalFormatting sqref="D14">
    <cfRule type="cellIs" dxfId="4468" priority="423" operator="equal">
      <formula>"GREEN"</formula>
    </cfRule>
  </conditionalFormatting>
  <conditionalFormatting sqref="E12">
    <cfRule type="cellIs" dxfId="4467" priority="424" operator="equal">
      <formula>"AMBER"</formula>
    </cfRule>
  </conditionalFormatting>
  <conditionalFormatting sqref="E12">
    <cfRule type="cellIs" dxfId="4466" priority="425" operator="equal">
      <formula>"RED"</formula>
    </cfRule>
  </conditionalFormatting>
  <conditionalFormatting sqref="E12">
    <cfRule type="cellIs" dxfId="4465" priority="426" operator="equal">
      <formula>"GREEN"</formula>
    </cfRule>
  </conditionalFormatting>
  <conditionalFormatting sqref="E13">
    <cfRule type="cellIs" dxfId="4464" priority="427" operator="equal">
      <formula>"AMBER"</formula>
    </cfRule>
  </conditionalFormatting>
  <conditionalFormatting sqref="E13">
    <cfRule type="cellIs" dxfId="4463" priority="428" operator="equal">
      <formula>"RED"</formula>
    </cfRule>
  </conditionalFormatting>
  <conditionalFormatting sqref="E13">
    <cfRule type="cellIs" dxfId="4462" priority="429" operator="equal">
      <formula>"GREEN"</formula>
    </cfRule>
  </conditionalFormatting>
  <conditionalFormatting sqref="E14">
    <cfRule type="cellIs" dxfId="4461" priority="430" operator="equal">
      <formula>"AMBER"</formula>
    </cfRule>
  </conditionalFormatting>
  <conditionalFormatting sqref="E14">
    <cfRule type="cellIs" dxfId="4460" priority="431" operator="equal">
      <formula>"RED"</formula>
    </cfRule>
  </conditionalFormatting>
  <conditionalFormatting sqref="E14">
    <cfRule type="cellIs" dxfId="4459" priority="432" operator="equal">
      <formula>"GREEN"</formula>
    </cfRule>
  </conditionalFormatting>
  <conditionalFormatting sqref="F12">
    <cfRule type="cellIs" dxfId="4458" priority="433" operator="equal">
      <formula>"AMBER"</formula>
    </cfRule>
  </conditionalFormatting>
  <conditionalFormatting sqref="F12">
    <cfRule type="cellIs" dxfId="4457" priority="434" operator="equal">
      <formula>"RED"</formula>
    </cfRule>
  </conditionalFormatting>
  <conditionalFormatting sqref="F12">
    <cfRule type="cellIs" dxfId="4456" priority="435" operator="equal">
      <formula>"GREEN"</formula>
    </cfRule>
  </conditionalFormatting>
  <conditionalFormatting sqref="F13">
    <cfRule type="cellIs" dxfId="4455" priority="436" operator="equal">
      <formula>"AMBER"</formula>
    </cfRule>
  </conditionalFormatting>
  <conditionalFormatting sqref="F13">
    <cfRule type="cellIs" dxfId="4454" priority="437" operator="equal">
      <formula>"RED"</formula>
    </cfRule>
  </conditionalFormatting>
  <conditionalFormatting sqref="F13">
    <cfRule type="cellIs" dxfId="4453" priority="438" operator="equal">
      <formula>"GREEN"</formula>
    </cfRule>
  </conditionalFormatting>
  <conditionalFormatting sqref="F14">
    <cfRule type="cellIs" dxfId="4452" priority="439" operator="equal">
      <formula>"AMBER"</formula>
    </cfRule>
  </conditionalFormatting>
  <conditionalFormatting sqref="F14">
    <cfRule type="cellIs" dxfId="4451" priority="440" operator="equal">
      <formula>"RED"</formula>
    </cfRule>
  </conditionalFormatting>
  <conditionalFormatting sqref="F14">
    <cfRule type="cellIs" dxfId="4450" priority="441" operator="equal">
      <formula>"GREEN"</formula>
    </cfRule>
  </conditionalFormatting>
  <conditionalFormatting sqref="G12">
    <cfRule type="cellIs" dxfId="4449" priority="442" operator="equal">
      <formula>"AMBER"</formula>
    </cfRule>
  </conditionalFormatting>
  <conditionalFormatting sqref="G12">
    <cfRule type="cellIs" dxfId="4448" priority="443" operator="equal">
      <formula>"RED"</formula>
    </cfRule>
  </conditionalFormatting>
  <conditionalFormatting sqref="G12">
    <cfRule type="cellIs" dxfId="4447" priority="444" operator="equal">
      <formula>"GREEN"</formula>
    </cfRule>
  </conditionalFormatting>
  <conditionalFormatting sqref="G13">
    <cfRule type="cellIs" dxfId="4446" priority="445" operator="equal">
      <formula>"AMBER"</formula>
    </cfRule>
  </conditionalFormatting>
  <conditionalFormatting sqref="G13">
    <cfRule type="cellIs" dxfId="4445" priority="446" operator="equal">
      <formula>"RED"</formula>
    </cfRule>
  </conditionalFormatting>
  <conditionalFormatting sqref="G13">
    <cfRule type="cellIs" dxfId="4444" priority="447" operator="equal">
      <formula>"GREEN"</formula>
    </cfRule>
  </conditionalFormatting>
  <conditionalFormatting sqref="G14">
    <cfRule type="cellIs" dxfId="4443" priority="448" operator="equal">
      <formula>"AMBER"</formula>
    </cfRule>
  </conditionalFormatting>
  <conditionalFormatting sqref="G14">
    <cfRule type="cellIs" dxfId="4442" priority="449" operator="equal">
      <formula>"RED"</formula>
    </cfRule>
  </conditionalFormatting>
  <conditionalFormatting sqref="G14">
    <cfRule type="cellIs" dxfId="4441" priority="450" operator="equal">
      <formula>"GREEN"</formula>
    </cfRule>
  </conditionalFormatting>
  <conditionalFormatting sqref="H12">
    <cfRule type="cellIs" dxfId="4440" priority="451" operator="equal">
      <formula>"AMBER"</formula>
    </cfRule>
  </conditionalFormatting>
  <conditionalFormatting sqref="H12">
    <cfRule type="cellIs" dxfId="4439" priority="452" operator="equal">
      <formula>"RED"</formula>
    </cfRule>
  </conditionalFormatting>
  <conditionalFormatting sqref="H12">
    <cfRule type="cellIs" dxfId="4438" priority="453" operator="equal">
      <formula>"GREEN"</formula>
    </cfRule>
  </conditionalFormatting>
  <conditionalFormatting sqref="H13">
    <cfRule type="cellIs" dxfId="4437" priority="454" operator="equal">
      <formula>"AMBER"</formula>
    </cfRule>
  </conditionalFormatting>
  <conditionalFormatting sqref="H13">
    <cfRule type="cellIs" dxfId="4436" priority="455" operator="equal">
      <formula>"RED"</formula>
    </cfRule>
  </conditionalFormatting>
  <conditionalFormatting sqref="H13">
    <cfRule type="cellIs" dxfId="4435" priority="456" operator="equal">
      <formula>"GREEN"</formula>
    </cfRule>
  </conditionalFormatting>
  <conditionalFormatting sqref="H14">
    <cfRule type="cellIs" dxfId="4434" priority="457" operator="equal">
      <formula>"AMBER"</formula>
    </cfRule>
  </conditionalFormatting>
  <conditionalFormatting sqref="H14">
    <cfRule type="cellIs" dxfId="4433" priority="458" operator="equal">
      <formula>"RED"</formula>
    </cfRule>
  </conditionalFormatting>
  <conditionalFormatting sqref="H14">
    <cfRule type="cellIs" dxfId="4432" priority="459" operator="equal">
      <formula>"GREEN"</formula>
    </cfRule>
  </conditionalFormatting>
  <conditionalFormatting sqref="I12">
    <cfRule type="cellIs" dxfId="4431" priority="460" operator="equal">
      <formula>"AMBER"</formula>
    </cfRule>
  </conditionalFormatting>
  <conditionalFormatting sqref="I12">
    <cfRule type="cellIs" dxfId="4430" priority="461" operator="equal">
      <formula>"RED"</formula>
    </cfRule>
  </conditionalFormatting>
  <conditionalFormatting sqref="I12">
    <cfRule type="cellIs" dxfId="4429" priority="462" operator="equal">
      <formula>"GREEN"</formula>
    </cfRule>
  </conditionalFormatting>
  <conditionalFormatting sqref="I13">
    <cfRule type="cellIs" dxfId="4428" priority="463" operator="equal">
      <formula>"AMBER"</formula>
    </cfRule>
  </conditionalFormatting>
  <conditionalFormatting sqref="I13">
    <cfRule type="cellIs" dxfId="4427" priority="464" operator="equal">
      <formula>"RED"</formula>
    </cfRule>
  </conditionalFormatting>
  <conditionalFormatting sqref="I13">
    <cfRule type="cellIs" dxfId="4426" priority="465" operator="equal">
      <formula>"GREEN"</formula>
    </cfRule>
  </conditionalFormatting>
  <conditionalFormatting sqref="I14">
    <cfRule type="cellIs" dxfId="4425" priority="466" operator="equal">
      <formula>"AMBER"</formula>
    </cfRule>
  </conditionalFormatting>
  <conditionalFormatting sqref="I14">
    <cfRule type="cellIs" dxfId="4424" priority="467" operator="equal">
      <formula>"RED"</formula>
    </cfRule>
  </conditionalFormatting>
  <conditionalFormatting sqref="I14">
    <cfRule type="cellIs" dxfId="4423" priority="468" operator="equal">
      <formula>"GREEN"</formula>
    </cfRule>
  </conditionalFormatting>
  <conditionalFormatting sqref="C10">
    <cfRule type="cellIs" dxfId="4422" priority="469" operator="equal">
      <formula>"AMBER"</formula>
    </cfRule>
  </conditionalFormatting>
  <conditionalFormatting sqref="C10">
    <cfRule type="cellIs" dxfId="4421" priority="470" operator="equal">
      <formula>"RED"</formula>
    </cfRule>
  </conditionalFormatting>
  <conditionalFormatting sqref="C10">
    <cfRule type="cellIs" dxfId="4420" priority="471" operator="equal">
      <formula>"GREEN"</formula>
    </cfRule>
  </conditionalFormatting>
  <conditionalFormatting sqref="C11">
    <cfRule type="cellIs" dxfId="4419" priority="472" operator="equal">
      <formula>"AMBER"</formula>
    </cfRule>
  </conditionalFormatting>
  <conditionalFormatting sqref="C11">
    <cfRule type="cellIs" dxfId="4418" priority="473" operator="equal">
      <formula>"RED"</formula>
    </cfRule>
  </conditionalFormatting>
  <conditionalFormatting sqref="C11">
    <cfRule type="cellIs" dxfId="4417" priority="474" operator="equal">
      <formula>"GREEN"</formula>
    </cfRule>
  </conditionalFormatting>
  <conditionalFormatting sqref="D10">
    <cfRule type="cellIs" dxfId="4416" priority="475" operator="equal">
      <formula>"AMBER"</formula>
    </cfRule>
  </conditionalFormatting>
  <conditionalFormatting sqref="D10">
    <cfRule type="cellIs" dxfId="4415" priority="476" operator="equal">
      <formula>"RED"</formula>
    </cfRule>
  </conditionalFormatting>
  <conditionalFormatting sqref="D10">
    <cfRule type="cellIs" dxfId="4414" priority="477" operator="equal">
      <formula>"GREEN"</formula>
    </cfRule>
  </conditionalFormatting>
  <conditionalFormatting sqref="D11">
    <cfRule type="cellIs" dxfId="4413" priority="478" operator="equal">
      <formula>"AMBER"</formula>
    </cfRule>
  </conditionalFormatting>
  <conditionalFormatting sqref="D11">
    <cfRule type="cellIs" dxfId="4412" priority="479" operator="equal">
      <formula>"RED"</formula>
    </cfRule>
  </conditionalFormatting>
  <conditionalFormatting sqref="D11">
    <cfRule type="cellIs" dxfId="4411" priority="480" operator="equal">
      <formula>"GREEN"</formula>
    </cfRule>
  </conditionalFormatting>
  <conditionalFormatting sqref="E10">
    <cfRule type="cellIs" dxfId="4410" priority="481" operator="equal">
      <formula>"AMBER"</formula>
    </cfRule>
  </conditionalFormatting>
  <conditionalFormatting sqref="E10">
    <cfRule type="cellIs" dxfId="4409" priority="482" operator="equal">
      <formula>"RED"</formula>
    </cfRule>
  </conditionalFormatting>
  <conditionalFormatting sqref="E10">
    <cfRule type="cellIs" dxfId="4408" priority="483" operator="equal">
      <formula>"GREEN"</formula>
    </cfRule>
  </conditionalFormatting>
  <conditionalFormatting sqref="E11">
    <cfRule type="cellIs" dxfId="4407" priority="484" operator="equal">
      <formula>"AMBER"</formula>
    </cfRule>
  </conditionalFormatting>
  <conditionalFormatting sqref="E11">
    <cfRule type="cellIs" dxfId="4406" priority="485" operator="equal">
      <formula>"RED"</formula>
    </cfRule>
  </conditionalFormatting>
  <conditionalFormatting sqref="E11">
    <cfRule type="cellIs" dxfId="4405" priority="486" operator="equal">
      <formula>"GREEN"</formula>
    </cfRule>
  </conditionalFormatting>
  <conditionalFormatting sqref="F10">
    <cfRule type="cellIs" dxfId="4404" priority="487" operator="equal">
      <formula>"AMBER"</formula>
    </cfRule>
  </conditionalFormatting>
  <conditionalFormatting sqref="F10">
    <cfRule type="cellIs" dxfId="4403" priority="488" operator="equal">
      <formula>"RED"</formula>
    </cfRule>
  </conditionalFormatting>
  <conditionalFormatting sqref="F10">
    <cfRule type="cellIs" dxfId="4402" priority="489" operator="equal">
      <formula>"GREEN"</formula>
    </cfRule>
  </conditionalFormatting>
  <conditionalFormatting sqref="F11">
    <cfRule type="cellIs" dxfId="4401" priority="490" operator="equal">
      <formula>"AMBER"</formula>
    </cfRule>
  </conditionalFormatting>
  <conditionalFormatting sqref="F11">
    <cfRule type="cellIs" dxfId="4400" priority="491" operator="equal">
      <formula>"RED"</formula>
    </cfRule>
  </conditionalFormatting>
  <conditionalFormatting sqref="F11">
    <cfRule type="cellIs" dxfId="4399" priority="492" operator="equal">
      <formula>"GREEN"</formula>
    </cfRule>
  </conditionalFormatting>
  <conditionalFormatting sqref="G10">
    <cfRule type="cellIs" dxfId="4398" priority="493" operator="equal">
      <formula>"AMBER"</formula>
    </cfRule>
  </conditionalFormatting>
  <conditionalFormatting sqref="G10">
    <cfRule type="cellIs" dxfId="4397" priority="494" operator="equal">
      <formula>"RED"</formula>
    </cfRule>
  </conditionalFormatting>
  <conditionalFormatting sqref="G10">
    <cfRule type="cellIs" dxfId="4396" priority="495" operator="equal">
      <formula>"GREEN"</formula>
    </cfRule>
  </conditionalFormatting>
  <conditionalFormatting sqref="G11">
    <cfRule type="cellIs" dxfId="4395" priority="496" operator="equal">
      <formula>"AMBER"</formula>
    </cfRule>
  </conditionalFormatting>
  <conditionalFormatting sqref="G11">
    <cfRule type="cellIs" dxfId="4394" priority="497" operator="equal">
      <formula>"RED"</formula>
    </cfRule>
  </conditionalFormatting>
  <conditionalFormatting sqref="G11">
    <cfRule type="cellIs" dxfId="4393" priority="498" operator="equal">
      <formula>"GREEN"</formula>
    </cfRule>
  </conditionalFormatting>
  <conditionalFormatting sqref="H10">
    <cfRule type="cellIs" dxfId="4392" priority="499" operator="equal">
      <formula>"AMBER"</formula>
    </cfRule>
  </conditionalFormatting>
  <conditionalFormatting sqref="H10">
    <cfRule type="cellIs" dxfId="4391" priority="500" operator="equal">
      <formula>"RED"</formula>
    </cfRule>
  </conditionalFormatting>
  <conditionalFormatting sqref="H10">
    <cfRule type="cellIs" dxfId="4390" priority="501" operator="equal">
      <formula>"GREEN"</formula>
    </cfRule>
  </conditionalFormatting>
  <conditionalFormatting sqref="H11">
    <cfRule type="cellIs" dxfId="4389" priority="502" operator="equal">
      <formula>"AMBER"</formula>
    </cfRule>
  </conditionalFormatting>
  <conditionalFormatting sqref="H11">
    <cfRule type="cellIs" dxfId="4388" priority="503" operator="equal">
      <formula>"RED"</formula>
    </cfRule>
  </conditionalFormatting>
  <conditionalFormatting sqref="H11">
    <cfRule type="cellIs" dxfId="4387" priority="504" operator="equal">
      <formula>"GREEN"</formula>
    </cfRule>
  </conditionalFormatting>
  <conditionalFormatting sqref="I10">
    <cfRule type="cellIs" dxfId="4386" priority="505" operator="equal">
      <formula>"AMBER"</formula>
    </cfRule>
  </conditionalFormatting>
  <conditionalFormatting sqref="I10">
    <cfRule type="cellIs" dxfId="4385" priority="506" operator="equal">
      <formula>"RED"</formula>
    </cfRule>
  </conditionalFormatting>
  <conditionalFormatting sqref="I10">
    <cfRule type="cellIs" dxfId="4384" priority="507" operator="equal">
      <formula>"GREEN"</formula>
    </cfRule>
  </conditionalFormatting>
  <conditionalFormatting sqref="I11">
    <cfRule type="cellIs" dxfId="4383" priority="508" operator="equal">
      <formula>"AMBER"</formula>
    </cfRule>
  </conditionalFormatting>
  <conditionalFormatting sqref="I11">
    <cfRule type="cellIs" dxfId="4382" priority="509" operator="equal">
      <formula>"RED"</formula>
    </cfRule>
  </conditionalFormatting>
  <conditionalFormatting sqref="I11">
    <cfRule type="cellIs" dxfId="4381" priority="510" operator="equal">
      <formula>"GREEN"</formula>
    </cfRule>
  </conditionalFormatting>
  <conditionalFormatting sqref="B10">
    <cfRule type="cellIs" dxfId="4380" priority="511" operator="equal">
      <formula>"AMBER"</formula>
    </cfRule>
  </conditionalFormatting>
  <conditionalFormatting sqref="B10">
    <cfRule type="cellIs" dxfId="4379" priority="512" operator="equal">
      <formula>"RED"</formula>
    </cfRule>
  </conditionalFormatting>
  <conditionalFormatting sqref="B10">
    <cfRule type="cellIs" dxfId="4378" priority="513" operator="equal">
      <formula>"GREEN"</formula>
    </cfRule>
  </conditionalFormatting>
  <conditionalFormatting sqref="B11">
    <cfRule type="cellIs" dxfId="4377" priority="514" operator="equal">
      <formula>"AMBER"</formula>
    </cfRule>
  </conditionalFormatting>
  <conditionalFormatting sqref="B11">
    <cfRule type="cellIs" dxfId="4376" priority="515" operator="equal">
      <formula>"RED"</formula>
    </cfRule>
  </conditionalFormatting>
  <conditionalFormatting sqref="B11">
    <cfRule type="cellIs" dxfId="4375" priority="516" operator="equal">
      <formula>"GREEN"</formula>
    </cfRule>
  </conditionalFormatting>
  <conditionalFormatting sqref="C22">
    <cfRule type="cellIs" dxfId="32" priority="27" operator="equal">
      <formula>"AMBER"</formula>
    </cfRule>
  </conditionalFormatting>
  <conditionalFormatting sqref="C22">
    <cfRule type="cellIs" dxfId="31" priority="26" operator="equal">
      <formula>"RED"</formula>
    </cfRule>
  </conditionalFormatting>
  <conditionalFormatting sqref="C22">
    <cfRule type="cellIs" dxfId="30" priority="25" operator="equal">
      <formula>"GREEN"</formula>
    </cfRule>
  </conditionalFormatting>
  <conditionalFormatting sqref="C23">
    <cfRule type="cellIs" dxfId="29" priority="24" operator="equal">
      <formula>"AMBER"</formula>
    </cfRule>
  </conditionalFormatting>
  <conditionalFormatting sqref="C23">
    <cfRule type="cellIs" dxfId="28" priority="23" operator="equal">
      <formula>"RED"</formula>
    </cfRule>
  </conditionalFormatting>
  <conditionalFormatting sqref="C23">
    <cfRule type="cellIs" dxfId="27" priority="22" operator="equal">
      <formula>"GREEN"</formula>
    </cfRule>
  </conditionalFormatting>
  <conditionalFormatting sqref="D22">
    <cfRule type="cellIs" dxfId="26" priority="21" operator="equal">
      <formula>"AMBER"</formula>
    </cfRule>
  </conditionalFormatting>
  <conditionalFormatting sqref="D22">
    <cfRule type="cellIs" dxfId="25" priority="20" operator="equal">
      <formula>"RED"</formula>
    </cfRule>
  </conditionalFormatting>
  <conditionalFormatting sqref="D22">
    <cfRule type="cellIs" dxfId="24" priority="19" operator="equal">
      <formula>"GREEN"</formula>
    </cfRule>
  </conditionalFormatting>
  <conditionalFormatting sqref="D23">
    <cfRule type="cellIs" dxfId="23" priority="18" operator="equal">
      <formula>"AMBER"</formula>
    </cfRule>
  </conditionalFormatting>
  <conditionalFormatting sqref="D23">
    <cfRule type="cellIs" dxfId="22" priority="17" operator="equal">
      <formula>"RED"</formula>
    </cfRule>
  </conditionalFormatting>
  <conditionalFormatting sqref="D23">
    <cfRule type="cellIs" dxfId="21" priority="16" operator="equal">
      <formula>"GREEN"</formula>
    </cfRule>
  </conditionalFormatting>
  <conditionalFormatting sqref="E22">
    <cfRule type="cellIs" dxfId="20" priority="15" operator="equal">
      <formula>"AMBER"</formula>
    </cfRule>
  </conditionalFormatting>
  <conditionalFormatting sqref="E22">
    <cfRule type="cellIs" dxfId="19" priority="14" operator="equal">
      <formula>"RED"</formula>
    </cfRule>
  </conditionalFormatting>
  <conditionalFormatting sqref="E22">
    <cfRule type="cellIs" dxfId="18" priority="13" operator="equal">
      <formula>"GREEN"</formula>
    </cfRule>
  </conditionalFormatting>
  <conditionalFormatting sqref="E23">
    <cfRule type="cellIs" dxfId="17" priority="12" operator="equal">
      <formula>"AMBER"</formula>
    </cfRule>
  </conditionalFormatting>
  <conditionalFormatting sqref="E23">
    <cfRule type="cellIs" dxfId="16" priority="11" operator="equal">
      <formula>"RED"</formula>
    </cfRule>
  </conditionalFormatting>
  <conditionalFormatting sqref="E23">
    <cfRule type="cellIs" dxfId="15" priority="10" operator="equal">
      <formula>"GREEN"</formula>
    </cfRule>
  </conditionalFormatting>
  <conditionalFormatting sqref="C23">
    <cfRule type="cellIs" dxfId="14" priority="9" operator="equal">
      <formula>"AMBER"</formula>
    </cfRule>
  </conditionalFormatting>
  <conditionalFormatting sqref="C23">
    <cfRule type="cellIs" dxfId="13" priority="8" operator="equal">
      <formula>"RED"</formula>
    </cfRule>
  </conditionalFormatting>
  <conditionalFormatting sqref="C23">
    <cfRule type="cellIs" dxfId="12" priority="7" operator="equal">
      <formula>"GREEN"</formula>
    </cfRule>
  </conditionalFormatting>
  <conditionalFormatting sqref="D23">
    <cfRule type="cellIs" dxfId="11" priority="6" operator="equal">
      <formula>"AMBER"</formula>
    </cfRule>
  </conditionalFormatting>
  <conditionalFormatting sqref="D23">
    <cfRule type="cellIs" dxfId="10" priority="5" operator="equal">
      <formula>"RED"</formula>
    </cfRule>
  </conditionalFormatting>
  <conditionalFormatting sqref="D23">
    <cfRule type="cellIs" dxfId="9" priority="4" operator="equal">
      <formula>"GREEN"</formula>
    </cfRule>
  </conditionalFormatting>
  <conditionalFormatting sqref="E23">
    <cfRule type="cellIs" dxfId="8" priority="3" operator="equal">
      <formula>"AMBER"</formula>
    </cfRule>
  </conditionalFormatting>
  <conditionalFormatting sqref="E23">
    <cfRule type="cellIs" dxfId="7" priority="2" operator="equal">
      <formula>"RED"</formula>
    </cfRule>
  </conditionalFormatting>
  <conditionalFormatting sqref="E23">
    <cfRule type="cellIs" dxfId="6" priority="1"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workbookViewId="0">
      <selection activeCell="C11" sqref="C11"/>
    </sheetView>
  </sheetViews>
  <sheetFormatPr defaultColWidth="11.42578125" defaultRowHeight="12.75"/>
  <cols>
    <col min="1" max="1" width="14" style="4" customWidth="1"/>
    <col min="2" max="2" width="14"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0" hidden="1" customWidth="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GREEN</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GREEN</v>
      </c>
      <c r="C8" s="33"/>
      <c r="D8" s="5"/>
      <c r="E8" s="16"/>
      <c r="F8" s="5"/>
      <c r="G8" s="5"/>
      <c r="H8" s="5"/>
      <c r="I8" s="5"/>
      <c r="J8" s="65"/>
      <c r="K8" s="65"/>
    </row>
    <row r="9" spans="1:28" s="4" customFormat="1" ht="15" customHeight="1">
      <c r="A9" s="61" t="s">
        <v>8</v>
      </c>
      <c r="B9" s="41" t="str">
        <f>FINANCELIGHT</f>
        <v>RED</v>
      </c>
      <c r="C9" s="33"/>
      <c r="D9" s="5"/>
      <c r="E9" s="16"/>
      <c r="F9" s="5"/>
      <c r="G9" s="5"/>
      <c r="H9" s="5"/>
      <c r="I9" s="5"/>
      <c r="J9" s="65"/>
      <c r="K9" s="65"/>
    </row>
    <row r="10" spans="1:28" s="5" customFormat="1">
      <c r="A10" s="72"/>
      <c r="B10" s="132"/>
      <c r="C10" s="33"/>
      <c r="O10" s="10"/>
    </row>
    <row r="11" spans="1:28" s="5" customFormat="1" ht="17.25" customHeight="1">
      <c r="A11" s="72"/>
      <c r="B11" s="130" t="str">
        <f>ProjNo</f>
        <v>RT029</v>
      </c>
      <c r="C11" s="131"/>
      <c r="D11" s="131" t="str">
        <f>ProjName</f>
        <v>Cloud Based Bioinformatics Tools</v>
      </c>
      <c r="O11" s="10"/>
    </row>
    <row r="12" spans="1:28" s="5" customFormat="1" ht="17.25" customHeight="1">
      <c r="A12" s="72"/>
      <c r="B12" s="128" t="s">
        <v>47</v>
      </c>
      <c r="C12" s="126"/>
      <c r="D12" s="133" t="str">
        <f>ReportFrom</f>
        <v>30-Jun-12</v>
      </c>
      <c r="E12" s="125"/>
      <c r="O12" s="10"/>
    </row>
    <row r="13" spans="1:28" s="5" customFormat="1" ht="17.25" customHeight="1">
      <c r="A13" s="72"/>
      <c r="B13" s="129" t="s">
        <v>48</v>
      </c>
      <c r="C13" s="197"/>
      <c r="D13" s="134" t="str">
        <f>LastDateReport</f>
        <v>27-Jul-12</v>
      </c>
      <c r="E13" s="125"/>
      <c r="O13" s="10"/>
    </row>
    <row r="14" spans="1:28" s="5" customFormat="1" ht="6" customHeight="1">
      <c r="A14" s="72"/>
      <c r="B14" s="126"/>
      <c r="C14" s="126"/>
      <c r="D14" s="127"/>
      <c r="E14" s="125"/>
      <c r="O14" s="10"/>
    </row>
    <row r="15" spans="1:28" s="4" customFormat="1" ht="19.5" customHeight="1">
      <c r="A15" s="65"/>
      <c r="B15" s="12" t="s">
        <v>141</v>
      </c>
      <c r="C15" s="12"/>
      <c r="D15" s="12"/>
      <c r="E15" s="12"/>
      <c r="F15" s="12"/>
      <c r="G15" s="12"/>
      <c r="H15" s="12" t="s">
        <v>50</v>
      </c>
      <c r="I15" s="12" t="str">
        <f>CHANGELIGHT</f>
        <v>RED</v>
      </c>
      <c r="J15" s="94"/>
      <c r="K15" s="94"/>
      <c r="L15" s="1" t="s">
        <v>142</v>
      </c>
      <c r="M15" s="1"/>
      <c r="N15" s="1">
        <f>B29</f>
        <v>0</v>
      </c>
      <c r="AB15" s="2"/>
    </row>
    <row r="16" spans="1:28" s="4" customFormat="1" ht="17.25" customHeight="1">
      <c r="A16" s="65"/>
      <c r="B16" s="46" t="s">
        <v>143</v>
      </c>
      <c r="C16" s="186"/>
      <c r="D16" s="46"/>
      <c r="E16" s="46"/>
      <c r="F16" s="46"/>
      <c r="G16" s="46"/>
      <c r="H16" s="46"/>
      <c r="I16" s="46"/>
      <c r="J16" s="91"/>
      <c r="K16" s="91"/>
      <c r="L16" s="1" t="s">
        <v>144</v>
      </c>
      <c r="M16" s="1"/>
      <c r="N16" s="1" t="str">
        <f>K29</f>
        <v/>
      </c>
      <c r="AB16" s="2"/>
    </row>
    <row r="17" spans="1:28" s="4" customFormat="1" ht="13.5" customHeight="1">
      <c r="B17" s="33"/>
      <c r="C17" s="33"/>
      <c r="D17" s="33"/>
      <c r="E17" s="33"/>
      <c r="F17" s="33"/>
      <c r="G17" s="33"/>
      <c r="H17" s="33"/>
      <c r="I17" s="33"/>
      <c r="J17" s="63"/>
      <c r="K17" s="63"/>
      <c r="L17" s="1" t="s">
        <v>145</v>
      </c>
      <c r="M17" s="1"/>
      <c r="N17" s="1">
        <f>G29</f>
        <v>1</v>
      </c>
      <c r="AB17" s="2"/>
    </row>
    <row r="18" spans="1:28" s="4" customFormat="1" ht="30" customHeight="1">
      <c r="B18" s="49" t="s">
        <v>146</v>
      </c>
      <c r="C18" s="198" t="s">
        <v>147</v>
      </c>
      <c r="D18" s="50" t="s">
        <v>148</v>
      </c>
      <c r="E18" s="50" t="s">
        <v>149</v>
      </c>
      <c r="F18" s="50" t="s">
        <v>150</v>
      </c>
      <c r="G18" s="50" t="s">
        <v>119</v>
      </c>
      <c r="H18" s="50" t="s">
        <v>151</v>
      </c>
      <c r="I18" s="51" t="s">
        <v>152</v>
      </c>
      <c r="J18" s="95"/>
      <c r="K18" s="96" t="s">
        <v>153</v>
      </c>
      <c r="AB18" s="2"/>
    </row>
    <row r="19" spans="1:28" s="4" customFormat="1" ht="27.95" customHeight="1">
      <c r="A19" s="21" t="s">
        <v>52</v>
      </c>
      <c r="B19" s="326" t="s">
        <v>154</v>
      </c>
      <c r="C19" s="327" t="s">
        <v>155</v>
      </c>
      <c r="D19" s="328">
        <v>0</v>
      </c>
      <c r="E19" s="329">
        <v>0</v>
      </c>
      <c r="F19" s="330" t="s">
        <v>156</v>
      </c>
      <c r="G19" s="177" t="str">
        <f t="shared" ref="G19:G27" si="0">IF(ISBLANK(I19),IF(ISBLANK(B19),"","open"),"closed")</f>
        <v>open</v>
      </c>
      <c r="H19" s="37">
        <f t="shared" ref="H19:H27" si="1">IF(F19&gt;0,F19+28,"")</f>
        <v>41081</v>
      </c>
      <c r="I19" s="339"/>
      <c r="J19" s="97"/>
      <c r="K19" s="98" t="str">
        <f t="shared" ref="K19:K27" si="2">IF(ISBLANK(I19),"",I19-F19)</f>
        <v/>
      </c>
      <c r="L19" s="4" t="str">
        <f t="shared" ref="L19:L27" si="3">IF(G19="OPEN",IF(H19&lt;LastDateReport+1,"DUE","NOT DUE"),"")</f>
        <v>DUE</v>
      </c>
      <c r="M19" s="4" t="str">
        <f t="shared" ref="M19:M27" si="4">IF(L19="DUE",IF(LastDateReport-H19&gt;28,"RED",IF(LastDateReport-H19=1,"GREEN","AMBER")),"")</f>
        <v>RED</v>
      </c>
      <c r="AB19" s="2"/>
    </row>
    <row r="20" spans="1:28" s="4" customFormat="1" ht="27.95" customHeight="1">
      <c r="B20" s="331"/>
      <c r="C20" s="332"/>
      <c r="D20" s="328"/>
      <c r="E20" s="333"/>
      <c r="F20" s="330"/>
      <c r="G20" s="177" t="str">
        <f t="shared" si="0"/>
        <v/>
      </c>
      <c r="H20" s="37" t="str">
        <f t="shared" si="1"/>
        <v/>
      </c>
      <c r="I20" s="339"/>
      <c r="J20" s="97"/>
      <c r="K20" s="98" t="str">
        <f t="shared" si="2"/>
        <v/>
      </c>
      <c r="L20" s="5" t="str">
        <f t="shared" si="3"/>
        <v/>
      </c>
      <c r="M20" s="5" t="str">
        <f t="shared" si="4"/>
        <v/>
      </c>
      <c r="AB20" s="2"/>
    </row>
    <row r="21" spans="1:28" s="4" customFormat="1" ht="27.95" customHeight="1">
      <c r="B21" s="331"/>
      <c r="C21" s="332"/>
      <c r="D21" s="328"/>
      <c r="E21" s="333"/>
      <c r="F21" s="330"/>
      <c r="G21" s="177" t="str">
        <f t="shared" si="0"/>
        <v/>
      </c>
      <c r="H21" s="37" t="str">
        <f t="shared" si="1"/>
        <v/>
      </c>
      <c r="I21" s="339"/>
      <c r="J21" s="97"/>
      <c r="K21" s="98" t="str">
        <f t="shared" si="2"/>
        <v/>
      </c>
      <c r="L21" s="5" t="str">
        <f t="shared" si="3"/>
        <v/>
      </c>
      <c r="M21" s="5" t="str">
        <f t="shared" si="4"/>
        <v/>
      </c>
      <c r="AB21" s="2"/>
    </row>
    <row r="22" spans="1:28" s="4" customFormat="1" ht="27.95" customHeight="1">
      <c r="B22" s="331"/>
      <c r="C22" s="332"/>
      <c r="D22" s="328"/>
      <c r="E22" s="333"/>
      <c r="F22" s="330"/>
      <c r="G22" s="177" t="str">
        <f t="shared" si="0"/>
        <v/>
      </c>
      <c r="H22" s="37" t="str">
        <f t="shared" si="1"/>
        <v/>
      </c>
      <c r="I22" s="339"/>
      <c r="J22" s="97"/>
      <c r="K22" s="98" t="str">
        <f t="shared" si="2"/>
        <v/>
      </c>
      <c r="L22" s="5" t="str">
        <f t="shared" si="3"/>
        <v/>
      </c>
      <c r="M22" s="5" t="str">
        <f t="shared" si="4"/>
        <v/>
      </c>
      <c r="AB22" s="2"/>
    </row>
    <row r="23" spans="1:28" s="4" customFormat="1" ht="27.95" customHeight="1">
      <c r="B23" s="331"/>
      <c r="C23" s="332"/>
      <c r="D23" s="328"/>
      <c r="E23" s="333"/>
      <c r="F23" s="330"/>
      <c r="G23" s="177" t="str">
        <f t="shared" si="0"/>
        <v/>
      </c>
      <c r="H23" s="37" t="str">
        <f t="shared" si="1"/>
        <v/>
      </c>
      <c r="I23" s="339"/>
      <c r="J23" s="97"/>
      <c r="K23" s="98" t="str">
        <f t="shared" si="2"/>
        <v/>
      </c>
      <c r="L23" s="5" t="str">
        <f t="shared" si="3"/>
        <v/>
      </c>
      <c r="M23" s="5" t="str">
        <f t="shared" si="4"/>
        <v/>
      </c>
      <c r="AB23" s="2"/>
    </row>
    <row r="24" spans="1:28" s="4" customFormat="1" ht="27.95" customHeight="1">
      <c r="B24" s="331"/>
      <c r="C24" s="332"/>
      <c r="D24" s="328"/>
      <c r="E24" s="333"/>
      <c r="F24" s="330"/>
      <c r="G24" s="177" t="str">
        <f t="shared" si="0"/>
        <v/>
      </c>
      <c r="H24" s="37" t="str">
        <f t="shared" si="1"/>
        <v/>
      </c>
      <c r="I24" s="339"/>
      <c r="J24" s="97"/>
      <c r="K24" s="98" t="str">
        <f t="shared" si="2"/>
        <v/>
      </c>
      <c r="L24" s="5" t="str">
        <f t="shared" si="3"/>
        <v/>
      </c>
      <c r="M24" s="5" t="str">
        <f t="shared" si="4"/>
        <v/>
      </c>
      <c r="AB24" s="2"/>
    </row>
    <row r="25" spans="1:28" s="4" customFormat="1" ht="27.95" customHeight="1">
      <c r="B25" s="331"/>
      <c r="C25" s="332"/>
      <c r="D25" s="328"/>
      <c r="E25" s="333"/>
      <c r="F25" s="330"/>
      <c r="G25" s="177" t="str">
        <f t="shared" si="0"/>
        <v/>
      </c>
      <c r="H25" s="37" t="str">
        <f t="shared" si="1"/>
        <v/>
      </c>
      <c r="I25" s="339"/>
      <c r="J25" s="97"/>
      <c r="K25" s="98" t="str">
        <f t="shared" si="2"/>
        <v/>
      </c>
      <c r="L25" s="5" t="str">
        <f t="shared" si="3"/>
        <v/>
      </c>
      <c r="M25" s="5" t="str">
        <f t="shared" si="4"/>
        <v/>
      </c>
      <c r="AB25" s="2"/>
    </row>
    <row r="26" spans="1:28" s="4" customFormat="1" ht="27.95" customHeight="1">
      <c r="B26" s="331"/>
      <c r="C26" s="332"/>
      <c r="D26" s="328"/>
      <c r="E26" s="333"/>
      <c r="F26" s="330"/>
      <c r="G26" s="177" t="str">
        <f t="shared" si="0"/>
        <v/>
      </c>
      <c r="H26" s="37" t="str">
        <f t="shared" si="1"/>
        <v/>
      </c>
      <c r="I26" s="339"/>
      <c r="J26" s="97"/>
      <c r="K26" s="98" t="str">
        <f t="shared" si="2"/>
        <v/>
      </c>
      <c r="L26" s="5" t="str">
        <f t="shared" si="3"/>
        <v/>
      </c>
      <c r="M26" s="5" t="str">
        <f t="shared" si="4"/>
        <v/>
      </c>
      <c r="AB26" s="2"/>
    </row>
    <row r="27" spans="1:28" s="4" customFormat="1" ht="27.95" customHeight="1">
      <c r="B27" s="334"/>
      <c r="C27" s="335"/>
      <c r="D27" s="336"/>
      <c r="E27" s="337"/>
      <c r="F27" s="338"/>
      <c r="G27" s="177" t="str">
        <f t="shared" si="0"/>
        <v/>
      </c>
      <c r="H27" s="52" t="str">
        <f t="shared" si="1"/>
        <v/>
      </c>
      <c r="I27" s="340"/>
      <c r="J27" s="97"/>
      <c r="K27" s="98" t="str">
        <f t="shared" si="2"/>
        <v/>
      </c>
      <c r="L27" s="5" t="str">
        <f t="shared" si="3"/>
        <v/>
      </c>
      <c r="M27" s="5" t="str">
        <f t="shared" si="4"/>
        <v/>
      </c>
      <c r="AB27" s="2"/>
    </row>
    <row r="28" spans="1:28" s="4" customFormat="1" ht="13.5" customHeight="1">
      <c r="B28" s="36" t="s">
        <v>39</v>
      </c>
      <c r="C28" s="36"/>
      <c r="D28" s="33"/>
      <c r="E28" s="33"/>
      <c r="F28" s="33"/>
      <c r="G28" s="36" t="s">
        <v>122</v>
      </c>
      <c r="H28" s="29"/>
      <c r="I28" s="33"/>
      <c r="J28" s="63"/>
      <c r="K28" s="99" t="s">
        <v>157</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1" customHeight="1">
      <c r="B32" s="366" t="s">
        <v>32</v>
      </c>
      <c r="C32" s="366"/>
      <c r="D32" s="366"/>
      <c r="E32" s="366"/>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4374" priority="1" operator="equal">
      <formula>"AMBER"</formula>
    </cfRule>
  </conditionalFormatting>
  <conditionalFormatting sqref="G19">
    <cfRule type="cellIs" dxfId="4373" priority="2" operator="equal">
      <formula>"RED"</formula>
    </cfRule>
  </conditionalFormatting>
  <conditionalFormatting sqref="G19">
    <cfRule type="cellIs" dxfId="4372" priority="3" operator="equal">
      <formula>"GREEN"</formula>
    </cfRule>
  </conditionalFormatting>
  <conditionalFormatting sqref="G20">
    <cfRule type="cellIs" dxfId="4371" priority="4" operator="equal">
      <formula>"AMBER"</formula>
    </cfRule>
  </conditionalFormatting>
  <conditionalFormatting sqref="G20">
    <cfRule type="cellIs" dxfId="4370" priority="5" operator="equal">
      <formula>"RED"</formula>
    </cfRule>
  </conditionalFormatting>
  <conditionalFormatting sqref="G20">
    <cfRule type="cellIs" dxfId="4369" priority="6" operator="equal">
      <formula>"GREEN"</formula>
    </cfRule>
  </conditionalFormatting>
  <conditionalFormatting sqref="G21">
    <cfRule type="cellIs" dxfId="4368" priority="7" operator="equal">
      <formula>"AMBER"</formula>
    </cfRule>
  </conditionalFormatting>
  <conditionalFormatting sqref="G21">
    <cfRule type="cellIs" dxfId="4367" priority="8" operator="equal">
      <formula>"RED"</formula>
    </cfRule>
  </conditionalFormatting>
  <conditionalFormatting sqref="G21">
    <cfRule type="cellIs" dxfId="4366" priority="9" operator="equal">
      <formula>"GREEN"</formula>
    </cfRule>
  </conditionalFormatting>
  <conditionalFormatting sqref="G22">
    <cfRule type="cellIs" dxfId="4365" priority="10" operator="equal">
      <formula>"AMBER"</formula>
    </cfRule>
  </conditionalFormatting>
  <conditionalFormatting sqref="G22">
    <cfRule type="cellIs" dxfId="4364" priority="11" operator="equal">
      <formula>"RED"</formula>
    </cfRule>
  </conditionalFormatting>
  <conditionalFormatting sqref="G22">
    <cfRule type="cellIs" dxfId="4363" priority="12" operator="equal">
      <formula>"GREEN"</formula>
    </cfRule>
  </conditionalFormatting>
  <conditionalFormatting sqref="G23">
    <cfRule type="cellIs" dxfId="4362" priority="13" operator="equal">
      <formula>"AMBER"</formula>
    </cfRule>
  </conditionalFormatting>
  <conditionalFormatting sqref="G23">
    <cfRule type="cellIs" dxfId="4361" priority="14" operator="equal">
      <formula>"RED"</formula>
    </cfRule>
  </conditionalFormatting>
  <conditionalFormatting sqref="G23">
    <cfRule type="cellIs" dxfId="4360" priority="15" operator="equal">
      <formula>"GREEN"</formula>
    </cfRule>
  </conditionalFormatting>
  <conditionalFormatting sqref="G24">
    <cfRule type="cellIs" dxfId="4359" priority="16" operator="equal">
      <formula>"AMBER"</formula>
    </cfRule>
  </conditionalFormatting>
  <conditionalFormatting sqref="G24">
    <cfRule type="cellIs" dxfId="4358" priority="17" operator="equal">
      <formula>"RED"</formula>
    </cfRule>
  </conditionalFormatting>
  <conditionalFormatting sqref="G24">
    <cfRule type="cellIs" dxfId="4357" priority="18" operator="equal">
      <formula>"GREEN"</formula>
    </cfRule>
  </conditionalFormatting>
  <conditionalFormatting sqref="G25">
    <cfRule type="cellIs" dxfId="4356" priority="19" operator="equal">
      <formula>"AMBER"</formula>
    </cfRule>
  </conditionalFormatting>
  <conditionalFormatting sqref="G25">
    <cfRule type="cellIs" dxfId="4355" priority="20" operator="equal">
      <formula>"RED"</formula>
    </cfRule>
  </conditionalFormatting>
  <conditionalFormatting sqref="G25">
    <cfRule type="cellIs" dxfId="4354" priority="21" operator="equal">
      <formula>"GREEN"</formula>
    </cfRule>
  </conditionalFormatting>
  <conditionalFormatting sqref="G26">
    <cfRule type="cellIs" dxfId="4353" priority="22" operator="equal">
      <formula>"AMBER"</formula>
    </cfRule>
  </conditionalFormatting>
  <conditionalFormatting sqref="G26">
    <cfRule type="cellIs" dxfId="4352" priority="23" operator="equal">
      <formula>"RED"</formula>
    </cfRule>
  </conditionalFormatting>
  <conditionalFormatting sqref="G26">
    <cfRule type="cellIs" dxfId="4351" priority="24" operator="equal">
      <formula>"GREEN"</formula>
    </cfRule>
  </conditionalFormatting>
  <conditionalFormatting sqref="G27">
    <cfRule type="cellIs" dxfId="4350" priority="25" operator="equal">
      <formula>"AMBER"</formula>
    </cfRule>
  </conditionalFormatting>
  <conditionalFormatting sqref="G27">
    <cfRule type="cellIs" dxfId="4349" priority="26" operator="equal">
      <formula>"RED"</formula>
    </cfRule>
  </conditionalFormatting>
  <conditionalFormatting sqref="G27">
    <cfRule type="cellIs" dxfId="4348" priority="27" operator="equal">
      <formula>"GREEN"</formula>
    </cfRule>
  </conditionalFormatting>
  <conditionalFormatting sqref="H19">
    <cfRule type="cellIs" dxfId="4347" priority="28" operator="equal">
      <formula>"AMBER"</formula>
    </cfRule>
  </conditionalFormatting>
  <conditionalFormatting sqref="H19">
    <cfRule type="cellIs" dxfId="4346" priority="29" operator="equal">
      <formula>"RED"</formula>
    </cfRule>
  </conditionalFormatting>
  <conditionalFormatting sqref="H19">
    <cfRule type="cellIs" dxfId="4345" priority="30" operator="equal">
      <formula>"GREEN"</formula>
    </cfRule>
  </conditionalFormatting>
  <conditionalFormatting sqref="H20">
    <cfRule type="cellIs" dxfId="4344" priority="31" operator="equal">
      <formula>"AMBER"</formula>
    </cfRule>
  </conditionalFormatting>
  <conditionalFormatting sqref="H20">
    <cfRule type="cellIs" dxfId="4343" priority="32" operator="equal">
      <formula>"RED"</formula>
    </cfRule>
  </conditionalFormatting>
  <conditionalFormatting sqref="H20">
    <cfRule type="cellIs" dxfId="4342" priority="33" operator="equal">
      <formula>"GREEN"</formula>
    </cfRule>
  </conditionalFormatting>
  <conditionalFormatting sqref="H21">
    <cfRule type="cellIs" dxfId="4341" priority="34" operator="equal">
      <formula>"AMBER"</formula>
    </cfRule>
  </conditionalFormatting>
  <conditionalFormatting sqref="H21">
    <cfRule type="cellIs" dxfId="4340" priority="35" operator="equal">
      <formula>"RED"</formula>
    </cfRule>
  </conditionalFormatting>
  <conditionalFormatting sqref="H21">
    <cfRule type="cellIs" dxfId="4339" priority="36" operator="equal">
      <formula>"GREEN"</formula>
    </cfRule>
  </conditionalFormatting>
  <conditionalFormatting sqref="H22">
    <cfRule type="cellIs" dxfId="4338" priority="37" operator="equal">
      <formula>"AMBER"</formula>
    </cfRule>
  </conditionalFormatting>
  <conditionalFormatting sqref="H22">
    <cfRule type="cellIs" dxfId="4337" priority="38" operator="equal">
      <formula>"RED"</formula>
    </cfRule>
  </conditionalFormatting>
  <conditionalFormatting sqref="H22">
    <cfRule type="cellIs" dxfId="4336" priority="39" operator="equal">
      <formula>"GREEN"</formula>
    </cfRule>
  </conditionalFormatting>
  <conditionalFormatting sqref="H23">
    <cfRule type="cellIs" dxfId="4335" priority="40" operator="equal">
      <formula>"AMBER"</formula>
    </cfRule>
  </conditionalFormatting>
  <conditionalFormatting sqref="H23">
    <cfRule type="cellIs" dxfId="4334" priority="41" operator="equal">
      <formula>"RED"</formula>
    </cfRule>
  </conditionalFormatting>
  <conditionalFormatting sqref="H23">
    <cfRule type="cellIs" dxfId="4333" priority="42" operator="equal">
      <formula>"GREEN"</formula>
    </cfRule>
  </conditionalFormatting>
  <conditionalFormatting sqref="H24">
    <cfRule type="cellIs" dxfId="4332" priority="43" operator="equal">
      <formula>"AMBER"</formula>
    </cfRule>
  </conditionalFormatting>
  <conditionalFormatting sqref="H24">
    <cfRule type="cellIs" dxfId="4331" priority="44" operator="equal">
      <formula>"RED"</formula>
    </cfRule>
  </conditionalFormatting>
  <conditionalFormatting sqref="H24">
    <cfRule type="cellIs" dxfId="4330" priority="45" operator="equal">
      <formula>"GREEN"</formula>
    </cfRule>
  </conditionalFormatting>
  <conditionalFormatting sqref="H25">
    <cfRule type="cellIs" dxfId="4329" priority="46" operator="equal">
      <formula>"AMBER"</formula>
    </cfRule>
  </conditionalFormatting>
  <conditionalFormatting sqref="H25">
    <cfRule type="cellIs" dxfId="4328" priority="47" operator="equal">
      <formula>"RED"</formula>
    </cfRule>
  </conditionalFormatting>
  <conditionalFormatting sqref="H25">
    <cfRule type="cellIs" dxfId="4327" priority="48" operator="equal">
      <formula>"GREEN"</formula>
    </cfRule>
  </conditionalFormatting>
  <conditionalFormatting sqref="H26">
    <cfRule type="cellIs" dxfId="4326" priority="49" operator="equal">
      <formula>"AMBER"</formula>
    </cfRule>
  </conditionalFormatting>
  <conditionalFormatting sqref="H26">
    <cfRule type="cellIs" dxfId="4325" priority="50" operator="equal">
      <formula>"RED"</formula>
    </cfRule>
  </conditionalFormatting>
  <conditionalFormatting sqref="H26">
    <cfRule type="cellIs" dxfId="4324" priority="51" operator="equal">
      <formula>"GREEN"</formula>
    </cfRule>
  </conditionalFormatting>
  <conditionalFormatting sqref="H27">
    <cfRule type="cellIs" dxfId="4323" priority="52" operator="equal">
      <formula>"AMBER"</formula>
    </cfRule>
  </conditionalFormatting>
  <conditionalFormatting sqref="H27">
    <cfRule type="cellIs" dxfId="4322" priority="53" operator="equal">
      <formula>"RED"</formula>
    </cfRule>
  </conditionalFormatting>
  <conditionalFormatting sqref="H27">
    <cfRule type="cellIs" dxfId="4321" priority="54" operator="equal">
      <formula>"GREEN"</formula>
    </cfRule>
  </conditionalFormatting>
  <conditionalFormatting sqref="B1">
    <cfRule type="cellIs" dxfId="4320" priority="55" operator="equal">
      <formula>"AMBER"</formula>
    </cfRule>
  </conditionalFormatting>
  <conditionalFormatting sqref="B1">
    <cfRule type="cellIs" dxfId="4319" priority="56" operator="equal">
      <formula>"RED"</formula>
    </cfRule>
  </conditionalFormatting>
  <conditionalFormatting sqref="B1">
    <cfRule type="cellIs" dxfId="4318" priority="57" operator="equal">
      <formula>"GREEN"</formula>
    </cfRule>
  </conditionalFormatting>
  <conditionalFormatting sqref="C1">
    <cfRule type="cellIs" dxfId="4317" priority="58" operator="equal">
      <formula>"AMBER"</formula>
    </cfRule>
  </conditionalFormatting>
  <conditionalFormatting sqref="C1">
    <cfRule type="cellIs" dxfId="4316" priority="59" operator="equal">
      <formula>"RED"</formula>
    </cfRule>
  </conditionalFormatting>
  <conditionalFormatting sqref="C1">
    <cfRule type="cellIs" dxfId="4315" priority="60" operator="equal">
      <formula>"GREEN"</formula>
    </cfRule>
  </conditionalFormatting>
  <conditionalFormatting sqref="B15">
    <cfRule type="cellIs" dxfId="4314" priority="61" operator="equal">
      <formula>"AMBER"</formula>
    </cfRule>
  </conditionalFormatting>
  <conditionalFormatting sqref="B15">
    <cfRule type="cellIs" dxfId="4313" priority="62" operator="equal">
      <formula>"RED"</formula>
    </cfRule>
  </conditionalFormatting>
  <conditionalFormatting sqref="B15">
    <cfRule type="cellIs" dxfId="4312" priority="63" operator="equal">
      <formula>"GREEN"</formula>
    </cfRule>
  </conditionalFormatting>
  <conditionalFormatting sqref="B16">
    <cfRule type="cellIs" dxfId="4311" priority="64" operator="equal">
      <formula>"AMBER"</formula>
    </cfRule>
  </conditionalFormatting>
  <conditionalFormatting sqref="B16">
    <cfRule type="cellIs" dxfId="4310" priority="65" operator="equal">
      <formula>"RED"</formula>
    </cfRule>
  </conditionalFormatting>
  <conditionalFormatting sqref="B16">
    <cfRule type="cellIs" dxfId="4309" priority="66" operator="equal">
      <formula>"GREEN"</formula>
    </cfRule>
  </conditionalFormatting>
  <conditionalFormatting sqref="B17">
    <cfRule type="cellIs" dxfId="4308" priority="67" operator="equal">
      <formula>"AMBER"</formula>
    </cfRule>
  </conditionalFormatting>
  <conditionalFormatting sqref="B17">
    <cfRule type="cellIs" dxfId="4307" priority="68" operator="equal">
      <formula>"RED"</formula>
    </cfRule>
  </conditionalFormatting>
  <conditionalFormatting sqref="B17">
    <cfRule type="cellIs" dxfId="4306" priority="69" operator="equal">
      <formula>"GREEN"</formula>
    </cfRule>
  </conditionalFormatting>
  <conditionalFormatting sqref="B18">
    <cfRule type="cellIs" dxfId="4305" priority="70" operator="equal">
      <formula>"AMBER"</formula>
    </cfRule>
  </conditionalFormatting>
  <conditionalFormatting sqref="B18">
    <cfRule type="cellIs" dxfId="4304" priority="71" operator="equal">
      <formula>"RED"</formula>
    </cfRule>
  </conditionalFormatting>
  <conditionalFormatting sqref="B18">
    <cfRule type="cellIs" dxfId="4303" priority="72" operator="equal">
      <formula>"GREEN"</formula>
    </cfRule>
  </conditionalFormatting>
  <conditionalFormatting sqref="B19">
    <cfRule type="cellIs" dxfId="4302" priority="73" operator="equal">
      <formula>"AMBER"</formula>
    </cfRule>
  </conditionalFormatting>
  <conditionalFormatting sqref="B19">
    <cfRule type="cellIs" dxfId="4301" priority="74" operator="equal">
      <formula>"RED"</formula>
    </cfRule>
  </conditionalFormatting>
  <conditionalFormatting sqref="B19">
    <cfRule type="cellIs" dxfId="4300" priority="75" operator="equal">
      <formula>"GREEN"</formula>
    </cfRule>
  </conditionalFormatting>
  <conditionalFormatting sqref="B20">
    <cfRule type="cellIs" dxfId="4299" priority="76" operator="equal">
      <formula>"AMBER"</formula>
    </cfRule>
  </conditionalFormatting>
  <conditionalFormatting sqref="B20">
    <cfRule type="cellIs" dxfId="4298" priority="77" operator="equal">
      <formula>"RED"</formula>
    </cfRule>
  </conditionalFormatting>
  <conditionalFormatting sqref="B20">
    <cfRule type="cellIs" dxfId="4297" priority="78" operator="equal">
      <formula>"GREEN"</formula>
    </cfRule>
  </conditionalFormatting>
  <conditionalFormatting sqref="B21">
    <cfRule type="cellIs" dxfId="4296" priority="79" operator="equal">
      <formula>"AMBER"</formula>
    </cfRule>
  </conditionalFormatting>
  <conditionalFormatting sqref="B21">
    <cfRule type="cellIs" dxfId="4295" priority="80" operator="equal">
      <formula>"RED"</formula>
    </cfRule>
  </conditionalFormatting>
  <conditionalFormatting sqref="B21">
    <cfRule type="cellIs" dxfId="4294" priority="81" operator="equal">
      <formula>"GREEN"</formula>
    </cfRule>
  </conditionalFormatting>
  <conditionalFormatting sqref="B22">
    <cfRule type="cellIs" dxfId="4293" priority="82" operator="equal">
      <formula>"AMBER"</formula>
    </cfRule>
  </conditionalFormatting>
  <conditionalFormatting sqref="B22">
    <cfRule type="cellIs" dxfId="4292" priority="83" operator="equal">
      <formula>"RED"</formula>
    </cfRule>
  </conditionalFormatting>
  <conditionalFormatting sqref="B22">
    <cfRule type="cellIs" dxfId="4291" priority="84" operator="equal">
      <formula>"GREEN"</formula>
    </cfRule>
  </conditionalFormatting>
  <conditionalFormatting sqref="B23">
    <cfRule type="cellIs" dxfId="4290" priority="85" operator="equal">
      <formula>"AMBER"</formula>
    </cfRule>
  </conditionalFormatting>
  <conditionalFormatting sqref="B23">
    <cfRule type="cellIs" dxfId="4289" priority="86" operator="equal">
      <formula>"RED"</formula>
    </cfRule>
  </conditionalFormatting>
  <conditionalFormatting sqref="B23">
    <cfRule type="cellIs" dxfId="4288" priority="87" operator="equal">
      <formula>"GREEN"</formula>
    </cfRule>
  </conditionalFormatting>
  <conditionalFormatting sqref="B24">
    <cfRule type="cellIs" dxfId="4287" priority="88" operator="equal">
      <formula>"AMBER"</formula>
    </cfRule>
  </conditionalFormatting>
  <conditionalFormatting sqref="B24">
    <cfRule type="cellIs" dxfId="4286" priority="89" operator="equal">
      <formula>"RED"</formula>
    </cfRule>
  </conditionalFormatting>
  <conditionalFormatting sqref="B24">
    <cfRule type="cellIs" dxfId="4285" priority="90" operator="equal">
      <formula>"GREEN"</formula>
    </cfRule>
  </conditionalFormatting>
  <conditionalFormatting sqref="B25">
    <cfRule type="cellIs" dxfId="4284" priority="91" operator="equal">
      <formula>"AMBER"</formula>
    </cfRule>
  </conditionalFormatting>
  <conditionalFormatting sqref="B25">
    <cfRule type="cellIs" dxfId="4283" priority="92" operator="equal">
      <formula>"RED"</formula>
    </cfRule>
  </conditionalFormatting>
  <conditionalFormatting sqref="B25">
    <cfRule type="cellIs" dxfId="4282" priority="93" operator="equal">
      <formula>"GREEN"</formula>
    </cfRule>
  </conditionalFormatting>
  <conditionalFormatting sqref="B26">
    <cfRule type="cellIs" dxfId="4281" priority="94" operator="equal">
      <formula>"AMBER"</formula>
    </cfRule>
  </conditionalFormatting>
  <conditionalFormatting sqref="B26">
    <cfRule type="cellIs" dxfId="4280" priority="95" operator="equal">
      <formula>"RED"</formula>
    </cfRule>
  </conditionalFormatting>
  <conditionalFormatting sqref="B26">
    <cfRule type="cellIs" dxfId="4279" priority="96" operator="equal">
      <formula>"GREEN"</formula>
    </cfRule>
  </conditionalFormatting>
  <conditionalFormatting sqref="B27">
    <cfRule type="cellIs" dxfId="4278" priority="97" operator="equal">
      <formula>"AMBER"</formula>
    </cfRule>
  </conditionalFormatting>
  <conditionalFormatting sqref="B27">
    <cfRule type="cellIs" dxfId="4277" priority="98" operator="equal">
      <formula>"RED"</formula>
    </cfRule>
  </conditionalFormatting>
  <conditionalFormatting sqref="B27">
    <cfRule type="cellIs" dxfId="4276" priority="99" operator="equal">
      <formula>"GREEN"</formula>
    </cfRule>
  </conditionalFormatting>
  <conditionalFormatting sqref="B28">
    <cfRule type="cellIs" dxfId="4275" priority="100" operator="equal">
      <formula>"AMBER"</formula>
    </cfRule>
  </conditionalFormatting>
  <conditionalFormatting sqref="B28">
    <cfRule type="cellIs" dxfId="4274" priority="101" operator="equal">
      <formula>"RED"</formula>
    </cfRule>
  </conditionalFormatting>
  <conditionalFormatting sqref="B28">
    <cfRule type="cellIs" dxfId="4273" priority="102" operator="equal">
      <formula>"GREEN"</formula>
    </cfRule>
  </conditionalFormatting>
  <conditionalFormatting sqref="B29">
    <cfRule type="cellIs" dxfId="4272" priority="103" operator="equal">
      <formula>"AMBER"</formula>
    </cfRule>
  </conditionalFormatting>
  <conditionalFormatting sqref="B29">
    <cfRule type="cellIs" dxfId="4271" priority="104" operator="equal">
      <formula>"RED"</formula>
    </cfRule>
  </conditionalFormatting>
  <conditionalFormatting sqref="B29">
    <cfRule type="cellIs" dxfId="4270" priority="105" operator="equal">
      <formula>"GREEN"</formula>
    </cfRule>
  </conditionalFormatting>
  <conditionalFormatting sqref="B30">
    <cfRule type="cellIs" dxfId="4269" priority="106" operator="equal">
      <formula>"AMBER"</formula>
    </cfRule>
  </conditionalFormatting>
  <conditionalFormatting sqref="B30">
    <cfRule type="cellIs" dxfId="4268" priority="107" operator="equal">
      <formula>"RED"</formula>
    </cfRule>
  </conditionalFormatting>
  <conditionalFormatting sqref="B30">
    <cfRule type="cellIs" dxfId="4267" priority="108" operator="equal">
      <formula>"GREEN"</formula>
    </cfRule>
  </conditionalFormatting>
  <conditionalFormatting sqref="B31">
    <cfRule type="cellIs" dxfId="4266" priority="109" operator="equal">
      <formula>"AMBER"</formula>
    </cfRule>
  </conditionalFormatting>
  <conditionalFormatting sqref="B31">
    <cfRule type="cellIs" dxfId="4265" priority="110" operator="equal">
      <formula>"RED"</formula>
    </cfRule>
  </conditionalFormatting>
  <conditionalFormatting sqref="B31">
    <cfRule type="cellIs" dxfId="4264" priority="111" operator="equal">
      <formula>"GREEN"</formula>
    </cfRule>
  </conditionalFormatting>
  <conditionalFormatting sqref="C15">
    <cfRule type="cellIs" dxfId="4263" priority="112" operator="equal">
      <formula>"AMBER"</formula>
    </cfRule>
  </conditionalFormatting>
  <conditionalFormatting sqref="C15">
    <cfRule type="cellIs" dxfId="4262" priority="113" operator="equal">
      <formula>"RED"</formula>
    </cfRule>
  </conditionalFormatting>
  <conditionalFormatting sqref="C15">
    <cfRule type="cellIs" dxfId="4261" priority="114" operator="equal">
      <formula>"GREEN"</formula>
    </cfRule>
  </conditionalFormatting>
  <conditionalFormatting sqref="C16">
    <cfRule type="cellIs" dxfId="4260" priority="115" operator="equal">
      <formula>"AMBER"</formula>
    </cfRule>
  </conditionalFormatting>
  <conditionalFormatting sqref="C16">
    <cfRule type="cellIs" dxfId="4259" priority="116" operator="equal">
      <formula>"RED"</formula>
    </cfRule>
  </conditionalFormatting>
  <conditionalFormatting sqref="C16">
    <cfRule type="cellIs" dxfId="4258" priority="117" operator="equal">
      <formula>"GREEN"</formula>
    </cfRule>
  </conditionalFormatting>
  <conditionalFormatting sqref="C17">
    <cfRule type="cellIs" dxfId="4257" priority="118" operator="equal">
      <formula>"AMBER"</formula>
    </cfRule>
  </conditionalFormatting>
  <conditionalFormatting sqref="C17">
    <cfRule type="cellIs" dxfId="4256" priority="119" operator="equal">
      <formula>"RED"</formula>
    </cfRule>
  </conditionalFormatting>
  <conditionalFormatting sqref="C17">
    <cfRule type="cellIs" dxfId="4255" priority="120" operator="equal">
      <formula>"GREEN"</formula>
    </cfRule>
  </conditionalFormatting>
  <conditionalFormatting sqref="C18">
    <cfRule type="cellIs" dxfId="4254" priority="121" operator="equal">
      <formula>"AMBER"</formula>
    </cfRule>
  </conditionalFormatting>
  <conditionalFormatting sqref="C18">
    <cfRule type="cellIs" dxfId="4253" priority="122" operator="equal">
      <formula>"RED"</formula>
    </cfRule>
  </conditionalFormatting>
  <conditionalFormatting sqref="C18">
    <cfRule type="cellIs" dxfId="4252" priority="123" operator="equal">
      <formula>"GREEN"</formula>
    </cfRule>
  </conditionalFormatting>
  <conditionalFormatting sqref="C19">
    <cfRule type="cellIs" dxfId="4251" priority="124" operator="equal">
      <formula>"AMBER"</formula>
    </cfRule>
  </conditionalFormatting>
  <conditionalFormatting sqref="C19">
    <cfRule type="cellIs" dxfId="4250" priority="125" operator="equal">
      <formula>"RED"</formula>
    </cfRule>
  </conditionalFormatting>
  <conditionalFormatting sqref="C19">
    <cfRule type="cellIs" dxfId="4249" priority="126" operator="equal">
      <formula>"GREEN"</formula>
    </cfRule>
  </conditionalFormatting>
  <conditionalFormatting sqref="C20">
    <cfRule type="cellIs" dxfId="4248" priority="127" operator="equal">
      <formula>"AMBER"</formula>
    </cfRule>
  </conditionalFormatting>
  <conditionalFormatting sqref="C20">
    <cfRule type="cellIs" dxfId="4247" priority="128" operator="equal">
      <formula>"RED"</formula>
    </cfRule>
  </conditionalFormatting>
  <conditionalFormatting sqref="C20">
    <cfRule type="cellIs" dxfId="4246" priority="129" operator="equal">
      <formula>"GREEN"</formula>
    </cfRule>
  </conditionalFormatting>
  <conditionalFormatting sqref="C21">
    <cfRule type="cellIs" dxfId="4245" priority="130" operator="equal">
      <formula>"AMBER"</formula>
    </cfRule>
  </conditionalFormatting>
  <conditionalFormatting sqref="C21">
    <cfRule type="cellIs" dxfId="4244" priority="131" operator="equal">
      <formula>"RED"</formula>
    </cfRule>
  </conditionalFormatting>
  <conditionalFormatting sqref="C21">
    <cfRule type="cellIs" dxfId="4243" priority="132" operator="equal">
      <formula>"GREEN"</formula>
    </cfRule>
  </conditionalFormatting>
  <conditionalFormatting sqref="C22">
    <cfRule type="cellIs" dxfId="4242" priority="133" operator="equal">
      <formula>"AMBER"</formula>
    </cfRule>
  </conditionalFormatting>
  <conditionalFormatting sqref="C22">
    <cfRule type="cellIs" dxfId="4241" priority="134" operator="equal">
      <formula>"RED"</formula>
    </cfRule>
  </conditionalFormatting>
  <conditionalFormatting sqref="C22">
    <cfRule type="cellIs" dxfId="4240" priority="135" operator="equal">
      <formula>"GREEN"</formula>
    </cfRule>
  </conditionalFormatting>
  <conditionalFormatting sqref="C23">
    <cfRule type="cellIs" dxfId="4239" priority="136" operator="equal">
      <formula>"AMBER"</formula>
    </cfRule>
  </conditionalFormatting>
  <conditionalFormatting sqref="C23">
    <cfRule type="cellIs" dxfId="4238" priority="137" operator="equal">
      <formula>"RED"</formula>
    </cfRule>
  </conditionalFormatting>
  <conditionalFormatting sqref="C23">
    <cfRule type="cellIs" dxfId="4237" priority="138" operator="equal">
      <formula>"GREEN"</formula>
    </cfRule>
  </conditionalFormatting>
  <conditionalFormatting sqref="C24">
    <cfRule type="cellIs" dxfId="4236" priority="139" operator="equal">
      <formula>"AMBER"</formula>
    </cfRule>
  </conditionalFormatting>
  <conditionalFormatting sqref="C24">
    <cfRule type="cellIs" dxfId="4235" priority="140" operator="equal">
      <formula>"RED"</formula>
    </cfRule>
  </conditionalFormatting>
  <conditionalFormatting sqref="C24">
    <cfRule type="cellIs" dxfId="4234" priority="141" operator="equal">
      <formula>"GREEN"</formula>
    </cfRule>
  </conditionalFormatting>
  <conditionalFormatting sqref="C25">
    <cfRule type="cellIs" dxfId="4233" priority="142" operator="equal">
      <formula>"AMBER"</formula>
    </cfRule>
  </conditionalFormatting>
  <conditionalFormatting sqref="C25">
    <cfRule type="cellIs" dxfId="4232" priority="143" operator="equal">
      <formula>"RED"</formula>
    </cfRule>
  </conditionalFormatting>
  <conditionalFormatting sqref="C25">
    <cfRule type="cellIs" dxfId="4231" priority="144" operator="equal">
      <formula>"GREEN"</formula>
    </cfRule>
  </conditionalFormatting>
  <conditionalFormatting sqref="C26">
    <cfRule type="cellIs" dxfId="4230" priority="145" operator="equal">
      <formula>"AMBER"</formula>
    </cfRule>
  </conditionalFormatting>
  <conditionalFormatting sqref="C26">
    <cfRule type="cellIs" dxfId="4229" priority="146" operator="equal">
      <formula>"RED"</formula>
    </cfRule>
  </conditionalFormatting>
  <conditionalFormatting sqref="C26">
    <cfRule type="cellIs" dxfId="4228" priority="147" operator="equal">
      <formula>"GREEN"</formula>
    </cfRule>
  </conditionalFormatting>
  <conditionalFormatting sqref="C27">
    <cfRule type="cellIs" dxfId="4227" priority="148" operator="equal">
      <formula>"AMBER"</formula>
    </cfRule>
  </conditionalFormatting>
  <conditionalFormatting sqref="C27">
    <cfRule type="cellIs" dxfId="4226" priority="149" operator="equal">
      <formula>"RED"</formula>
    </cfRule>
  </conditionalFormatting>
  <conditionalFormatting sqref="C27">
    <cfRule type="cellIs" dxfId="4225" priority="150" operator="equal">
      <formula>"GREEN"</formula>
    </cfRule>
  </conditionalFormatting>
  <conditionalFormatting sqref="C28">
    <cfRule type="cellIs" dxfId="4224" priority="151" operator="equal">
      <formula>"AMBER"</formula>
    </cfRule>
  </conditionalFormatting>
  <conditionalFormatting sqref="C28">
    <cfRule type="cellIs" dxfId="4223" priority="152" operator="equal">
      <formula>"RED"</formula>
    </cfRule>
  </conditionalFormatting>
  <conditionalFormatting sqref="C28">
    <cfRule type="cellIs" dxfId="4222" priority="153" operator="equal">
      <formula>"GREEN"</formula>
    </cfRule>
  </conditionalFormatting>
  <conditionalFormatting sqref="C29">
    <cfRule type="cellIs" dxfId="4221" priority="154" operator="equal">
      <formula>"AMBER"</formula>
    </cfRule>
  </conditionalFormatting>
  <conditionalFormatting sqref="C29">
    <cfRule type="cellIs" dxfId="4220" priority="155" operator="equal">
      <formula>"RED"</formula>
    </cfRule>
  </conditionalFormatting>
  <conditionalFormatting sqref="C29">
    <cfRule type="cellIs" dxfId="4219" priority="156" operator="equal">
      <formula>"GREEN"</formula>
    </cfRule>
  </conditionalFormatting>
  <conditionalFormatting sqref="C30">
    <cfRule type="cellIs" dxfId="4218" priority="157" operator="equal">
      <formula>"AMBER"</formula>
    </cfRule>
  </conditionalFormatting>
  <conditionalFormatting sqref="C30">
    <cfRule type="cellIs" dxfId="4217" priority="158" operator="equal">
      <formula>"RED"</formula>
    </cfRule>
  </conditionalFormatting>
  <conditionalFormatting sqref="C30">
    <cfRule type="cellIs" dxfId="4216" priority="159" operator="equal">
      <formula>"GREEN"</formula>
    </cfRule>
  </conditionalFormatting>
  <conditionalFormatting sqref="C31">
    <cfRule type="cellIs" dxfId="4215" priority="160" operator="equal">
      <formula>"AMBER"</formula>
    </cfRule>
  </conditionalFormatting>
  <conditionalFormatting sqref="C31">
    <cfRule type="cellIs" dxfId="4214" priority="161" operator="equal">
      <formula>"RED"</formula>
    </cfRule>
  </conditionalFormatting>
  <conditionalFormatting sqref="C31">
    <cfRule type="cellIs" dxfId="4213" priority="162" operator="equal">
      <formula>"GREEN"</formula>
    </cfRule>
  </conditionalFormatting>
  <conditionalFormatting sqref="D15">
    <cfRule type="cellIs" dxfId="4212" priority="163" operator="equal">
      <formula>"AMBER"</formula>
    </cfRule>
  </conditionalFormatting>
  <conditionalFormatting sqref="D15">
    <cfRule type="cellIs" dxfId="4211" priority="164" operator="equal">
      <formula>"RED"</formula>
    </cfRule>
  </conditionalFormatting>
  <conditionalFormatting sqref="D15">
    <cfRule type="cellIs" dxfId="4210" priority="165" operator="equal">
      <formula>"GREEN"</formula>
    </cfRule>
  </conditionalFormatting>
  <conditionalFormatting sqref="D16">
    <cfRule type="cellIs" dxfId="4209" priority="166" operator="equal">
      <formula>"AMBER"</formula>
    </cfRule>
  </conditionalFormatting>
  <conditionalFormatting sqref="D16">
    <cfRule type="cellIs" dxfId="4208" priority="167" operator="equal">
      <formula>"RED"</formula>
    </cfRule>
  </conditionalFormatting>
  <conditionalFormatting sqref="D16">
    <cfRule type="cellIs" dxfId="4207" priority="168" operator="equal">
      <formula>"GREEN"</formula>
    </cfRule>
  </conditionalFormatting>
  <conditionalFormatting sqref="D17">
    <cfRule type="cellIs" dxfId="4206" priority="169" operator="equal">
      <formula>"AMBER"</formula>
    </cfRule>
  </conditionalFormatting>
  <conditionalFormatting sqref="D17">
    <cfRule type="cellIs" dxfId="4205" priority="170" operator="equal">
      <formula>"RED"</formula>
    </cfRule>
  </conditionalFormatting>
  <conditionalFormatting sqref="D17">
    <cfRule type="cellIs" dxfId="4204" priority="171" operator="equal">
      <formula>"GREEN"</formula>
    </cfRule>
  </conditionalFormatting>
  <conditionalFormatting sqref="D18">
    <cfRule type="cellIs" dxfId="4203" priority="172" operator="equal">
      <formula>"AMBER"</formula>
    </cfRule>
  </conditionalFormatting>
  <conditionalFormatting sqref="D18">
    <cfRule type="cellIs" dxfId="4202" priority="173" operator="equal">
      <formula>"RED"</formula>
    </cfRule>
  </conditionalFormatting>
  <conditionalFormatting sqref="D18">
    <cfRule type="cellIs" dxfId="4201" priority="174" operator="equal">
      <formula>"GREEN"</formula>
    </cfRule>
  </conditionalFormatting>
  <conditionalFormatting sqref="D19">
    <cfRule type="cellIs" dxfId="4200" priority="175" operator="equal">
      <formula>"AMBER"</formula>
    </cfRule>
  </conditionalFormatting>
  <conditionalFormatting sqref="D19">
    <cfRule type="cellIs" dxfId="4199" priority="176" operator="equal">
      <formula>"RED"</formula>
    </cfRule>
  </conditionalFormatting>
  <conditionalFormatting sqref="D19">
    <cfRule type="cellIs" dxfId="4198" priority="177" operator="equal">
      <formula>"GREEN"</formula>
    </cfRule>
  </conditionalFormatting>
  <conditionalFormatting sqref="D20">
    <cfRule type="cellIs" dxfId="4197" priority="178" operator="equal">
      <formula>"AMBER"</formula>
    </cfRule>
  </conditionalFormatting>
  <conditionalFormatting sqref="D20">
    <cfRule type="cellIs" dxfId="4196" priority="179" operator="equal">
      <formula>"RED"</formula>
    </cfRule>
  </conditionalFormatting>
  <conditionalFormatting sqref="D20">
    <cfRule type="cellIs" dxfId="4195" priority="180" operator="equal">
      <formula>"GREEN"</formula>
    </cfRule>
  </conditionalFormatting>
  <conditionalFormatting sqref="D21">
    <cfRule type="cellIs" dxfId="4194" priority="181" operator="equal">
      <formula>"AMBER"</formula>
    </cfRule>
  </conditionalFormatting>
  <conditionalFormatting sqref="D21">
    <cfRule type="cellIs" dxfId="4193" priority="182" operator="equal">
      <formula>"RED"</formula>
    </cfRule>
  </conditionalFormatting>
  <conditionalFormatting sqref="D21">
    <cfRule type="cellIs" dxfId="4192" priority="183" operator="equal">
      <formula>"GREEN"</formula>
    </cfRule>
  </conditionalFormatting>
  <conditionalFormatting sqref="D22">
    <cfRule type="cellIs" dxfId="4191" priority="184" operator="equal">
      <formula>"AMBER"</formula>
    </cfRule>
  </conditionalFormatting>
  <conditionalFormatting sqref="D22">
    <cfRule type="cellIs" dxfId="4190" priority="185" operator="equal">
      <formula>"RED"</formula>
    </cfRule>
  </conditionalFormatting>
  <conditionalFormatting sqref="D22">
    <cfRule type="cellIs" dxfId="4189" priority="186" operator="equal">
      <formula>"GREEN"</formula>
    </cfRule>
  </conditionalFormatting>
  <conditionalFormatting sqref="D23">
    <cfRule type="cellIs" dxfId="4188" priority="187" operator="equal">
      <formula>"AMBER"</formula>
    </cfRule>
  </conditionalFormatting>
  <conditionalFormatting sqref="D23">
    <cfRule type="cellIs" dxfId="4187" priority="188" operator="equal">
      <formula>"RED"</formula>
    </cfRule>
  </conditionalFormatting>
  <conditionalFormatting sqref="D23">
    <cfRule type="cellIs" dxfId="4186" priority="189" operator="equal">
      <formula>"GREEN"</formula>
    </cfRule>
  </conditionalFormatting>
  <conditionalFormatting sqref="D24">
    <cfRule type="cellIs" dxfId="4185" priority="190" operator="equal">
      <formula>"AMBER"</formula>
    </cfRule>
  </conditionalFormatting>
  <conditionalFormatting sqref="D24">
    <cfRule type="cellIs" dxfId="4184" priority="191" operator="equal">
      <formula>"RED"</formula>
    </cfRule>
  </conditionalFormatting>
  <conditionalFormatting sqref="D24">
    <cfRule type="cellIs" dxfId="4183" priority="192" operator="equal">
      <formula>"GREEN"</formula>
    </cfRule>
  </conditionalFormatting>
  <conditionalFormatting sqref="D25">
    <cfRule type="cellIs" dxfId="4182" priority="193" operator="equal">
      <formula>"AMBER"</formula>
    </cfRule>
  </conditionalFormatting>
  <conditionalFormatting sqref="D25">
    <cfRule type="cellIs" dxfId="4181" priority="194" operator="equal">
      <formula>"RED"</formula>
    </cfRule>
  </conditionalFormatting>
  <conditionalFormatting sqref="D25">
    <cfRule type="cellIs" dxfId="4180" priority="195" operator="equal">
      <formula>"GREEN"</formula>
    </cfRule>
  </conditionalFormatting>
  <conditionalFormatting sqref="D26">
    <cfRule type="cellIs" dxfId="4179" priority="196" operator="equal">
      <formula>"AMBER"</formula>
    </cfRule>
  </conditionalFormatting>
  <conditionalFormatting sqref="D26">
    <cfRule type="cellIs" dxfId="4178" priority="197" operator="equal">
      <formula>"RED"</formula>
    </cfRule>
  </conditionalFormatting>
  <conditionalFormatting sqref="D26">
    <cfRule type="cellIs" dxfId="4177" priority="198" operator="equal">
      <formula>"GREEN"</formula>
    </cfRule>
  </conditionalFormatting>
  <conditionalFormatting sqref="D27">
    <cfRule type="cellIs" dxfId="4176" priority="199" operator="equal">
      <formula>"AMBER"</formula>
    </cfRule>
  </conditionalFormatting>
  <conditionalFormatting sqref="D27">
    <cfRule type="cellIs" dxfId="4175" priority="200" operator="equal">
      <formula>"RED"</formula>
    </cfRule>
  </conditionalFormatting>
  <conditionalFormatting sqref="D27">
    <cfRule type="cellIs" dxfId="4174" priority="201" operator="equal">
      <formula>"GREEN"</formula>
    </cfRule>
  </conditionalFormatting>
  <conditionalFormatting sqref="D28">
    <cfRule type="cellIs" dxfId="4173" priority="202" operator="equal">
      <formula>"AMBER"</formula>
    </cfRule>
  </conditionalFormatting>
  <conditionalFormatting sqref="D28">
    <cfRule type="cellIs" dxfId="4172" priority="203" operator="equal">
      <formula>"RED"</formula>
    </cfRule>
  </conditionalFormatting>
  <conditionalFormatting sqref="D28">
    <cfRule type="cellIs" dxfId="4171" priority="204" operator="equal">
      <formula>"GREEN"</formula>
    </cfRule>
  </conditionalFormatting>
  <conditionalFormatting sqref="D29">
    <cfRule type="cellIs" dxfId="4170" priority="205" operator="equal">
      <formula>"AMBER"</formula>
    </cfRule>
  </conditionalFormatting>
  <conditionalFormatting sqref="D29">
    <cfRule type="cellIs" dxfId="4169" priority="206" operator="equal">
      <formula>"RED"</formula>
    </cfRule>
  </conditionalFormatting>
  <conditionalFormatting sqref="D29">
    <cfRule type="cellIs" dxfId="4168" priority="207" operator="equal">
      <formula>"GREEN"</formula>
    </cfRule>
  </conditionalFormatting>
  <conditionalFormatting sqref="D30">
    <cfRule type="cellIs" dxfId="4167" priority="208" operator="equal">
      <formula>"AMBER"</formula>
    </cfRule>
  </conditionalFormatting>
  <conditionalFormatting sqref="D30">
    <cfRule type="cellIs" dxfId="4166" priority="209" operator="equal">
      <formula>"RED"</formula>
    </cfRule>
  </conditionalFormatting>
  <conditionalFormatting sqref="D30">
    <cfRule type="cellIs" dxfId="4165" priority="210" operator="equal">
      <formula>"GREEN"</formula>
    </cfRule>
  </conditionalFormatting>
  <conditionalFormatting sqref="D31">
    <cfRule type="cellIs" dxfId="4164" priority="211" operator="equal">
      <formula>"AMBER"</formula>
    </cfRule>
  </conditionalFormatting>
  <conditionalFormatting sqref="D31">
    <cfRule type="cellIs" dxfId="4163" priority="212" operator="equal">
      <formula>"RED"</formula>
    </cfRule>
  </conditionalFormatting>
  <conditionalFormatting sqref="D31">
    <cfRule type="cellIs" dxfId="4162" priority="213" operator="equal">
      <formula>"GREEN"</formula>
    </cfRule>
  </conditionalFormatting>
  <conditionalFormatting sqref="E15">
    <cfRule type="cellIs" dxfId="4161" priority="214" operator="equal">
      <formula>"AMBER"</formula>
    </cfRule>
  </conditionalFormatting>
  <conditionalFormatting sqref="E15">
    <cfRule type="cellIs" dxfId="4160" priority="215" operator="equal">
      <formula>"RED"</formula>
    </cfRule>
  </conditionalFormatting>
  <conditionalFormatting sqref="E15">
    <cfRule type="cellIs" dxfId="4159" priority="216" operator="equal">
      <formula>"GREEN"</formula>
    </cfRule>
  </conditionalFormatting>
  <conditionalFormatting sqref="E16">
    <cfRule type="cellIs" dxfId="4158" priority="217" operator="equal">
      <formula>"AMBER"</formula>
    </cfRule>
  </conditionalFormatting>
  <conditionalFormatting sqref="E16">
    <cfRule type="cellIs" dxfId="4157" priority="218" operator="equal">
      <formula>"RED"</formula>
    </cfRule>
  </conditionalFormatting>
  <conditionalFormatting sqref="E16">
    <cfRule type="cellIs" dxfId="4156" priority="219" operator="equal">
      <formula>"GREEN"</formula>
    </cfRule>
  </conditionalFormatting>
  <conditionalFormatting sqref="E17">
    <cfRule type="cellIs" dxfId="4155" priority="220" operator="equal">
      <formula>"AMBER"</formula>
    </cfRule>
  </conditionalFormatting>
  <conditionalFormatting sqref="E17">
    <cfRule type="cellIs" dxfId="4154" priority="221" operator="equal">
      <formula>"RED"</formula>
    </cfRule>
  </conditionalFormatting>
  <conditionalFormatting sqref="E17">
    <cfRule type="cellIs" dxfId="4153" priority="222" operator="equal">
      <formula>"GREEN"</formula>
    </cfRule>
  </conditionalFormatting>
  <conditionalFormatting sqref="E18">
    <cfRule type="cellIs" dxfId="4152" priority="223" operator="equal">
      <formula>"AMBER"</formula>
    </cfRule>
  </conditionalFormatting>
  <conditionalFormatting sqref="E18">
    <cfRule type="cellIs" dxfId="4151" priority="224" operator="equal">
      <formula>"RED"</formula>
    </cfRule>
  </conditionalFormatting>
  <conditionalFormatting sqref="E18">
    <cfRule type="cellIs" dxfId="4150" priority="225" operator="equal">
      <formula>"GREEN"</formula>
    </cfRule>
  </conditionalFormatting>
  <conditionalFormatting sqref="E19">
    <cfRule type="cellIs" dxfId="4149" priority="226" operator="equal">
      <formula>"AMBER"</formula>
    </cfRule>
  </conditionalFormatting>
  <conditionalFormatting sqref="E19">
    <cfRule type="cellIs" dxfId="4148" priority="227" operator="equal">
      <formula>"RED"</formula>
    </cfRule>
  </conditionalFormatting>
  <conditionalFormatting sqref="E19">
    <cfRule type="cellIs" dxfId="4147" priority="228" operator="equal">
      <formula>"GREEN"</formula>
    </cfRule>
  </conditionalFormatting>
  <conditionalFormatting sqref="E20">
    <cfRule type="cellIs" dxfId="4146" priority="229" operator="equal">
      <formula>"AMBER"</formula>
    </cfRule>
  </conditionalFormatting>
  <conditionalFormatting sqref="E20">
    <cfRule type="cellIs" dxfId="4145" priority="230" operator="equal">
      <formula>"RED"</formula>
    </cfRule>
  </conditionalFormatting>
  <conditionalFormatting sqref="E20">
    <cfRule type="cellIs" dxfId="4144" priority="231" operator="equal">
      <formula>"GREEN"</formula>
    </cfRule>
  </conditionalFormatting>
  <conditionalFormatting sqref="E21">
    <cfRule type="cellIs" dxfId="4143" priority="232" operator="equal">
      <formula>"AMBER"</formula>
    </cfRule>
  </conditionalFormatting>
  <conditionalFormatting sqref="E21">
    <cfRule type="cellIs" dxfId="4142" priority="233" operator="equal">
      <formula>"RED"</formula>
    </cfRule>
  </conditionalFormatting>
  <conditionalFormatting sqref="E21">
    <cfRule type="cellIs" dxfId="4141" priority="234" operator="equal">
      <formula>"GREEN"</formula>
    </cfRule>
  </conditionalFormatting>
  <conditionalFormatting sqref="E22">
    <cfRule type="cellIs" dxfId="4140" priority="235" operator="equal">
      <formula>"AMBER"</formula>
    </cfRule>
  </conditionalFormatting>
  <conditionalFormatting sqref="E22">
    <cfRule type="cellIs" dxfId="4139" priority="236" operator="equal">
      <formula>"RED"</formula>
    </cfRule>
  </conditionalFormatting>
  <conditionalFormatting sqref="E22">
    <cfRule type="cellIs" dxfId="4138" priority="237" operator="equal">
      <formula>"GREEN"</formula>
    </cfRule>
  </conditionalFormatting>
  <conditionalFormatting sqref="E23">
    <cfRule type="cellIs" dxfId="4137" priority="238" operator="equal">
      <formula>"AMBER"</formula>
    </cfRule>
  </conditionalFormatting>
  <conditionalFormatting sqref="E23">
    <cfRule type="cellIs" dxfId="4136" priority="239" operator="equal">
      <formula>"RED"</formula>
    </cfRule>
  </conditionalFormatting>
  <conditionalFormatting sqref="E23">
    <cfRule type="cellIs" dxfId="4135" priority="240" operator="equal">
      <formula>"GREEN"</formula>
    </cfRule>
  </conditionalFormatting>
  <conditionalFormatting sqref="E24">
    <cfRule type="cellIs" dxfId="4134" priority="241" operator="equal">
      <formula>"AMBER"</formula>
    </cfRule>
  </conditionalFormatting>
  <conditionalFormatting sqref="E24">
    <cfRule type="cellIs" dxfId="4133" priority="242" operator="equal">
      <formula>"RED"</formula>
    </cfRule>
  </conditionalFormatting>
  <conditionalFormatting sqref="E24">
    <cfRule type="cellIs" dxfId="4132" priority="243" operator="equal">
      <formula>"GREEN"</formula>
    </cfRule>
  </conditionalFormatting>
  <conditionalFormatting sqref="E25">
    <cfRule type="cellIs" dxfId="4131" priority="244" operator="equal">
      <formula>"AMBER"</formula>
    </cfRule>
  </conditionalFormatting>
  <conditionalFormatting sqref="E25">
    <cfRule type="cellIs" dxfId="4130" priority="245" operator="equal">
      <formula>"RED"</formula>
    </cfRule>
  </conditionalFormatting>
  <conditionalFormatting sqref="E25">
    <cfRule type="cellIs" dxfId="4129" priority="246" operator="equal">
      <formula>"GREEN"</formula>
    </cfRule>
  </conditionalFormatting>
  <conditionalFormatting sqref="E26">
    <cfRule type="cellIs" dxfId="4128" priority="247" operator="equal">
      <formula>"AMBER"</formula>
    </cfRule>
  </conditionalFormatting>
  <conditionalFormatting sqref="E26">
    <cfRule type="cellIs" dxfId="4127" priority="248" operator="equal">
      <formula>"RED"</formula>
    </cfRule>
  </conditionalFormatting>
  <conditionalFormatting sqref="E26">
    <cfRule type="cellIs" dxfId="4126" priority="249" operator="equal">
      <formula>"GREEN"</formula>
    </cfRule>
  </conditionalFormatting>
  <conditionalFormatting sqref="E27">
    <cfRule type="cellIs" dxfId="4125" priority="250" operator="equal">
      <formula>"AMBER"</formula>
    </cfRule>
  </conditionalFormatting>
  <conditionalFormatting sqref="E27">
    <cfRule type="cellIs" dxfId="4124" priority="251" operator="equal">
      <formula>"RED"</formula>
    </cfRule>
  </conditionalFormatting>
  <conditionalFormatting sqref="E27">
    <cfRule type="cellIs" dxfId="4123" priority="252" operator="equal">
      <formula>"GREEN"</formula>
    </cfRule>
  </conditionalFormatting>
  <conditionalFormatting sqref="E28">
    <cfRule type="cellIs" dxfId="4122" priority="253" operator="equal">
      <formula>"AMBER"</formula>
    </cfRule>
  </conditionalFormatting>
  <conditionalFormatting sqref="E28">
    <cfRule type="cellIs" dxfId="4121" priority="254" operator="equal">
      <formula>"RED"</formula>
    </cfRule>
  </conditionalFormatting>
  <conditionalFormatting sqref="E28">
    <cfRule type="cellIs" dxfId="4120" priority="255" operator="equal">
      <formula>"GREEN"</formula>
    </cfRule>
  </conditionalFormatting>
  <conditionalFormatting sqref="E29">
    <cfRule type="cellIs" dxfId="4119" priority="256" operator="equal">
      <formula>"AMBER"</formula>
    </cfRule>
  </conditionalFormatting>
  <conditionalFormatting sqref="E29">
    <cfRule type="cellIs" dxfId="4118" priority="257" operator="equal">
      <formula>"RED"</formula>
    </cfRule>
  </conditionalFormatting>
  <conditionalFormatting sqref="E29">
    <cfRule type="cellIs" dxfId="4117" priority="258" operator="equal">
      <formula>"GREEN"</formula>
    </cfRule>
  </conditionalFormatting>
  <conditionalFormatting sqref="E30">
    <cfRule type="cellIs" dxfId="4116" priority="259" operator="equal">
      <formula>"AMBER"</formula>
    </cfRule>
  </conditionalFormatting>
  <conditionalFormatting sqref="E30">
    <cfRule type="cellIs" dxfId="4115" priority="260" operator="equal">
      <formula>"RED"</formula>
    </cfRule>
  </conditionalFormatting>
  <conditionalFormatting sqref="E30">
    <cfRule type="cellIs" dxfId="4114" priority="261" operator="equal">
      <formula>"GREEN"</formula>
    </cfRule>
  </conditionalFormatting>
  <conditionalFormatting sqref="E31">
    <cfRule type="cellIs" dxfId="4113" priority="262" operator="equal">
      <formula>"AMBER"</formula>
    </cfRule>
  </conditionalFormatting>
  <conditionalFormatting sqref="E31">
    <cfRule type="cellIs" dxfId="4112" priority="263" operator="equal">
      <formula>"RED"</formula>
    </cfRule>
  </conditionalFormatting>
  <conditionalFormatting sqref="E31">
    <cfRule type="cellIs" dxfId="4111" priority="264" operator="equal">
      <formula>"GREEN"</formula>
    </cfRule>
  </conditionalFormatting>
  <conditionalFormatting sqref="F15">
    <cfRule type="cellIs" dxfId="4110" priority="265" operator="equal">
      <formula>"AMBER"</formula>
    </cfRule>
  </conditionalFormatting>
  <conditionalFormatting sqref="F15">
    <cfRule type="cellIs" dxfId="4109" priority="266" operator="equal">
      <formula>"RED"</formula>
    </cfRule>
  </conditionalFormatting>
  <conditionalFormatting sqref="F15">
    <cfRule type="cellIs" dxfId="4108" priority="267" operator="equal">
      <formula>"GREEN"</formula>
    </cfRule>
  </conditionalFormatting>
  <conditionalFormatting sqref="F16">
    <cfRule type="cellIs" dxfId="4107" priority="268" operator="equal">
      <formula>"AMBER"</formula>
    </cfRule>
  </conditionalFormatting>
  <conditionalFormatting sqref="F16">
    <cfRule type="cellIs" dxfId="4106" priority="269" operator="equal">
      <formula>"RED"</formula>
    </cfRule>
  </conditionalFormatting>
  <conditionalFormatting sqref="F16">
    <cfRule type="cellIs" dxfId="4105" priority="270" operator="equal">
      <formula>"GREEN"</formula>
    </cfRule>
  </conditionalFormatting>
  <conditionalFormatting sqref="F17">
    <cfRule type="cellIs" dxfId="4104" priority="271" operator="equal">
      <formula>"AMBER"</formula>
    </cfRule>
  </conditionalFormatting>
  <conditionalFormatting sqref="F17">
    <cfRule type="cellIs" dxfId="4103" priority="272" operator="equal">
      <formula>"RED"</formula>
    </cfRule>
  </conditionalFormatting>
  <conditionalFormatting sqref="F17">
    <cfRule type="cellIs" dxfId="4102" priority="273" operator="equal">
      <formula>"GREEN"</formula>
    </cfRule>
  </conditionalFormatting>
  <conditionalFormatting sqref="F18">
    <cfRule type="cellIs" dxfId="4101" priority="274" operator="equal">
      <formula>"AMBER"</formula>
    </cfRule>
  </conditionalFormatting>
  <conditionalFormatting sqref="F18">
    <cfRule type="cellIs" dxfId="4100" priority="275" operator="equal">
      <formula>"RED"</formula>
    </cfRule>
  </conditionalFormatting>
  <conditionalFormatting sqref="F18">
    <cfRule type="cellIs" dxfId="4099" priority="276" operator="equal">
      <formula>"GREEN"</formula>
    </cfRule>
  </conditionalFormatting>
  <conditionalFormatting sqref="F19">
    <cfRule type="cellIs" dxfId="4098" priority="277" operator="equal">
      <formula>"AMBER"</formula>
    </cfRule>
  </conditionalFormatting>
  <conditionalFormatting sqref="F19">
    <cfRule type="cellIs" dxfId="4097" priority="278" operator="equal">
      <formula>"RED"</formula>
    </cfRule>
  </conditionalFormatting>
  <conditionalFormatting sqref="F19">
    <cfRule type="cellIs" dxfId="4096" priority="279" operator="equal">
      <formula>"GREEN"</formula>
    </cfRule>
  </conditionalFormatting>
  <conditionalFormatting sqref="F20">
    <cfRule type="cellIs" dxfId="4095" priority="280" operator="equal">
      <formula>"AMBER"</formula>
    </cfRule>
  </conditionalFormatting>
  <conditionalFormatting sqref="F20">
    <cfRule type="cellIs" dxfId="4094" priority="281" operator="equal">
      <formula>"RED"</formula>
    </cfRule>
  </conditionalFormatting>
  <conditionalFormatting sqref="F20">
    <cfRule type="cellIs" dxfId="4093" priority="282" operator="equal">
      <formula>"GREEN"</formula>
    </cfRule>
  </conditionalFormatting>
  <conditionalFormatting sqref="F21">
    <cfRule type="cellIs" dxfId="4092" priority="283" operator="equal">
      <formula>"AMBER"</formula>
    </cfRule>
  </conditionalFormatting>
  <conditionalFormatting sqref="F21">
    <cfRule type="cellIs" dxfId="4091" priority="284" operator="equal">
      <formula>"RED"</formula>
    </cfRule>
  </conditionalFormatting>
  <conditionalFormatting sqref="F21">
    <cfRule type="cellIs" dxfId="4090" priority="285" operator="equal">
      <formula>"GREEN"</formula>
    </cfRule>
  </conditionalFormatting>
  <conditionalFormatting sqref="F22">
    <cfRule type="cellIs" dxfId="4089" priority="286" operator="equal">
      <formula>"AMBER"</formula>
    </cfRule>
  </conditionalFormatting>
  <conditionalFormatting sqref="F22">
    <cfRule type="cellIs" dxfId="4088" priority="287" operator="equal">
      <formula>"RED"</formula>
    </cfRule>
  </conditionalFormatting>
  <conditionalFormatting sqref="F22">
    <cfRule type="cellIs" dxfId="4087" priority="288" operator="equal">
      <formula>"GREEN"</formula>
    </cfRule>
  </conditionalFormatting>
  <conditionalFormatting sqref="F23">
    <cfRule type="cellIs" dxfId="4086" priority="289" operator="equal">
      <formula>"AMBER"</formula>
    </cfRule>
  </conditionalFormatting>
  <conditionalFormatting sqref="F23">
    <cfRule type="cellIs" dxfId="4085" priority="290" operator="equal">
      <formula>"RED"</formula>
    </cfRule>
  </conditionalFormatting>
  <conditionalFormatting sqref="F23">
    <cfRule type="cellIs" dxfId="4084" priority="291" operator="equal">
      <formula>"GREEN"</formula>
    </cfRule>
  </conditionalFormatting>
  <conditionalFormatting sqref="F24">
    <cfRule type="cellIs" dxfId="4083" priority="292" operator="equal">
      <formula>"AMBER"</formula>
    </cfRule>
  </conditionalFormatting>
  <conditionalFormatting sqref="F24">
    <cfRule type="cellIs" dxfId="4082" priority="293" operator="equal">
      <formula>"RED"</formula>
    </cfRule>
  </conditionalFormatting>
  <conditionalFormatting sqref="F24">
    <cfRule type="cellIs" dxfId="4081" priority="294" operator="equal">
      <formula>"GREEN"</formula>
    </cfRule>
  </conditionalFormatting>
  <conditionalFormatting sqref="F25">
    <cfRule type="cellIs" dxfId="4080" priority="295" operator="equal">
      <formula>"AMBER"</formula>
    </cfRule>
  </conditionalFormatting>
  <conditionalFormatting sqref="F25">
    <cfRule type="cellIs" dxfId="4079" priority="296" operator="equal">
      <formula>"RED"</formula>
    </cfRule>
  </conditionalFormatting>
  <conditionalFormatting sqref="F25">
    <cfRule type="cellIs" dxfId="4078" priority="297" operator="equal">
      <formula>"GREEN"</formula>
    </cfRule>
  </conditionalFormatting>
  <conditionalFormatting sqref="F26">
    <cfRule type="cellIs" dxfId="4077" priority="298" operator="equal">
      <formula>"AMBER"</formula>
    </cfRule>
  </conditionalFormatting>
  <conditionalFormatting sqref="F26">
    <cfRule type="cellIs" dxfId="4076" priority="299" operator="equal">
      <formula>"RED"</formula>
    </cfRule>
  </conditionalFormatting>
  <conditionalFormatting sqref="F26">
    <cfRule type="cellIs" dxfId="4075" priority="300" operator="equal">
      <formula>"GREEN"</formula>
    </cfRule>
  </conditionalFormatting>
  <conditionalFormatting sqref="F27">
    <cfRule type="cellIs" dxfId="4074" priority="301" operator="equal">
      <formula>"AMBER"</formula>
    </cfRule>
  </conditionalFormatting>
  <conditionalFormatting sqref="F27">
    <cfRule type="cellIs" dxfId="4073" priority="302" operator="equal">
      <formula>"RED"</formula>
    </cfRule>
  </conditionalFormatting>
  <conditionalFormatting sqref="F27">
    <cfRule type="cellIs" dxfId="4072" priority="303" operator="equal">
      <formula>"GREEN"</formula>
    </cfRule>
  </conditionalFormatting>
  <conditionalFormatting sqref="F28">
    <cfRule type="cellIs" dxfId="4071" priority="304" operator="equal">
      <formula>"AMBER"</formula>
    </cfRule>
  </conditionalFormatting>
  <conditionalFormatting sqref="F28">
    <cfRule type="cellIs" dxfId="4070" priority="305" operator="equal">
      <formula>"RED"</formula>
    </cfRule>
  </conditionalFormatting>
  <conditionalFormatting sqref="F28">
    <cfRule type="cellIs" dxfId="4069" priority="306" operator="equal">
      <formula>"GREEN"</formula>
    </cfRule>
  </conditionalFormatting>
  <conditionalFormatting sqref="F29">
    <cfRule type="cellIs" dxfId="4068" priority="307" operator="equal">
      <formula>"AMBER"</formula>
    </cfRule>
  </conditionalFormatting>
  <conditionalFormatting sqref="F29">
    <cfRule type="cellIs" dxfId="4067" priority="308" operator="equal">
      <formula>"RED"</formula>
    </cfRule>
  </conditionalFormatting>
  <conditionalFormatting sqref="F29">
    <cfRule type="cellIs" dxfId="4066" priority="309" operator="equal">
      <formula>"GREEN"</formula>
    </cfRule>
  </conditionalFormatting>
  <conditionalFormatting sqref="F30">
    <cfRule type="cellIs" dxfId="4065" priority="310" operator="equal">
      <formula>"AMBER"</formula>
    </cfRule>
  </conditionalFormatting>
  <conditionalFormatting sqref="F30">
    <cfRule type="cellIs" dxfId="4064" priority="311" operator="equal">
      <formula>"RED"</formula>
    </cfRule>
  </conditionalFormatting>
  <conditionalFormatting sqref="F30">
    <cfRule type="cellIs" dxfId="4063" priority="312" operator="equal">
      <formula>"GREEN"</formula>
    </cfRule>
  </conditionalFormatting>
  <conditionalFormatting sqref="F31">
    <cfRule type="cellIs" dxfId="4062" priority="313" operator="equal">
      <formula>"AMBER"</formula>
    </cfRule>
  </conditionalFormatting>
  <conditionalFormatting sqref="F31">
    <cfRule type="cellIs" dxfId="4061" priority="314" operator="equal">
      <formula>"RED"</formula>
    </cfRule>
  </conditionalFormatting>
  <conditionalFormatting sqref="F31">
    <cfRule type="cellIs" dxfId="4060" priority="315" operator="equal">
      <formula>"GREEN"</formula>
    </cfRule>
  </conditionalFormatting>
  <conditionalFormatting sqref="G15">
    <cfRule type="cellIs" dxfId="4059" priority="316" operator="equal">
      <formula>"AMBER"</formula>
    </cfRule>
  </conditionalFormatting>
  <conditionalFormatting sqref="G15">
    <cfRule type="cellIs" dxfId="4058" priority="317" operator="equal">
      <formula>"RED"</formula>
    </cfRule>
  </conditionalFormatting>
  <conditionalFormatting sqref="G15">
    <cfRule type="cellIs" dxfId="4057" priority="318" operator="equal">
      <formula>"GREEN"</formula>
    </cfRule>
  </conditionalFormatting>
  <conditionalFormatting sqref="G16">
    <cfRule type="cellIs" dxfId="4056" priority="319" operator="equal">
      <formula>"AMBER"</formula>
    </cfRule>
  </conditionalFormatting>
  <conditionalFormatting sqref="G16">
    <cfRule type="cellIs" dxfId="4055" priority="320" operator="equal">
      <formula>"RED"</formula>
    </cfRule>
  </conditionalFormatting>
  <conditionalFormatting sqref="G16">
    <cfRule type="cellIs" dxfId="4054" priority="321" operator="equal">
      <formula>"GREEN"</formula>
    </cfRule>
  </conditionalFormatting>
  <conditionalFormatting sqref="G17">
    <cfRule type="cellIs" dxfId="4053" priority="322" operator="equal">
      <formula>"AMBER"</formula>
    </cfRule>
  </conditionalFormatting>
  <conditionalFormatting sqref="G17">
    <cfRule type="cellIs" dxfId="4052" priority="323" operator="equal">
      <formula>"RED"</formula>
    </cfRule>
  </conditionalFormatting>
  <conditionalFormatting sqref="G17">
    <cfRule type="cellIs" dxfId="4051" priority="324" operator="equal">
      <formula>"GREEN"</formula>
    </cfRule>
  </conditionalFormatting>
  <conditionalFormatting sqref="G18">
    <cfRule type="cellIs" dxfId="4050" priority="325" operator="equal">
      <formula>"AMBER"</formula>
    </cfRule>
  </conditionalFormatting>
  <conditionalFormatting sqref="G18">
    <cfRule type="cellIs" dxfId="4049" priority="326" operator="equal">
      <formula>"RED"</formula>
    </cfRule>
  </conditionalFormatting>
  <conditionalFormatting sqref="G18">
    <cfRule type="cellIs" dxfId="4048" priority="327" operator="equal">
      <formula>"GREEN"</formula>
    </cfRule>
  </conditionalFormatting>
  <conditionalFormatting sqref="G28">
    <cfRule type="cellIs" dxfId="4047" priority="328" operator="equal">
      <formula>"AMBER"</formula>
    </cfRule>
  </conditionalFormatting>
  <conditionalFormatting sqref="G28">
    <cfRule type="cellIs" dxfId="4046" priority="329" operator="equal">
      <formula>"RED"</formula>
    </cfRule>
  </conditionalFormatting>
  <conditionalFormatting sqref="G28">
    <cfRule type="cellIs" dxfId="4045" priority="330" operator="equal">
      <formula>"GREEN"</formula>
    </cfRule>
  </conditionalFormatting>
  <conditionalFormatting sqref="G29">
    <cfRule type="cellIs" dxfId="4044" priority="331" operator="equal">
      <formula>"AMBER"</formula>
    </cfRule>
  </conditionalFormatting>
  <conditionalFormatting sqref="G29">
    <cfRule type="cellIs" dxfId="4043" priority="332" operator="equal">
      <formula>"RED"</formula>
    </cfRule>
  </conditionalFormatting>
  <conditionalFormatting sqref="G29">
    <cfRule type="cellIs" dxfId="4042" priority="333" operator="equal">
      <formula>"GREEN"</formula>
    </cfRule>
  </conditionalFormatting>
  <conditionalFormatting sqref="G30">
    <cfRule type="cellIs" dxfId="4041" priority="334" operator="equal">
      <formula>"AMBER"</formula>
    </cfRule>
  </conditionalFormatting>
  <conditionalFormatting sqref="G30">
    <cfRule type="cellIs" dxfId="4040" priority="335" operator="equal">
      <formula>"RED"</formula>
    </cfRule>
  </conditionalFormatting>
  <conditionalFormatting sqref="G30">
    <cfRule type="cellIs" dxfId="4039" priority="336" operator="equal">
      <formula>"GREEN"</formula>
    </cfRule>
  </conditionalFormatting>
  <conditionalFormatting sqref="G31">
    <cfRule type="cellIs" dxfId="4038" priority="337" operator="equal">
      <formula>"AMBER"</formula>
    </cfRule>
  </conditionalFormatting>
  <conditionalFormatting sqref="G31">
    <cfRule type="cellIs" dxfId="4037" priority="338" operator="equal">
      <formula>"RED"</formula>
    </cfRule>
  </conditionalFormatting>
  <conditionalFormatting sqref="G31">
    <cfRule type="cellIs" dxfId="4036" priority="339" operator="equal">
      <formula>"GREEN"</formula>
    </cfRule>
  </conditionalFormatting>
  <conditionalFormatting sqref="H15">
    <cfRule type="cellIs" dxfId="4035" priority="340" operator="equal">
      <formula>"AMBER"</formula>
    </cfRule>
  </conditionalFormatting>
  <conditionalFormatting sqref="H15">
    <cfRule type="cellIs" dxfId="4034" priority="341" operator="equal">
      <formula>"RED"</formula>
    </cfRule>
  </conditionalFormatting>
  <conditionalFormatting sqref="H15">
    <cfRule type="cellIs" dxfId="4033" priority="342" operator="equal">
      <formula>"GREEN"</formula>
    </cfRule>
  </conditionalFormatting>
  <conditionalFormatting sqref="H16">
    <cfRule type="cellIs" dxfId="4032" priority="343" operator="equal">
      <formula>"AMBER"</formula>
    </cfRule>
  </conditionalFormatting>
  <conditionalFormatting sqref="H16">
    <cfRule type="cellIs" dxfId="4031" priority="344" operator="equal">
      <formula>"RED"</formula>
    </cfRule>
  </conditionalFormatting>
  <conditionalFormatting sqref="H16">
    <cfRule type="cellIs" dxfId="4030" priority="345" operator="equal">
      <formula>"GREEN"</formula>
    </cfRule>
  </conditionalFormatting>
  <conditionalFormatting sqref="H17">
    <cfRule type="cellIs" dxfId="4029" priority="346" operator="equal">
      <formula>"AMBER"</formula>
    </cfRule>
  </conditionalFormatting>
  <conditionalFormatting sqref="H17">
    <cfRule type="cellIs" dxfId="4028" priority="347" operator="equal">
      <formula>"RED"</formula>
    </cfRule>
  </conditionalFormatting>
  <conditionalFormatting sqref="H17">
    <cfRule type="cellIs" dxfId="4027" priority="348" operator="equal">
      <formula>"GREEN"</formula>
    </cfRule>
  </conditionalFormatting>
  <conditionalFormatting sqref="H18">
    <cfRule type="cellIs" dxfId="4026" priority="349" operator="equal">
      <formula>"AMBER"</formula>
    </cfRule>
  </conditionalFormatting>
  <conditionalFormatting sqref="H18">
    <cfRule type="cellIs" dxfId="4025" priority="350" operator="equal">
      <formula>"RED"</formula>
    </cfRule>
  </conditionalFormatting>
  <conditionalFormatting sqref="H18">
    <cfRule type="cellIs" dxfId="4024" priority="351" operator="equal">
      <formula>"GREEN"</formula>
    </cfRule>
  </conditionalFormatting>
  <conditionalFormatting sqref="H28">
    <cfRule type="cellIs" dxfId="4023" priority="352" operator="equal">
      <formula>"AMBER"</formula>
    </cfRule>
  </conditionalFormatting>
  <conditionalFormatting sqref="H28">
    <cfRule type="cellIs" dxfId="4022" priority="353" operator="equal">
      <formula>"RED"</formula>
    </cfRule>
  </conditionalFormatting>
  <conditionalFormatting sqref="H28">
    <cfRule type="cellIs" dxfId="4021" priority="354" operator="equal">
      <formula>"GREEN"</formula>
    </cfRule>
  </conditionalFormatting>
  <conditionalFormatting sqref="H29">
    <cfRule type="cellIs" dxfId="4020" priority="355" operator="equal">
      <formula>"AMBER"</formula>
    </cfRule>
  </conditionalFormatting>
  <conditionalFormatting sqref="H29">
    <cfRule type="cellIs" dxfId="4019" priority="356" operator="equal">
      <formula>"RED"</formula>
    </cfRule>
  </conditionalFormatting>
  <conditionalFormatting sqref="H29">
    <cfRule type="cellIs" dxfId="4018" priority="357" operator="equal">
      <formula>"GREEN"</formula>
    </cfRule>
  </conditionalFormatting>
  <conditionalFormatting sqref="H30">
    <cfRule type="cellIs" dxfId="4017" priority="358" operator="equal">
      <formula>"AMBER"</formula>
    </cfRule>
  </conditionalFormatting>
  <conditionalFormatting sqref="H30">
    <cfRule type="cellIs" dxfId="4016" priority="359" operator="equal">
      <formula>"RED"</formula>
    </cfRule>
  </conditionalFormatting>
  <conditionalFormatting sqref="H30">
    <cfRule type="cellIs" dxfId="4015" priority="360" operator="equal">
      <formula>"GREEN"</formula>
    </cfRule>
  </conditionalFormatting>
  <conditionalFormatting sqref="H31">
    <cfRule type="cellIs" dxfId="4014" priority="361" operator="equal">
      <formula>"AMBER"</formula>
    </cfRule>
  </conditionalFormatting>
  <conditionalFormatting sqref="H31">
    <cfRule type="cellIs" dxfId="4013" priority="362" operator="equal">
      <formula>"RED"</formula>
    </cfRule>
  </conditionalFormatting>
  <conditionalFormatting sqref="H31">
    <cfRule type="cellIs" dxfId="4012" priority="363" operator="equal">
      <formula>"GREEN"</formula>
    </cfRule>
  </conditionalFormatting>
  <conditionalFormatting sqref="I15">
    <cfRule type="cellIs" dxfId="4011" priority="364" operator="equal">
      <formula>"AMBER"</formula>
    </cfRule>
  </conditionalFormatting>
  <conditionalFormatting sqref="I15">
    <cfRule type="cellIs" dxfId="4010" priority="365" operator="equal">
      <formula>"RED"</formula>
    </cfRule>
  </conditionalFormatting>
  <conditionalFormatting sqref="I15">
    <cfRule type="cellIs" dxfId="4009" priority="366" operator="equal">
      <formula>"GREEN"</formula>
    </cfRule>
  </conditionalFormatting>
  <conditionalFormatting sqref="I16">
    <cfRule type="cellIs" dxfId="4008" priority="367" operator="equal">
      <formula>"AMBER"</formula>
    </cfRule>
  </conditionalFormatting>
  <conditionalFormatting sqref="I16">
    <cfRule type="cellIs" dxfId="4007" priority="368" operator="equal">
      <formula>"RED"</formula>
    </cfRule>
  </conditionalFormatting>
  <conditionalFormatting sqref="I16">
    <cfRule type="cellIs" dxfId="4006" priority="369" operator="equal">
      <formula>"GREEN"</formula>
    </cfRule>
  </conditionalFormatting>
  <conditionalFormatting sqref="I17">
    <cfRule type="cellIs" dxfId="4005" priority="370" operator="equal">
      <formula>"AMBER"</formula>
    </cfRule>
  </conditionalFormatting>
  <conditionalFormatting sqref="I17">
    <cfRule type="cellIs" dxfId="4004" priority="371" operator="equal">
      <formula>"RED"</formula>
    </cfRule>
  </conditionalFormatting>
  <conditionalFormatting sqref="I17">
    <cfRule type="cellIs" dxfId="4003" priority="372" operator="equal">
      <formula>"GREEN"</formula>
    </cfRule>
  </conditionalFormatting>
  <conditionalFormatting sqref="I18">
    <cfRule type="cellIs" dxfId="4002" priority="373" operator="equal">
      <formula>"AMBER"</formula>
    </cfRule>
  </conditionalFormatting>
  <conditionalFormatting sqref="I18">
    <cfRule type="cellIs" dxfId="4001" priority="374" operator="equal">
      <formula>"RED"</formula>
    </cfRule>
  </conditionalFormatting>
  <conditionalFormatting sqref="I18">
    <cfRule type="cellIs" dxfId="4000" priority="375" operator="equal">
      <formula>"GREEN"</formula>
    </cfRule>
  </conditionalFormatting>
  <conditionalFormatting sqref="I19">
    <cfRule type="cellIs" dxfId="3999" priority="376" operator="equal">
      <formula>"AMBER"</formula>
    </cfRule>
  </conditionalFormatting>
  <conditionalFormatting sqref="I19">
    <cfRule type="cellIs" dxfId="3998" priority="377" operator="equal">
      <formula>"RED"</formula>
    </cfRule>
  </conditionalFormatting>
  <conditionalFormatting sqref="I19">
    <cfRule type="cellIs" dxfId="3997" priority="378" operator="equal">
      <formula>"GREEN"</formula>
    </cfRule>
  </conditionalFormatting>
  <conditionalFormatting sqref="I20">
    <cfRule type="cellIs" dxfId="3996" priority="379" operator="equal">
      <formula>"AMBER"</formula>
    </cfRule>
  </conditionalFormatting>
  <conditionalFormatting sqref="I20">
    <cfRule type="cellIs" dxfId="3995" priority="380" operator="equal">
      <formula>"RED"</formula>
    </cfRule>
  </conditionalFormatting>
  <conditionalFormatting sqref="I20">
    <cfRule type="cellIs" dxfId="3994" priority="381" operator="equal">
      <formula>"GREEN"</formula>
    </cfRule>
  </conditionalFormatting>
  <conditionalFormatting sqref="I21">
    <cfRule type="cellIs" dxfId="3993" priority="382" operator="equal">
      <formula>"AMBER"</formula>
    </cfRule>
  </conditionalFormatting>
  <conditionalFormatting sqref="I21">
    <cfRule type="cellIs" dxfId="3992" priority="383" operator="equal">
      <formula>"RED"</formula>
    </cfRule>
  </conditionalFormatting>
  <conditionalFormatting sqref="I21">
    <cfRule type="cellIs" dxfId="3991" priority="384" operator="equal">
      <formula>"GREEN"</formula>
    </cfRule>
  </conditionalFormatting>
  <conditionalFormatting sqref="I22">
    <cfRule type="cellIs" dxfId="3990" priority="385" operator="equal">
      <formula>"AMBER"</formula>
    </cfRule>
  </conditionalFormatting>
  <conditionalFormatting sqref="I22">
    <cfRule type="cellIs" dxfId="3989" priority="386" operator="equal">
      <formula>"RED"</formula>
    </cfRule>
  </conditionalFormatting>
  <conditionalFormatting sqref="I22">
    <cfRule type="cellIs" dxfId="3988" priority="387" operator="equal">
      <formula>"GREEN"</formula>
    </cfRule>
  </conditionalFormatting>
  <conditionalFormatting sqref="I23">
    <cfRule type="cellIs" dxfId="3987" priority="388" operator="equal">
      <formula>"AMBER"</formula>
    </cfRule>
  </conditionalFormatting>
  <conditionalFormatting sqref="I23">
    <cfRule type="cellIs" dxfId="3986" priority="389" operator="equal">
      <formula>"RED"</formula>
    </cfRule>
  </conditionalFormatting>
  <conditionalFormatting sqref="I23">
    <cfRule type="cellIs" dxfId="3985" priority="390" operator="equal">
      <formula>"GREEN"</formula>
    </cfRule>
  </conditionalFormatting>
  <conditionalFormatting sqref="I24">
    <cfRule type="cellIs" dxfId="3984" priority="391" operator="equal">
      <formula>"AMBER"</formula>
    </cfRule>
  </conditionalFormatting>
  <conditionalFormatting sqref="I24">
    <cfRule type="cellIs" dxfId="3983" priority="392" operator="equal">
      <formula>"RED"</formula>
    </cfRule>
  </conditionalFormatting>
  <conditionalFormatting sqref="I24">
    <cfRule type="cellIs" dxfId="3982" priority="393" operator="equal">
      <formula>"GREEN"</formula>
    </cfRule>
  </conditionalFormatting>
  <conditionalFormatting sqref="I25">
    <cfRule type="cellIs" dxfId="3981" priority="394" operator="equal">
      <formula>"AMBER"</formula>
    </cfRule>
  </conditionalFormatting>
  <conditionalFormatting sqref="I25">
    <cfRule type="cellIs" dxfId="3980" priority="395" operator="equal">
      <formula>"RED"</formula>
    </cfRule>
  </conditionalFormatting>
  <conditionalFormatting sqref="I25">
    <cfRule type="cellIs" dxfId="3979" priority="396" operator="equal">
      <formula>"GREEN"</formula>
    </cfRule>
  </conditionalFormatting>
  <conditionalFormatting sqref="I26">
    <cfRule type="cellIs" dxfId="3978" priority="397" operator="equal">
      <formula>"AMBER"</formula>
    </cfRule>
  </conditionalFormatting>
  <conditionalFormatting sqref="I26">
    <cfRule type="cellIs" dxfId="3977" priority="398" operator="equal">
      <formula>"RED"</formula>
    </cfRule>
  </conditionalFormatting>
  <conditionalFormatting sqref="I26">
    <cfRule type="cellIs" dxfId="3976" priority="399" operator="equal">
      <formula>"GREEN"</formula>
    </cfRule>
  </conditionalFormatting>
  <conditionalFormatting sqref="I27">
    <cfRule type="cellIs" dxfId="3975" priority="400" operator="equal">
      <formula>"AMBER"</formula>
    </cfRule>
  </conditionalFormatting>
  <conditionalFormatting sqref="I27">
    <cfRule type="cellIs" dxfId="3974" priority="401" operator="equal">
      <formula>"RED"</formula>
    </cfRule>
  </conditionalFormatting>
  <conditionalFormatting sqref="I27">
    <cfRule type="cellIs" dxfId="3973" priority="402" operator="equal">
      <formula>"GREEN"</formula>
    </cfRule>
  </conditionalFormatting>
  <conditionalFormatting sqref="I28">
    <cfRule type="cellIs" dxfId="3972" priority="403" operator="equal">
      <formula>"AMBER"</formula>
    </cfRule>
  </conditionalFormatting>
  <conditionalFormatting sqref="I28">
    <cfRule type="cellIs" dxfId="3971" priority="404" operator="equal">
      <formula>"RED"</formula>
    </cfRule>
  </conditionalFormatting>
  <conditionalFormatting sqref="I28">
    <cfRule type="cellIs" dxfId="3970" priority="405" operator="equal">
      <formula>"GREEN"</formula>
    </cfRule>
  </conditionalFormatting>
  <conditionalFormatting sqref="I29">
    <cfRule type="cellIs" dxfId="3969" priority="406" operator="equal">
      <formula>"AMBER"</formula>
    </cfRule>
  </conditionalFormatting>
  <conditionalFormatting sqref="I29">
    <cfRule type="cellIs" dxfId="3968" priority="407" operator="equal">
      <formula>"RED"</formula>
    </cfRule>
  </conditionalFormatting>
  <conditionalFormatting sqref="I29">
    <cfRule type="cellIs" dxfId="3967" priority="408" operator="equal">
      <formula>"GREEN"</formula>
    </cfRule>
  </conditionalFormatting>
  <conditionalFormatting sqref="I30">
    <cfRule type="cellIs" dxfId="3966" priority="409" operator="equal">
      <formula>"AMBER"</formula>
    </cfRule>
  </conditionalFormatting>
  <conditionalFormatting sqref="I30">
    <cfRule type="cellIs" dxfId="3965" priority="410" operator="equal">
      <formula>"RED"</formula>
    </cfRule>
  </conditionalFormatting>
  <conditionalFormatting sqref="I30">
    <cfRule type="cellIs" dxfId="3964" priority="411" operator="equal">
      <formula>"GREEN"</formula>
    </cfRule>
  </conditionalFormatting>
  <conditionalFormatting sqref="I31">
    <cfRule type="cellIs" dxfId="3963" priority="412" operator="equal">
      <formula>"AMBER"</formula>
    </cfRule>
  </conditionalFormatting>
  <conditionalFormatting sqref="I31">
    <cfRule type="cellIs" dxfId="3962" priority="413" operator="equal">
      <formula>"RED"</formula>
    </cfRule>
  </conditionalFormatting>
  <conditionalFormatting sqref="I31">
    <cfRule type="cellIs" dxfId="3961" priority="414" operator="equal">
      <formula>"GREEN"</formula>
    </cfRule>
  </conditionalFormatting>
  <conditionalFormatting sqref="J15">
    <cfRule type="cellIs" dxfId="3960" priority="415" operator="equal">
      <formula>"AMBER"</formula>
    </cfRule>
  </conditionalFormatting>
  <conditionalFormatting sqref="J15">
    <cfRule type="cellIs" dxfId="3959" priority="416" operator="equal">
      <formula>"RED"</formula>
    </cfRule>
  </conditionalFormatting>
  <conditionalFormatting sqref="J15">
    <cfRule type="cellIs" dxfId="3958" priority="417" operator="equal">
      <formula>"GREEN"</formula>
    </cfRule>
  </conditionalFormatting>
  <conditionalFormatting sqref="J16">
    <cfRule type="cellIs" dxfId="3957" priority="418" operator="equal">
      <formula>"AMBER"</formula>
    </cfRule>
  </conditionalFormatting>
  <conditionalFormatting sqref="J16">
    <cfRule type="cellIs" dxfId="3956" priority="419" operator="equal">
      <formula>"RED"</formula>
    </cfRule>
  </conditionalFormatting>
  <conditionalFormatting sqref="J16">
    <cfRule type="cellIs" dxfId="3955" priority="420" operator="equal">
      <formula>"GREEN"</formula>
    </cfRule>
  </conditionalFormatting>
  <conditionalFormatting sqref="J17">
    <cfRule type="cellIs" dxfId="3954" priority="421" operator="equal">
      <formula>"AMBER"</formula>
    </cfRule>
  </conditionalFormatting>
  <conditionalFormatting sqref="J17">
    <cfRule type="cellIs" dxfId="3953" priority="422" operator="equal">
      <formula>"RED"</formula>
    </cfRule>
  </conditionalFormatting>
  <conditionalFormatting sqref="J17">
    <cfRule type="cellIs" dxfId="3952" priority="423" operator="equal">
      <formula>"GREEN"</formula>
    </cfRule>
  </conditionalFormatting>
  <conditionalFormatting sqref="J18">
    <cfRule type="cellIs" dxfId="3951" priority="424" operator="equal">
      <formula>"AMBER"</formula>
    </cfRule>
  </conditionalFormatting>
  <conditionalFormatting sqref="J18">
    <cfRule type="cellIs" dxfId="3950" priority="425" operator="equal">
      <formula>"RED"</formula>
    </cfRule>
  </conditionalFormatting>
  <conditionalFormatting sqref="J18">
    <cfRule type="cellIs" dxfId="3949" priority="426" operator="equal">
      <formula>"GREEN"</formula>
    </cfRule>
  </conditionalFormatting>
  <conditionalFormatting sqref="J19">
    <cfRule type="cellIs" dxfId="3948" priority="427" operator="equal">
      <formula>"AMBER"</formula>
    </cfRule>
  </conditionalFormatting>
  <conditionalFormatting sqref="J19">
    <cfRule type="cellIs" dxfId="3947" priority="428" operator="equal">
      <formula>"RED"</formula>
    </cfRule>
  </conditionalFormatting>
  <conditionalFormatting sqref="J19">
    <cfRule type="cellIs" dxfId="3946" priority="429" operator="equal">
      <formula>"GREEN"</formula>
    </cfRule>
  </conditionalFormatting>
  <conditionalFormatting sqref="J20">
    <cfRule type="cellIs" dxfId="3945" priority="430" operator="equal">
      <formula>"AMBER"</formula>
    </cfRule>
  </conditionalFormatting>
  <conditionalFormatting sqref="J20">
    <cfRule type="cellIs" dxfId="3944" priority="431" operator="equal">
      <formula>"RED"</formula>
    </cfRule>
  </conditionalFormatting>
  <conditionalFormatting sqref="J20">
    <cfRule type="cellIs" dxfId="3943" priority="432" operator="equal">
      <formula>"GREEN"</formula>
    </cfRule>
  </conditionalFormatting>
  <conditionalFormatting sqref="J21">
    <cfRule type="cellIs" dxfId="3942" priority="433" operator="equal">
      <formula>"AMBER"</formula>
    </cfRule>
  </conditionalFormatting>
  <conditionalFormatting sqref="J21">
    <cfRule type="cellIs" dxfId="3941" priority="434" operator="equal">
      <formula>"RED"</formula>
    </cfRule>
  </conditionalFormatting>
  <conditionalFormatting sqref="J21">
    <cfRule type="cellIs" dxfId="3940" priority="435" operator="equal">
      <formula>"GREEN"</formula>
    </cfRule>
  </conditionalFormatting>
  <conditionalFormatting sqref="J22">
    <cfRule type="cellIs" dxfId="3939" priority="436" operator="equal">
      <formula>"AMBER"</formula>
    </cfRule>
  </conditionalFormatting>
  <conditionalFormatting sqref="J22">
    <cfRule type="cellIs" dxfId="3938" priority="437" operator="equal">
      <formula>"RED"</formula>
    </cfRule>
  </conditionalFormatting>
  <conditionalFormatting sqref="J22">
    <cfRule type="cellIs" dxfId="3937" priority="438" operator="equal">
      <formula>"GREEN"</formula>
    </cfRule>
  </conditionalFormatting>
  <conditionalFormatting sqref="J23">
    <cfRule type="cellIs" dxfId="3936" priority="439" operator="equal">
      <formula>"AMBER"</formula>
    </cfRule>
  </conditionalFormatting>
  <conditionalFormatting sqref="J23">
    <cfRule type="cellIs" dxfId="3935" priority="440" operator="equal">
      <formula>"RED"</formula>
    </cfRule>
  </conditionalFormatting>
  <conditionalFormatting sqref="J23">
    <cfRule type="cellIs" dxfId="3934" priority="441" operator="equal">
      <formula>"GREEN"</formula>
    </cfRule>
  </conditionalFormatting>
  <conditionalFormatting sqref="J24">
    <cfRule type="cellIs" dxfId="3933" priority="442" operator="equal">
      <formula>"AMBER"</formula>
    </cfRule>
  </conditionalFormatting>
  <conditionalFormatting sqref="J24">
    <cfRule type="cellIs" dxfId="3932" priority="443" operator="equal">
      <formula>"RED"</formula>
    </cfRule>
  </conditionalFormatting>
  <conditionalFormatting sqref="J24">
    <cfRule type="cellIs" dxfId="3931" priority="444" operator="equal">
      <formula>"GREEN"</formula>
    </cfRule>
  </conditionalFormatting>
  <conditionalFormatting sqref="J25">
    <cfRule type="cellIs" dxfId="3930" priority="445" operator="equal">
      <formula>"AMBER"</formula>
    </cfRule>
  </conditionalFormatting>
  <conditionalFormatting sqref="J25">
    <cfRule type="cellIs" dxfId="3929" priority="446" operator="equal">
      <formula>"RED"</formula>
    </cfRule>
  </conditionalFormatting>
  <conditionalFormatting sqref="J25">
    <cfRule type="cellIs" dxfId="3928" priority="447" operator="equal">
      <formula>"GREEN"</formula>
    </cfRule>
  </conditionalFormatting>
  <conditionalFormatting sqref="J26">
    <cfRule type="cellIs" dxfId="3927" priority="448" operator="equal">
      <formula>"AMBER"</formula>
    </cfRule>
  </conditionalFormatting>
  <conditionalFormatting sqref="J26">
    <cfRule type="cellIs" dxfId="3926" priority="449" operator="equal">
      <formula>"RED"</formula>
    </cfRule>
  </conditionalFormatting>
  <conditionalFormatting sqref="J26">
    <cfRule type="cellIs" dxfId="3925" priority="450" operator="equal">
      <formula>"GREEN"</formula>
    </cfRule>
  </conditionalFormatting>
  <conditionalFormatting sqref="J27">
    <cfRule type="cellIs" dxfId="3924" priority="451" operator="equal">
      <formula>"AMBER"</formula>
    </cfRule>
  </conditionalFormatting>
  <conditionalFormatting sqref="J27">
    <cfRule type="cellIs" dxfId="3923" priority="452" operator="equal">
      <formula>"RED"</formula>
    </cfRule>
  </conditionalFormatting>
  <conditionalFormatting sqref="J27">
    <cfRule type="cellIs" dxfId="3922" priority="453" operator="equal">
      <formula>"GREEN"</formula>
    </cfRule>
  </conditionalFormatting>
  <conditionalFormatting sqref="J28">
    <cfRule type="cellIs" dxfId="3921" priority="454" operator="equal">
      <formula>"AMBER"</formula>
    </cfRule>
  </conditionalFormatting>
  <conditionalFormatting sqref="J28">
    <cfRule type="cellIs" dxfId="3920" priority="455" operator="equal">
      <formula>"RED"</formula>
    </cfRule>
  </conditionalFormatting>
  <conditionalFormatting sqref="J28">
    <cfRule type="cellIs" dxfId="3919" priority="456" operator="equal">
      <formula>"GREEN"</formula>
    </cfRule>
  </conditionalFormatting>
  <conditionalFormatting sqref="J29">
    <cfRule type="cellIs" dxfId="3918" priority="457" operator="equal">
      <formula>"AMBER"</formula>
    </cfRule>
  </conditionalFormatting>
  <conditionalFormatting sqref="J29">
    <cfRule type="cellIs" dxfId="3917" priority="458" operator="equal">
      <formula>"RED"</formula>
    </cfRule>
  </conditionalFormatting>
  <conditionalFormatting sqref="J29">
    <cfRule type="cellIs" dxfId="3916" priority="459" operator="equal">
      <formula>"GREEN"</formula>
    </cfRule>
  </conditionalFormatting>
  <conditionalFormatting sqref="J30">
    <cfRule type="cellIs" dxfId="3915" priority="460" operator="equal">
      <formula>"AMBER"</formula>
    </cfRule>
  </conditionalFormatting>
  <conditionalFormatting sqref="J30">
    <cfRule type="cellIs" dxfId="3914" priority="461" operator="equal">
      <formula>"RED"</formula>
    </cfRule>
  </conditionalFormatting>
  <conditionalFormatting sqref="J30">
    <cfRule type="cellIs" dxfId="3913" priority="462" operator="equal">
      <formula>"GREEN"</formula>
    </cfRule>
  </conditionalFormatting>
  <conditionalFormatting sqref="J31">
    <cfRule type="cellIs" dxfId="3912" priority="463" operator="equal">
      <formula>"AMBER"</formula>
    </cfRule>
  </conditionalFormatting>
  <conditionalFormatting sqref="J31">
    <cfRule type="cellIs" dxfId="3911" priority="464" operator="equal">
      <formula>"RED"</formula>
    </cfRule>
  </conditionalFormatting>
  <conditionalFormatting sqref="J31">
    <cfRule type="cellIs" dxfId="3910" priority="465" operator="equal">
      <formula>"GREEN"</formula>
    </cfRule>
  </conditionalFormatting>
  <conditionalFormatting sqref="K15">
    <cfRule type="cellIs" dxfId="3909" priority="466" operator="equal">
      <formula>"AMBER"</formula>
    </cfRule>
  </conditionalFormatting>
  <conditionalFormatting sqref="K15">
    <cfRule type="cellIs" dxfId="3908" priority="467" operator="equal">
      <formula>"RED"</formula>
    </cfRule>
  </conditionalFormatting>
  <conditionalFormatting sqref="K15">
    <cfRule type="cellIs" dxfId="3907" priority="468" operator="equal">
      <formula>"GREEN"</formula>
    </cfRule>
  </conditionalFormatting>
  <conditionalFormatting sqref="K16">
    <cfRule type="cellIs" dxfId="3906" priority="469" operator="equal">
      <formula>"AMBER"</formula>
    </cfRule>
  </conditionalFormatting>
  <conditionalFormatting sqref="K16">
    <cfRule type="cellIs" dxfId="3905" priority="470" operator="equal">
      <formula>"RED"</formula>
    </cfRule>
  </conditionalFormatting>
  <conditionalFormatting sqref="K16">
    <cfRule type="cellIs" dxfId="3904" priority="471" operator="equal">
      <formula>"GREEN"</formula>
    </cfRule>
  </conditionalFormatting>
  <conditionalFormatting sqref="K17">
    <cfRule type="cellIs" dxfId="3903" priority="472" operator="equal">
      <formula>"AMBER"</formula>
    </cfRule>
  </conditionalFormatting>
  <conditionalFormatting sqref="K17">
    <cfRule type="cellIs" dxfId="3902" priority="473" operator="equal">
      <formula>"RED"</formula>
    </cfRule>
  </conditionalFormatting>
  <conditionalFormatting sqref="K17">
    <cfRule type="cellIs" dxfId="3901" priority="474" operator="equal">
      <formula>"GREEN"</formula>
    </cfRule>
  </conditionalFormatting>
  <conditionalFormatting sqref="K18">
    <cfRule type="cellIs" dxfId="3900" priority="475" operator="equal">
      <formula>"AMBER"</formula>
    </cfRule>
  </conditionalFormatting>
  <conditionalFormatting sqref="K18">
    <cfRule type="cellIs" dxfId="3899" priority="476" operator="equal">
      <formula>"RED"</formula>
    </cfRule>
  </conditionalFormatting>
  <conditionalFormatting sqref="K18">
    <cfRule type="cellIs" dxfId="3898" priority="477" operator="equal">
      <formula>"GREEN"</formula>
    </cfRule>
  </conditionalFormatting>
  <conditionalFormatting sqref="K19">
    <cfRule type="cellIs" dxfId="3897" priority="478" operator="equal">
      <formula>"AMBER"</formula>
    </cfRule>
  </conditionalFormatting>
  <conditionalFormatting sqref="K19">
    <cfRule type="cellIs" dxfId="3896" priority="479" operator="equal">
      <formula>"RED"</formula>
    </cfRule>
  </conditionalFormatting>
  <conditionalFormatting sqref="K19">
    <cfRule type="cellIs" dxfId="3895" priority="480" operator="equal">
      <formula>"GREEN"</formula>
    </cfRule>
  </conditionalFormatting>
  <conditionalFormatting sqref="K20">
    <cfRule type="cellIs" dxfId="3894" priority="481" operator="equal">
      <formula>"AMBER"</formula>
    </cfRule>
  </conditionalFormatting>
  <conditionalFormatting sqref="K20">
    <cfRule type="cellIs" dxfId="3893" priority="482" operator="equal">
      <formula>"RED"</formula>
    </cfRule>
  </conditionalFormatting>
  <conditionalFormatting sqref="K20">
    <cfRule type="cellIs" dxfId="3892" priority="483" operator="equal">
      <formula>"GREEN"</formula>
    </cfRule>
  </conditionalFormatting>
  <conditionalFormatting sqref="K21">
    <cfRule type="cellIs" dxfId="3891" priority="484" operator="equal">
      <formula>"AMBER"</formula>
    </cfRule>
  </conditionalFormatting>
  <conditionalFormatting sqref="K21">
    <cfRule type="cellIs" dxfId="3890" priority="485" operator="equal">
      <formula>"RED"</formula>
    </cfRule>
  </conditionalFormatting>
  <conditionalFormatting sqref="K21">
    <cfRule type="cellIs" dxfId="3889" priority="486" operator="equal">
      <formula>"GREEN"</formula>
    </cfRule>
  </conditionalFormatting>
  <conditionalFormatting sqref="K22">
    <cfRule type="cellIs" dxfId="3888" priority="487" operator="equal">
      <formula>"AMBER"</formula>
    </cfRule>
  </conditionalFormatting>
  <conditionalFormatting sqref="K22">
    <cfRule type="cellIs" dxfId="3887" priority="488" operator="equal">
      <formula>"RED"</formula>
    </cfRule>
  </conditionalFormatting>
  <conditionalFormatting sqref="K22">
    <cfRule type="cellIs" dxfId="3886" priority="489" operator="equal">
      <formula>"GREEN"</formula>
    </cfRule>
  </conditionalFormatting>
  <conditionalFormatting sqref="K23">
    <cfRule type="cellIs" dxfId="3885" priority="490" operator="equal">
      <formula>"AMBER"</formula>
    </cfRule>
  </conditionalFormatting>
  <conditionalFormatting sqref="K23">
    <cfRule type="cellIs" dxfId="3884" priority="491" operator="equal">
      <formula>"RED"</formula>
    </cfRule>
  </conditionalFormatting>
  <conditionalFormatting sqref="K23">
    <cfRule type="cellIs" dxfId="3883" priority="492" operator="equal">
      <formula>"GREEN"</formula>
    </cfRule>
  </conditionalFormatting>
  <conditionalFormatting sqref="K24">
    <cfRule type="cellIs" dxfId="3882" priority="493" operator="equal">
      <formula>"AMBER"</formula>
    </cfRule>
  </conditionalFormatting>
  <conditionalFormatting sqref="K24">
    <cfRule type="cellIs" dxfId="3881" priority="494" operator="equal">
      <formula>"RED"</formula>
    </cfRule>
  </conditionalFormatting>
  <conditionalFormatting sqref="K24">
    <cfRule type="cellIs" dxfId="3880" priority="495" operator="equal">
      <formula>"GREEN"</formula>
    </cfRule>
  </conditionalFormatting>
  <conditionalFormatting sqref="K25">
    <cfRule type="cellIs" dxfId="3879" priority="496" operator="equal">
      <formula>"AMBER"</formula>
    </cfRule>
  </conditionalFormatting>
  <conditionalFormatting sqref="K25">
    <cfRule type="cellIs" dxfId="3878" priority="497" operator="equal">
      <formula>"RED"</formula>
    </cfRule>
  </conditionalFormatting>
  <conditionalFormatting sqref="K25">
    <cfRule type="cellIs" dxfId="3877" priority="498" operator="equal">
      <formula>"GREEN"</formula>
    </cfRule>
  </conditionalFormatting>
  <conditionalFormatting sqref="K26">
    <cfRule type="cellIs" dxfId="3876" priority="499" operator="equal">
      <formula>"AMBER"</formula>
    </cfRule>
  </conditionalFormatting>
  <conditionalFormatting sqref="K26">
    <cfRule type="cellIs" dxfId="3875" priority="500" operator="equal">
      <formula>"RED"</formula>
    </cfRule>
  </conditionalFormatting>
  <conditionalFormatting sqref="K26">
    <cfRule type="cellIs" dxfId="3874" priority="501" operator="equal">
      <formula>"GREEN"</formula>
    </cfRule>
  </conditionalFormatting>
  <conditionalFormatting sqref="K27">
    <cfRule type="cellIs" dxfId="3873" priority="502" operator="equal">
      <formula>"AMBER"</formula>
    </cfRule>
  </conditionalFormatting>
  <conditionalFormatting sqref="K27">
    <cfRule type="cellIs" dxfId="3872" priority="503" operator="equal">
      <formula>"RED"</formula>
    </cfRule>
  </conditionalFormatting>
  <conditionalFormatting sqref="K27">
    <cfRule type="cellIs" dxfId="3871" priority="504" operator="equal">
      <formula>"GREEN"</formula>
    </cfRule>
  </conditionalFormatting>
  <conditionalFormatting sqref="K28">
    <cfRule type="cellIs" dxfId="3870" priority="505" operator="equal">
      <formula>"AMBER"</formula>
    </cfRule>
  </conditionalFormatting>
  <conditionalFormatting sqref="K28">
    <cfRule type="cellIs" dxfId="3869" priority="506" operator="equal">
      <formula>"RED"</formula>
    </cfRule>
  </conditionalFormatting>
  <conditionalFormatting sqref="K28">
    <cfRule type="cellIs" dxfId="3868" priority="507" operator="equal">
      <formula>"GREEN"</formula>
    </cfRule>
  </conditionalFormatting>
  <conditionalFormatting sqref="K29">
    <cfRule type="cellIs" dxfId="3867" priority="508" operator="equal">
      <formula>"AMBER"</formula>
    </cfRule>
  </conditionalFormatting>
  <conditionalFormatting sqref="K29">
    <cfRule type="cellIs" dxfId="3866" priority="509" operator="equal">
      <formula>"RED"</formula>
    </cfRule>
  </conditionalFormatting>
  <conditionalFormatting sqref="K29">
    <cfRule type="cellIs" dxfId="3865" priority="510" operator="equal">
      <formula>"GREEN"</formula>
    </cfRule>
  </conditionalFormatting>
  <conditionalFormatting sqref="K30">
    <cfRule type="cellIs" dxfId="3864" priority="511" operator="equal">
      <formula>"AMBER"</formula>
    </cfRule>
  </conditionalFormatting>
  <conditionalFormatting sqref="K30">
    <cfRule type="cellIs" dxfId="3863" priority="512" operator="equal">
      <formula>"RED"</formula>
    </cfRule>
  </conditionalFormatting>
  <conditionalFormatting sqref="K30">
    <cfRule type="cellIs" dxfId="3862" priority="513" operator="equal">
      <formula>"GREEN"</formula>
    </cfRule>
  </conditionalFormatting>
  <conditionalFormatting sqref="K31">
    <cfRule type="cellIs" dxfId="3861" priority="514" operator="equal">
      <formula>"AMBER"</formula>
    </cfRule>
  </conditionalFormatting>
  <conditionalFormatting sqref="K31">
    <cfRule type="cellIs" dxfId="3860" priority="515" operator="equal">
      <formula>"RED"</formula>
    </cfRule>
  </conditionalFormatting>
  <conditionalFormatting sqref="K31">
    <cfRule type="cellIs" dxfId="3859" priority="516" operator="equal">
      <formula>"GREEN"</formula>
    </cfRule>
  </conditionalFormatting>
  <conditionalFormatting sqref="L15">
    <cfRule type="cellIs" dxfId="3858" priority="517" operator="equal">
      <formula>"AMBER"</formula>
    </cfRule>
  </conditionalFormatting>
  <conditionalFormatting sqref="L15">
    <cfRule type="cellIs" dxfId="3857" priority="518" operator="equal">
      <formula>"RED"</formula>
    </cfRule>
  </conditionalFormatting>
  <conditionalFormatting sqref="L15">
    <cfRule type="cellIs" dxfId="3856" priority="519" operator="equal">
      <formula>"GREEN"</formula>
    </cfRule>
  </conditionalFormatting>
  <conditionalFormatting sqref="L16">
    <cfRule type="cellIs" dxfId="3855" priority="520" operator="equal">
      <formula>"AMBER"</formula>
    </cfRule>
  </conditionalFormatting>
  <conditionalFormatting sqref="L16">
    <cfRule type="cellIs" dxfId="3854" priority="521" operator="equal">
      <formula>"RED"</formula>
    </cfRule>
  </conditionalFormatting>
  <conditionalFormatting sqref="L16">
    <cfRule type="cellIs" dxfId="3853" priority="522" operator="equal">
      <formula>"GREEN"</formula>
    </cfRule>
  </conditionalFormatting>
  <conditionalFormatting sqref="L17">
    <cfRule type="cellIs" dxfId="3852" priority="523" operator="equal">
      <formula>"AMBER"</formula>
    </cfRule>
  </conditionalFormatting>
  <conditionalFormatting sqref="L17">
    <cfRule type="cellIs" dxfId="3851" priority="524" operator="equal">
      <formula>"RED"</formula>
    </cfRule>
  </conditionalFormatting>
  <conditionalFormatting sqref="L17">
    <cfRule type="cellIs" dxfId="3850" priority="525" operator="equal">
      <formula>"GREEN"</formula>
    </cfRule>
  </conditionalFormatting>
  <conditionalFormatting sqref="L18">
    <cfRule type="cellIs" dxfId="3849" priority="526" operator="equal">
      <formula>"AMBER"</formula>
    </cfRule>
  </conditionalFormatting>
  <conditionalFormatting sqref="L18">
    <cfRule type="cellIs" dxfId="3848" priority="527" operator="equal">
      <formula>"RED"</formula>
    </cfRule>
  </conditionalFormatting>
  <conditionalFormatting sqref="L18">
    <cfRule type="cellIs" dxfId="3847" priority="528" operator="equal">
      <formula>"GREEN"</formula>
    </cfRule>
  </conditionalFormatting>
  <conditionalFormatting sqref="L19">
    <cfRule type="cellIs" dxfId="3846" priority="529" operator="equal">
      <formula>"AMBER"</formula>
    </cfRule>
  </conditionalFormatting>
  <conditionalFormatting sqref="L19">
    <cfRule type="cellIs" dxfId="3845" priority="530" operator="equal">
      <formula>"RED"</formula>
    </cfRule>
  </conditionalFormatting>
  <conditionalFormatting sqref="L19">
    <cfRule type="cellIs" dxfId="3844" priority="531" operator="equal">
      <formula>"GREEN"</formula>
    </cfRule>
  </conditionalFormatting>
  <conditionalFormatting sqref="L20">
    <cfRule type="cellIs" dxfId="3843" priority="532" operator="equal">
      <formula>"AMBER"</formula>
    </cfRule>
  </conditionalFormatting>
  <conditionalFormatting sqref="L20">
    <cfRule type="cellIs" dxfId="3842" priority="533" operator="equal">
      <formula>"RED"</formula>
    </cfRule>
  </conditionalFormatting>
  <conditionalFormatting sqref="L20">
    <cfRule type="cellIs" dxfId="3841" priority="534" operator="equal">
      <formula>"GREEN"</formula>
    </cfRule>
  </conditionalFormatting>
  <conditionalFormatting sqref="L21">
    <cfRule type="cellIs" dxfId="3840" priority="535" operator="equal">
      <formula>"AMBER"</formula>
    </cfRule>
  </conditionalFormatting>
  <conditionalFormatting sqref="L21">
    <cfRule type="cellIs" dxfId="3839" priority="536" operator="equal">
      <formula>"RED"</formula>
    </cfRule>
  </conditionalFormatting>
  <conditionalFormatting sqref="L21">
    <cfRule type="cellIs" dxfId="3838" priority="537" operator="equal">
      <formula>"GREEN"</formula>
    </cfRule>
  </conditionalFormatting>
  <conditionalFormatting sqref="L22">
    <cfRule type="cellIs" dxfId="3837" priority="538" operator="equal">
      <formula>"AMBER"</formula>
    </cfRule>
  </conditionalFormatting>
  <conditionalFormatting sqref="L22">
    <cfRule type="cellIs" dxfId="3836" priority="539" operator="equal">
      <formula>"RED"</formula>
    </cfRule>
  </conditionalFormatting>
  <conditionalFormatting sqref="L22">
    <cfRule type="cellIs" dxfId="3835" priority="540" operator="equal">
      <formula>"GREEN"</formula>
    </cfRule>
  </conditionalFormatting>
  <conditionalFormatting sqref="L23">
    <cfRule type="cellIs" dxfId="3834" priority="541" operator="equal">
      <formula>"AMBER"</formula>
    </cfRule>
  </conditionalFormatting>
  <conditionalFormatting sqref="L23">
    <cfRule type="cellIs" dxfId="3833" priority="542" operator="equal">
      <formula>"RED"</formula>
    </cfRule>
  </conditionalFormatting>
  <conditionalFormatting sqref="L23">
    <cfRule type="cellIs" dxfId="3832" priority="543" operator="equal">
      <formula>"GREEN"</formula>
    </cfRule>
  </conditionalFormatting>
  <conditionalFormatting sqref="L24">
    <cfRule type="cellIs" dxfId="3831" priority="544" operator="equal">
      <formula>"AMBER"</formula>
    </cfRule>
  </conditionalFormatting>
  <conditionalFormatting sqref="L24">
    <cfRule type="cellIs" dxfId="3830" priority="545" operator="equal">
      <formula>"RED"</formula>
    </cfRule>
  </conditionalFormatting>
  <conditionalFormatting sqref="L24">
    <cfRule type="cellIs" dxfId="3829" priority="546" operator="equal">
      <formula>"GREEN"</formula>
    </cfRule>
  </conditionalFormatting>
  <conditionalFormatting sqref="L25">
    <cfRule type="cellIs" dxfId="3828" priority="547" operator="equal">
      <formula>"AMBER"</formula>
    </cfRule>
  </conditionalFormatting>
  <conditionalFormatting sqref="L25">
    <cfRule type="cellIs" dxfId="3827" priority="548" operator="equal">
      <formula>"RED"</formula>
    </cfRule>
  </conditionalFormatting>
  <conditionalFormatting sqref="L25">
    <cfRule type="cellIs" dxfId="3826" priority="549" operator="equal">
      <formula>"GREEN"</formula>
    </cfRule>
  </conditionalFormatting>
  <conditionalFormatting sqref="L26">
    <cfRule type="cellIs" dxfId="3825" priority="550" operator="equal">
      <formula>"AMBER"</formula>
    </cfRule>
  </conditionalFormatting>
  <conditionalFormatting sqref="L26">
    <cfRule type="cellIs" dxfId="3824" priority="551" operator="equal">
      <formula>"RED"</formula>
    </cfRule>
  </conditionalFormatting>
  <conditionalFormatting sqref="L26">
    <cfRule type="cellIs" dxfId="3823" priority="552" operator="equal">
      <formula>"GREEN"</formula>
    </cfRule>
  </conditionalFormatting>
  <conditionalFormatting sqref="L27">
    <cfRule type="cellIs" dxfId="3822" priority="553" operator="equal">
      <formula>"AMBER"</formula>
    </cfRule>
  </conditionalFormatting>
  <conditionalFormatting sqref="L27">
    <cfRule type="cellIs" dxfId="3821" priority="554" operator="equal">
      <formula>"RED"</formula>
    </cfRule>
  </conditionalFormatting>
  <conditionalFormatting sqref="L27">
    <cfRule type="cellIs" dxfId="3820" priority="555" operator="equal">
      <formula>"GREEN"</formula>
    </cfRule>
  </conditionalFormatting>
  <conditionalFormatting sqref="L28">
    <cfRule type="cellIs" dxfId="3819" priority="556" operator="equal">
      <formula>"AMBER"</formula>
    </cfRule>
  </conditionalFormatting>
  <conditionalFormatting sqref="L28">
    <cfRule type="cellIs" dxfId="3818" priority="557" operator="equal">
      <formula>"RED"</formula>
    </cfRule>
  </conditionalFormatting>
  <conditionalFormatting sqref="L28">
    <cfRule type="cellIs" dxfId="3817" priority="558" operator="equal">
      <formula>"GREEN"</formula>
    </cfRule>
  </conditionalFormatting>
  <conditionalFormatting sqref="L29">
    <cfRule type="cellIs" dxfId="3816" priority="559" operator="equal">
      <formula>"AMBER"</formula>
    </cfRule>
  </conditionalFormatting>
  <conditionalFormatting sqref="L29">
    <cfRule type="cellIs" dxfId="3815" priority="560" operator="equal">
      <formula>"RED"</formula>
    </cfRule>
  </conditionalFormatting>
  <conditionalFormatting sqref="L29">
    <cfRule type="cellIs" dxfId="3814" priority="561" operator="equal">
      <formula>"GREEN"</formula>
    </cfRule>
  </conditionalFormatting>
  <conditionalFormatting sqref="L30">
    <cfRule type="cellIs" dxfId="3813" priority="562" operator="equal">
      <formula>"AMBER"</formula>
    </cfRule>
  </conditionalFormatting>
  <conditionalFormatting sqref="L30">
    <cfRule type="cellIs" dxfId="3812" priority="563" operator="equal">
      <formula>"RED"</formula>
    </cfRule>
  </conditionalFormatting>
  <conditionalFormatting sqref="L30">
    <cfRule type="cellIs" dxfId="3811" priority="564" operator="equal">
      <formula>"GREEN"</formula>
    </cfRule>
  </conditionalFormatting>
  <conditionalFormatting sqref="L31">
    <cfRule type="cellIs" dxfId="3810" priority="565" operator="equal">
      <formula>"AMBER"</formula>
    </cfRule>
  </conditionalFormatting>
  <conditionalFormatting sqref="L31">
    <cfRule type="cellIs" dxfId="3809" priority="566" operator="equal">
      <formula>"RED"</formula>
    </cfRule>
  </conditionalFormatting>
  <conditionalFormatting sqref="L31">
    <cfRule type="cellIs" dxfId="3808" priority="567" operator="equal">
      <formula>"GREEN"</formula>
    </cfRule>
  </conditionalFormatting>
  <conditionalFormatting sqref="M15">
    <cfRule type="cellIs" dxfId="3807" priority="568" operator="equal">
      <formula>"AMBER"</formula>
    </cfRule>
  </conditionalFormatting>
  <conditionalFormatting sqref="M15">
    <cfRule type="cellIs" dxfId="3806" priority="569" operator="equal">
      <formula>"RED"</formula>
    </cfRule>
  </conditionalFormatting>
  <conditionalFormatting sqref="M15">
    <cfRule type="cellIs" dxfId="3805" priority="570" operator="equal">
      <formula>"GREEN"</formula>
    </cfRule>
  </conditionalFormatting>
  <conditionalFormatting sqref="M16">
    <cfRule type="cellIs" dxfId="3804" priority="571" operator="equal">
      <formula>"AMBER"</formula>
    </cfRule>
  </conditionalFormatting>
  <conditionalFormatting sqref="M16">
    <cfRule type="cellIs" dxfId="3803" priority="572" operator="equal">
      <formula>"RED"</formula>
    </cfRule>
  </conditionalFormatting>
  <conditionalFormatting sqref="M16">
    <cfRule type="cellIs" dxfId="3802" priority="573" operator="equal">
      <formula>"GREEN"</formula>
    </cfRule>
  </conditionalFormatting>
  <conditionalFormatting sqref="M17">
    <cfRule type="cellIs" dxfId="3801" priority="574" operator="equal">
      <formula>"AMBER"</formula>
    </cfRule>
  </conditionalFormatting>
  <conditionalFormatting sqref="M17">
    <cfRule type="cellIs" dxfId="3800" priority="575" operator="equal">
      <formula>"RED"</formula>
    </cfRule>
  </conditionalFormatting>
  <conditionalFormatting sqref="M17">
    <cfRule type="cellIs" dxfId="3799" priority="576" operator="equal">
      <formula>"GREEN"</formula>
    </cfRule>
  </conditionalFormatting>
  <conditionalFormatting sqref="M18">
    <cfRule type="cellIs" dxfId="3798" priority="577" operator="equal">
      <formula>"AMBER"</formula>
    </cfRule>
  </conditionalFormatting>
  <conditionalFormatting sqref="M18">
    <cfRule type="cellIs" dxfId="3797" priority="578" operator="equal">
      <formula>"RED"</formula>
    </cfRule>
  </conditionalFormatting>
  <conditionalFormatting sqref="M18">
    <cfRule type="cellIs" dxfId="3796" priority="579" operator="equal">
      <formula>"GREEN"</formula>
    </cfRule>
  </conditionalFormatting>
  <conditionalFormatting sqref="M19">
    <cfRule type="cellIs" dxfId="3795" priority="580" operator="equal">
      <formula>"AMBER"</formula>
    </cfRule>
  </conditionalFormatting>
  <conditionalFormatting sqref="M19">
    <cfRule type="cellIs" dxfId="3794" priority="581" operator="equal">
      <formula>"RED"</formula>
    </cfRule>
  </conditionalFormatting>
  <conditionalFormatting sqref="M19">
    <cfRule type="cellIs" dxfId="3793" priority="582" operator="equal">
      <formula>"GREEN"</formula>
    </cfRule>
  </conditionalFormatting>
  <conditionalFormatting sqref="M20">
    <cfRule type="cellIs" dxfId="3792" priority="583" operator="equal">
      <formula>"AMBER"</formula>
    </cfRule>
  </conditionalFormatting>
  <conditionalFormatting sqref="M20">
    <cfRule type="cellIs" dxfId="3791" priority="584" operator="equal">
      <formula>"RED"</formula>
    </cfRule>
  </conditionalFormatting>
  <conditionalFormatting sqref="M20">
    <cfRule type="cellIs" dxfId="3790" priority="585" operator="equal">
      <formula>"GREEN"</formula>
    </cfRule>
  </conditionalFormatting>
  <conditionalFormatting sqref="M21">
    <cfRule type="cellIs" dxfId="3789" priority="586" operator="equal">
      <formula>"AMBER"</formula>
    </cfRule>
  </conditionalFormatting>
  <conditionalFormatting sqref="M21">
    <cfRule type="cellIs" dxfId="3788" priority="587" operator="equal">
      <formula>"RED"</formula>
    </cfRule>
  </conditionalFormatting>
  <conditionalFormatting sqref="M21">
    <cfRule type="cellIs" dxfId="3787" priority="588" operator="equal">
      <formula>"GREEN"</formula>
    </cfRule>
  </conditionalFormatting>
  <conditionalFormatting sqref="M22">
    <cfRule type="cellIs" dxfId="3786" priority="589" operator="equal">
      <formula>"AMBER"</formula>
    </cfRule>
  </conditionalFormatting>
  <conditionalFormatting sqref="M22">
    <cfRule type="cellIs" dxfId="3785" priority="590" operator="equal">
      <formula>"RED"</formula>
    </cfRule>
  </conditionalFormatting>
  <conditionalFormatting sqref="M22">
    <cfRule type="cellIs" dxfId="3784" priority="591" operator="equal">
      <formula>"GREEN"</formula>
    </cfRule>
  </conditionalFormatting>
  <conditionalFormatting sqref="M23">
    <cfRule type="cellIs" dxfId="3783" priority="592" operator="equal">
      <formula>"AMBER"</formula>
    </cfRule>
  </conditionalFormatting>
  <conditionalFormatting sqref="M23">
    <cfRule type="cellIs" dxfId="3782" priority="593" operator="equal">
      <formula>"RED"</formula>
    </cfRule>
  </conditionalFormatting>
  <conditionalFormatting sqref="M23">
    <cfRule type="cellIs" dxfId="3781" priority="594" operator="equal">
      <formula>"GREEN"</formula>
    </cfRule>
  </conditionalFormatting>
  <conditionalFormatting sqref="M24">
    <cfRule type="cellIs" dxfId="3780" priority="595" operator="equal">
      <formula>"AMBER"</formula>
    </cfRule>
  </conditionalFormatting>
  <conditionalFormatting sqref="M24">
    <cfRule type="cellIs" dxfId="3779" priority="596" operator="equal">
      <formula>"RED"</formula>
    </cfRule>
  </conditionalFormatting>
  <conditionalFormatting sqref="M24">
    <cfRule type="cellIs" dxfId="3778" priority="597" operator="equal">
      <formula>"GREEN"</formula>
    </cfRule>
  </conditionalFormatting>
  <conditionalFormatting sqref="M25">
    <cfRule type="cellIs" dxfId="3777" priority="598" operator="equal">
      <formula>"AMBER"</formula>
    </cfRule>
  </conditionalFormatting>
  <conditionalFormatting sqref="M25">
    <cfRule type="cellIs" dxfId="3776" priority="599" operator="equal">
      <formula>"RED"</formula>
    </cfRule>
  </conditionalFormatting>
  <conditionalFormatting sqref="M25">
    <cfRule type="cellIs" dxfId="3775" priority="600" operator="equal">
      <formula>"GREEN"</formula>
    </cfRule>
  </conditionalFormatting>
  <conditionalFormatting sqref="M26">
    <cfRule type="cellIs" dxfId="3774" priority="601" operator="equal">
      <formula>"AMBER"</formula>
    </cfRule>
  </conditionalFormatting>
  <conditionalFormatting sqref="M26">
    <cfRule type="cellIs" dxfId="3773" priority="602" operator="equal">
      <formula>"RED"</formula>
    </cfRule>
  </conditionalFormatting>
  <conditionalFormatting sqref="M26">
    <cfRule type="cellIs" dxfId="3772" priority="603" operator="equal">
      <formula>"GREEN"</formula>
    </cfRule>
  </conditionalFormatting>
  <conditionalFormatting sqref="M27">
    <cfRule type="cellIs" dxfId="3771" priority="604" operator="equal">
      <formula>"AMBER"</formula>
    </cfRule>
  </conditionalFormatting>
  <conditionalFormatting sqref="M27">
    <cfRule type="cellIs" dxfId="3770" priority="605" operator="equal">
      <formula>"RED"</formula>
    </cfRule>
  </conditionalFormatting>
  <conditionalFormatting sqref="M27">
    <cfRule type="cellIs" dxfId="3769" priority="606" operator="equal">
      <formula>"GREEN"</formula>
    </cfRule>
  </conditionalFormatting>
  <conditionalFormatting sqref="M28">
    <cfRule type="cellIs" dxfId="3768" priority="607" operator="equal">
      <formula>"AMBER"</formula>
    </cfRule>
  </conditionalFormatting>
  <conditionalFormatting sqref="M28">
    <cfRule type="cellIs" dxfId="3767" priority="608" operator="equal">
      <formula>"RED"</formula>
    </cfRule>
  </conditionalFormatting>
  <conditionalFormatting sqref="M28">
    <cfRule type="cellIs" dxfId="3766" priority="609" operator="equal">
      <formula>"GREEN"</formula>
    </cfRule>
  </conditionalFormatting>
  <conditionalFormatting sqref="M29">
    <cfRule type="cellIs" dxfId="3765" priority="610" operator="equal">
      <formula>"AMBER"</formula>
    </cfRule>
  </conditionalFormatting>
  <conditionalFormatting sqref="M29">
    <cfRule type="cellIs" dxfId="3764" priority="611" operator="equal">
      <formula>"RED"</formula>
    </cfRule>
  </conditionalFormatting>
  <conditionalFormatting sqref="M29">
    <cfRule type="cellIs" dxfId="3763" priority="612" operator="equal">
      <formula>"GREEN"</formula>
    </cfRule>
  </conditionalFormatting>
  <conditionalFormatting sqref="M30">
    <cfRule type="cellIs" dxfId="3762" priority="613" operator="equal">
      <formula>"AMBER"</formula>
    </cfRule>
  </conditionalFormatting>
  <conditionalFormatting sqref="M30">
    <cfRule type="cellIs" dxfId="3761" priority="614" operator="equal">
      <formula>"RED"</formula>
    </cfRule>
  </conditionalFormatting>
  <conditionalFormatting sqref="M30">
    <cfRule type="cellIs" dxfId="3760" priority="615" operator="equal">
      <formula>"GREEN"</formula>
    </cfRule>
  </conditionalFormatting>
  <conditionalFormatting sqref="M31">
    <cfRule type="cellIs" dxfId="3759" priority="616" operator="equal">
      <formula>"AMBER"</formula>
    </cfRule>
  </conditionalFormatting>
  <conditionalFormatting sqref="M31">
    <cfRule type="cellIs" dxfId="3758" priority="617" operator="equal">
      <formula>"RED"</formula>
    </cfRule>
  </conditionalFormatting>
  <conditionalFormatting sqref="M31">
    <cfRule type="cellIs" dxfId="3757" priority="618" operator="equal">
      <formula>"GREEN"</formula>
    </cfRule>
  </conditionalFormatting>
  <conditionalFormatting sqref="N15">
    <cfRule type="cellIs" dxfId="3756" priority="619" operator="equal">
      <formula>"AMBER"</formula>
    </cfRule>
  </conditionalFormatting>
  <conditionalFormatting sqref="N15">
    <cfRule type="cellIs" dxfId="3755" priority="620" operator="equal">
      <formula>"RED"</formula>
    </cfRule>
  </conditionalFormatting>
  <conditionalFormatting sqref="N15">
    <cfRule type="cellIs" dxfId="3754" priority="621" operator="equal">
      <formula>"GREEN"</formula>
    </cfRule>
  </conditionalFormatting>
  <conditionalFormatting sqref="N16">
    <cfRule type="cellIs" dxfId="3753" priority="622" operator="equal">
      <formula>"AMBER"</formula>
    </cfRule>
  </conditionalFormatting>
  <conditionalFormatting sqref="N16">
    <cfRule type="cellIs" dxfId="3752" priority="623" operator="equal">
      <formula>"RED"</formula>
    </cfRule>
  </conditionalFormatting>
  <conditionalFormatting sqref="N16">
    <cfRule type="cellIs" dxfId="3751" priority="624" operator="equal">
      <formula>"GREEN"</formula>
    </cfRule>
  </conditionalFormatting>
  <conditionalFormatting sqref="N17">
    <cfRule type="cellIs" dxfId="3750" priority="625" operator="equal">
      <formula>"AMBER"</formula>
    </cfRule>
  </conditionalFormatting>
  <conditionalFormatting sqref="N17">
    <cfRule type="cellIs" dxfId="3749" priority="626" operator="equal">
      <formula>"RED"</formula>
    </cfRule>
  </conditionalFormatting>
  <conditionalFormatting sqref="N17">
    <cfRule type="cellIs" dxfId="3748" priority="627" operator="equal">
      <formula>"GREEN"</formula>
    </cfRule>
  </conditionalFormatting>
  <conditionalFormatting sqref="N18">
    <cfRule type="cellIs" dxfId="3747" priority="628" operator="equal">
      <formula>"AMBER"</formula>
    </cfRule>
  </conditionalFormatting>
  <conditionalFormatting sqref="N18">
    <cfRule type="cellIs" dxfId="3746" priority="629" operator="equal">
      <formula>"RED"</formula>
    </cfRule>
  </conditionalFormatting>
  <conditionalFormatting sqref="N18">
    <cfRule type="cellIs" dxfId="3745" priority="630" operator="equal">
      <formula>"GREEN"</formula>
    </cfRule>
  </conditionalFormatting>
  <conditionalFormatting sqref="N19">
    <cfRule type="cellIs" dxfId="3744" priority="631" operator="equal">
      <formula>"AMBER"</formula>
    </cfRule>
  </conditionalFormatting>
  <conditionalFormatting sqref="N19">
    <cfRule type="cellIs" dxfId="3743" priority="632" operator="equal">
      <formula>"RED"</formula>
    </cfRule>
  </conditionalFormatting>
  <conditionalFormatting sqref="N19">
    <cfRule type="cellIs" dxfId="3742" priority="633" operator="equal">
      <formula>"GREEN"</formula>
    </cfRule>
  </conditionalFormatting>
  <conditionalFormatting sqref="N20">
    <cfRule type="cellIs" dxfId="3741" priority="634" operator="equal">
      <formula>"AMBER"</formula>
    </cfRule>
  </conditionalFormatting>
  <conditionalFormatting sqref="N20">
    <cfRule type="cellIs" dxfId="3740" priority="635" operator="equal">
      <formula>"RED"</formula>
    </cfRule>
  </conditionalFormatting>
  <conditionalFormatting sqref="N20">
    <cfRule type="cellIs" dxfId="3739" priority="636" operator="equal">
      <formula>"GREEN"</formula>
    </cfRule>
  </conditionalFormatting>
  <conditionalFormatting sqref="N21">
    <cfRule type="cellIs" dxfId="3738" priority="637" operator="equal">
      <formula>"AMBER"</formula>
    </cfRule>
  </conditionalFormatting>
  <conditionalFormatting sqref="N21">
    <cfRule type="cellIs" dxfId="3737" priority="638" operator="equal">
      <formula>"RED"</formula>
    </cfRule>
  </conditionalFormatting>
  <conditionalFormatting sqref="N21">
    <cfRule type="cellIs" dxfId="3736" priority="639" operator="equal">
      <formula>"GREEN"</formula>
    </cfRule>
  </conditionalFormatting>
  <conditionalFormatting sqref="N22">
    <cfRule type="cellIs" dxfId="3735" priority="640" operator="equal">
      <formula>"AMBER"</formula>
    </cfRule>
  </conditionalFormatting>
  <conditionalFormatting sqref="N22">
    <cfRule type="cellIs" dxfId="3734" priority="641" operator="equal">
      <formula>"RED"</formula>
    </cfRule>
  </conditionalFormatting>
  <conditionalFormatting sqref="N22">
    <cfRule type="cellIs" dxfId="3733" priority="642" operator="equal">
      <formula>"GREEN"</formula>
    </cfRule>
  </conditionalFormatting>
  <conditionalFormatting sqref="N23">
    <cfRule type="cellIs" dxfId="3732" priority="643" operator="equal">
      <formula>"AMBER"</formula>
    </cfRule>
  </conditionalFormatting>
  <conditionalFormatting sqref="N23">
    <cfRule type="cellIs" dxfId="3731" priority="644" operator="equal">
      <formula>"RED"</formula>
    </cfRule>
  </conditionalFormatting>
  <conditionalFormatting sqref="N23">
    <cfRule type="cellIs" dxfId="3730" priority="645" operator="equal">
      <formula>"GREEN"</formula>
    </cfRule>
  </conditionalFormatting>
  <conditionalFormatting sqref="N24">
    <cfRule type="cellIs" dxfId="3729" priority="646" operator="equal">
      <formula>"AMBER"</formula>
    </cfRule>
  </conditionalFormatting>
  <conditionalFormatting sqref="N24">
    <cfRule type="cellIs" dxfId="3728" priority="647" operator="equal">
      <formula>"RED"</formula>
    </cfRule>
  </conditionalFormatting>
  <conditionalFormatting sqref="N24">
    <cfRule type="cellIs" dxfId="3727" priority="648" operator="equal">
      <formula>"GREEN"</formula>
    </cfRule>
  </conditionalFormatting>
  <conditionalFormatting sqref="N25">
    <cfRule type="cellIs" dxfId="3726" priority="649" operator="equal">
      <formula>"AMBER"</formula>
    </cfRule>
  </conditionalFormatting>
  <conditionalFormatting sqref="N25">
    <cfRule type="cellIs" dxfId="3725" priority="650" operator="equal">
      <formula>"RED"</formula>
    </cfRule>
  </conditionalFormatting>
  <conditionalFormatting sqref="N25">
    <cfRule type="cellIs" dxfId="3724" priority="651" operator="equal">
      <formula>"GREEN"</formula>
    </cfRule>
  </conditionalFormatting>
  <conditionalFormatting sqref="N26">
    <cfRule type="cellIs" dxfId="3723" priority="652" operator="equal">
      <formula>"AMBER"</formula>
    </cfRule>
  </conditionalFormatting>
  <conditionalFormatting sqref="N26">
    <cfRule type="cellIs" dxfId="3722" priority="653" operator="equal">
      <formula>"RED"</formula>
    </cfRule>
  </conditionalFormatting>
  <conditionalFormatting sqref="N26">
    <cfRule type="cellIs" dxfId="3721" priority="654" operator="equal">
      <formula>"GREEN"</formula>
    </cfRule>
  </conditionalFormatting>
  <conditionalFormatting sqref="N27">
    <cfRule type="cellIs" dxfId="3720" priority="655" operator="equal">
      <formula>"AMBER"</formula>
    </cfRule>
  </conditionalFormatting>
  <conditionalFormatting sqref="N27">
    <cfRule type="cellIs" dxfId="3719" priority="656" operator="equal">
      <formula>"RED"</formula>
    </cfRule>
  </conditionalFormatting>
  <conditionalFormatting sqref="N27">
    <cfRule type="cellIs" dxfId="3718" priority="657" operator="equal">
      <formula>"GREEN"</formula>
    </cfRule>
  </conditionalFormatting>
  <conditionalFormatting sqref="N28">
    <cfRule type="cellIs" dxfId="3717" priority="658" operator="equal">
      <formula>"AMBER"</formula>
    </cfRule>
  </conditionalFormatting>
  <conditionalFormatting sqref="N28">
    <cfRule type="cellIs" dxfId="3716" priority="659" operator="equal">
      <formula>"RED"</formula>
    </cfRule>
  </conditionalFormatting>
  <conditionalFormatting sqref="N28">
    <cfRule type="cellIs" dxfId="3715" priority="660" operator="equal">
      <formula>"GREEN"</formula>
    </cfRule>
  </conditionalFormatting>
  <conditionalFormatting sqref="N29">
    <cfRule type="cellIs" dxfId="3714" priority="661" operator="equal">
      <formula>"AMBER"</formula>
    </cfRule>
  </conditionalFormatting>
  <conditionalFormatting sqref="N29">
    <cfRule type="cellIs" dxfId="3713" priority="662" operator="equal">
      <formula>"RED"</formula>
    </cfRule>
  </conditionalFormatting>
  <conditionalFormatting sqref="N29">
    <cfRule type="cellIs" dxfId="3712" priority="663" operator="equal">
      <formula>"GREEN"</formula>
    </cfRule>
  </conditionalFormatting>
  <conditionalFormatting sqref="N30">
    <cfRule type="cellIs" dxfId="3711" priority="664" operator="equal">
      <formula>"AMBER"</formula>
    </cfRule>
  </conditionalFormatting>
  <conditionalFormatting sqref="N30">
    <cfRule type="cellIs" dxfId="3710" priority="665" operator="equal">
      <formula>"RED"</formula>
    </cfRule>
  </conditionalFormatting>
  <conditionalFormatting sqref="N30">
    <cfRule type="cellIs" dxfId="3709" priority="666" operator="equal">
      <formula>"GREEN"</formula>
    </cfRule>
  </conditionalFormatting>
  <conditionalFormatting sqref="N31">
    <cfRule type="cellIs" dxfId="3708" priority="667" operator="equal">
      <formula>"AMBER"</formula>
    </cfRule>
  </conditionalFormatting>
  <conditionalFormatting sqref="N31">
    <cfRule type="cellIs" dxfId="3707" priority="668" operator="equal">
      <formula>"RED"</formula>
    </cfRule>
  </conditionalFormatting>
  <conditionalFormatting sqref="N31">
    <cfRule type="cellIs" dxfId="3706" priority="669" operator="equal">
      <formula>"GREEN"</formula>
    </cfRule>
  </conditionalFormatting>
  <conditionalFormatting sqref="B33">
    <cfRule type="cellIs" dxfId="3705" priority="670" operator="equal">
      <formula>"AMBER"</formula>
    </cfRule>
  </conditionalFormatting>
  <conditionalFormatting sqref="B33">
    <cfRule type="cellIs" dxfId="3704" priority="671" operator="equal">
      <formula>"RED"</formula>
    </cfRule>
  </conditionalFormatting>
  <conditionalFormatting sqref="B33">
    <cfRule type="cellIs" dxfId="3703" priority="672" operator="equal">
      <formula>"GREEN"</formula>
    </cfRule>
  </conditionalFormatting>
  <conditionalFormatting sqref="B34">
    <cfRule type="cellIs" dxfId="3702" priority="673" operator="equal">
      <formula>"AMBER"</formula>
    </cfRule>
  </conditionalFormatting>
  <conditionalFormatting sqref="B34">
    <cfRule type="cellIs" dxfId="3701" priority="674" operator="equal">
      <formula>"RED"</formula>
    </cfRule>
  </conditionalFormatting>
  <conditionalFormatting sqref="B34">
    <cfRule type="cellIs" dxfId="3700" priority="675" operator="equal">
      <formula>"GREEN"</formula>
    </cfRule>
  </conditionalFormatting>
  <conditionalFormatting sqref="C33">
    <cfRule type="cellIs" dxfId="3699" priority="676" operator="equal">
      <formula>"AMBER"</formula>
    </cfRule>
  </conditionalFormatting>
  <conditionalFormatting sqref="C33">
    <cfRule type="cellIs" dxfId="3698" priority="677" operator="equal">
      <formula>"RED"</formula>
    </cfRule>
  </conditionalFormatting>
  <conditionalFormatting sqref="C33">
    <cfRule type="cellIs" dxfId="3697" priority="678" operator="equal">
      <formula>"GREEN"</formula>
    </cfRule>
  </conditionalFormatting>
  <conditionalFormatting sqref="C34">
    <cfRule type="cellIs" dxfId="3696" priority="679" operator="equal">
      <formula>"AMBER"</formula>
    </cfRule>
  </conditionalFormatting>
  <conditionalFormatting sqref="C34">
    <cfRule type="cellIs" dxfId="3695" priority="680" operator="equal">
      <formula>"RED"</formula>
    </cfRule>
  </conditionalFormatting>
  <conditionalFormatting sqref="C34">
    <cfRule type="cellIs" dxfId="3694" priority="681" operator="equal">
      <formula>"GREEN"</formula>
    </cfRule>
  </conditionalFormatting>
  <conditionalFormatting sqref="D33">
    <cfRule type="cellIs" dxfId="3693" priority="682" operator="equal">
      <formula>"AMBER"</formula>
    </cfRule>
  </conditionalFormatting>
  <conditionalFormatting sqref="D33">
    <cfRule type="cellIs" dxfId="3692" priority="683" operator="equal">
      <formula>"RED"</formula>
    </cfRule>
  </conditionalFormatting>
  <conditionalFormatting sqref="D33">
    <cfRule type="cellIs" dxfId="3691" priority="684" operator="equal">
      <formula>"GREEN"</formula>
    </cfRule>
  </conditionalFormatting>
  <conditionalFormatting sqref="D34">
    <cfRule type="cellIs" dxfId="3690" priority="685" operator="equal">
      <formula>"AMBER"</formula>
    </cfRule>
  </conditionalFormatting>
  <conditionalFormatting sqref="D34">
    <cfRule type="cellIs" dxfId="3689" priority="686" operator="equal">
      <formula>"RED"</formula>
    </cfRule>
  </conditionalFormatting>
  <conditionalFormatting sqref="D34">
    <cfRule type="cellIs" dxfId="3688" priority="687" operator="equal">
      <formula>"GREEN"</formula>
    </cfRule>
  </conditionalFormatting>
  <conditionalFormatting sqref="E33">
    <cfRule type="cellIs" dxfId="3687" priority="688" operator="equal">
      <formula>"AMBER"</formula>
    </cfRule>
  </conditionalFormatting>
  <conditionalFormatting sqref="E33">
    <cfRule type="cellIs" dxfId="3686" priority="689" operator="equal">
      <formula>"RED"</formula>
    </cfRule>
  </conditionalFormatting>
  <conditionalFormatting sqref="E33">
    <cfRule type="cellIs" dxfId="3685" priority="690" operator="equal">
      <formula>"GREEN"</formula>
    </cfRule>
  </conditionalFormatting>
  <conditionalFormatting sqref="E34">
    <cfRule type="cellIs" dxfId="3684" priority="691" operator="equal">
      <formula>"AMBER"</formula>
    </cfRule>
  </conditionalFormatting>
  <conditionalFormatting sqref="E34">
    <cfRule type="cellIs" dxfId="3683" priority="692" operator="equal">
      <formula>"RED"</formula>
    </cfRule>
  </conditionalFormatting>
  <conditionalFormatting sqref="E34">
    <cfRule type="cellIs" dxfId="3682" priority="693" operator="equal">
      <formula>"GREEN"</formula>
    </cfRule>
  </conditionalFormatting>
  <conditionalFormatting sqref="F33">
    <cfRule type="cellIs" dxfId="3681" priority="694" operator="equal">
      <formula>"AMBER"</formula>
    </cfRule>
  </conditionalFormatting>
  <conditionalFormatting sqref="F33">
    <cfRule type="cellIs" dxfId="3680" priority="695" operator="equal">
      <formula>"RED"</formula>
    </cfRule>
  </conditionalFormatting>
  <conditionalFormatting sqref="F33">
    <cfRule type="cellIs" dxfId="3679" priority="696" operator="equal">
      <formula>"GREEN"</formula>
    </cfRule>
  </conditionalFormatting>
  <conditionalFormatting sqref="F34">
    <cfRule type="cellIs" dxfId="3678" priority="697" operator="equal">
      <formula>"AMBER"</formula>
    </cfRule>
  </conditionalFormatting>
  <conditionalFormatting sqref="F34">
    <cfRule type="cellIs" dxfId="3677" priority="698" operator="equal">
      <formula>"RED"</formula>
    </cfRule>
  </conditionalFormatting>
  <conditionalFormatting sqref="F34">
    <cfRule type="cellIs" dxfId="3676" priority="699" operator="equal">
      <formula>"GREEN"</formula>
    </cfRule>
  </conditionalFormatting>
  <conditionalFormatting sqref="G33">
    <cfRule type="cellIs" dxfId="3675" priority="700" operator="equal">
      <formula>"AMBER"</formula>
    </cfRule>
  </conditionalFormatting>
  <conditionalFormatting sqref="G33">
    <cfRule type="cellIs" dxfId="3674" priority="701" operator="equal">
      <formula>"RED"</formula>
    </cfRule>
  </conditionalFormatting>
  <conditionalFormatting sqref="G33">
    <cfRule type="cellIs" dxfId="3673" priority="702" operator="equal">
      <formula>"GREEN"</formula>
    </cfRule>
  </conditionalFormatting>
  <conditionalFormatting sqref="G34">
    <cfRule type="cellIs" dxfId="3672" priority="703" operator="equal">
      <formula>"AMBER"</formula>
    </cfRule>
  </conditionalFormatting>
  <conditionalFormatting sqref="G34">
    <cfRule type="cellIs" dxfId="3671" priority="704" operator="equal">
      <formula>"RED"</formula>
    </cfRule>
  </conditionalFormatting>
  <conditionalFormatting sqref="G34">
    <cfRule type="cellIs" dxfId="3670" priority="705" operator="equal">
      <formula>"GREEN"</formula>
    </cfRule>
  </conditionalFormatting>
  <conditionalFormatting sqref="H33">
    <cfRule type="cellIs" dxfId="3669" priority="706" operator="equal">
      <formula>"AMBER"</formula>
    </cfRule>
  </conditionalFormatting>
  <conditionalFormatting sqref="H33">
    <cfRule type="cellIs" dxfId="3668" priority="707" operator="equal">
      <formula>"RED"</formula>
    </cfRule>
  </conditionalFormatting>
  <conditionalFormatting sqref="H33">
    <cfRule type="cellIs" dxfId="3667" priority="708" operator="equal">
      <formula>"GREEN"</formula>
    </cfRule>
  </conditionalFormatting>
  <conditionalFormatting sqref="H34">
    <cfRule type="cellIs" dxfId="3666" priority="709" operator="equal">
      <formula>"AMBER"</formula>
    </cfRule>
  </conditionalFormatting>
  <conditionalFormatting sqref="H34">
    <cfRule type="cellIs" dxfId="3665" priority="710" operator="equal">
      <formula>"RED"</formula>
    </cfRule>
  </conditionalFormatting>
  <conditionalFormatting sqref="H34">
    <cfRule type="cellIs" dxfId="3664" priority="711" operator="equal">
      <formula>"GREEN"</formula>
    </cfRule>
  </conditionalFormatting>
  <conditionalFormatting sqref="I33">
    <cfRule type="cellIs" dxfId="3663" priority="712" operator="equal">
      <formula>"AMBER"</formula>
    </cfRule>
  </conditionalFormatting>
  <conditionalFormatting sqref="I33">
    <cfRule type="cellIs" dxfId="3662" priority="713" operator="equal">
      <formula>"RED"</formula>
    </cfRule>
  </conditionalFormatting>
  <conditionalFormatting sqref="I33">
    <cfRule type="cellIs" dxfId="3661" priority="714" operator="equal">
      <formula>"GREEN"</formula>
    </cfRule>
  </conditionalFormatting>
  <conditionalFormatting sqref="I34">
    <cfRule type="cellIs" dxfId="3660" priority="715" operator="equal">
      <formula>"AMBER"</formula>
    </cfRule>
  </conditionalFormatting>
  <conditionalFormatting sqref="I34">
    <cfRule type="cellIs" dxfId="3659" priority="716" operator="equal">
      <formula>"RED"</formula>
    </cfRule>
  </conditionalFormatting>
  <conditionalFormatting sqref="I34">
    <cfRule type="cellIs" dxfId="3658" priority="717" operator="equal">
      <formula>"GREEN"</formula>
    </cfRule>
  </conditionalFormatting>
  <conditionalFormatting sqref="J33">
    <cfRule type="cellIs" dxfId="3657" priority="718" operator="equal">
      <formula>"AMBER"</formula>
    </cfRule>
  </conditionalFormatting>
  <conditionalFormatting sqref="J33">
    <cfRule type="cellIs" dxfId="3656" priority="719" operator="equal">
      <formula>"RED"</formula>
    </cfRule>
  </conditionalFormatting>
  <conditionalFormatting sqref="J33">
    <cfRule type="cellIs" dxfId="3655" priority="720" operator="equal">
      <formula>"GREEN"</formula>
    </cfRule>
  </conditionalFormatting>
  <conditionalFormatting sqref="J34">
    <cfRule type="cellIs" dxfId="3654" priority="721" operator="equal">
      <formula>"AMBER"</formula>
    </cfRule>
  </conditionalFormatting>
  <conditionalFormatting sqref="J34">
    <cfRule type="cellIs" dxfId="3653" priority="722" operator="equal">
      <formula>"RED"</formula>
    </cfRule>
  </conditionalFormatting>
  <conditionalFormatting sqref="J34">
    <cfRule type="cellIs" dxfId="3652" priority="723" operator="equal">
      <formula>"GREEN"</formula>
    </cfRule>
  </conditionalFormatting>
  <conditionalFormatting sqref="K33">
    <cfRule type="cellIs" dxfId="3651" priority="724" operator="equal">
      <formula>"AMBER"</formula>
    </cfRule>
  </conditionalFormatting>
  <conditionalFormatting sqref="K33">
    <cfRule type="cellIs" dxfId="3650" priority="725" operator="equal">
      <formula>"RED"</formula>
    </cfRule>
  </conditionalFormatting>
  <conditionalFormatting sqref="K33">
    <cfRule type="cellIs" dxfId="3649" priority="726" operator="equal">
      <formula>"GREEN"</formula>
    </cfRule>
  </conditionalFormatting>
  <conditionalFormatting sqref="K34">
    <cfRule type="cellIs" dxfId="3648" priority="727" operator="equal">
      <formula>"AMBER"</formula>
    </cfRule>
  </conditionalFormatting>
  <conditionalFormatting sqref="K34">
    <cfRule type="cellIs" dxfId="3647" priority="728" operator="equal">
      <formula>"RED"</formula>
    </cfRule>
  </conditionalFormatting>
  <conditionalFormatting sqref="K34">
    <cfRule type="cellIs" dxfId="3646" priority="729" operator="equal">
      <formula>"GREEN"</formula>
    </cfRule>
  </conditionalFormatting>
  <conditionalFormatting sqref="L33">
    <cfRule type="cellIs" dxfId="3645" priority="730" operator="equal">
      <formula>"AMBER"</formula>
    </cfRule>
  </conditionalFormatting>
  <conditionalFormatting sqref="L33">
    <cfRule type="cellIs" dxfId="3644" priority="731" operator="equal">
      <formula>"RED"</formula>
    </cfRule>
  </conditionalFormatting>
  <conditionalFormatting sqref="L33">
    <cfRule type="cellIs" dxfId="3643" priority="732" operator="equal">
      <formula>"GREEN"</formula>
    </cfRule>
  </conditionalFormatting>
  <conditionalFormatting sqref="L34">
    <cfRule type="cellIs" dxfId="3642" priority="733" operator="equal">
      <formula>"AMBER"</formula>
    </cfRule>
  </conditionalFormatting>
  <conditionalFormatting sqref="L34">
    <cfRule type="cellIs" dxfId="3641" priority="734" operator="equal">
      <formula>"RED"</formula>
    </cfRule>
  </conditionalFormatting>
  <conditionalFormatting sqref="L34">
    <cfRule type="cellIs" dxfId="3640" priority="735" operator="equal">
      <formula>"GREEN"</formula>
    </cfRule>
  </conditionalFormatting>
  <conditionalFormatting sqref="M33">
    <cfRule type="cellIs" dxfId="3639" priority="736" operator="equal">
      <formula>"AMBER"</formula>
    </cfRule>
  </conditionalFormatting>
  <conditionalFormatting sqref="M33">
    <cfRule type="cellIs" dxfId="3638" priority="737" operator="equal">
      <formula>"RED"</formula>
    </cfRule>
  </conditionalFormatting>
  <conditionalFormatting sqref="M33">
    <cfRule type="cellIs" dxfId="3637" priority="738" operator="equal">
      <formula>"GREEN"</formula>
    </cfRule>
  </conditionalFormatting>
  <conditionalFormatting sqref="M34">
    <cfRule type="cellIs" dxfId="3636" priority="739" operator="equal">
      <formula>"AMBER"</formula>
    </cfRule>
  </conditionalFormatting>
  <conditionalFormatting sqref="M34">
    <cfRule type="cellIs" dxfId="3635" priority="740" operator="equal">
      <formula>"RED"</formula>
    </cfRule>
  </conditionalFormatting>
  <conditionalFormatting sqref="M34">
    <cfRule type="cellIs" dxfId="3634" priority="741" operator="equal">
      <formula>"GREEN"</formula>
    </cfRule>
  </conditionalFormatting>
  <conditionalFormatting sqref="N33">
    <cfRule type="cellIs" dxfId="3633" priority="742" operator="equal">
      <formula>"AMBER"</formula>
    </cfRule>
  </conditionalFormatting>
  <conditionalFormatting sqref="N33">
    <cfRule type="cellIs" dxfId="3632" priority="743" operator="equal">
      <formula>"RED"</formula>
    </cfRule>
  </conditionalFormatting>
  <conditionalFormatting sqref="N33">
    <cfRule type="cellIs" dxfId="3631" priority="744" operator="equal">
      <formula>"GREEN"</formula>
    </cfRule>
  </conditionalFormatting>
  <conditionalFormatting sqref="N34">
    <cfRule type="cellIs" dxfId="3630" priority="745" operator="equal">
      <formula>"AMBER"</formula>
    </cfRule>
  </conditionalFormatting>
  <conditionalFormatting sqref="N34">
    <cfRule type="cellIs" dxfId="3629" priority="746" operator="equal">
      <formula>"RED"</formula>
    </cfRule>
  </conditionalFormatting>
  <conditionalFormatting sqref="N34">
    <cfRule type="cellIs" dxfId="3628" priority="747" operator="equal">
      <formula>"GREEN"</formula>
    </cfRule>
  </conditionalFormatting>
  <conditionalFormatting sqref="F32">
    <cfRule type="cellIs" dxfId="3627" priority="748" operator="equal">
      <formula>"AMBER"</formula>
    </cfRule>
  </conditionalFormatting>
  <conditionalFormatting sqref="F32">
    <cfRule type="cellIs" dxfId="3626" priority="749" operator="equal">
      <formula>"RED"</formula>
    </cfRule>
  </conditionalFormatting>
  <conditionalFormatting sqref="F32">
    <cfRule type="cellIs" dxfId="3625" priority="750" operator="equal">
      <formula>"GREEN"</formula>
    </cfRule>
  </conditionalFormatting>
  <conditionalFormatting sqref="G32">
    <cfRule type="cellIs" dxfId="3624" priority="751" operator="equal">
      <formula>"AMBER"</formula>
    </cfRule>
  </conditionalFormatting>
  <conditionalFormatting sqref="G32">
    <cfRule type="cellIs" dxfId="3623" priority="752" operator="equal">
      <formula>"RED"</formula>
    </cfRule>
  </conditionalFormatting>
  <conditionalFormatting sqref="G32">
    <cfRule type="cellIs" dxfId="3622" priority="753" operator="equal">
      <formula>"GREEN"</formula>
    </cfRule>
  </conditionalFormatting>
  <conditionalFormatting sqref="H32">
    <cfRule type="cellIs" dxfId="3621" priority="754" operator="equal">
      <formula>"AMBER"</formula>
    </cfRule>
  </conditionalFormatting>
  <conditionalFormatting sqref="H32">
    <cfRule type="cellIs" dxfId="3620" priority="755" operator="equal">
      <formula>"RED"</formula>
    </cfRule>
  </conditionalFormatting>
  <conditionalFormatting sqref="H32">
    <cfRule type="cellIs" dxfId="3619" priority="756" operator="equal">
      <formula>"GREEN"</formula>
    </cfRule>
  </conditionalFormatting>
  <conditionalFormatting sqref="I32">
    <cfRule type="cellIs" dxfId="3618" priority="757" operator="equal">
      <formula>"AMBER"</formula>
    </cfRule>
  </conditionalFormatting>
  <conditionalFormatting sqref="I32">
    <cfRule type="cellIs" dxfId="3617" priority="758" operator="equal">
      <formula>"RED"</formula>
    </cfRule>
  </conditionalFormatting>
  <conditionalFormatting sqref="I32">
    <cfRule type="cellIs" dxfId="3616" priority="759" operator="equal">
      <formula>"GREEN"</formula>
    </cfRule>
  </conditionalFormatting>
  <conditionalFormatting sqref="J32">
    <cfRule type="cellIs" dxfId="3615" priority="760" operator="equal">
      <formula>"AMBER"</formula>
    </cfRule>
  </conditionalFormatting>
  <conditionalFormatting sqref="J32">
    <cfRule type="cellIs" dxfId="3614" priority="761" operator="equal">
      <formula>"RED"</formula>
    </cfRule>
  </conditionalFormatting>
  <conditionalFormatting sqref="J32">
    <cfRule type="cellIs" dxfId="3613" priority="762" operator="equal">
      <formula>"GREEN"</formula>
    </cfRule>
  </conditionalFormatting>
  <conditionalFormatting sqref="K32">
    <cfRule type="cellIs" dxfId="3612" priority="763" operator="equal">
      <formula>"AMBER"</formula>
    </cfRule>
  </conditionalFormatting>
  <conditionalFormatting sqref="K32">
    <cfRule type="cellIs" dxfId="3611" priority="764" operator="equal">
      <formula>"RED"</formula>
    </cfRule>
  </conditionalFormatting>
  <conditionalFormatting sqref="K32">
    <cfRule type="cellIs" dxfId="3610" priority="765" operator="equal">
      <formula>"GREEN"</formula>
    </cfRule>
  </conditionalFormatting>
  <conditionalFormatting sqref="L32">
    <cfRule type="cellIs" dxfId="3609" priority="766" operator="equal">
      <formula>"AMBER"</formula>
    </cfRule>
  </conditionalFormatting>
  <conditionalFormatting sqref="L32">
    <cfRule type="cellIs" dxfId="3608" priority="767" operator="equal">
      <formula>"RED"</formula>
    </cfRule>
  </conditionalFormatting>
  <conditionalFormatting sqref="L32">
    <cfRule type="cellIs" dxfId="3607" priority="768" operator="equal">
      <formula>"GREEN"</formula>
    </cfRule>
  </conditionalFormatting>
  <conditionalFormatting sqref="M32">
    <cfRule type="cellIs" dxfId="3606" priority="769" operator="equal">
      <formula>"AMBER"</formula>
    </cfRule>
  </conditionalFormatting>
  <conditionalFormatting sqref="M32">
    <cfRule type="cellIs" dxfId="3605" priority="770" operator="equal">
      <formula>"RED"</formula>
    </cfRule>
  </conditionalFormatting>
  <conditionalFormatting sqref="M32">
    <cfRule type="cellIs" dxfId="3604" priority="771" operator="equal">
      <formula>"GREEN"</formula>
    </cfRule>
  </conditionalFormatting>
  <conditionalFormatting sqref="N32">
    <cfRule type="cellIs" dxfId="3603" priority="772" operator="equal">
      <formula>"AMBER"</formula>
    </cfRule>
  </conditionalFormatting>
  <conditionalFormatting sqref="N32">
    <cfRule type="cellIs" dxfId="3602" priority="773" operator="equal">
      <formula>"RED"</formula>
    </cfRule>
  </conditionalFormatting>
  <conditionalFormatting sqref="N32">
    <cfRule type="cellIs" dxfId="3601" priority="774" operator="equal">
      <formula>"GREEN"</formula>
    </cfRule>
  </conditionalFormatting>
  <conditionalFormatting sqref="D2">
    <cfRule type="cellIs" dxfId="3600" priority="775" operator="equal">
      <formula>"AMBER"</formula>
    </cfRule>
  </conditionalFormatting>
  <conditionalFormatting sqref="D2">
    <cfRule type="cellIs" dxfId="3599" priority="776" operator="equal">
      <formula>"RED"</formula>
    </cfRule>
  </conditionalFormatting>
  <conditionalFormatting sqref="D2">
    <cfRule type="cellIs" dxfId="3598" priority="777" operator="equal">
      <formula>"GREEN"</formula>
    </cfRule>
  </conditionalFormatting>
  <conditionalFormatting sqref="D3">
    <cfRule type="cellIs" dxfId="3597" priority="778" operator="equal">
      <formula>"AMBER"</formula>
    </cfRule>
  </conditionalFormatting>
  <conditionalFormatting sqref="D3">
    <cfRule type="cellIs" dxfId="3596" priority="779" operator="equal">
      <formula>"RED"</formula>
    </cfRule>
  </conditionalFormatting>
  <conditionalFormatting sqref="D3">
    <cfRule type="cellIs" dxfId="3595" priority="780" operator="equal">
      <formula>"GREEN"</formula>
    </cfRule>
  </conditionalFormatting>
  <conditionalFormatting sqref="D4">
    <cfRule type="cellIs" dxfId="3594" priority="781" operator="equal">
      <formula>"AMBER"</formula>
    </cfRule>
  </conditionalFormatting>
  <conditionalFormatting sqref="D4">
    <cfRule type="cellIs" dxfId="3593" priority="782" operator="equal">
      <formula>"RED"</formula>
    </cfRule>
  </conditionalFormatting>
  <conditionalFormatting sqref="D4">
    <cfRule type="cellIs" dxfId="3592" priority="783" operator="equal">
      <formula>"GREEN"</formula>
    </cfRule>
  </conditionalFormatting>
  <conditionalFormatting sqref="D5">
    <cfRule type="cellIs" dxfId="3591" priority="784" operator="equal">
      <formula>"AMBER"</formula>
    </cfRule>
  </conditionalFormatting>
  <conditionalFormatting sqref="D5">
    <cfRule type="cellIs" dxfId="3590" priority="785" operator="equal">
      <formula>"RED"</formula>
    </cfRule>
  </conditionalFormatting>
  <conditionalFormatting sqref="D5">
    <cfRule type="cellIs" dxfId="3589" priority="786" operator="equal">
      <formula>"GREEN"</formula>
    </cfRule>
  </conditionalFormatting>
  <conditionalFormatting sqref="D6">
    <cfRule type="cellIs" dxfId="3588" priority="787" operator="equal">
      <formula>"AMBER"</formula>
    </cfRule>
  </conditionalFormatting>
  <conditionalFormatting sqref="D6">
    <cfRule type="cellIs" dxfId="3587" priority="788" operator="equal">
      <formula>"RED"</formula>
    </cfRule>
  </conditionalFormatting>
  <conditionalFormatting sqref="D6">
    <cfRule type="cellIs" dxfId="3586" priority="789" operator="equal">
      <formula>"GREEN"</formula>
    </cfRule>
  </conditionalFormatting>
  <conditionalFormatting sqref="D7">
    <cfRule type="cellIs" dxfId="3585" priority="790" operator="equal">
      <formula>"AMBER"</formula>
    </cfRule>
  </conditionalFormatting>
  <conditionalFormatting sqref="D7">
    <cfRule type="cellIs" dxfId="3584" priority="791" operator="equal">
      <formula>"RED"</formula>
    </cfRule>
  </conditionalFormatting>
  <conditionalFormatting sqref="D7">
    <cfRule type="cellIs" dxfId="3583" priority="792" operator="equal">
      <formula>"GREEN"</formula>
    </cfRule>
  </conditionalFormatting>
  <conditionalFormatting sqref="D8">
    <cfRule type="cellIs" dxfId="3582" priority="793" operator="equal">
      <formula>"AMBER"</formula>
    </cfRule>
  </conditionalFormatting>
  <conditionalFormatting sqref="D8">
    <cfRule type="cellIs" dxfId="3581" priority="794" operator="equal">
      <formula>"RED"</formula>
    </cfRule>
  </conditionalFormatting>
  <conditionalFormatting sqref="D8">
    <cfRule type="cellIs" dxfId="3580" priority="795" operator="equal">
      <formula>"GREEN"</formula>
    </cfRule>
  </conditionalFormatting>
  <conditionalFormatting sqref="D9">
    <cfRule type="cellIs" dxfId="3579" priority="796" operator="equal">
      <formula>"AMBER"</formula>
    </cfRule>
  </conditionalFormatting>
  <conditionalFormatting sqref="D9">
    <cfRule type="cellIs" dxfId="3578" priority="797" operator="equal">
      <formula>"RED"</formula>
    </cfRule>
  </conditionalFormatting>
  <conditionalFormatting sqref="D9">
    <cfRule type="cellIs" dxfId="3577" priority="798" operator="equal">
      <formula>"GREEN"</formula>
    </cfRule>
  </conditionalFormatting>
  <conditionalFormatting sqref="E2">
    <cfRule type="cellIs" dxfId="3576" priority="799" operator="equal">
      <formula>"AMBER"</formula>
    </cfRule>
  </conditionalFormatting>
  <conditionalFormatting sqref="E2">
    <cfRule type="cellIs" dxfId="3575" priority="800" operator="equal">
      <formula>"RED"</formula>
    </cfRule>
  </conditionalFormatting>
  <conditionalFormatting sqref="E2">
    <cfRule type="cellIs" dxfId="3574" priority="801" operator="equal">
      <formula>"GREEN"</formula>
    </cfRule>
  </conditionalFormatting>
  <conditionalFormatting sqref="E3">
    <cfRule type="cellIs" dxfId="3573" priority="802" operator="equal">
      <formula>"AMBER"</formula>
    </cfRule>
  </conditionalFormatting>
  <conditionalFormatting sqref="E3">
    <cfRule type="cellIs" dxfId="3572" priority="803" operator="equal">
      <formula>"RED"</formula>
    </cfRule>
  </conditionalFormatting>
  <conditionalFormatting sqref="E3">
    <cfRule type="cellIs" dxfId="3571" priority="804" operator="equal">
      <formula>"GREEN"</formula>
    </cfRule>
  </conditionalFormatting>
  <conditionalFormatting sqref="E4">
    <cfRule type="cellIs" dxfId="3570" priority="805" operator="equal">
      <formula>"AMBER"</formula>
    </cfRule>
  </conditionalFormatting>
  <conditionalFormatting sqref="E4">
    <cfRule type="cellIs" dxfId="3569" priority="806" operator="equal">
      <formula>"RED"</formula>
    </cfRule>
  </conditionalFormatting>
  <conditionalFormatting sqref="E4">
    <cfRule type="cellIs" dxfId="3568" priority="807" operator="equal">
      <formula>"GREEN"</formula>
    </cfRule>
  </conditionalFormatting>
  <conditionalFormatting sqref="E5">
    <cfRule type="cellIs" dxfId="3567" priority="808" operator="equal">
      <formula>"AMBER"</formula>
    </cfRule>
  </conditionalFormatting>
  <conditionalFormatting sqref="E5">
    <cfRule type="cellIs" dxfId="3566" priority="809" operator="equal">
      <formula>"RED"</formula>
    </cfRule>
  </conditionalFormatting>
  <conditionalFormatting sqref="E5">
    <cfRule type="cellIs" dxfId="3565" priority="810" operator="equal">
      <formula>"GREEN"</formula>
    </cfRule>
  </conditionalFormatting>
  <conditionalFormatting sqref="E6">
    <cfRule type="cellIs" dxfId="3564" priority="811" operator="equal">
      <formula>"AMBER"</formula>
    </cfRule>
  </conditionalFormatting>
  <conditionalFormatting sqref="E6">
    <cfRule type="cellIs" dxfId="3563" priority="812" operator="equal">
      <formula>"RED"</formula>
    </cfRule>
  </conditionalFormatting>
  <conditionalFormatting sqref="E6">
    <cfRule type="cellIs" dxfId="3562" priority="813" operator="equal">
      <formula>"GREEN"</formula>
    </cfRule>
  </conditionalFormatting>
  <conditionalFormatting sqref="E7">
    <cfRule type="cellIs" dxfId="3561" priority="814" operator="equal">
      <formula>"AMBER"</formula>
    </cfRule>
  </conditionalFormatting>
  <conditionalFormatting sqref="E7">
    <cfRule type="cellIs" dxfId="3560" priority="815" operator="equal">
      <formula>"RED"</formula>
    </cfRule>
  </conditionalFormatting>
  <conditionalFormatting sqref="E7">
    <cfRule type="cellIs" dxfId="3559" priority="816" operator="equal">
      <formula>"GREEN"</formula>
    </cfRule>
  </conditionalFormatting>
  <conditionalFormatting sqref="E8">
    <cfRule type="cellIs" dxfId="3558" priority="817" operator="equal">
      <formula>"AMBER"</formula>
    </cfRule>
  </conditionalFormatting>
  <conditionalFormatting sqref="E8">
    <cfRule type="cellIs" dxfId="3557" priority="818" operator="equal">
      <formula>"RED"</formula>
    </cfRule>
  </conditionalFormatting>
  <conditionalFormatting sqref="E8">
    <cfRule type="cellIs" dxfId="3556" priority="819" operator="equal">
      <formula>"GREEN"</formula>
    </cfRule>
  </conditionalFormatting>
  <conditionalFormatting sqref="E9">
    <cfRule type="cellIs" dxfId="3555" priority="820" operator="equal">
      <formula>"AMBER"</formula>
    </cfRule>
  </conditionalFormatting>
  <conditionalFormatting sqref="E9">
    <cfRule type="cellIs" dxfId="3554" priority="821" operator="equal">
      <formula>"RED"</formula>
    </cfRule>
  </conditionalFormatting>
  <conditionalFormatting sqref="E9">
    <cfRule type="cellIs" dxfId="3553" priority="822" operator="equal">
      <formula>"GREEN"</formula>
    </cfRule>
  </conditionalFormatting>
  <conditionalFormatting sqref="F2">
    <cfRule type="cellIs" dxfId="3552" priority="823" operator="equal">
      <formula>"AMBER"</formula>
    </cfRule>
  </conditionalFormatting>
  <conditionalFormatting sqref="F2">
    <cfRule type="cellIs" dxfId="3551" priority="824" operator="equal">
      <formula>"RED"</formula>
    </cfRule>
  </conditionalFormatting>
  <conditionalFormatting sqref="F2">
    <cfRule type="cellIs" dxfId="3550" priority="825" operator="equal">
      <formula>"GREEN"</formula>
    </cfRule>
  </conditionalFormatting>
  <conditionalFormatting sqref="F3">
    <cfRule type="cellIs" dxfId="3549" priority="826" operator="equal">
      <formula>"AMBER"</formula>
    </cfRule>
  </conditionalFormatting>
  <conditionalFormatting sqref="F3">
    <cfRule type="cellIs" dxfId="3548" priority="827" operator="equal">
      <formula>"RED"</formula>
    </cfRule>
  </conditionalFormatting>
  <conditionalFormatting sqref="F3">
    <cfRule type="cellIs" dxfId="3547" priority="828" operator="equal">
      <formula>"GREEN"</formula>
    </cfRule>
  </conditionalFormatting>
  <conditionalFormatting sqref="F4">
    <cfRule type="cellIs" dxfId="3546" priority="829" operator="equal">
      <formula>"AMBER"</formula>
    </cfRule>
  </conditionalFormatting>
  <conditionalFormatting sqref="F4">
    <cfRule type="cellIs" dxfId="3545" priority="830" operator="equal">
      <formula>"RED"</formula>
    </cfRule>
  </conditionalFormatting>
  <conditionalFormatting sqref="F4">
    <cfRule type="cellIs" dxfId="3544" priority="831" operator="equal">
      <formula>"GREEN"</formula>
    </cfRule>
  </conditionalFormatting>
  <conditionalFormatting sqref="F5">
    <cfRule type="cellIs" dxfId="3543" priority="832" operator="equal">
      <formula>"AMBER"</formula>
    </cfRule>
  </conditionalFormatting>
  <conditionalFormatting sqref="F5">
    <cfRule type="cellIs" dxfId="3542" priority="833" operator="equal">
      <formula>"RED"</formula>
    </cfRule>
  </conditionalFormatting>
  <conditionalFormatting sqref="F5">
    <cfRule type="cellIs" dxfId="3541" priority="834" operator="equal">
      <formula>"GREEN"</formula>
    </cfRule>
  </conditionalFormatting>
  <conditionalFormatting sqref="F6">
    <cfRule type="cellIs" dxfId="3540" priority="835" operator="equal">
      <formula>"AMBER"</formula>
    </cfRule>
  </conditionalFormatting>
  <conditionalFormatting sqref="F6">
    <cfRule type="cellIs" dxfId="3539" priority="836" operator="equal">
      <formula>"RED"</formula>
    </cfRule>
  </conditionalFormatting>
  <conditionalFormatting sqref="F6">
    <cfRule type="cellIs" dxfId="3538" priority="837" operator="equal">
      <formula>"GREEN"</formula>
    </cfRule>
  </conditionalFormatting>
  <conditionalFormatting sqref="F7">
    <cfRule type="cellIs" dxfId="3537" priority="838" operator="equal">
      <formula>"AMBER"</formula>
    </cfRule>
  </conditionalFormatting>
  <conditionalFormatting sqref="F7">
    <cfRule type="cellIs" dxfId="3536" priority="839" operator="equal">
      <formula>"RED"</formula>
    </cfRule>
  </conditionalFormatting>
  <conditionalFormatting sqref="F7">
    <cfRule type="cellIs" dxfId="3535" priority="840" operator="equal">
      <formula>"GREEN"</formula>
    </cfRule>
  </conditionalFormatting>
  <conditionalFormatting sqref="F8">
    <cfRule type="cellIs" dxfId="3534" priority="841" operator="equal">
      <formula>"AMBER"</formula>
    </cfRule>
  </conditionalFormatting>
  <conditionalFormatting sqref="F8">
    <cfRule type="cellIs" dxfId="3533" priority="842" operator="equal">
      <formula>"RED"</formula>
    </cfRule>
  </conditionalFormatting>
  <conditionalFormatting sqref="F8">
    <cfRule type="cellIs" dxfId="3532" priority="843" operator="equal">
      <formula>"GREEN"</formula>
    </cfRule>
  </conditionalFormatting>
  <conditionalFormatting sqref="F9">
    <cfRule type="cellIs" dxfId="3531" priority="844" operator="equal">
      <formula>"AMBER"</formula>
    </cfRule>
  </conditionalFormatting>
  <conditionalFormatting sqref="F9">
    <cfRule type="cellIs" dxfId="3530" priority="845" operator="equal">
      <formula>"RED"</formula>
    </cfRule>
  </conditionalFormatting>
  <conditionalFormatting sqref="F9">
    <cfRule type="cellIs" dxfId="3529" priority="846" operator="equal">
      <formula>"GREEN"</formula>
    </cfRule>
  </conditionalFormatting>
  <conditionalFormatting sqref="G2">
    <cfRule type="cellIs" dxfId="3528" priority="847" operator="equal">
      <formula>"AMBER"</formula>
    </cfRule>
  </conditionalFormatting>
  <conditionalFormatting sqref="G2">
    <cfRule type="cellIs" dxfId="3527" priority="848" operator="equal">
      <formula>"RED"</formula>
    </cfRule>
  </conditionalFormatting>
  <conditionalFormatting sqref="G2">
    <cfRule type="cellIs" dxfId="3526" priority="849" operator="equal">
      <formula>"GREEN"</formula>
    </cfRule>
  </conditionalFormatting>
  <conditionalFormatting sqref="G3">
    <cfRule type="cellIs" dxfId="3525" priority="850" operator="equal">
      <formula>"AMBER"</formula>
    </cfRule>
  </conditionalFormatting>
  <conditionalFormatting sqref="G3">
    <cfRule type="cellIs" dxfId="3524" priority="851" operator="equal">
      <formula>"RED"</formula>
    </cfRule>
  </conditionalFormatting>
  <conditionalFormatting sqref="G3">
    <cfRule type="cellIs" dxfId="3523" priority="852" operator="equal">
      <formula>"GREEN"</formula>
    </cfRule>
  </conditionalFormatting>
  <conditionalFormatting sqref="G4">
    <cfRule type="cellIs" dxfId="3522" priority="853" operator="equal">
      <formula>"AMBER"</formula>
    </cfRule>
  </conditionalFormatting>
  <conditionalFormatting sqref="G4">
    <cfRule type="cellIs" dxfId="3521" priority="854" operator="equal">
      <formula>"RED"</formula>
    </cfRule>
  </conditionalFormatting>
  <conditionalFormatting sqref="G4">
    <cfRule type="cellIs" dxfId="3520" priority="855" operator="equal">
      <formula>"GREEN"</formula>
    </cfRule>
  </conditionalFormatting>
  <conditionalFormatting sqref="G5">
    <cfRule type="cellIs" dxfId="3519" priority="856" operator="equal">
      <formula>"AMBER"</formula>
    </cfRule>
  </conditionalFormatting>
  <conditionalFormatting sqref="G5">
    <cfRule type="cellIs" dxfId="3518" priority="857" operator="equal">
      <formula>"RED"</formula>
    </cfRule>
  </conditionalFormatting>
  <conditionalFormatting sqref="G5">
    <cfRule type="cellIs" dxfId="3517" priority="858" operator="equal">
      <formula>"GREEN"</formula>
    </cfRule>
  </conditionalFormatting>
  <conditionalFormatting sqref="G6">
    <cfRule type="cellIs" dxfId="3516" priority="859" operator="equal">
      <formula>"AMBER"</formula>
    </cfRule>
  </conditionalFormatting>
  <conditionalFormatting sqref="G6">
    <cfRule type="cellIs" dxfId="3515" priority="860" operator="equal">
      <formula>"RED"</formula>
    </cfRule>
  </conditionalFormatting>
  <conditionalFormatting sqref="G6">
    <cfRule type="cellIs" dxfId="3514" priority="861" operator="equal">
      <formula>"GREEN"</formula>
    </cfRule>
  </conditionalFormatting>
  <conditionalFormatting sqref="G7">
    <cfRule type="cellIs" dxfId="3513" priority="862" operator="equal">
      <formula>"AMBER"</formula>
    </cfRule>
  </conditionalFormatting>
  <conditionalFormatting sqref="G7">
    <cfRule type="cellIs" dxfId="3512" priority="863" operator="equal">
      <formula>"RED"</formula>
    </cfRule>
  </conditionalFormatting>
  <conditionalFormatting sqref="G7">
    <cfRule type="cellIs" dxfId="3511" priority="864" operator="equal">
      <formula>"GREEN"</formula>
    </cfRule>
  </conditionalFormatting>
  <conditionalFormatting sqref="G8">
    <cfRule type="cellIs" dxfId="3510" priority="865" operator="equal">
      <formula>"AMBER"</formula>
    </cfRule>
  </conditionalFormatting>
  <conditionalFormatting sqref="G8">
    <cfRule type="cellIs" dxfId="3509" priority="866" operator="equal">
      <formula>"RED"</formula>
    </cfRule>
  </conditionalFormatting>
  <conditionalFormatting sqref="G8">
    <cfRule type="cellIs" dxfId="3508" priority="867" operator="equal">
      <formula>"GREEN"</formula>
    </cfRule>
  </conditionalFormatting>
  <conditionalFormatting sqref="G9">
    <cfRule type="cellIs" dxfId="3507" priority="868" operator="equal">
      <formula>"AMBER"</formula>
    </cfRule>
  </conditionalFormatting>
  <conditionalFormatting sqref="G9">
    <cfRule type="cellIs" dxfId="3506" priority="869" operator="equal">
      <formula>"RED"</formula>
    </cfRule>
  </conditionalFormatting>
  <conditionalFormatting sqref="G9">
    <cfRule type="cellIs" dxfId="3505" priority="870" operator="equal">
      <formula>"GREEN"</formula>
    </cfRule>
  </conditionalFormatting>
  <conditionalFormatting sqref="H2">
    <cfRule type="cellIs" dxfId="3504" priority="871" operator="equal">
      <formula>"AMBER"</formula>
    </cfRule>
  </conditionalFormatting>
  <conditionalFormatting sqref="H2">
    <cfRule type="cellIs" dxfId="3503" priority="872" operator="equal">
      <formula>"RED"</formula>
    </cfRule>
  </conditionalFormatting>
  <conditionalFormatting sqref="H2">
    <cfRule type="cellIs" dxfId="3502" priority="873" operator="equal">
      <formula>"GREEN"</formula>
    </cfRule>
  </conditionalFormatting>
  <conditionalFormatting sqref="H3">
    <cfRule type="cellIs" dxfId="3501" priority="874" operator="equal">
      <formula>"AMBER"</formula>
    </cfRule>
  </conditionalFormatting>
  <conditionalFormatting sqref="H3">
    <cfRule type="cellIs" dxfId="3500" priority="875" operator="equal">
      <formula>"RED"</formula>
    </cfRule>
  </conditionalFormatting>
  <conditionalFormatting sqref="H3">
    <cfRule type="cellIs" dxfId="3499" priority="876" operator="equal">
      <formula>"GREEN"</formula>
    </cfRule>
  </conditionalFormatting>
  <conditionalFormatting sqref="H4">
    <cfRule type="cellIs" dxfId="3498" priority="877" operator="equal">
      <formula>"AMBER"</formula>
    </cfRule>
  </conditionalFormatting>
  <conditionalFormatting sqref="H4">
    <cfRule type="cellIs" dxfId="3497" priority="878" operator="equal">
      <formula>"RED"</formula>
    </cfRule>
  </conditionalFormatting>
  <conditionalFormatting sqref="H4">
    <cfRule type="cellIs" dxfId="3496" priority="879" operator="equal">
      <formula>"GREEN"</formula>
    </cfRule>
  </conditionalFormatting>
  <conditionalFormatting sqref="H5">
    <cfRule type="cellIs" dxfId="3495" priority="880" operator="equal">
      <formula>"AMBER"</formula>
    </cfRule>
  </conditionalFormatting>
  <conditionalFormatting sqref="H5">
    <cfRule type="cellIs" dxfId="3494" priority="881" operator="equal">
      <formula>"RED"</formula>
    </cfRule>
  </conditionalFormatting>
  <conditionalFormatting sqref="H5">
    <cfRule type="cellIs" dxfId="3493" priority="882" operator="equal">
      <formula>"GREEN"</formula>
    </cfRule>
  </conditionalFormatting>
  <conditionalFormatting sqref="H6">
    <cfRule type="cellIs" dxfId="3492" priority="883" operator="equal">
      <formula>"AMBER"</formula>
    </cfRule>
  </conditionalFormatting>
  <conditionalFormatting sqref="H6">
    <cfRule type="cellIs" dxfId="3491" priority="884" operator="equal">
      <formula>"RED"</formula>
    </cfRule>
  </conditionalFormatting>
  <conditionalFormatting sqref="H6">
    <cfRule type="cellIs" dxfId="3490" priority="885" operator="equal">
      <formula>"GREEN"</formula>
    </cfRule>
  </conditionalFormatting>
  <conditionalFormatting sqref="H7">
    <cfRule type="cellIs" dxfId="3489" priority="886" operator="equal">
      <formula>"AMBER"</formula>
    </cfRule>
  </conditionalFormatting>
  <conditionalFormatting sqref="H7">
    <cfRule type="cellIs" dxfId="3488" priority="887" operator="equal">
      <formula>"RED"</formula>
    </cfRule>
  </conditionalFormatting>
  <conditionalFormatting sqref="H7">
    <cfRule type="cellIs" dxfId="3487" priority="888" operator="equal">
      <formula>"GREEN"</formula>
    </cfRule>
  </conditionalFormatting>
  <conditionalFormatting sqref="H8">
    <cfRule type="cellIs" dxfId="3486" priority="889" operator="equal">
      <formula>"AMBER"</formula>
    </cfRule>
  </conditionalFormatting>
  <conditionalFormatting sqref="H8">
    <cfRule type="cellIs" dxfId="3485" priority="890" operator="equal">
      <formula>"RED"</formula>
    </cfRule>
  </conditionalFormatting>
  <conditionalFormatting sqref="H8">
    <cfRule type="cellIs" dxfId="3484" priority="891" operator="equal">
      <formula>"GREEN"</formula>
    </cfRule>
  </conditionalFormatting>
  <conditionalFormatting sqref="H9">
    <cfRule type="cellIs" dxfId="3483" priority="892" operator="equal">
      <formula>"AMBER"</formula>
    </cfRule>
  </conditionalFormatting>
  <conditionalFormatting sqref="H9">
    <cfRule type="cellIs" dxfId="3482" priority="893" operator="equal">
      <formula>"RED"</formula>
    </cfRule>
  </conditionalFormatting>
  <conditionalFormatting sqref="H9">
    <cfRule type="cellIs" dxfId="3481" priority="894" operator="equal">
      <formula>"GREEN"</formula>
    </cfRule>
  </conditionalFormatting>
  <conditionalFormatting sqref="I2">
    <cfRule type="cellIs" dxfId="3480" priority="895" operator="equal">
      <formula>"AMBER"</formula>
    </cfRule>
  </conditionalFormatting>
  <conditionalFormatting sqref="I2">
    <cfRule type="cellIs" dxfId="3479" priority="896" operator="equal">
      <formula>"RED"</formula>
    </cfRule>
  </conditionalFormatting>
  <conditionalFormatting sqref="I2">
    <cfRule type="cellIs" dxfId="3478" priority="897" operator="equal">
      <formula>"GREEN"</formula>
    </cfRule>
  </conditionalFormatting>
  <conditionalFormatting sqref="I3">
    <cfRule type="cellIs" dxfId="3477" priority="898" operator="equal">
      <formula>"AMBER"</formula>
    </cfRule>
  </conditionalFormatting>
  <conditionalFormatting sqref="I3">
    <cfRule type="cellIs" dxfId="3476" priority="899" operator="equal">
      <formula>"RED"</formula>
    </cfRule>
  </conditionalFormatting>
  <conditionalFormatting sqref="I3">
    <cfRule type="cellIs" dxfId="3475" priority="900" operator="equal">
      <formula>"GREEN"</formula>
    </cfRule>
  </conditionalFormatting>
  <conditionalFormatting sqref="I4">
    <cfRule type="cellIs" dxfId="3474" priority="901" operator="equal">
      <formula>"AMBER"</formula>
    </cfRule>
  </conditionalFormatting>
  <conditionalFormatting sqref="I4">
    <cfRule type="cellIs" dxfId="3473" priority="902" operator="equal">
      <formula>"RED"</formula>
    </cfRule>
  </conditionalFormatting>
  <conditionalFormatting sqref="I4">
    <cfRule type="cellIs" dxfId="3472" priority="903" operator="equal">
      <formula>"GREEN"</formula>
    </cfRule>
  </conditionalFormatting>
  <conditionalFormatting sqref="I5">
    <cfRule type="cellIs" dxfId="3471" priority="904" operator="equal">
      <formula>"AMBER"</formula>
    </cfRule>
  </conditionalFormatting>
  <conditionalFormatting sqref="I5">
    <cfRule type="cellIs" dxfId="3470" priority="905" operator="equal">
      <formula>"RED"</formula>
    </cfRule>
  </conditionalFormatting>
  <conditionalFormatting sqref="I5">
    <cfRule type="cellIs" dxfId="3469" priority="906" operator="equal">
      <formula>"GREEN"</formula>
    </cfRule>
  </conditionalFormatting>
  <conditionalFormatting sqref="I6">
    <cfRule type="cellIs" dxfId="3468" priority="907" operator="equal">
      <formula>"AMBER"</formula>
    </cfRule>
  </conditionalFormatting>
  <conditionalFormatting sqref="I6">
    <cfRule type="cellIs" dxfId="3467" priority="908" operator="equal">
      <formula>"RED"</formula>
    </cfRule>
  </conditionalFormatting>
  <conditionalFormatting sqref="I6">
    <cfRule type="cellIs" dxfId="3466" priority="909" operator="equal">
      <formula>"GREEN"</formula>
    </cfRule>
  </conditionalFormatting>
  <conditionalFormatting sqref="I7">
    <cfRule type="cellIs" dxfId="3465" priority="910" operator="equal">
      <formula>"AMBER"</formula>
    </cfRule>
  </conditionalFormatting>
  <conditionalFormatting sqref="I7">
    <cfRule type="cellIs" dxfId="3464" priority="911" operator="equal">
      <formula>"RED"</formula>
    </cfRule>
  </conditionalFormatting>
  <conditionalFormatting sqref="I7">
    <cfRule type="cellIs" dxfId="3463" priority="912" operator="equal">
      <formula>"GREEN"</formula>
    </cfRule>
  </conditionalFormatting>
  <conditionalFormatting sqref="I8">
    <cfRule type="cellIs" dxfId="3462" priority="913" operator="equal">
      <formula>"AMBER"</formula>
    </cfRule>
  </conditionalFormatting>
  <conditionalFormatting sqref="I8">
    <cfRule type="cellIs" dxfId="3461" priority="914" operator="equal">
      <formula>"RED"</formula>
    </cfRule>
  </conditionalFormatting>
  <conditionalFormatting sqref="I8">
    <cfRule type="cellIs" dxfId="3460" priority="915" operator="equal">
      <formula>"GREEN"</formula>
    </cfRule>
  </conditionalFormatting>
  <conditionalFormatting sqref="I9">
    <cfRule type="cellIs" dxfId="3459" priority="916" operator="equal">
      <formula>"AMBER"</formula>
    </cfRule>
  </conditionalFormatting>
  <conditionalFormatting sqref="I9">
    <cfRule type="cellIs" dxfId="3458" priority="917" operator="equal">
      <formula>"RED"</formula>
    </cfRule>
  </conditionalFormatting>
  <conditionalFormatting sqref="I9">
    <cfRule type="cellIs" dxfId="3457" priority="918" operator="equal">
      <formula>"GREEN"</formula>
    </cfRule>
  </conditionalFormatting>
  <conditionalFormatting sqref="J2">
    <cfRule type="cellIs" dxfId="3456" priority="919" operator="equal">
      <formula>"AMBER"</formula>
    </cfRule>
  </conditionalFormatting>
  <conditionalFormatting sqref="J2">
    <cfRule type="cellIs" dxfId="3455" priority="920" operator="equal">
      <formula>"RED"</formula>
    </cfRule>
  </conditionalFormatting>
  <conditionalFormatting sqref="J2">
    <cfRule type="cellIs" dxfId="3454" priority="921" operator="equal">
      <formula>"GREEN"</formula>
    </cfRule>
  </conditionalFormatting>
  <conditionalFormatting sqref="J3">
    <cfRule type="cellIs" dxfId="3453" priority="922" operator="equal">
      <formula>"AMBER"</formula>
    </cfRule>
  </conditionalFormatting>
  <conditionalFormatting sqref="J3">
    <cfRule type="cellIs" dxfId="3452" priority="923" operator="equal">
      <formula>"RED"</formula>
    </cfRule>
  </conditionalFormatting>
  <conditionalFormatting sqref="J3">
    <cfRule type="cellIs" dxfId="3451" priority="924" operator="equal">
      <formula>"GREEN"</formula>
    </cfRule>
  </conditionalFormatting>
  <conditionalFormatting sqref="J4">
    <cfRule type="cellIs" dxfId="3450" priority="925" operator="equal">
      <formula>"AMBER"</formula>
    </cfRule>
  </conditionalFormatting>
  <conditionalFormatting sqref="J4">
    <cfRule type="cellIs" dxfId="3449" priority="926" operator="equal">
      <formula>"RED"</formula>
    </cfRule>
  </conditionalFormatting>
  <conditionalFormatting sqref="J4">
    <cfRule type="cellIs" dxfId="3448" priority="927" operator="equal">
      <formula>"GREEN"</formula>
    </cfRule>
  </conditionalFormatting>
  <conditionalFormatting sqref="J5">
    <cfRule type="cellIs" dxfId="3447" priority="928" operator="equal">
      <formula>"AMBER"</formula>
    </cfRule>
  </conditionalFormatting>
  <conditionalFormatting sqref="J5">
    <cfRule type="cellIs" dxfId="3446" priority="929" operator="equal">
      <formula>"RED"</formula>
    </cfRule>
  </conditionalFormatting>
  <conditionalFormatting sqref="J5">
    <cfRule type="cellIs" dxfId="3445" priority="930" operator="equal">
      <formula>"GREEN"</formula>
    </cfRule>
  </conditionalFormatting>
  <conditionalFormatting sqref="J6">
    <cfRule type="cellIs" dxfId="3444" priority="931" operator="equal">
      <formula>"AMBER"</formula>
    </cfRule>
  </conditionalFormatting>
  <conditionalFormatting sqref="J6">
    <cfRule type="cellIs" dxfId="3443" priority="932" operator="equal">
      <formula>"RED"</formula>
    </cfRule>
  </conditionalFormatting>
  <conditionalFormatting sqref="J6">
    <cfRule type="cellIs" dxfId="3442" priority="933" operator="equal">
      <formula>"GREEN"</formula>
    </cfRule>
  </conditionalFormatting>
  <conditionalFormatting sqref="J7">
    <cfRule type="cellIs" dxfId="3441" priority="934" operator="equal">
      <formula>"AMBER"</formula>
    </cfRule>
  </conditionalFormatting>
  <conditionalFormatting sqref="J7">
    <cfRule type="cellIs" dxfId="3440" priority="935" operator="equal">
      <formula>"RED"</formula>
    </cfRule>
  </conditionalFormatting>
  <conditionalFormatting sqref="J7">
    <cfRule type="cellIs" dxfId="3439" priority="936" operator="equal">
      <formula>"GREEN"</formula>
    </cfRule>
  </conditionalFormatting>
  <conditionalFormatting sqref="J8">
    <cfRule type="cellIs" dxfId="3438" priority="937" operator="equal">
      <formula>"AMBER"</formula>
    </cfRule>
  </conditionalFormatting>
  <conditionalFormatting sqref="J8">
    <cfRule type="cellIs" dxfId="3437" priority="938" operator="equal">
      <formula>"RED"</formula>
    </cfRule>
  </conditionalFormatting>
  <conditionalFormatting sqref="J8">
    <cfRule type="cellIs" dxfId="3436" priority="939" operator="equal">
      <formula>"GREEN"</formula>
    </cfRule>
  </conditionalFormatting>
  <conditionalFormatting sqref="J9">
    <cfRule type="cellIs" dxfId="3435" priority="940" operator="equal">
      <formula>"AMBER"</formula>
    </cfRule>
  </conditionalFormatting>
  <conditionalFormatting sqref="J9">
    <cfRule type="cellIs" dxfId="3434" priority="941" operator="equal">
      <formula>"RED"</formula>
    </cfRule>
  </conditionalFormatting>
  <conditionalFormatting sqref="J9">
    <cfRule type="cellIs" dxfId="3433" priority="942" operator="equal">
      <formula>"GREEN"</formula>
    </cfRule>
  </conditionalFormatting>
  <conditionalFormatting sqref="K2">
    <cfRule type="cellIs" dxfId="3432" priority="943" operator="equal">
      <formula>"AMBER"</formula>
    </cfRule>
  </conditionalFormatting>
  <conditionalFormatting sqref="K2">
    <cfRule type="cellIs" dxfId="3431" priority="944" operator="equal">
      <formula>"RED"</formula>
    </cfRule>
  </conditionalFormatting>
  <conditionalFormatting sqref="K2">
    <cfRule type="cellIs" dxfId="3430" priority="945" operator="equal">
      <formula>"GREEN"</formula>
    </cfRule>
  </conditionalFormatting>
  <conditionalFormatting sqref="K3">
    <cfRule type="cellIs" dxfId="3429" priority="946" operator="equal">
      <formula>"AMBER"</formula>
    </cfRule>
  </conditionalFormatting>
  <conditionalFormatting sqref="K3">
    <cfRule type="cellIs" dxfId="3428" priority="947" operator="equal">
      <formula>"RED"</formula>
    </cfRule>
  </conditionalFormatting>
  <conditionalFormatting sqref="K3">
    <cfRule type="cellIs" dxfId="3427" priority="948" operator="equal">
      <formula>"GREEN"</formula>
    </cfRule>
  </conditionalFormatting>
  <conditionalFormatting sqref="K4">
    <cfRule type="cellIs" dxfId="3426" priority="949" operator="equal">
      <formula>"AMBER"</formula>
    </cfRule>
  </conditionalFormatting>
  <conditionalFormatting sqref="K4">
    <cfRule type="cellIs" dxfId="3425" priority="950" operator="equal">
      <formula>"RED"</formula>
    </cfRule>
  </conditionalFormatting>
  <conditionalFormatting sqref="K4">
    <cfRule type="cellIs" dxfId="3424" priority="951" operator="equal">
      <formula>"GREEN"</formula>
    </cfRule>
  </conditionalFormatting>
  <conditionalFormatting sqref="K5">
    <cfRule type="cellIs" dxfId="3423" priority="952" operator="equal">
      <formula>"AMBER"</formula>
    </cfRule>
  </conditionalFormatting>
  <conditionalFormatting sqref="K5">
    <cfRule type="cellIs" dxfId="3422" priority="953" operator="equal">
      <formula>"RED"</formula>
    </cfRule>
  </conditionalFormatting>
  <conditionalFormatting sqref="K5">
    <cfRule type="cellIs" dxfId="3421" priority="954" operator="equal">
      <formula>"GREEN"</formula>
    </cfRule>
  </conditionalFormatting>
  <conditionalFormatting sqref="K6">
    <cfRule type="cellIs" dxfId="3420" priority="955" operator="equal">
      <formula>"AMBER"</formula>
    </cfRule>
  </conditionalFormatting>
  <conditionalFormatting sqref="K6">
    <cfRule type="cellIs" dxfId="3419" priority="956" operator="equal">
      <formula>"RED"</formula>
    </cfRule>
  </conditionalFormatting>
  <conditionalFormatting sqref="K6">
    <cfRule type="cellIs" dxfId="3418" priority="957" operator="equal">
      <formula>"GREEN"</formula>
    </cfRule>
  </conditionalFormatting>
  <conditionalFormatting sqref="K7">
    <cfRule type="cellIs" dxfId="3417" priority="958" operator="equal">
      <formula>"AMBER"</formula>
    </cfRule>
  </conditionalFormatting>
  <conditionalFormatting sqref="K7">
    <cfRule type="cellIs" dxfId="3416" priority="959" operator="equal">
      <formula>"RED"</formula>
    </cfRule>
  </conditionalFormatting>
  <conditionalFormatting sqref="K7">
    <cfRule type="cellIs" dxfId="3415" priority="960" operator="equal">
      <formula>"GREEN"</formula>
    </cfRule>
  </conditionalFormatting>
  <conditionalFormatting sqref="K8">
    <cfRule type="cellIs" dxfId="3414" priority="961" operator="equal">
      <formula>"AMBER"</formula>
    </cfRule>
  </conditionalFormatting>
  <conditionalFormatting sqref="K8">
    <cfRule type="cellIs" dxfId="3413" priority="962" operator="equal">
      <formula>"RED"</formula>
    </cfRule>
  </conditionalFormatting>
  <conditionalFormatting sqref="K8">
    <cfRule type="cellIs" dxfId="3412" priority="963" operator="equal">
      <formula>"GREEN"</formula>
    </cfRule>
  </conditionalFormatting>
  <conditionalFormatting sqref="K9">
    <cfRule type="cellIs" dxfId="3411" priority="964" operator="equal">
      <formula>"AMBER"</formula>
    </cfRule>
  </conditionalFormatting>
  <conditionalFormatting sqref="K9">
    <cfRule type="cellIs" dxfId="3410" priority="965" operator="equal">
      <formula>"RED"</formula>
    </cfRule>
  </conditionalFormatting>
  <conditionalFormatting sqref="K9">
    <cfRule type="cellIs" dxfId="3409" priority="966" operator="equal">
      <formula>"GREEN"</formula>
    </cfRule>
  </conditionalFormatting>
  <conditionalFormatting sqref="L2">
    <cfRule type="cellIs" dxfId="3408" priority="967" operator="equal">
      <formula>"AMBER"</formula>
    </cfRule>
  </conditionalFormatting>
  <conditionalFormatting sqref="L2">
    <cfRule type="cellIs" dxfId="3407" priority="968" operator="equal">
      <formula>"RED"</formula>
    </cfRule>
  </conditionalFormatting>
  <conditionalFormatting sqref="L2">
    <cfRule type="cellIs" dxfId="3406" priority="969" operator="equal">
      <formula>"GREEN"</formula>
    </cfRule>
  </conditionalFormatting>
  <conditionalFormatting sqref="L3">
    <cfRule type="cellIs" dxfId="3405" priority="970" operator="equal">
      <formula>"AMBER"</formula>
    </cfRule>
  </conditionalFormatting>
  <conditionalFormatting sqref="L3">
    <cfRule type="cellIs" dxfId="3404" priority="971" operator="equal">
      <formula>"RED"</formula>
    </cfRule>
  </conditionalFormatting>
  <conditionalFormatting sqref="L3">
    <cfRule type="cellIs" dxfId="3403" priority="972" operator="equal">
      <formula>"GREEN"</formula>
    </cfRule>
  </conditionalFormatting>
  <conditionalFormatting sqref="L4">
    <cfRule type="cellIs" dxfId="3402" priority="973" operator="equal">
      <formula>"AMBER"</formula>
    </cfRule>
  </conditionalFormatting>
  <conditionalFormatting sqref="L4">
    <cfRule type="cellIs" dxfId="3401" priority="974" operator="equal">
      <formula>"RED"</formula>
    </cfRule>
  </conditionalFormatting>
  <conditionalFormatting sqref="L4">
    <cfRule type="cellIs" dxfId="3400" priority="975" operator="equal">
      <formula>"GREEN"</formula>
    </cfRule>
  </conditionalFormatting>
  <conditionalFormatting sqref="L5">
    <cfRule type="cellIs" dxfId="3399" priority="976" operator="equal">
      <formula>"AMBER"</formula>
    </cfRule>
  </conditionalFormatting>
  <conditionalFormatting sqref="L5">
    <cfRule type="cellIs" dxfId="3398" priority="977" operator="equal">
      <formula>"RED"</formula>
    </cfRule>
  </conditionalFormatting>
  <conditionalFormatting sqref="L5">
    <cfRule type="cellIs" dxfId="3397" priority="978" operator="equal">
      <formula>"GREEN"</formula>
    </cfRule>
  </conditionalFormatting>
  <conditionalFormatting sqref="L6">
    <cfRule type="cellIs" dxfId="3396" priority="979" operator="equal">
      <formula>"AMBER"</formula>
    </cfRule>
  </conditionalFormatting>
  <conditionalFormatting sqref="L6">
    <cfRule type="cellIs" dxfId="3395" priority="980" operator="equal">
      <formula>"RED"</formula>
    </cfRule>
  </conditionalFormatting>
  <conditionalFormatting sqref="L6">
    <cfRule type="cellIs" dxfId="3394" priority="981" operator="equal">
      <formula>"GREEN"</formula>
    </cfRule>
  </conditionalFormatting>
  <conditionalFormatting sqref="L7">
    <cfRule type="cellIs" dxfId="3393" priority="982" operator="equal">
      <formula>"AMBER"</formula>
    </cfRule>
  </conditionalFormatting>
  <conditionalFormatting sqref="L7">
    <cfRule type="cellIs" dxfId="3392" priority="983" operator="equal">
      <formula>"RED"</formula>
    </cfRule>
  </conditionalFormatting>
  <conditionalFormatting sqref="L7">
    <cfRule type="cellIs" dxfId="3391" priority="984" operator="equal">
      <formula>"GREEN"</formula>
    </cfRule>
  </conditionalFormatting>
  <conditionalFormatting sqref="L8">
    <cfRule type="cellIs" dxfId="3390" priority="985" operator="equal">
      <formula>"AMBER"</formula>
    </cfRule>
  </conditionalFormatting>
  <conditionalFormatting sqref="L8">
    <cfRule type="cellIs" dxfId="3389" priority="986" operator="equal">
      <formula>"RED"</formula>
    </cfRule>
  </conditionalFormatting>
  <conditionalFormatting sqref="L8">
    <cfRule type="cellIs" dxfId="3388" priority="987" operator="equal">
      <formula>"GREEN"</formula>
    </cfRule>
  </conditionalFormatting>
  <conditionalFormatting sqref="L9">
    <cfRule type="cellIs" dxfId="3387" priority="988" operator="equal">
      <formula>"AMBER"</formula>
    </cfRule>
  </conditionalFormatting>
  <conditionalFormatting sqref="L9">
    <cfRule type="cellIs" dxfId="3386" priority="989" operator="equal">
      <formula>"RED"</formula>
    </cfRule>
  </conditionalFormatting>
  <conditionalFormatting sqref="L9">
    <cfRule type="cellIs" dxfId="3385" priority="990" operator="equal">
      <formula>"GREEN"</formula>
    </cfRule>
  </conditionalFormatting>
  <conditionalFormatting sqref="M2">
    <cfRule type="cellIs" dxfId="3384" priority="991" operator="equal">
      <formula>"AMBER"</formula>
    </cfRule>
  </conditionalFormatting>
  <conditionalFormatting sqref="M2">
    <cfRule type="cellIs" dxfId="3383" priority="992" operator="equal">
      <formula>"RED"</formula>
    </cfRule>
  </conditionalFormatting>
  <conditionalFormatting sqref="M2">
    <cfRule type="cellIs" dxfId="3382" priority="993" operator="equal">
      <formula>"GREEN"</formula>
    </cfRule>
  </conditionalFormatting>
  <conditionalFormatting sqref="M3">
    <cfRule type="cellIs" dxfId="3381" priority="994" operator="equal">
      <formula>"AMBER"</formula>
    </cfRule>
  </conditionalFormatting>
  <conditionalFormatting sqref="M3">
    <cfRule type="cellIs" dxfId="3380" priority="995" operator="equal">
      <formula>"RED"</formula>
    </cfRule>
  </conditionalFormatting>
  <conditionalFormatting sqref="M3">
    <cfRule type="cellIs" dxfId="3379" priority="996" operator="equal">
      <formula>"GREEN"</formula>
    </cfRule>
  </conditionalFormatting>
  <conditionalFormatting sqref="M4">
    <cfRule type="cellIs" dxfId="3378" priority="997" operator="equal">
      <formula>"AMBER"</formula>
    </cfRule>
  </conditionalFormatting>
  <conditionalFormatting sqref="M4">
    <cfRule type="cellIs" dxfId="3377" priority="998" operator="equal">
      <formula>"RED"</formula>
    </cfRule>
  </conditionalFormatting>
  <conditionalFormatting sqref="M4">
    <cfRule type="cellIs" dxfId="3376" priority="999" operator="equal">
      <formula>"GREEN"</formula>
    </cfRule>
  </conditionalFormatting>
  <conditionalFormatting sqref="M5">
    <cfRule type="cellIs" dxfId="3375" priority="1000" operator="equal">
      <formula>"AMBER"</formula>
    </cfRule>
  </conditionalFormatting>
  <conditionalFormatting sqref="M5">
    <cfRule type="cellIs" dxfId="3374" priority="1001" operator="equal">
      <formula>"RED"</formula>
    </cfRule>
  </conditionalFormatting>
  <conditionalFormatting sqref="M5">
    <cfRule type="cellIs" dxfId="3373" priority="1002" operator="equal">
      <formula>"GREEN"</formula>
    </cfRule>
  </conditionalFormatting>
  <conditionalFormatting sqref="M6">
    <cfRule type="cellIs" dxfId="3372" priority="1003" operator="equal">
      <formula>"AMBER"</formula>
    </cfRule>
  </conditionalFormatting>
  <conditionalFormatting sqref="M6">
    <cfRule type="cellIs" dxfId="3371" priority="1004" operator="equal">
      <formula>"RED"</formula>
    </cfRule>
  </conditionalFormatting>
  <conditionalFormatting sqref="M6">
    <cfRule type="cellIs" dxfId="3370" priority="1005" operator="equal">
      <formula>"GREEN"</formula>
    </cfRule>
  </conditionalFormatting>
  <conditionalFormatting sqref="M7">
    <cfRule type="cellIs" dxfId="3369" priority="1006" operator="equal">
      <formula>"AMBER"</formula>
    </cfRule>
  </conditionalFormatting>
  <conditionalFormatting sqref="M7">
    <cfRule type="cellIs" dxfId="3368" priority="1007" operator="equal">
      <formula>"RED"</formula>
    </cfRule>
  </conditionalFormatting>
  <conditionalFormatting sqref="M7">
    <cfRule type="cellIs" dxfId="3367" priority="1008" operator="equal">
      <formula>"GREEN"</formula>
    </cfRule>
  </conditionalFormatting>
  <conditionalFormatting sqref="M8">
    <cfRule type="cellIs" dxfId="3366" priority="1009" operator="equal">
      <formula>"AMBER"</formula>
    </cfRule>
  </conditionalFormatting>
  <conditionalFormatting sqref="M8">
    <cfRule type="cellIs" dxfId="3365" priority="1010" operator="equal">
      <formula>"RED"</formula>
    </cfRule>
  </conditionalFormatting>
  <conditionalFormatting sqref="M8">
    <cfRule type="cellIs" dxfId="3364" priority="1011" operator="equal">
      <formula>"GREEN"</formula>
    </cfRule>
  </conditionalFormatting>
  <conditionalFormatting sqref="M9">
    <cfRule type="cellIs" dxfId="3363" priority="1012" operator="equal">
      <formula>"AMBER"</formula>
    </cfRule>
  </conditionalFormatting>
  <conditionalFormatting sqref="M9">
    <cfRule type="cellIs" dxfId="3362" priority="1013" operator="equal">
      <formula>"RED"</formula>
    </cfRule>
  </conditionalFormatting>
  <conditionalFormatting sqref="M9">
    <cfRule type="cellIs" dxfId="3361" priority="1014" operator="equal">
      <formula>"GREEN"</formula>
    </cfRule>
  </conditionalFormatting>
  <conditionalFormatting sqref="N2">
    <cfRule type="cellIs" dxfId="3360" priority="1015" operator="equal">
      <formula>"AMBER"</formula>
    </cfRule>
  </conditionalFormatting>
  <conditionalFormatting sqref="N2">
    <cfRule type="cellIs" dxfId="3359" priority="1016" operator="equal">
      <formula>"RED"</formula>
    </cfRule>
  </conditionalFormatting>
  <conditionalFormatting sqref="N2">
    <cfRule type="cellIs" dxfId="3358" priority="1017" operator="equal">
      <formula>"GREEN"</formula>
    </cfRule>
  </conditionalFormatting>
  <conditionalFormatting sqref="N3">
    <cfRule type="cellIs" dxfId="3357" priority="1018" operator="equal">
      <formula>"AMBER"</formula>
    </cfRule>
  </conditionalFormatting>
  <conditionalFormatting sqref="N3">
    <cfRule type="cellIs" dxfId="3356" priority="1019" operator="equal">
      <formula>"RED"</formula>
    </cfRule>
  </conditionalFormatting>
  <conditionalFormatting sqref="N3">
    <cfRule type="cellIs" dxfId="3355" priority="1020" operator="equal">
      <formula>"GREEN"</formula>
    </cfRule>
  </conditionalFormatting>
  <conditionalFormatting sqref="N4">
    <cfRule type="cellIs" dxfId="3354" priority="1021" operator="equal">
      <formula>"AMBER"</formula>
    </cfRule>
  </conditionalFormatting>
  <conditionalFormatting sqref="N4">
    <cfRule type="cellIs" dxfId="3353" priority="1022" operator="equal">
      <formula>"RED"</formula>
    </cfRule>
  </conditionalFormatting>
  <conditionalFormatting sqref="N4">
    <cfRule type="cellIs" dxfId="3352" priority="1023" operator="equal">
      <formula>"GREEN"</formula>
    </cfRule>
  </conditionalFormatting>
  <conditionalFormatting sqref="N5">
    <cfRule type="cellIs" dxfId="3351" priority="1024" operator="equal">
      <formula>"AMBER"</formula>
    </cfRule>
  </conditionalFormatting>
  <conditionalFormatting sqref="N5">
    <cfRule type="cellIs" dxfId="3350" priority="1025" operator="equal">
      <formula>"RED"</formula>
    </cfRule>
  </conditionalFormatting>
  <conditionalFormatting sqref="N5">
    <cfRule type="cellIs" dxfId="3349" priority="1026" operator="equal">
      <formula>"GREEN"</formula>
    </cfRule>
  </conditionalFormatting>
  <conditionalFormatting sqref="N6">
    <cfRule type="cellIs" dxfId="3348" priority="1027" operator="equal">
      <formula>"AMBER"</formula>
    </cfRule>
  </conditionalFormatting>
  <conditionalFormatting sqref="N6">
    <cfRule type="cellIs" dxfId="3347" priority="1028" operator="equal">
      <formula>"RED"</formula>
    </cfRule>
  </conditionalFormatting>
  <conditionalFormatting sqref="N6">
    <cfRule type="cellIs" dxfId="3346" priority="1029" operator="equal">
      <formula>"GREEN"</formula>
    </cfRule>
  </conditionalFormatting>
  <conditionalFormatting sqref="N7">
    <cfRule type="cellIs" dxfId="3345" priority="1030" operator="equal">
      <formula>"AMBER"</formula>
    </cfRule>
  </conditionalFormatting>
  <conditionalFormatting sqref="N7">
    <cfRule type="cellIs" dxfId="3344" priority="1031" operator="equal">
      <formula>"RED"</formula>
    </cfRule>
  </conditionalFormatting>
  <conditionalFormatting sqref="N7">
    <cfRule type="cellIs" dxfId="3343" priority="1032" operator="equal">
      <formula>"GREEN"</formula>
    </cfRule>
  </conditionalFormatting>
  <conditionalFormatting sqref="N8">
    <cfRule type="cellIs" dxfId="3342" priority="1033" operator="equal">
      <formula>"AMBER"</formula>
    </cfRule>
  </conditionalFormatting>
  <conditionalFormatting sqref="N8">
    <cfRule type="cellIs" dxfId="3341" priority="1034" operator="equal">
      <formula>"RED"</formula>
    </cfRule>
  </conditionalFormatting>
  <conditionalFormatting sqref="N8">
    <cfRule type="cellIs" dxfId="3340" priority="1035" operator="equal">
      <formula>"GREEN"</formula>
    </cfRule>
  </conditionalFormatting>
  <conditionalFormatting sqref="N9">
    <cfRule type="cellIs" dxfId="3339" priority="1036" operator="equal">
      <formula>"AMBER"</formula>
    </cfRule>
  </conditionalFormatting>
  <conditionalFormatting sqref="N9">
    <cfRule type="cellIs" dxfId="3338" priority="1037" operator="equal">
      <formula>"RED"</formula>
    </cfRule>
  </conditionalFormatting>
  <conditionalFormatting sqref="N9">
    <cfRule type="cellIs" dxfId="3337" priority="1038" operator="equal">
      <formula>"GREEN"</formula>
    </cfRule>
  </conditionalFormatting>
  <conditionalFormatting sqref="B2">
    <cfRule type="cellIs" dxfId="3336" priority="1039" operator="equal">
      <formula>"AMBER"</formula>
    </cfRule>
  </conditionalFormatting>
  <conditionalFormatting sqref="B2">
    <cfRule type="cellIs" dxfId="3335" priority="1040" operator="equal">
      <formula>"RED"</formula>
    </cfRule>
  </conditionalFormatting>
  <conditionalFormatting sqref="B2">
    <cfRule type="cellIs" dxfId="3334" priority="1041" operator="equal">
      <formula>"GREEN"</formula>
    </cfRule>
  </conditionalFormatting>
  <conditionalFormatting sqref="B3">
    <cfRule type="cellIs" dxfId="3333" priority="1042" operator="equal">
      <formula>"AMBER"</formula>
    </cfRule>
  </conditionalFormatting>
  <conditionalFormatting sqref="B3">
    <cfRule type="cellIs" dxfId="3332" priority="1043" operator="equal">
      <formula>"RED"</formula>
    </cfRule>
  </conditionalFormatting>
  <conditionalFormatting sqref="B3">
    <cfRule type="cellIs" dxfId="3331" priority="1044" operator="equal">
      <formula>"GREEN"</formula>
    </cfRule>
  </conditionalFormatting>
  <conditionalFormatting sqref="B4">
    <cfRule type="cellIs" dxfId="3330" priority="1045" operator="equal">
      <formula>"AMBER"</formula>
    </cfRule>
  </conditionalFormatting>
  <conditionalFormatting sqref="B4">
    <cfRule type="cellIs" dxfId="3329" priority="1046" operator="equal">
      <formula>"RED"</formula>
    </cfRule>
  </conditionalFormatting>
  <conditionalFormatting sqref="B4">
    <cfRule type="cellIs" dxfId="3328" priority="1047" operator="equal">
      <formula>"GREEN"</formula>
    </cfRule>
  </conditionalFormatting>
  <conditionalFormatting sqref="B5">
    <cfRule type="cellIs" dxfId="3327" priority="1048" operator="equal">
      <formula>"AMBER"</formula>
    </cfRule>
  </conditionalFormatting>
  <conditionalFormatting sqref="B5">
    <cfRule type="cellIs" dxfId="3326" priority="1049" operator="equal">
      <formula>"RED"</formula>
    </cfRule>
  </conditionalFormatting>
  <conditionalFormatting sqref="B5">
    <cfRule type="cellIs" dxfId="3325" priority="1050" operator="equal">
      <formula>"GREEN"</formula>
    </cfRule>
  </conditionalFormatting>
  <conditionalFormatting sqref="B6">
    <cfRule type="cellIs" dxfId="3324" priority="1051" operator="equal">
      <formula>"AMBER"</formula>
    </cfRule>
  </conditionalFormatting>
  <conditionalFormatting sqref="B6">
    <cfRule type="cellIs" dxfId="3323" priority="1052" operator="equal">
      <formula>"RED"</formula>
    </cfRule>
  </conditionalFormatting>
  <conditionalFormatting sqref="B6">
    <cfRule type="cellIs" dxfId="3322" priority="1053" operator="equal">
      <formula>"GREEN"</formula>
    </cfRule>
  </conditionalFormatting>
  <conditionalFormatting sqref="B7">
    <cfRule type="cellIs" dxfId="3321" priority="1054" operator="equal">
      <formula>"AMBER"</formula>
    </cfRule>
  </conditionalFormatting>
  <conditionalFormatting sqref="B7">
    <cfRule type="cellIs" dxfId="3320" priority="1055" operator="equal">
      <formula>"RED"</formula>
    </cfRule>
  </conditionalFormatting>
  <conditionalFormatting sqref="B7">
    <cfRule type="cellIs" dxfId="3319" priority="1056" operator="equal">
      <formula>"GREEN"</formula>
    </cfRule>
  </conditionalFormatting>
  <conditionalFormatting sqref="B8">
    <cfRule type="cellIs" dxfId="3318" priority="1057" operator="equal">
      <formula>"AMBER"</formula>
    </cfRule>
  </conditionalFormatting>
  <conditionalFormatting sqref="B8">
    <cfRule type="cellIs" dxfId="3317" priority="1058" operator="equal">
      <formula>"RED"</formula>
    </cfRule>
  </conditionalFormatting>
  <conditionalFormatting sqref="B8">
    <cfRule type="cellIs" dxfId="3316" priority="1059" operator="equal">
      <formula>"GREEN"</formula>
    </cfRule>
  </conditionalFormatting>
  <conditionalFormatting sqref="B9">
    <cfRule type="cellIs" dxfId="3315" priority="1060" operator="equal">
      <formula>"AMBER"</formula>
    </cfRule>
  </conditionalFormatting>
  <conditionalFormatting sqref="B9">
    <cfRule type="cellIs" dxfId="3314" priority="1061" operator="equal">
      <formula>"RED"</formula>
    </cfRule>
  </conditionalFormatting>
  <conditionalFormatting sqref="B9">
    <cfRule type="cellIs" dxfId="3313" priority="1062" operator="equal">
      <formula>"GREEN"</formula>
    </cfRule>
  </conditionalFormatting>
  <conditionalFormatting sqref="C2">
    <cfRule type="cellIs" dxfId="3312" priority="1063" operator="equal">
      <formula>"AMBER"</formula>
    </cfRule>
  </conditionalFormatting>
  <conditionalFormatting sqref="C2">
    <cfRule type="cellIs" dxfId="3311" priority="1064" operator="equal">
      <formula>"RED"</formula>
    </cfRule>
  </conditionalFormatting>
  <conditionalFormatting sqref="C2">
    <cfRule type="cellIs" dxfId="3310" priority="1065" operator="equal">
      <formula>"GREEN"</formula>
    </cfRule>
  </conditionalFormatting>
  <conditionalFormatting sqref="C3">
    <cfRule type="cellIs" dxfId="3309" priority="1066" operator="equal">
      <formula>"AMBER"</formula>
    </cfRule>
  </conditionalFormatting>
  <conditionalFormatting sqref="C3">
    <cfRule type="cellIs" dxfId="3308" priority="1067" operator="equal">
      <formula>"RED"</formula>
    </cfRule>
  </conditionalFormatting>
  <conditionalFormatting sqref="C3">
    <cfRule type="cellIs" dxfId="3307" priority="1068" operator="equal">
      <formula>"GREEN"</formula>
    </cfRule>
  </conditionalFormatting>
  <conditionalFormatting sqref="C4">
    <cfRule type="cellIs" dxfId="3306" priority="1069" operator="equal">
      <formula>"AMBER"</formula>
    </cfRule>
  </conditionalFormatting>
  <conditionalFormatting sqref="C4">
    <cfRule type="cellIs" dxfId="3305" priority="1070" operator="equal">
      <formula>"RED"</formula>
    </cfRule>
  </conditionalFormatting>
  <conditionalFormatting sqref="C4">
    <cfRule type="cellIs" dxfId="3304" priority="1071" operator="equal">
      <formula>"GREEN"</formula>
    </cfRule>
  </conditionalFormatting>
  <conditionalFormatting sqref="C5">
    <cfRule type="cellIs" dxfId="3303" priority="1072" operator="equal">
      <formula>"AMBER"</formula>
    </cfRule>
  </conditionalFormatting>
  <conditionalFormatting sqref="C5">
    <cfRule type="cellIs" dxfId="3302" priority="1073" operator="equal">
      <formula>"RED"</formula>
    </cfRule>
  </conditionalFormatting>
  <conditionalFormatting sqref="C5">
    <cfRule type="cellIs" dxfId="3301" priority="1074" operator="equal">
      <formula>"GREEN"</formula>
    </cfRule>
  </conditionalFormatting>
  <conditionalFormatting sqref="C6">
    <cfRule type="cellIs" dxfId="3300" priority="1075" operator="equal">
      <formula>"AMBER"</formula>
    </cfRule>
  </conditionalFormatting>
  <conditionalFormatting sqref="C6">
    <cfRule type="cellIs" dxfId="3299" priority="1076" operator="equal">
      <formula>"RED"</formula>
    </cfRule>
  </conditionalFormatting>
  <conditionalFormatting sqref="C6">
    <cfRule type="cellIs" dxfId="3298" priority="1077" operator="equal">
      <formula>"GREEN"</formula>
    </cfRule>
  </conditionalFormatting>
  <conditionalFormatting sqref="C7">
    <cfRule type="cellIs" dxfId="3297" priority="1078" operator="equal">
      <formula>"AMBER"</formula>
    </cfRule>
  </conditionalFormatting>
  <conditionalFormatting sqref="C7">
    <cfRule type="cellIs" dxfId="3296" priority="1079" operator="equal">
      <formula>"RED"</formula>
    </cfRule>
  </conditionalFormatting>
  <conditionalFormatting sqref="C7">
    <cfRule type="cellIs" dxfId="3295" priority="1080" operator="equal">
      <formula>"GREEN"</formula>
    </cfRule>
  </conditionalFormatting>
  <conditionalFormatting sqref="C8">
    <cfRule type="cellIs" dxfId="3294" priority="1081" operator="equal">
      <formula>"AMBER"</formula>
    </cfRule>
  </conditionalFormatting>
  <conditionalFormatting sqref="C8">
    <cfRule type="cellIs" dxfId="3293" priority="1082" operator="equal">
      <formula>"RED"</formula>
    </cfRule>
  </conditionalFormatting>
  <conditionalFormatting sqref="C8">
    <cfRule type="cellIs" dxfId="3292" priority="1083" operator="equal">
      <formula>"GREEN"</formula>
    </cfRule>
  </conditionalFormatting>
  <conditionalFormatting sqref="C9">
    <cfRule type="cellIs" dxfId="3291" priority="1084" operator="equal">
      <formula>"AMBER"</formula>
    </cfRule>
  </conditionalFormatting>
  <conditionalFormatting sqref="C9">
    <cfRule type="cellIs" dxfId="3290" priority="1085" operator="equal">
      <formula>"RED"</formula>
    </cfRule>
  </conditionalFormatting>
  <conditionalFormatting sqref="C9">
    <cfRule type="cellIs" dxfId="3289" priority="1086" operator="equal">
      <formula>"GREEN"</formula>
    </cfRule>
  </conditionalFormatting>
  <conditionalFormatting sqref="E12">
    <cfRule type="cellIs" dxfId="3288" priority="1087" operator="equal">
      <formula>"AMBER"</formula>
    </cfRule>
  </conditionalFormatting>
  <conditionalFormatting sqref="E12">
    <cfRule type="cellIs" dxfId="3287" priority="1088" operator="equal">
      <formula>"RED"</formula>
    </cfRule>
  </conditionalFormatting>
  <conditionalFormatting sqref="E12">
    <cfRule type="cellIs" dxfId="3286" priority="1089" operator="equal">
      <formula>"GREEN"</formula>
    </cfRule>
  </conditionalFormatting>
  <conditionalFormatting sqref="E13">
    <cfRule type="cellIs" dxfId="3285" priority="1090" operator="equal">
      <formula>"AMBER"</formula>
    </cfRule>
  </conditionalFormatting>
  <conditionalFormatting sqref="E13">
    <cfRule type="cellIs" dxfId="3284" priority="1091" operator="equal">
      <formula>"RED"</formula>
    </cfRule>
  </conditionalFormatting>
  <conditionalFormatting sqref="E13">
    <cfRule type="cellIs" dxfId="3283" priority="1092" operator="equal">
      <formula>"GREEN"</formula>
    </cfRule>
  </conditionalFormatting>
  <conditionalFormatting sqref="E14">
    <cfRule type="cellIs" dxfId="3282" priority="1093" operator="equal">
      <formula>"AMBER"</formula>
    </cfRule>
  </conditionalFormatting>
  <conditionalFormatting sqref="E14">
    <cfRule type="cellIs" dxfId="3281" priority="1094" operator="equal">
      <formula>"RED"</formula>
    </cfRule>
  </conditionalFormatting>
  <conditionalFormatting sqref="E14">
    <cfRule type="cellIs" dxfId="3280" priority="1095" operator="equal">
      <formula>"GREEN"</formula>
    </cfRule>
  </conditionalFormatting>
  <conditionalFormatting sqref="F12">
    <cfRule type="cellIs" dxfId="3279" priority="1096" operator="equal">
      <formula>"AMBER"</formula>
    </cfRule>
  </conditionalFormatting>
  <conditionalFormatting sqref="F12">
    <cfRule type="cellIs" dxfId="3278" priority="1097" operator="equal">
      <formula>"RED"</formula>
    </cfRule>
  </conditionalFormatting>
  <conditionalFormatting sqref="F12">
    <cfRule type="cellIs" dxfId="3277" priority="1098" operator="equal">
      <formula>"GREEN"</formula>
    </cfRule>
  </conditionalFormatting>
  <conditionalFormatting sqref="F13">
    <cfRule type="cellIs" dxfId="3276" priority="1099" operator="equal">
      <formula>"AMBER"</formula>
    </cfRule>
  </conditionalFormatting>
  <conditionalFormatting sqref="F13">
    <cfRule type="cellIs" dxfId="3275" priority="1100" operator="equal">
      <formula>"RED"</formula>
    </cfRule>
  </conditionalFormatting>
  <conditionalFormatting sqref="F13">
    <cfRule type="cellIs" dxfId="3274" priority="1101" operator="equal">
      <formula>"GREEN"</formula>
    </cfRule>
  </conditionalFormatting>
  <conditionalFormatting sqref="F14">
    <cfRule type="cellIs" dxfId="3273" priority="1102" operator="equal">
      <formula>"AMBER"</formula>
    </cfRule>
  </conditionalFormatting>
  <conditionalFormatting sqref="F14">
    <cfRule type="cellIs" dxfId="3272" priority="1103" operator="equal">
      <formula>"RED"</formula>
    </cfRule>
  </conditionalFormatting>
  <conditionalFormatting sqref="F14">
    <cfRule type="cellIs" dxfId="3271" priority="1104" operator="equal">
      <formula>"GREEN"</formula>
    </cfRule>
  </conditionalFormatting>
  <conditionalFormatting sqref="G12">
    <cfRule type="cellIs" dxfId="3270" priority="1105" operator="equal">
      <formula>"AMBER"</formula>
    </cfRule>
  </conditionalFormatting>
  <conditionalFormatting sqref="G12">
    <cfRule type="cellIs" dxfId="3269" priority="1106" operator="equal">
      <formula>"RED"</formula>
    </cfRule>
  </conditionalFormatting>
  <conditionalFormatting sqref="G12">
    <cfRule type="cellIs" dxfId="3268" priority="1107" operator="equal">
      <formula>"GREEN"</formula>
    </cfRule>
  </conditionalFormatting>
  <conditionalFormatting sqref="G13">
    <cfRule type="cellIs" dxfId="3267" priority="1108" operator="equal">
      <formula>"AMBER"</formula>
    </cfRule>
  </conditionalFormatting>
  <conditionalFormatting sqref="G13">
    <cfRule type="cellIs" dxfId="3266" priority="1109" operator="equal">
      <formula>"RED"</formula>
    </cfRule>
  </conditionalFormatting>
  <conditionalFormatting sqref="G13">
    <cfRule type="cellIs" dxfId="3265" priority="1110" operator="equal">
      <formula>"GREEN"</formula>
    </cfRule>
  </conditionalFormatting>
  <conditionalFormatting sqref="G14">
    <cfRule type="cellIs" dxfId="3264" priority="1111" operator="equal">
      <formula>"AMBER"</formula>
    </cfRule>
  </conditionalFormatting>
  <conditionalFormatting sqref="G14">
    <cfRule type="cellIs" dxfId="3263" priority="1112" operator="equal">
      <formula>"RED"</formula>
    </cfRule>
  </conditionalFormatting>
  <conditionalFormatting sqref="G14">
    <cfRule type="cellIs" dxfId="3262" priority="1113" operator="equal">
      <formula>"GREEN"</formula>
    </cfRule>
  </conditionalFormatting>
  <conditionalFormatting sqref="H12">
    <cfRule type="cellIs" dxfId="3261" priority="1114" operator="equal">
      <formula>"AMBER"</formula>
    </cfRule>
  </conditionalFormatting>
  <conditionalFormatting sqref="H12">
    <cfRule type="cellIs" dxfId="3260" priority="1115" operator="equal">
      <formula>"RED"</formula>
    </cfRule>
  </conditionalFormatting>
  <conditionalFormatting sqref="H12">
    <cfRule type="cellIs" dxfId="3259" priority="1116" operator="equal">
      <formula>"GREEN"</formula>
    </cfRule>
  </conditionalFormatting>
  <conditionalFormatting sqref="H13">
    <cfRule type="cellIs" dxfId="3258" priority="1117" operator="equal">
      <formula>"AMBER"</formula>
    </cfRule>
  </conditionalFormatting>
  <conditionalFormatting sqref="H13">
    <cfRule type="cellIs" dxfId="3257" priority="1118" operator="equal">
      <formula>"RED"</formula>
    </cfRule>
  </conditionalFormatting>
  <conditionalFormatting sqref="H13">
    <cfRule type="cellIs" dxfId="3256" priority="1119" operator="equal">
      <formula>"GREEN"</formula>
    </cfRule>
  </conditionalFormatting>
  <conditionalFormatting sqref="H14">
    <cfRule type="cellIs" dxfId="3255" priority="1120" operator="equal">
      <formula>"AMBER"</formula>
    </cfRule>
  </conditionalFormatting>
  <conditionalFormatting sqref="H14">
    <cfRule type="cellIs" dxfId="3254" priority="1121" operator="equal">
      <formula>"RED"</formula>
    </cfRule>
  </conditionalFormatting>
  <conditionalFormatting sqref="H14">
    <cfRule type="cellIs" dxfId="3253" priority="1122" operator="equal">
      <formula>"GREEN"</formula>
    </cfRule>
  </conditionalFormatting>
  <conditionalFormatting sqref="I12">
    <cfRule type="cellIs" dxfId="3252" priority="1123" operator="equal">
      <formula>"AMBER"</formula>
    </cfRule>
  </conditionalFormatting>
  <conditionalFormatting sqref="I12">
    <cfRule type="cellIs" dxfId="3251" priority="1124" operator="equal">
      <formula>"RED"</formula>
    </cfRule>
  </conditionalFormatting>
  <conditionalFormatting sqref="I12">
    <cfRule type="cellIs" dxfId="3250" priority="1125" operator="equal">
      <formula>"GREEN"</formula>
    </cfRule>
  </conditionalFormatting>
  <conditionalFormatting sqref="I13">
    <cfRule type="cellIs" dxfId="3249" priority="1126" operator="equal">
      <formula>"AMBER"</formula>
    </cfRule>
  </conditionalFormatting>
  <conditionalFormatting sqref="I13">
    <cfRule type="cellIs" dxfId="3248" priority="1127" operator="equal">
      <formula>"RED"</formula>
    </cfRule>
  </conditionalFormatting>
  <conditionalFormatting sqref="I13">
    <cfRule type="cellIs" dxfId="3247" priority="1128" operator="equal">
      <formula>"GREEN"</formula>
    </cfRule>
  </conditionalFormatting>
  <conditionalFormatting sqref="I14">
    <cfRule type="cellIs" dxfId="3246" priority="1129" operator="equal">
      <formula>"AMBER"</formula>
    </cfRule>
  </conditionalFormatting>
  <conditionalFormatting sqref="I14">
    <cfRule type="cellIs" dxfId="3245" priority="1130" operator="equal">
      <formula>"RED"</formula>
    </cfRule>
  </conditionalFormatting>
  <conditionalFormatting sqref="I14">
    <cfRule type="cellIs" dxfId="3244" priority="1131" operator="equal">
      <formula>"GREEN"</formula>
    </cfRule>
  </conditionalFormatting>
  <conditionalFormatting sqref="J12">
    <cfRule type="cellIs" dxfId="3243" priority="1132" operator="equal">
      <formula>"AMBER"</formula>
    </cfRule>
  </conditionalFormatting>
  <conditionalFormatting sqref="J12">
    <cfRule type="cellIs" dxfId="3242" priority="1133" operator="equal">
      <formula>"RED"</formula>
    </cfRule>
  </conditionalFormatting>
  <conditionalFormatting sqref="J12">
    <cfRule type="cellIs" dxfId="3241" priority="1134" operator="equal">
      <formula>"GREEN"</formula>
    </cfRule>
  </conditionalFormatting>
  <conditionalFormatting sqref="J13">
    <cfRule type="cellIs" dxfId="3240" priority="1135" operator="equal">
      <formula>"AMBER"</formula>
    </cfRule>
  </conditionalFormatting>
  <conditionalFormatting sqref="J13">
    <cfRule type="cellIs" dxfId="3239" priority="1136" operator="equal">
      <formula>"RED"</formula>
    </cfRule>
  </conditionalFormatting>
  <conditionalFormatting sqref="J13">
    <cfRule type="cellIs" dxfId="3238" priority="1137" operator="equal">
      <formula>"GREEN"</formula>
    </cfRule>
  </conditionalFormatting>
  <conditionalFormatting sqref="J14">
    <cfRule type="cellIs" dxfId="3237" priority="1138" operator="equal">
      <formula>"AMBER"</formula>
    </cfRule>
  </conditionalFormatting>
  <conditionalFormatting sqref="J14">
    <cfRule type="cellIs" dxfId="3236" priority="1139" operator="equal">
      <formula>"RED"</formula>
    </cfRule>
  </conditionalFormatting>
  <conditionalFormatting sqref="J14">
    <cfRule type="cellIs" dxfId="3235" priority="1140" operator="equal">
      <formula>"GREEN"</formula>
    </cfRule>
  </conditionalFormatting>
  <conditionalFormatting sqref="D10">
    <cfRule type="cellIs" dxfId="3234" priority="1141" operator="equal">
      <formula>"AMBER"</formula>
    </cfRule>
  </conditionalFormatting>
  <conditionalFormatting sqref="D10">
    <cfRule type="cellIs" dxfId="3233" priority="1142" operator="equal">
      <formula>"RED"</formula>
    </cfRule>
  </conditionalFormatting>
  <conditionalFormatting sqref="D10">
    <cfRule type="cellIs" dxfId="3232" priority="1143" operator="equal">
      <formula>"GREEN"</formula>
    </cfRule>
  </conditionalFormatting>
  <conditionalFormatting sqref="D11">
    <cfRule type="cellIs" dxfId="3231" priority="1144" operator="equal">
      <formula>"AMBER"</formula>
    </cfRule>
  </conditionalFormatting>
  <conditionalFormatting sqref="D11">
    <cfRule type="cellIs" dxfId="3230" priority="1145" operator="equal">
      <formula>"RED"</formula>
    </cfRule>
  </conditionalFormatting>
  <conditionalFormatting sqref="D11">
    <cfRule type="cellIs" dxfId="3229" priority="1146" operator="equal">
      <formula>"GREEN"</formula>
    </cfRule>
  </conditionalFormatting>
  <conditionalFormatting sqref="E10">
    <cfRule type="cellIs" dxfId="3228" priority="1147" operator="equal">
      <formula>"AMBER"</formula>
    </cfRule>
  </conditionalFormatting>
  <conditionalFormatting sqref="E10">
    <cfRule type="cellIs" dxfId="3227" priority="1148" operator="equal">
      <formula>"RED"</formula>
    </cfRule>
  </conditionalFormatting>
  <conditionalFormatting sqref="E10">
    <cfRule type="cellIs" dxfId="3226" priority="1149" operator="equal">
      <formula>"GREEN"</formula>
    </cfRule>
  </conditionalFormatting>
  <conditionalFormatting sqref="E11">
    <cfRule type="cellIs" dxfId="3225" priority="1150" operator="equal">
      <formula>"AMBER"</formula>
    </cfRule>
  </conditionalFormatting>
  <conditionalFormatting sqref="E11">
    <cfRule type="cellIs" dxfId="3224" priority="1151" operator="equal">
      <formula>"RED"</formula>
    </cfRule>
  </conditionalFormatting>
  <conditionalFormatting sqref="E11">
    <cfRule type="cellIs" dxfId="3223" priority="1152" operator="equal">
      <formula>"GREEN"</formula>
    </cfRule>
  </conditionalFormatting>
  <conditionalFormatting sqref="F10">
    <cfRule type="cellIs" dxfId="3222" priority="1153" operator="equal">
      <formula>"AMBER"</formula>
    </cfRule>
  </conditionalFormatting>
  <conditionalFormatting sqref="F10">
    <cfRule type="cellIs" dxfId="3221" priority="1154" operator="equal">
      <formula>"RED"</formula>
    </cfRule>
  </conditionalFormatting>
  <conditionalFormatting sqref="F10">
    <cfRule type="cellIs" dxfId="3220" priority="1155" operator="equal">
      <formula>"GREEN"</formula>
    </cfRule>
  </conditionalFormatting>
  <conditionalFormatting sqref="F11">
    <cfRule type="cellIs" dxfId="3219" priority="1156" operator="equal">
      <formula>"AMBER"</formula>
    </cfRule>
  </conditionalFormatting>
  <conditionalFormatting sqref="F11">
    <cfRule type="cellIs" dxfId="3218" priority="1157" operator="equal">
      <formula>"RED"</formula>
    </cfRule>
  </conditionalFormatting>
  <conditionalFormatting sqref="F11">
    <cfRule type="cellIs" dxfId="3217" priority="1158" operator="equal">
      <formula>"GREEN"</formula>
    </cfRule>
  </conditionalFormatting>
  <conditionalFormatting sqref="G10">
    <cfRule type="cellIs" dxfId="3216" priority="1159" operator="equal">
      <formula>"AMBER"</formula>
    </cfRule>
  </conditionalFormatting>
  <conditionalFormatting sqref="G10">
    <cfRule type="cellIs" dxfId="3215" priority="1160" operator="equal">
      <formula>"RED"</formula>
    </cfRule>
  </conditionalFormatting>
  <conditionalFormatting sqref="G10">
    <cfRule type="cellIs" dxfId="3214" priority="1161" operator="equal">
      <formula>"GREEN"</formula>
    </cfRule>
  </conditionalFormatting>
  <conditionalFormatting sqref="G11">
    <cfRule type="cellIs" dxfId="3213" priority="1162" operator="equal">
      <formula>"AMBER"</formula>
    </cfRule>
  </conditionalFormatting>
  <conditionalFormatting sqref="G11">
    <cfRule type="cellIs" dxfId="3212" priority="1163" operator="equal">
      <formula>"RED"</formula>
    </cfRule>
  </conditionalFormatting>
  <conditionalFormatting sqref="G11">
    <cfRule type="cellIs" dxfId="3211" priority="1164" operator="equal">
      <formula>"GREEN"</formula>
    </cfRule>
  </conditionalFormatting>
  <conditionalFormatting sqref="H10">
    <cfRule type="cellIs" dxfId="3210" priority="1165" operator="equal">
      <formula>"AMBER"</formula>
    </cfRule>
  </conditionalFormatting>
  <conditionalFormatting sqref="H10">
    <cfRule type="cellIs" dxfId="3209" priority="1166" operator="equal">
      <formula>"RED"</formula>
    </cfRule>
  </conditionalFormatting>
  <conditionalFormatting sqref="H10">
    <cfRule type="cellIs" dxfId="3208" priority="1167" operator="equal">
      <formula>"GREEN"</formula>
    </cfRule>
  </conditionalFormatting>
  <conditionalFormatting sqref="H11">
    <cfRule type="cellIs" dxfId="3207" priority="1168" operator="equal">
      <formula>"AMBER"</formula>
    </cfRule>
  </conditionalFormatting>
  <conditionalFormatting sqref="H11">
    <cfRule type="cellIs" dxfId="3206" priority="1169" operator="equal">
      <formula>"RED"</formula>
    </cfRule>
  </conditionalFormatting>
  <conditionalFormatting sqref="H11">
    <cfRule type="cellIs" dxfId="3205" priority="1170" operator="equal">
      <formula>"GREEN"</formula>
    </cfRule>
  </conditionalFormatting>
  <conditionalFormatting sqref="I10">
    <cfRule type="cellIs" dxfId="3204" priority="1171" operator="equal">
      <formula>"AMBER"</formula>
    </cfRule>
  </conditionalFormatting>
  <conditionalFormatting sqref="I10">
    <cfRule type="cellIs" dxfId="3203" priority="1172" operator="equal">
      <formula>"RED"</formula>
    </cfRule>
  </conditionalFormatting>
  <conditionalFormatting sqref="I10">
    <cfRule type="cellIs" dxfId="3202" priority="1173" operator="equal">
      <formula>"GREEN"</formula>
    </cfRule>
  </conditionalFormatting>
  <conditionalFormatting sqref="I11">
    <cfRule type="cellIs" dxfId="3201" priority="1174" operator="equal">
      <formula>"AMBER"</formula>
    </cfRule>
  </conditionalFormatting>
  <conditionalFormatting sqref="I11">
    <cfRule type="cellIs" dxfId="3200" priority="1175" operator="equal">
      <formula>"RED"</formula>
    </cfRule>
  </conditionalFormatting>
  <conditionalFormatting sqref="I11">
    <cfRule type="cellIs" dxfId="3199" priority="1176" operator="equal">
      <formula>"GREEN"</formula>
    </cfRule>
  </conditionalFormatting>
  <conditionalFormatting sqref="J10">
    <cfRule type="cellIs" dxfId="3198" priority="1177" operator="equal">
      <formula>"AMBER"</formula>
    </cfRule>
  </conditionalFormatting>
  <conditionalFormatting sqref="J10">
    <cfRule type="cellIs" dxfId="3197" priority="1178" operator="equal">
      <formula>"RED"</formula>
    </cfRule>
  </conditionalFormatting>
  <conditionalFormatting sqref="J10">
    <cfRule type="cellIs" dxfId="3196" priority="1179" operator="equal">
      <formula>"GREEN"</formula>
    </cfRule>
  </conditionalFormatting>
  <conditionalFormatting sqref="J11">
    <cfRule type="cellIs" dxfId="3195" priority="1180" operator="equal">
      <formula>"AMBER"</formula>
    </cfRule>
  </conditionalFormatting>
  <conditionalFormatting sqref="J11">
    <cfRule type="cellIs" dxfId="3194" priority="1181" operator="equal">
      <formula>"RED"</formula>
    </cfRule>
  </conditionalFormatting>
  <conditionalFormatting sqref="J11">
    <cfRule type="cellIs" dxfId="3193" priority="1182" operator="equal">
      <formula>"GREEN"</formula>
    </cfRule>
  </conditionalFormatting>
  <conditionalFormatting sqref="B10">
    <cfRule type="cellIs" dxfId="3192" priority="1183" operator="equal">
      <formula>"AMBER"</formula>
    </cfRule>
  </conditionalFormatting>
  <conditionalFormatting sqref="B10">
    <cfRule type="cellIs" dxfId="3191" priority="1184" operator="equal">
      <formula>"RED"</formula>
    </cfRule>
  </conditionalFormatting>
  <conditionalFormatting sqref="B10">
    <cfRule type="cellIs" dxfId="3190" priority="1185" operator="equal">
      <formula>"GREEN"</formula>
    </cfRule>
  </conditionalFormatting>
  <conditionalFormatting sqref="B11">
    <cfRule type="cellIs" dxfId="3189" priority="1186" operator="equal">
      <formula>"AMBER"</formula>
    </cfRule>
  </conditionalFormatting>
  <conditionalFormatting sqref="B11">
    <cfRule type="cellIs" dxfId="3188" priority="1187" operator="equal">
      <formula>"RED"</formula>
    </cfRule>
  </conditionalFormatting>
  <conditionalFormatting sqref="B11">
    <cfRule type="cellIs" dxfId="3187" priority="1188" operator="equal">
      <formula>"GREEN"</formula>
    </cfRule>
  </conditionalFormatting>
  <conditionalFormatting sqref="C10">
    <cfRule type="cellIs" dxfId="3186" priority="1189" operator="equal">
      <formula>"AMBER"</formula>
    </cfRule>
  </conditionalFormatting>
  <conditionalFormatting sqref="C10">
    <cfRule type="cellIs" dxfId="3185" priority="1190" operator="equal">
      <formula>"RED"</formula>
    </cfRule>
  </conditionalFormatting>
  <conditionalFormatting sqref="C10">
    <cfRule type="cellIs" dxfId="3184" priority="1191" operator="equal">
      <formula>"GREEN"</formula>
    </cfRule>
  </conditionalFormatting>
  <conditionalFormatting sqref="C11">
    <cfRule type="cellIs" dxfId="3183" priority="1192" operator="equal">
      <formula>"AMBER"</formula>
    </cfRule>
  </conditionalFormatting>
  <conditionalFormatting sqref="C11">
    <cfRule type="cellIs" dxfId="3182" priority="1193" operator="equal">
      <formula>"RED"</formula>
    </cfRule>
  </conditionalFormatting>
  <conditionalFormatting sqref="C11">
    <cfRule type="cellIs" dxfId="3181" priority="1194"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10" workbookViewId="0">
      <selection activeCell="B19" sqref="B19:F23"/>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RED</v>
      </c>
    </row>
    <row r="2" spans="1:15">
      <c r="A2" s="61" t="s">
        <v>1</v>
      </c>
      <c r="B2" s="200" t="str">
        <f>MILESTONELIGHT</f>
        <v>GREEN</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GREEN</v>
      </c>
      <c r="D8" s="102"/>
    </row>
    <row r="9" spans="1:15" ht="15" customHeight="1">
      <c r="A9" s="61" t="s">
        <v>8</v>
      </c>
      <c r="B9" s="202" t="str">
        <f>FINANCELIGHT</f>
        <v>RED</v>
      </c>
      <c r="D9" s="102"/>
    </row>
    <row r="10" spans="1:15">
      <c r="A10" s="72"/>
      <c r="B10" s="203"/>
      <c r="O10" s="71"/>
    </row>
    <row r="11" spans="1:15" ht="17.25" customHeight="1">
      <c r="A11" s="72"/>
      <c r="B11" s="204" t="str">
        <f>ProjNo</f>
        <v>RT029</v>
      </c>
      <c r="C11" s="205" t="str">
        <f>ProjName</f>
        <v>Cloud Based Bioinformatics Tools</v>
      </c>
      <c r="O11" s="71"/>
    </row>
    <row r="12" spans="1:15" ht="17.25" customHeight="1">
      <c r="A12" s="72"/>
      <c r="B12" s="206" t="s">
        <v>47</v>
      </c>
      <c r="C12" s="207" t="str">
        <f>ReportFrom</f>
        <v>30-Jun-12</v>
      </c>
      <c r="D12" s="208"/>
      <c r="O12" s="71"/>
    </row>
    <row r="13" spans="1:15" ht="17.25" customHeight="1">
      <c r="A13" s="72"/>
      <c r="B13" s="209" t="s">
        <v>48</v>
      </c>
      <c r="C13" s="210" t="str">
        <f>LastDateReport</f>
        <v>27-Jul-12</v>
      </c>
      <c r="D13" s="208"/>
      <c r="O13" s="71"/>
    </row>
    <row r="14" spans="1:15" ht="6" customHeight="1">
      <c r="A14" s="72"/>
      <c r="B14" s="211"/>
      <c r="C14" s="212"/>
      <c r="D14" s="208"/>
      <c r="O14" s="71"/>
    </row>
    <row r="15" spans="1:15" ht="19.5" customHeight="1">
      <c r="B15" s="94" t="s">
        <v>158</v>
      </c>
      <c r="C15" s="94"/>
      <c r="D15" s="94"/>
      <c r="E15" s="94"/>
      <c r="F15" s="94"/>
    </row>
    <row r="16" spans="1:15" ht="17.25" customHeight="1">
      <c r="B16" s="368" t="s">
        <v>159</v>
      </c>
      <c r="C16" s="368"/>
      <c r="D16" s="368"/>
      <c r="E16" s="368"/>
      <c r="F16" s="91"/>
    </row>
    <row r="17" spans="1:7" ht="17.25" customHeight="1">
      <c r="B17" s="369"/>
      <c r="C17" s="369"/>
      <c r="D17" s="369"/>
      <c r="E17" s="369"/>
      <c r="F17" s="213"/>
    </row>
    <row r="18" spans="1:7" ht="44.1" customHeight="1">
      <c r="B18" s="228" t="s">
        <v>160</v>
      </c>
      <c r="C18" s="228" t="s">
        <v>161</v>
      </c>
      <c r="D18" s="228" t="s">
        <v>162</v>
      </c>
      <c r="E18" s="228" t="s">
        <v>163</v>
      </c>
      <c r="F18" s="228" t="s">
        <v>37</v>
      </c>
      <c r="G18" s="214" t="s">
        <v>164</v>
      </c>
    </row>
    <row r="19" spans="1:7" ht="76.5" customHeight="1">
      <c r="A19" s="109" t="s">
        <v>52</v>
      </c>
      <c r="B19" s="310" t="s">
        <v>165</v>
      </c>
      <c r="C19" s="310" t="s">
        <v>166</v>
      </c>
      <c r="D19" s="283" t="s">
        <v>167</v>
      </c>
      <c r="E19" s="310" t="s">
        <v>168</v>
      </c>
      <c r="F19" s="310" t="s">
        <v>169</v>
      </c>
      <c r="G19" s="96"/>
    </row>
    <row r="20" spans="1:7" ht="51" customHeight="1">
      <c r="B20" s="310" t="s">
        <v>170</v>
      </c>
      <c r="C20" s="310" t="s">
        <v>171</v>
      </c>
      <c r="D20" s="283" t="s">
        <v>172</v>
      </c>
      <c r="E20" s="310" t="s">
        <v>173</v>
      </c>
      <c r="F20" s="310"/>
      <c r="G20" s="96"/>
    </row>
    <row r="21" spans="1:7" ht="38.25" customHeight="1">
      <c r="B21" s="310" t="s">
        <v>174</v>
      </c>
      <c r="C21" s="310" t="s">
        <v>175</v>
      </c>
      <c r="D21" s="283"/>
      <c r="E21" s="310" t="s">
        <v>176</v>
      </c>
      <c r="F21" s="310" t="s">
        <v>177</v>
      </c>
      <c r="G21" s="96"/>
    </row>
    <row r="22" spans="1:7" ht="51" customHeight="1">
      <c r="B22" s="310" t="s">
        <v>178</v>
      </c>
      <c r="C22" s="310" t="s">
        <v>179</v>
      </c>
      <c r="D22" s="283" t="s">
        <v>172</v>
      </c>
      <c r="E22" s="310" t="s">
        <v>173</v>
      </c>
      <c r="F22" s="310" t="s">
        <v>333</v>
      </c>
      <c r="G22" s="96"/>
    </row>
    <row r="23" spans="1:7" ht="51" customHeight="1">
      <c r="B23" s="310" t="s">
        <v>180</v>
      </c>
      <c r="C23" s="310" t="s">
        <v>181</v>
      </c>
      <c r="D23" s="283" t="s">
        <v>182</v>
      </c>
      <c r="E23" s="310" t="s">
        <v>173</v>
      </c>
      <c r="F23" s="310" t="s">
        <v>183</v>
      </c>
      <c r="G23" s="96"/>
    </row>
    <row r="24" spans="1:7" ht="27.95" customHeight="1">
      <c r="B24" s="282"/>
      <c r="C24" s="282"/>
      <c r="D24" s="283"/>
      <c r="E24" s="282"/>
      <c r="F24" s="282"/>
      <c r="G24" s="96" t="str">
        <f>IF(B24&gt;0,"New Dependency","")</f>
        <v/>
      </c>
    </row>
    <row r="25" spans="1:7" ht="27.95" customHeight="1">
      <c r="B25" s="282"/>
      <c r="C25" s="282"/>
      <c r="D25" s="283"/>
      <c r="E25" s="282"/>
      <c r="F25" s="282"/>
      <c r="G25" s="96" t="str">
        <f>IF(B25&gt;0,"New Dependency","")</f>
        <v/>
      </c>
    </row>
    <row r="26" spans="1:7" ht="27.95" customHeight="1">
      <c r="B26" s="282"/>
      <c r="C26" s="282"/>
      <c r="D26" s="283"/>
      <c r="E26" s="282"/>
      <c r="F26" s="282"/>
      <c r="G26" s="96" t="str">
        <f>IF(B26&gt;0,"New Dependency","")</f>
        <v/>
      </c>
    </row>
    <row r="27" spans="1:7" ht="27.95" customHeight="1">
      <c r="B27" s="282"/>
      <c r="C27" s="282"/>
      <c r="D27" s="283"/>
      <c r="E27" s="282"/>
      <c r="F27" s="282"/>
      <c r="G27" s="96" t="str">
        <f>IF(B27&gt;0,"New Dependency","")</f>
        <v/>
      </c>
    </row>
    <row r="28" spans="1:7" ht="27.95" customHeight="1">
      <c r="B28" s="282"/>
      <c r="C28" s="282"/>
      <c r="D28" s="282"/>
      <c r="E28" s="282"/>
      <c r="F28" s="282"/>
      <c r="G28" s="96" t="str">
        <f>IF(B28&gt;0,"New Dependency","")</f>
        <v/>
      </c>
    </row>
    <row r="29" spans="1:7">
      <c r="B29" s="100"/>
      <c r="C29" s="100"/>
      <c r="D29" s="100"/>
      <c r="E29" s="100"/>
      <c r="F29" s="100"/>
    </row>
    <row r="30" spans="1:7" ht="14.1" customHeight="1">
      <c r="B30" s="366" t="s">
        <v>32</v>
      </c>
      <c r="C30" s="366"/>
      <c r="D30" s="366"/>
      <c r="E30" s="366"/>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180" priority="1" operator="equal">
      <formula>"AMBER"</formula>
    </cfRule>
  </conditionalFormatting>
  <conditionalFormatting sqref="B1">
    <cfRule type="cellIs" dxfId="3179" priority="2" operator="equal">
      <formula>"RED"</formula>
    </cfRule>
  </conditionalFormatting>
  <conditionalFormatting sqref="B1">
    <cfRule type="cellIs" dxfId="3178" priority="3" operator="equal">
      <formula>"GREEN"</formula>
    </cfRule>
  </conditionalFormatting>
  <conditionalFormatting sqref="B2">
    <cfRule type="cellIs" dxfId="3177" priority="4" operator="equal">
      <formula>"AMBER"</formula>
    </cfRule>
  </conditionalFormatting>
  <conditionalFormatting sqref="B2">
    <cfRule type="cellIs" dxfId="3176" priority="5" operator="equal">
      <formula>"RED"</formula>
    </cfRule>
  </conditionalFormatting>
  <conditionalFormatting sqref="B2">
    <cfRule type="cellIs" dxfId="3175" priority="6" operator="equal">
      <formula>"GREEN"</formula>
    </cfRule>
  </conditionalFormatting>
  <conditionalFormatting sqref="B3">
    <cfRule type="cellIs" dxfId="3174" priority="7" operator="equal">
      <formula>"AMBER"</formula>
    </cfRule>
  </conditionalFormatting>
  <conditionalFormatting sqref="B3">
    <cfRule type="cellIs" dxfId="3173" priority="8" operator="equal">
      <formula>"RED"</formula>
    </cfRule>
  </conditionalFormatting>
  <conditionalFormatting sqref="B3">
    <cfRule type="cellIs" dxfId="3172" priority="9" operator="equal">
      <formula>"GREEN"</formula>
    </cfRule>
  </conditionalFormatting>
  <conditionalFormatting sqref="B4">
    <cfRule type="cellIs" dxfId="3171" priority="10" operator="equal">
      <formula>"AMBER"</formula>
    </cfRule>
  </conditionalFormatting>
  <conditionalFormatting sqref="B4">
    <cfRule type="cellIs" dxfId="3170" priority="11" operator="equal">
      <formula>"RED"</formula>
    </cfRule>
  </conditionalFormatting>
  <conditionalFormatting sqref="B4">
    <cfRule type="cellIs" dxfId="3169" priority="12" operator="equal">
      <formula>"GREEN"</formula>
    </cfRule>
  </conditionalFormatting>
  <conditionalFormatting sqref="B5">
    <cfRule type="cellIs" dxfId="3168" priority="13" operator="equal">
      <formula>"AMBER"</formula>
    </cfRule>
  </conditionalFormatting>
  <conditionalFormatting sqref="B5">
    <cfRule type="cellIs" dxfId="3167" priority="14" operator="equal">
      <formula>"RED"</formula>
    </cfRule>
  </conditionalFormatting>
  <conditionalFormatting sqref="B5">
    <cfRule type="cellIs" dxfId="3166" priority="15" operator="equal">
      <formula>"GREEN"</formula>
    </cfRule>
  </conditionalFormatting>
  <conditionalFormatting sqref="B6">
    <cfRule type="cellIs" dxfId="3165" priority="16" operator="equal">
      <formula>"AMBER"</formula>
    </cfRule>
  </conditionalFormatting>
  <conditionalFormatting sqref="B6">
    <cfRule type="cellIs" dxfId="3164" priority="17" operator="equal">
      <formula>"RED"</formula>
    </cfRule>
  </conditionalFormatting>
  <conditionalFormatting sqref="B6">
    <cfRule type="cellIs" dxfId="3163" priority="18" operator="equal">
      <formula>"GREEN"</formula>
    </cfRule>
  </conditionalFormatting>
  <conditionalFormatting sqref="B7">
    <cfRule type="cellIs" dxfId="3162" priority="19" operator="equal">
      <formula>"AMBER"</formula>
    </cfRule>
  </conditionalFormatting>
  <conditionalFormatting sqref="B7">
    <cfRule type="cellIs" dxfId="3161" priority="20" operator="equal">
      <formula>"RED"</formula>
    </cfRule>
  </conditionalFormatting>
  <conditionalFormatting sqref="B7">
    <cfRule type="cellIs" dxfId="3160" priority="21" operator="equal">
      <formula>"GREEN"</formula>
    </cfRule>
  </conditionalFormatting>
  <conditionalFormatting sqref="B8">
    <cfRule type="cellIs" dxfId="3159" priority="22" operator="equal">
      <formula>"AMBER"</formula>
    </cfRule>
  </conditionalFormatting>
  <conditionalFormatting sqref="B8">
    <cfRule type="cellIs" dxfId="3158" priority="23" operator="equal">
      <formula>"RED"</formula>
    </cfRule>
  </conditionalFormatting>
  <conditionalFormatting sqref="B8">
    <cfRule type="cellIs" dxfId="3157" priority="24" operator="equal">
      <formula>"GREEN"</formula>
    </cfRule>
  </conditionalFormatting>
  <conditionalFormatting sqref="B9">
    <cfRule type="cellIs" dxfId="3156" priority="25" operator="equal">
      <formula>"AMBER"</formula>
    </cfRule>
  </conditionalFormatting>
  <conditionalFormatting sqref="B9">
    <cfRule type="cellIs" dxfId="3155" priority="26" operator="equal">
      <formula>"RED"</formula>
    </cfRule>
  </conditionalFormatting>
  <conditionalFormatting sqref="B9">
    <cfRule type="cellIs" dxfId="3154" priority="27" operator="equal">
      <formula>"GREEN"</formula>
    </cfRule>
  </conditionalFormatting>
  <conditionalFormatting sqref="D12">
    <cfRule type="cellIs" dxfId="3153" priority="28" operator="equal">
      <formula>"AMBER"</formula>
    </cfRule>
  </conditionalFormatting>
  <conditionalFormatting sqref="D12">
    <cfRule type="cellIs" dxfId="3152" priority="29" operator="equal">
      <formula>"RED"</formula>
    </cfRule>
  </conditionalFormatting>
  <conditionalFormatting sqref="D12">
    <cfRule type="cellIs" dxfId="3151" priority="30" operator="equal">
      <formula>"GREEN"</formula>
    </cfRule>
  </conditionalFormatting>
  <conditionalFormatting sqref="D13">
    <cfRule type="cellIs" dxfId="3150" priority="31" operator="equal">
      <formula>"AMBER"</formula>
    </cfRule>
  </conditionalFormatting>
  <conditionalFormatting sqref="D13">
    <cfRule type="cellIs" dxfId="3149" priority="32" operator="equal">
      <formula>"RED"</formula>
    </cfRule>
  </conditionalFormatting>
  <conditionalFormatting sqref="D13">
    <cfRule type="cellIs" dxfId="3148" priority="33" operator="equal">
      <formula>"GREEN"</formula>
    </cfRule>
  </conditionalFormatting>
  <conditionalFormatting sqref="D14">
    <cfRule type="cellIs" dxfId="3147" priority="34" operator="equal">
      <formula>"AMBER"</formula>
    </cfRule>
  </conditionalFormatting>
  <conditionalFormatting sqref="D14">
    <cfRule type="cellIs" dxfId="3146" priority="35" operator="equal">
      <formula>"RED"</formula>
    </cfRule>
  </conditionalFormatting>
  <conditionalFormatting sqref="D14">
    <cfRule type="cellIs" dxfId="3145" priority="36" operator="equal">
      <formula>"GREEN"</formula>
    </cfRule>
  </conditionalFormatting>
  <conditionalFormatting sqref="E12">
    <cfRule type="cellIs" dxfId="3144" priority="37" operator="equal">
      <formula>"AMBER"</formula>
    </cfRule>
  </conditionalFormatting>
  <conditionalFormatting sqref="E12">
    <cfRule type="cellIs" dxfId="3143" priority="38" operator="equal">
      <formula>"RED"</formula>
    </cfRule>
  </conditionalFormatting>
  <conditionalFormatting sqref="E12">
    <cfRule type="cellIs" dxfId="3142" priority="39" operator="equal">
      <formula>"GREEN"</formula>
    </cfRule>
  </conditionalFormatting>
  <conditionalFormatting sqref="E13">
    <cfRule type="cellIs" dxfId="3141" priority="40" operator="equal">
      <formula>"AMBER"</formula>
    </cfRule>
  </conditionalFormatting>
  <conditionalFormatting sqref="E13">
    <cfRule type="cellIs" dxfId="3140" priority="41" operator="equal">
      <formula>"RED"</formula>
    </cfRule>
  </conditionalFormatting>
  <conditionalFormatting sqref="E13">
    <cfRule type="cellIs" dxfId="3139" priority="42" operator="equal">
      <formula>"GREEN"</formula>
    </cfRule>
  </conditionalFormatting>
  <conditionalFormatting sqref="E14">
    <cfRule type="cellIs" dxfId="3138" priority="43" operator="equal">
      <formula>"AMBER"</formula>
    </cfRule>
  </conditionalFormatting>
  <conditionalFormatting sqref="E14">
    <cfRule type="cellIs" dxfId="3137" priority="44" operator="equal">
      <formula>"RED"</formula>
    </cfRule>
  </conditionalFormatting>
  <conditionalFormatting sqref="E14">
    <cfRule type="cellIs" dxfId="3136" priority="45" operator="equal">
      <formula>"GREEN"</formula>
    </cfRule>
  </conditionalFormatting>
  <conditionalFormatting sqref="F12">
    <cfRule type="cellIs" dxfId="3135" priority="46" operator="equal">
      <formula>"AMBER"</formula>
    </cfRule>
  </conditionalFormatting>
  <conditionalFormatting sqref="F12">
    <cfRule type="cellIs" dxfId="3134" priority="47" operator="equal">
      <formula>"RED"</formula>
    </cfRule>
  </conditionalFormatting>
  <conditionalFormatting sqref="F12">
    <cfRule type="cellIs" dxfId="3133" priority="48" operator="equal">
      <formula>"GREEN"</formula>
    </cfRule>
  </conditionalFormatting>
  <conditionalFormatting sqref="F13">
    <cfRule type="cellIs" dxfId="3132" priority="49" operator="equal">
      <formula>"AMBER"</formula>
    </cfRule>
  </conditionalFormatting>
  <conditionalFormatting sqref="F13">
    <cfRule type="cellIs" dxfId="3131" priority="50" operator="equal">
      <formula>"RED"</formula>
    </cfRule>
  </conditionalFormatting>
  <conditionalFormatting sqref="F13">
    <cfRule type="cellIs" dxfId="3130" priority="51" operator="equal">
      <formula>"GREEN"</formula>
    </cfRule>
  </conditionalFormatting>
  <conditionalFormatting sqref="F14">
    <cfRule type="cellIs" dxfId="3129" priority="52" operator="equal">
      <formula>"AMBER"</formula>
    </cfRule>
  </conditionalFormatting>
  <conditionalFormatting sqref="F14">
    <cfRule type="cellIs" dxfId="3128" priority="53" operator="equal">
      <formula>"RED"</formula>
    </cfRule>
  </conditionalFormatting>
  <conditionalFormatting sqref="F14">
    <cfRule type="cellIs" dxfId="3127" priority="54" operator="equal">
      <formula>"GREEN"</formula>
    </cfRule>
  </conditionalFormatting>
  <conditionalFormatting sqref="G12">
    <cfRule type="cellIs" dxfId="3126" priority="55" operator="equal">
      <formula>"AMBER"</formula>
    </cfRule>
  </conditionalFormatting>
  <conditionalFormatting sqref="G12">
    <cfRule type="cellIs" dxfId="3125" priority="56" operator="equal">
      <formula>"RED"</formula>
    </cfRule>
  </conditionalFormatting>
  <conditionalFormatting sqref="G12">
    <cfRule type="cellIs" dxfId="3124" priority="57" operator="equal">
      <formula>"GREEN"</formula>
    </cfRule>
  </conditionalFormatting>
  <conditionalFormatting sqref="G13">
    <cfRule type="cellIs" dxfId="3123" priority="58" operator="equal">
      <formula>"AMBER"</formula>
    </cfRule>
  </conditionalFormatting>
  <conditionalFormatting sqref="G13">
    <cfRule type="cellIs" dxfId="3122" priority="59" operator="equal">
      <formula>"RED"</formula>
    </cfRule>
  </conditionalFormatting>
  <conditionalFormatting sqref="G13">
    <cfRule type="cellIs" dxfId="3121" priority="60" operator="equal">
      <formula>"GREEN"</formula>
    </cfRule>
  </conditionalFormatting>
  <conditionalFormatting sqref="G14">
    <cfRule type="cellIs" dxfId="3120" priority="61" operator="equal">
      <formula>"AMBER"</formula>
    </cfRule>
  </conditionalFormatting>
  <conditionalFormatting sqref="G14">
    <cfRule type="cellIs" dxfId="3119" priority="62" operator="equal">
      <formula>"RED"</formula>
    </cfRule>
  </conditionalFormatting>
  <conditionalFormatting sqref="G14">
    <cfRule type="cellIs" dxfId="3118" priority="63" operator="equal">
      <formula>"GREEN"</formula>
    </cfRule>
  </conditionalFormatting>
  <conditionalFormatting sqref="H12">
    <cfRule type="cellIs" dxfId="3117" priority="64" operator="equal">
      <formula>"AMBER"</formula>
    </cfRule>
  </conditionalFormatting>
  <conditionalFormatting sqref="H12">
    <cfRule type="cellIs" dxfId="3116" priority="65" operator="equal">
      <formula>"RED"</formula>
    </cfRule>
  </conditionalFormatting>
  <conditionalFormatting sqref="H12">
    <cfRule type="cellIs" dxfId="3115" priority="66" operator="equal">
      <formula>"GREEN"</formula>
    </cfRule>
  </conditionalFormatting>
  <conditionalFormatting sqref="H13">
    <cfRule type="cellIs" dxfId="3114" priority="67" operator="equal">
      <formula>"AMBER"</formula>
    </cfRule>
  </conditionalFormatting>
  <conditionalFormatting sqref="H13">
    <cfRule type="cellIs" dxfId="3113" priority="68" operator="equal">
      <formula>"RED"</formula>
    </cfRule>
  </conditionalFormatting>
  <conditionalFormatting sqref="H13">
    <cfRule type="cellIs" dxfId="3112" priority="69" operator="equal">
      <formula>"GREEN"</formula>
    </cfRule>
  </conditionalFormatting>
  <conditionalFormatting sqref="H14">
    <cfRule type="cellIs" dxfId="3111" priority="70" operator="equal">
      <formula>"AMBER"</formula>
    </cfRule>
  </conditionalFormatting>
  <conditionalFormatting sqref="H14">
    <cfRule type="cellIs" dxfId="3110" priority="71" operator="equal">
      <formula>"RED"</formula>
    </cfRule>
  </conditionalFormatting>
  <conditionalFormatting sqref="H14">
    <cfRule type="cellIs" dxfId="3109" priority="72" operator="equal">
      <formula>"GREEN"</formula>
    </cfRule>
  </conditionalFormatting>
  <conditionalFormatting sqref="I12">
    <cfRule type="cellIs" dxfId="3108" priority="73" operator="equal">
      <formula>"AMBER"</formula>
    </cfRule>
  </conditionalFormatting>
  <conditionalFormatting sqref="I12">
    <cfRule type="cellIs" dxfId="3107" priority="74" operator="equal">
      <formula>"RED"</formula>
    </cfRule>
  </conditionalFormatting>
  <conditionalFormatting sqref="I12">
    <cfRule type="cellIs" dxfId="3106" priority="75" operator="equal">
      <formula>"GREEN"</formula>
    </cfRule>
  </conditionalFormatting>
  <conditionalFormatting sqref="I13">
    <cfRule type="cellIs" dxfId="3105" priority="76" operator="equal">
      <formula>"AMBER"</formula>
    </cfRule>
  </conditionalFormatting>
  <conditionalFormatting sqref="I13">
    <cfRule type="cellIs" dxfId="3104" priority="77" operator="equal">
      <formula>"RED"</formula>
    </cfRule>
  </conditionalFormatting>
  <conditionalFormatting sqref="I13">
    <cfRule type="cellIs" dxfId="3103" priority="78" operator="equal">
      <formula>"GREEN"</formula>
    </cfRule>
  </conditionalFormatting>
  <conditionalFormatting sqref="I14">
    <cfRule type="cellIs" dxfId="3102" priority="79" operator="equal">
      <formula>"AMBER"</formula>
    </cfRule>
  </conditionalFormatting>
  <conditionalFormatting sqref="I14">
    <cfRule type="cellIs" dxfId="3101" priority="80" operator="equal">
      <formula>"RED"</formula>
    </cfRule>
  </conditionalFormatting>
  <conditionalFormatting sqref="I14">
    <cfRule type="cellIs" dxfId="3100" priority="81" operator="equal">
      <formula>"GREEN"</formula>
    </cfRule>
  </conditionalFormatting>
  <conditionalFormatting sqref="J12">
    <cfRule type="cellIs" dxfId="3099" priority="82" operator="equal">
      <formula>"AMBER"</formula>
    </cfRule>
  </conditionalFormatting>
  <conditionalFormatting sqref="J12">
    <cfRule type="cellIs" dxfId="3098" priority="83" operator="equal">
      <formula>"RED"</formula>
    </cfRule>
  </conditionalFormatting>
  <conditionalFormatting sqref="J12">
    <cfRule type="cellIs" dxfId="3097" priority="84" operator="equal">
      <formula>"GREEN"</formula>
    </cfRule>
  </conditionalFormatting>
  <conditionalFormatting sqref="J13">
    <cfRule type="cellIs" dxfId="3096" priority="85" operator="equal">
      <formula>"AMBER"</formula>
    </cfRule>
  </conditionalFormatting>
  <conditionalFormatting sqref="J13">
    <cfRule type="cellIs" dxfId="3095" priority="86" operator="equal">
      <formula>"RED"</formula>
    </cfRule>
  </conditionalFormatting>
  <conditionalFormatting sqref="J13">
    <cfRule type="cellIs" dxfId="3094" priority="87" operator="equal">
      <formula>"GREEN"</formula>
    </cfRule>
  </conditionalFormatting>
  <conditionalFormatting sqref="J14">
    <cfRule type="cellIs" dxfId="3093" priority="88" operator="equal">
      <formula>"AMBER"</formula>
    </cfRule>
  </conditionalFormatting>
  <conditionalFormatting sqref="J14">
    <cfRule type="cellIs" dxfId="3092" priority="89" operator="equal">
      <formula>"RED"</formula>
    </cfRule>
  </conditionalFormatting>
  <conditionalFormatting sqref="J14">
    <cfRule type="cellIs" dxfId="3091" priority="90" operator="equal">
      <formula>"GREEN"</formula>
    </cfRule>
  </conditionalFormatting>
  <conditionalFormatting sqref="C10">
    <cfRule type="cellIs" dxfId="3090" priority="91" operator="equal">
      <formula>"AMBER"</formula>
    </cfRule>
  </conditionalFormatting>
  <conditionalFormatting sqref="C10">
    <cfRule type="cellIs" dxfId="3089" priority="92" operator="equal">
      <formula>"RED"</formula>
    </cfRule>
  </conditionalFormatting>
  <conditionalFormatting sqref="C10">
    <cfRule type="cellIs" dxfId="3088" priority="93" operator="equal">
      <formula>"GREEN"</formula>
    </cfRule>
  </conditionalFormatting>
  <conditionalFormatting sqref="C11">
    <cfRule type="cellIs" dxfId="3087" priority="94" operator="equal">
      <formula>"AMBER"</formula>
    </cfRule>
  </conditionalFormatting>
  <conditionalFormatting sqref="C11">
    <cfRule type="cellIs" dxfId="3086" priority="95" operator="equal">
      <formula>"RED"</formula>
    </cfRule>
  </conditionalFormatting>
  <conditionalFormatting sqref="C11">
    <cfRule type="cellIs" dxfId="3085" priority="96" operator="equal">
      <formula>"GREEN"</formula>
    </cfRule>
  </conditionalFormatting>
  <conditionalFormatting sqref="D10">
    <cfRule type="cellIs" dxfId="3084" priority="97" operator="equal">
      <formula>"AMBER"</formula>
    </cfRule>
  </conditionalFormatting>
  <conditionalFormatting sqref="D10">
    <cfRule type="cellIs" dxfId="3083" priority="98" operator="equal">
      <formula>"RED"</formula>
    </cfRule>
  </conditionalFormatting>
  <conditionalFormatting sqref="D10">
    <cfRule type="cellIs" dxfId="3082" priority="99" operator="equal">
      <formula>"GREEN"</formula>
    </cfRule>
  </conditionalFormatting>
  <conditionalFormatting sqref="D11">
    <cfRule type="cellIs" dxfId="3081" priority="100" operator="equal">
      <formula>"AMBER"</formula>
    </cfRule>
  </conditionalFormatting>
  <conditionalFormatting sqref="D11">
    <cfRule type="cellIs" dxfId="3080" priority="101" operator="equal">
      <formula>"RED"</formula>
    </cfRule>
  </conditionalFormatting>
  <conditionalFormatting sqref="D11">
    <cfRule type="cellIs" dxfId="3079" priority="102" operator="equal">
      <formula>"GREEN"</formula>
    </cfRule>
  </conditionalFormatting>
  <conditionalFormatting sqref="E10">
    <cfRule type="cellIs" dxfId="3078" priority="103" operator="equal">
      <formula>"AMBER"</formula>
    </cfRule>
  </conditionalFormatting>
  <conditionalFormatting sqref="E10">
    <cfRule type="cellIs" dxfId="3077" priority="104" operator="equal">
      <formula>"RED"</formula>
    </cfRule>
  </conditionalFormatting>
  <conditionalFormatting sqref="E10">
    <cfRule type="cellIs" dxfId="3076" priority="105" operator="equal">
      <formula>"GREEN"</formula>
    </cfRule>
  </conditionalFormatting>
  <conditionalFormatting sqref="E11">
    <cfRule type="cellIs" dxfId="3075" priority="106" operator="equal">
      <formula>"AMBER"</formula>
    </cfRule>
  </conditionalFormatting>
  <conditionalFormatting sqref="E11">
    <cfRule type="cellIs" dxfId="3074" priority="107" operator="equal">
      <formula>"RED"</formula>
    </cfRule>
  </conditionalFormatting>
  <conditionalFormatting sqref="E11">
    <cfRule type="cellIs" dxfId="3073" priority="108" operator="equal">
      <formula>"GREEN"</formula>
    </cfRule>
  </conditionalFormatting>
  <conditionalFormatting sqref="F10">
    <cfRule type="cellIs" dxfId="3072" priority="109" operator="equal">
      <formula>"AMBER"</formula>
    </cfRule>
  </conditionalFormatting>
  <conditionalFormatting sqref="F10">
    <cfRule type="cellIs" dxfId="3071" priority="110" operator="equal">
      <formula>"RED"</formula>
    </cfRule>
  </conditionalFormatting>
  <conditionalFormatting sqref="F10">
    <cfRule type="cellIs" dxfId="3070" priority="111" operator="equal">
      <formula>"GREEN"</formula>
    </cfRule>
  </conditionalFormatting>
  <conditionalFormatting sqref="F11">
    <cfRule type="cellIs" dxfId="3069" priority="112" operator="equal">
      <formula>"AMBER"</formula>
    </cfRule>
  </conditionalFormatting>
  <conditionalFormatting sqref="F11">
    <cfRule type="cellIs" dxfId="3068" priority="113" operator="equal">
      <formula>"RED"</formula>
    </cfRule>
  </conditionalFormatting>
  <conditionalFormatting sqref="F11">
    <cfRule type="cellIs" dxfId="3067" priority="114" operator="equal">
      <formula>"GREEN"</formula>
    </cfRule>
  </conditionalFormatting>
  <conditionalFormatting sqref="G10">
    <cfRule type="cellIs" dxfId="3066" priority="115" operator="equal">
      <formula>"AMBER"</formula>
    </cfRule>
  </conditionalFormatting>
  <conditionalFormatting sqref="G10">
    <cfRule type="cellIs" dxfId="3065" priority="116" operator="equal">
      <formula>"RED"</formula>
    </cfRule>
  </conditionalFormatting>
  <conditionalFormatting sqref="G10">
    <cfRule type="cellIs" dxfId="3064" priority="117" operator="equal">
      <formula>"GREEN"</formula>
    </cfRule>
  </conditionalFormatting>
  <conditionalFormatting sqref="G11">
    <cfRule type="cellIs" dxfId="3063" priority="118" operator="equal">
      <formula>"AMBER"</formula>
    </cfRule>
  </conditionalFormatting>
  <conditionalFormatting sqref="G11">
    <cfRule type="cellIs" dxfId="3062" priority="119" operator="equal">
      <formula>"RED"</formula>
    </cfRule>
  </conditionalFormatting>
  <conditionalFormatting sqref="G11">
    <cfRule type="cellIs" dxfId="3061" priority="120" operator="equal">
      <formula>"GREEN"</formula>
    </cfRule>
  </conditionalFormatting>
  <conditionalFormatting sqref="H10">
    <cfRule type="cellIs" dxfId="3060" priority="121" operator="equal">
      <formula>"AMBER"</formula>
    </cfRule>
  </conditionalFormatting>
  <conditionalFormatting sqref="H10">
    <cfRule type="cellIs" dxfId="3059" priority="122" operator="equal">
      <formula>"RED"</formula>
    </cfRule>
  </conditionalFormatting>
  <conditionalFormatting sqref="H10">
    <cfRule type="cellIs" dxfId="3058" priority="123" operator="equal">
      <formula>"GREEN"</formula>
    </cfRule>
  </conditionalFormatting>
  <conditionalFormatting sqref="H11">
    <cfRule type="cellIs" dxfId="3057" priority="124" operator="equal">
      <formula>"AMBER"</formula>
    </cfRule>
  </conditionalFormatting>
  <conditionalFormatting sqref="H11">
    <cfRule type="cellIs" dxfId="3056" priority="125" operator="equal">
      <formula>"RED"</formula>
    </cfRule>
  </conditionalFormatting>
  <conditionalFormatting sqref="H11">
    <cfRule type="cellIs" dxfId="3055" priority="126" operator="equal">
      <formula>"GREEN"</formula>
    </cfRule>
  </conditionalFormatting>
  <conditionalFormatting sqref="I10">
    <cfRule type="cellIs" dxfId="3054" priority="127" operator="equal">
      <formula>"AMBER"</formula>
    </cfRule>
  </conditionalFormatting>
  <conditionalFormatting sqref="I10">
    <cfRule type="cellIs" dxfId="3053" priority="128" operator="equal">
      <formula>"RED"</formula>
    </cfRule>
  </conditionalFormatting>
  <conditionalFormatting sqref="I10">
    <cfRule type="cellIs" dxfId="3052" priority="129" operator="equal">
      <formula>"GREEN"</formula>
    </cfRule>
  </conditionalFormatting>
  <conditionalFormatting sqref="I11">
    <cfRule type="cellIs" dxfId="3051" priority="130" operator="equal">
      <formula>"AMBER"</formula>
    </cfRule>
  </conditionalFormatting>
  <conditionalFormatting sqref="I11">
    <cfRule type="cellIs" dxfId="3050" priority="131" operator="equal">
      <formula>"RED"</formula>
    </cfRule>
  </conditionalFormatting>
  <conditionalFormatting sqref="I11">
    <cfRule type="cellIs" dxfId="3049" priority="132" operator="equal">
      <formula>"GREEN"</formula>
    </cfRule>
  </conditionalFormatting>
  <conditionalFormatting sqref="J10">
    <cfRule type="cellIs" dxfId="3048" priority="133" operator="equal">
      <formula>"AMBER"</formula>
    </cfRule>
  </conditionalFormatting>
  <conditionalFormatting sqref="J10">
    <cfRule type="cellIs" dxfId="3047" priority="134" operator="equal">
      <formula>"RED"</formula>
    </cfRule>
  </conditionalFormatting>
  <conditionalFormatting sqref="J10">
    <cfRule type="cellIs" dxfId="3046" priority="135" operator="equal">
      <formula>"GREEN"</formula>
    </cfRule>
  </conditionalFormatting>
  <conditionalFormatting sqref="J11">
    <cfRule type="cellIs" dxfId="3045" priority="136" operator="equal">
      <formula>"AMBER"</formula>
    </cfRule>
  </conditionalFormatting>
  <conditionalFormatting sqref="J11">
    <cfRule type="cellIs" dxfId="3044" priority="137" operator="equal">
      <formula>"RED"</formula>
    </cfRule>
  </conditionalFormatting>
  <conditionalFormatting sqref="J11">
    <cfRule type="cellIs" dxfId="3043" priority="138" operator="equal">
      <formula>"GREEN"</formula>
    </cfRule>
  </conditionalFormatting>
  <conditionalFormatting sqref="B10">
    <cfRule type="cellIs" dxfId="3042" priority="139" operator="equal">
      <formula>"AMBER"</formula>
    </cfRule>
  </conditionalFormatting>
  <conditionalFormatting sqref="B10">
    <cfRule type="cellIs" dxfId="3041" priority="140" operator="equal">
      <formula>"RED"</formula>
    </cfRule>
  </conditionalFormatting>
  <conditionalFormatting sqref="B10">
    <cfRule type="cellIs" dxfId="3040" priority="141" operator="equal">
      <formula>"GREEN"</formula>
    </cfRule>
  </conditionalFormatting>
  <conditionalFormatting sqref="B11">
    <cfRule type="cellIs" dxfId="3039" priority="142" operator="equal">
      <formula>"AMBER"</formula>
    </cfRule>
  </conditionalFormatting>
  <conditionalFormatting sqref="B11">
    <cfRule type="cellIs" dxfId="3038" priority="143" operator="equal">
      <formula>"RED"</formula>
    </cfRule>
  </conditionalFormatting>
  <conditionalFormatting sqref="B11">
    <cfRule type="cellIs" dxfId="3037" priority="144"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workbookViewId="0">
      <selection activeCell="R20" sqref="R20"/>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RED</v>
      </c>
      <c r="D1" s="5"/>
      <c r="E1" s="5"/>
      <c r="F1" s="5"/>
      <c r="G1" s="5"/>
      <c r="I1" s="5"/>
      <c r="K1" s="5"/>
    </row>
    <row r="2" spans="1:18" s="4" customFormat="1">
      <c r="A2" s="61" t="s">
        <v>1</v>
      </c>
      <c r="B2" s="39" t="str">
        <f>MILESTONELIGHT</f>
        <v>GREEN</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GREEN</v>
      </c>
      <c r="D8" s="5"/>
      <c r="E8" s="5"/>
      <c r="F8" s="5"/>
      <c r="G8" s="5"/>
      <c r="H8" s="16"/>
      <c r="I8" s="16"/>
      <c r="K8" s="5"/>
    </row>
    <row r="9" spans="1:18" s="4" customFormat="1" ht="15" customHeight="1">
      <c r="A9" s="61" t="s">
        <v>8</v>
      </c>
      <c r="B9" s="41" t="str">
        <f>FINANCELIGHT</f>
        <v>RED</v>
      </c>
      <c r="D9" s="5"/>
      <c r="E9" s="5"/>
      <c r="F9" s="5"/>
      <c r="G9" s="5"/>
      <c r="H9" s="16"/>
      <c r="I9" s="16"/>
      <c r="K9" s="5"/>
    </row>
    <row r="10" spans="1:18" s="5" customFormat="1">
      <c r="A10" s="61"/>
      <c r="B10" s="132"/>
      <c r="R10" s="10"/>
    </row>
    <row r="11" spans="1:18" s="5" customFormat="1" ht="25.5" customHeight="1">
      <c r="A11" s="21" t="s">
        <v>52</v>
      </c>
      <c r="B11" s="130" t="str">
        <f>ProjNo</f>
        <v>RT029</v>
      </c>
      <c r="C11" s="131" t="str">
        <f>ProjName</f>
        <v>Cloud Based Bioinformatics Tools</v>
      </c>
      <c r="D11" s="126"/>
      <c r="E11" s="126"/>
      <c r="F11" s="126"/>
      <c r="G11" s="126"/>
      <c r="R11" s="10"/>
    </row>
    <row r="12" spans="1:18" s="5" customFormat="1" ht="17.25" customHeight="1">
      <c r="A12" s="61"/>
      <c r="B12" s="128" t="s">
        <v>47</v>
      </c>
      <c r="C12" s="133" t="str">
        <f>ReportFrom</f>
        <v>30-Jun-12</v>
      </c>
      <c r="D12" s="133"/>
      <c r="E12" s="133"/>
      <c r="F12" s="133"/>
      <c r="G12" s="133"/>
      <c r="H12" s="125"/>
      <c r="I12" s="125"/>
      <c r="R12" s="10"/>
    </row>
    <row r="13" spans="1:18" s="5" customFormat="1" ht="17.25" customHeight="1">
      <c r="A13" s="61"/>
      <c r="B13" s="129" t="s">
        <v>48</v>
      </c>
      <c r="C13" s="134" t="str">
        <f>LastDateReport</f>
        <v>27-Jul-12</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5" customHeight="1">
      <c r="B15" s="12" t="s">
        <v>184</v>
      </c>
      <c r="C15" s="12"/>
      <c r="D15" s="12"/>
      <c r="E15" s="12"/>
      <c r="F15" s="12"/>
      <c r="G15" s="12"/>
      <c r="H15" s="30"/>
      <c r="I15" s="30"/>
    </row>
    <row r="16" spans="1:18" ht="17.25" customHeight="1">
      <c r="B16" s="368" t="s">
        <v>185</v>
      </c>
      <c r="C16" s="368"/>
      <c r="D16" s="368"/>
      <c r="E16" s="368"/>
      <c r="F16" s="368"/>
      <c r="G16" s="368"/>
      <c r="H16" s="368"/>
      <c r="I16" s="124"/>
    </row>
    <row r="17" spans="2:18" s="4" customFormat="1" ht="15.75" customHeight="1">
      <c r="B17" s="137"/>
      <c r="C17" s="137"/>
      <c r="D17" s="137"/>
      <c r="E17" s="137"/>
      <c r="F17" s="137"/>
      <c r="G17" s="137"/>
      <c r="H17" s="138"/>
      <c r="I17" s="138"/>
      <c r="K17" s="5"/>
    </row>
    <row r="18" spans="2:18" s="5" customFormat="1" ht="33.950000000000003" customHeight="1">
      <c r="B18" s="137"/>
      <c r="C18" s="137"/>
      <c r="D18" s="137"/>
      <c r="E18" s="137"/>
      <c r="F18" s="137"/>
      <c r="G18" s="370" t="s">
        <v>186</v>
      </c>
      <c r="H18" s="371"/>
      <c r="I18" s="370" t="s">
        <v>187</v>
      </c>
      <c r="J18" s="371"/>
      <c r="K18" s="370" t="s">
        <v>188</v>
      </c>
      <c r="L18" s="371"/>
      <c r="M18" s="370" t="s">
        <v>189</v>
      </c>
      <c r="N18" s="371"/>
      <c r="O18" s="370" t="s">
        <v>190</v>
      </c>
      <c r="P18" s="371"/>
      <c r="Q18" s="370" t="s">
        <v>191</v>
      </c>
      <c r="R18" s="371"/>
    </row>
    <row r="19" spans="2:18" ht="51.75" customHeight="1">
      <c r="B19" s="139" t="s">
        <v>192</v>
      </c>
      <c r="C19" s="140" t="s">
        <v>193</v>
      </c>
      <c r="D19" s="140" t="s">
        <v>194</v>
      </c>
      <c r="E19" s="142" t="s">
        <v>195</v>
      </c>
      <c r="F19" s="217" t="s">
        <v>196</v>
      </c>
      <c r="G19" s="216" t="s">
        <v>197</v>
      </c>
      <c r="H19" s="144" t="s">
        <v>198</v>
      </c>
      <c r="I19" s="143" t="s">
        <v>197</v>
      </c>
      <c r="J19" s="144" t="s">
        <v>198</v>
      </c>
      <c r="K19" s="143" t="s">
        <v>197</v>
      </c>
      <c r="L19" s="144" t="s">
        <v>198</v>
      </c>
      <c r="M19" s="143" t="s">
        <v>197</v>
      </c>
      <c r="N19" s="144" t="s">
        <v>198</v>
      </c>
      <c r="O19" s="143" t="s">
        <v>197</v>
      </c>
      <c r="P19" s="144" t="s">
        <v>198</v>
      </c>
      <c r="Q19" s="143" t="s">
        <v>197</v>
      </c>
      <c r="R19" s="144" t="s">
        <v>198</v>
      </c>
    </row>
    <row r="20" spans="2:18" s="4" customFormat="1" ht="27.95" customHeight="1">
      <c r="B20" s="284">
        <v>1</v>
      </c>
      <c r="C20" s="284" t="s">
        <v>70</v>
      </c>
      <c r="D20" s="285">
        <v>41044</v>
      </c>
      <c r="E20" s="286">
        <v>41044</v>
      </c>
      <c r="F20" s="287" t="s">
        <v>199</v>
      </c>
      <c r="G20" s="288">
        <v>5</v>
      </c>
      <c r="H20" s="146">
        <v>5</v>
      </c>
      <c r="I20" s="145" t="s">
        <v>200</v>
      </c>
      <c r="J20" s="385" t="s">
        <v>200</v>
      </c>
      <c r="K20" s="145"/>
      <c r="L20" s="147"/>
      <c r="M20" s="145"/>
      <c r="N20" s="146"/>
      <c r="O20" s="145">
        <v>1</v>
      </c>
      <c r="P20" s="147">
        <v>1</v>
      </c>
      <c r="Q20" s="145" t="s">
        <v>201</v>
      </c>
      <c r="R20" s="385" t="s">
        <v>201</v>
      </c>
    </row>
    <row r="21" spans="2:18" ht="27.95" customHeight="1">
      <c r="B21" s="284">
        <v>2</v>
      </c>
      <c r="C21" s="289" t="s">
        <v>76</v>
      </c>
      <c r="D21" s="285">
        <v>41075</v>
      </c>
      <c r="E21" s="286">
        <v>41136</v>
      </c>
      <c r="F21" s="287" t="s">
        <v>202</v>
      </c>
      <c r="G21" s="288"/>
      <c r="H21" s="146"/>
      <c r="I21" s="145"/>
      <c r="J21" s="147"/>
      <c r="K21" s="145"/>
      <c r="L21" s="147"/>
      <c r="M21" s="145"/>
      <c r="N21" s="146"/>
      <c r="O21" s="145"/>
      <c r="P21" s="147"/>
      <c r="Q21" s="145"/>
      <c r="R21" s="147"/>
    </row>
    <row r="22" spans="2:18" ht="27.95" customHeight="1">
      <c r="B22" s="284">
        <v>3</v>
      </c>
      <c r="C22" s="284" t="s">
        <v>83</v>
      </c>
      <c r="D22" s="285">
        <v>41136</v>
      </c>
      <c r="E22" s="286">
        <v>41167</v>
      </c>
      <c r="F22" s="287" t="s">
        <v>203</v>
      </c>
      <c r="G22" s="288"/>
      <c r="H22" s="148"/>
      <c r="I22" s="145"/>
      <c r="J22" s="147"/>
      <c r="K22" s="145"/>
      <c r="L22" s="147"/>
      <c r="M22" s="145"/>
      <c r="N22" s="148"/>
      <c r="O22" s="145"/>
      <c r="P22" s="147"/>
      <c r="Q22" s="145"/>
      <c r="R22" s="147"/>
    </row>
    <row r="23" spans="2:18" ht="27.95" customHeight="1">
      <c r="B23" s="284">
        <v>4</v>
      </c>
      <c r="C23" s="284" t="s">
        <v>85</v>
      </c>
      <c r="D23" s="285">
        <v>41136</v>
      </c>
      <c r="E23" s="286">
        <v>41167</v>
      </c>
      <c r="F23" s="287" t="s">
        <v>204</v>
      </c>
      <c r="G23" s="288"/>
      <c r="H23" s="147"/>
      <c r="I23" s="145"/>
      <c r="J23" s="147"/>
      <c r="K23" s="145"/>
      <c r="L23" s="147"/>
      <c r="M23" s="145"/>
      <c r="N23" s="147"/>
      <c r="O23" s="145"/>
      <c r="P23" s="147"/>
      <c r="Q23" s="145"/>
      <c r="R23" s="147"/>
    </row>
    <row r="24" spans="2:18" ht="27.95" customHeight="1">
      <c r="B24" s="284">
        <v>5</v>
      </c>
      <c r="C24" s="284" t="s">
        <v>90</v>
      </c>
      <c r="D24" s="285">
        <v>41182</v>
      </c>
      <c r="E24" s="286">
        <v>41212</v>
      </c>
      <c r="F24" s="287" t="s">
        <v>205</v>
      </c>
      <c r="G24" s="288"/>
      <c r="H24" s="147"/>
      <c r="I24" s="145"/>
      <c r="J24" s="147"/>
      <c r="K24" s="145"/>
      <c r="L24" s="147"/>
      <c r="M24" s="145"/>
      <c r="N24" s="147"/>
      <c r="O24" s="145"/>
      <c r="P24" s="147"/>
      <c r="Q24" s="145"/>
      <c r="R24" s="147"/>
    </row>
    <row r="25" spans="2:18" ht="27.95" customHeight="1">
      <c r="B25" s="284">
        <v>6</v>
      </c>
      <c r="C25" s="284" t="s">
        <v>92</v>
      </c>
      <c r="D25" s="285">
        <v>41197</v>
      </c>
      <c r="E25" s="286">
        <v>41228</v>
      </c>
      <c r="F25" s="287" t="s">
        <v>206</v>
      </c>
      <c r="G25" s="288"/>
      <c r="H25" s="147"/>
      <c r="I25" s="145"/>
      <c r="J25" s="147"/>
      <c r="K25" s="145"/>
      <c r="L25" s="147"/>
      <c r="M25" s="145"/>
      <c r="N25" s="147"/>
      <c r="O25" s="145"/>
      <c r="P25" s="147"/>
      <c r="Q25" s="145"/>
      <c r="R25" s="147"/>
    </row>
    <row r="26" spans="2:18" ht="27.95" customHeight="1">
      <c r="B26" s="284">
        <v>7</v>
      </c>
      <c r="C26" s="284" t="s">
        <v>96</v>
      </c>
      <c r="D26" s="285">
        <v>41258</v>
      </c>
      <c r="E26" s="286">
        <v>41304</v>
      </c>
      <c r="F26" s="287" t="s">
        <v>207</v>
      </c>
      <c r="G26" s="288"/>
      <c r="H26" s="147"/>
      <c r="I26" s="145"/>
      <c r="J26" s="147"/>
      <c r="K26" s="145"/>
      <c r="L26" s="147"/>
      <c r="M26" s="145"/>
      <c r="N26" s="147"/>
      <c r="O26" s="145"/>
      <c r="P26" s="147"/>
      <c r="Q26" s="145"/>
      <c r="R26" s="147"/>
    </row>
    <row r="27" spans="2:18" ht="27.95" customHeight="1">
      <c r="B27" s="284">
        <v>8</v>
      </c>
      <c r="C27" s="284" t="s">
        <v>98</v>
      </c>
      <c r="D27" s="285">
        <v>41258</v>
      </c>
      <c r="E27" s="286">
        <v>41304</v>
      </c>
      <c r="F27" s="287" t="s">
        <v>208</v>
      </c>
      <c r="G27" s="288"/>
      <c r="H27" s="147"/>
      <c r="I27" s="145"/>
      <c r="J27" s="147"/>
      <c r="K27" s="145"/>
      <c r="L27" s="147"/>
      <c r="M27" s="145"/>
      <c r="N27" s="147"/>
      <c r="O27" s="145"/>
      <c r="P27" s="147"/>
      <c r="Q27" s="145"/>
      <c r="R27" s="147"/>
    </row>
    <row r="28" spans="2:18" ht="27.95" customHeight="1">
      <c r="B28" s="284">
        <v>9</v>
      </c>
      <c r="C28" s="284" t="s">
        <v>100</v>
      </c>
      <c r="D28" s="285">
        <v>41333</v>
      </c>
      <c r="E28" s="286">
        <v>41363</v>
      </c>
      <c r="F28" s="287" t="s">
        <v>209</v>
      </c>
      <c r="G28" s="288"/>
      <c r="H28" s="147"/>
      <c r="I28" s="145"/>
      <c r="J28" s="147"/>
      <c r="K28" s="145"/>
      <c r="L28" s="147"/>
      <c r="M28" s="145"/>
      <c r="N28" s="147"/>
      <c r="O28" s="145"/>
      <c r="P28" s="147"/>
      <c r="Q28" s="145"/>
      <c r="R28" s="147"/>
    </row>
    <row r="29" spans="2:18" ht="27.95" customHeight="1">
      <c r="B29" s="284"/>
      <c r="C29" s="284"/>
      <c r="D29" s="285"/>
      <c r="E29" s="286"/>
      <c r="F29" s="287"/>
      <c r="G29" s="288"/>
      <c r="H29" s="147"/>
      <c r="I29" s="145"/>
      <c r="J29" s="147"/>
      <c r="K29" s="145"/>
      <c r="L29" s="147"/>
      <c r="M29" s="145"/>
      <c r="N29" s="147"/>
      <c r="O29" s="145"/>
      <c r="P29" s="147"/>
      <c r="Q29" s="145"/>
      <c r="R29" s="147"/>
    </row>
    <row r="30" spans="2:18" ht="27.95" customHeight="1">
      <c r="B30" s="284"/>
      <c r="C30" s="284"/>
      <c r="D30" s="285"/>
      <c r="E30" s="286"/>
      <c r="F30" s="287"/>
      <c r="G30" s="288"/>
      <c r="H30" s="147"/>
      <c r="I30" s="145"/>
      <c r="J30" s="147"/>
      <c r="K30" s="145"/>
      <c r="L30" s="147"/>
      <c r="M30" s="145"/>
      <c r="N30" s="147"/>
      <c r="O30" s="145"/>
      <c r="P30" s="147"/>
      <c r="Q30" s="145"/>
      <c r="R30" s="147"/>
    </row>
    <row r="31" spans="2:18" ht="27.95" customHeight="1">
      <c r="B31" s="284"/>
      <c r="C31" s="284"/>
      <c r="D31" s="285"/>
      <c r="E31" s="286"/>
      <c r="F31" s="287"/>
      <c r="G31" s="288"/>
      <c r="H31" s="147"/>
      <c r="I31" s="145"/>
      <c r="J31" s="147"/>
      <c r="K31" s="145"/>
      <c r="L31" s="147"/>
      <c r="M31" s="145"/>
      <c r="N31" s="147"/>
      <c r="O31" s="145"/>
      <c r="P31" s="147"/>
      <c r="Q31" s="145"/>
      <c r="R31" s="147"/>
    </row>
    <row r="32" spans="2:18" ht="27.95" customHeight="1">
      <c r="B32" s="284"/>
      <c r="C32" s="284"/>
      <c r="D32" s="285"/>
      <c r="E32" s="286"/>
      <c r="F32" s="287"/>
      <c r="G32" s="288"/>
      <c r="H32" s="147"/>
      <c r="I32" s="145"/>
      <c r="J32" s="147"/>
      <c r="K32" s="145"/>
      <c r="L32" s="147"/>
      <c r="M32" s="145"/>
      <c r="N32" s="147"/>
      <c r="O32" s="145"/>
      <c r="P32" s="147"/>
      <c r="Q32" s="145"/>
      <c r="R32" s="147"/>
    </row>
    <row r="33" spans="2:18" ht="27.95" customHeight="1">
      <c r="B33" s="284"/>
      <c r="C33" s="284"/>
      <c r="D33" s="285"/>
      <c r="E33" s="286"/>
      <c r="F33" s="287"/>
      <c r="G33" s="290"/>
      <c r="H33" s="150"/>
      <c r="I33" s="149"/>
      <c r="J33" s="150"/>
      <c r="K33" s="149"/>
      <c r="L33" s="150"/>
      <c r="M33" s="149"/>
      <c r="N33" s="150"/>
      <c r="O33" s="149"/>
      <c r="P33" s="150"/>
      <c r="Q33" s="149"/>
      <c r="R33" s="150"/>
    </row>
    <row r="34" spans="2:18" ht="13.5" customHeight="1"/>
    <row r="35" spans="2:18" ht="45.95" customHeight="1">
      <c r="C35" s="158" t="s">
        <v>210</v>
      </c>
      <c r="D35" s="159"/>
    </row>
    <row r="36" spans="2:18">
      <c r="B36" s="17"/>
    </row>
    <row r="37" spans="2:18">
      <c r="B37" s="18" t="s">
        <v>211</v>
      </c>
    </row>
    <row r="38" spans="2:18" ht="14.1" customHeight="1">
      <c r="B38" s="366" t="s">
        <v>32</v>
      </c>
      <c r="C38" s="366"/>
      <c r="D38" s="366"/>
      <c r="E38" s="366"/>
    </row>
    <row r="39" spans="2:18">
      <c r="B39" s="17"/>
    </row>
    <row r="40" spans="2:18">
      <c r="B40" s="17"/>
      <c r="C40" s="5" t="s">
        <v>212</v>
      </c>
    </row>
    <row r="41" spans="2:18">
      <c r="C41" s="5" t="s">
        <v>213</v>
      </c>
    </row>
    <row r="42" spans="2:18">
      <c r="C42" s="5" t="s">
        <v>214</v>
      </c>
    </row>
    <row r="43" spans="2:18">
      <c r="C43" s="5" t="s">
        <v>215</v>
      </c>
    </row>
    <row r="44" spans="2:18">
      <c r="C44" s="5" t="s">
        <v>216</v>
      </c>
      <c r="O44" s="4"/>
      <c r="P44" s="5"/>
      <c r="Q44" s="4"/>
      <c r="R44" s="4"/>
    </row>
    <row r="45" spans="2:18" ht="13.5" customHeight="1">
      <c r="C45" s="5" t="s">
        <v>217</v>
      </c>
      <c r="P45" s="5"/>
    </row>
    <row r="46" spans="2:18" ht="13.5" customHeight="1">
      <c r="Q46" s="32" t="str">
        <f>IF(P46&gt;0,"DATA ENTERED","")</f>
        <v/>
      </c>
    </row>
    <row r="50" spans="18:18">
      <c r="R50" s="66"/>
    </row>
  </sheetData>
  <sheetProtection sheet="1" formatColumns="0" selectLockedCells="1"/>
  <mergeCells count="8">
    <mergeCell ref="B38:E38"/>
    <mergeCell ref="O18:P18"/>
    <mergeCell ref="Q18:R18"/>
    <mergeCell ref="B16:H16"/>
    <mergeCell ref="G18:H18"/>
    <mergeCell ref="I18:J18"/>
    <mergeCell ref="K18:L18"/>
    <mergeCell ref="M18:N18"/>
  </mergeCells>
  <conditionalFormatting sqref="B1">
    <cfRule type="cellIs" dxfId="3036" priority="1" operator="equal">
      <formula>"AMBER"</formula>
    </cfRule>
  </conditionalFormatting>
  <conditionalFormatting sqref="B1">
    <cfRule type="cellIs" dxfId="3035" priority="2" operator="equal">
      <formula>"RED"</formula>
    </cfRule>
  </conditionalFormatting>
  <conditionalFormatting sqref="B1">
    <cfRule type="cellIs" dxfId="3034" priority="3" operator="equal">
      <formula>"GREEN"</formula>
    </cfRule>
  </conditionalFormatting>
  <conditionalFormatting sqref="B2">
    <cfRule type="cellIs" dxfId="3033" priority="4" operator="equal">
      <formula>"AMBER"</formula>
    </cfRule>
  </conditionalFormatting>
  <conditionalFormatting sqref="B2">
    <cfRule type="cellIs" dxfId="3032" priority="5" operator="equal">
      <formula>"RED"</formula>
    </cfRule>
  </conditionalFormatting>
  <conditionalFormatting sqref="B2">
    <cfRule type="cellIs" dxfId="3031" priority="6" operator="equal">
      <formula>"GREEN"</formula>
    </cfRule>
  </conditionalFormatting>
  <conditionalFormatting sqref="B3">
    <cfRule type="cellIs" dxfId="3030" priority="7" operator="equal">
      <formula>"AMBER"</formula>
    </cfRule>
  </conditionalFormatting>
  <conditionalFormatting sqref="B3">
    <cfRule type="cellIs" dxfId="3029" priority="8" operator="equal">
      <formula>"RED"</formula>
    </cfRule>
  </conditionalFormatting>
  <conditionalFormatting sqref="B3">
    <cfRule type="cellIs" dxfId="3028" priority="9" operator="equal">
      <formula>"GREEN"</formula>
    </cfRule>
  </conditionalFormatting>
  <conditionalFormatting sqref="B4">
    <cfRule type="cellIs" dxfId="3027" priority="10" operator="equal">
      <formula>"AMBER"</formula>
    </cfRule>
  </conditionalFormatting>
  <conditionalFormatting sqref="B4">
    <cfRule type="cellIs" dxfId="3026" priority="11" operator="equal">
      <formula>"RED"</formula>
    </cfRule>
  </conditionalFormatting>
  <conditionalFormatting sqref="B4">
    <cfRule type="cellIs" dxfId="3025" priority="12" operator="equal">
      <formula>"GREEN"</formula>
    </cfRule>
  </conditionalFormatting>
  <conditionalFormatting sqref="B5">
    <cfRule type="cellIs" dxfId="3024" priority="13" operator="equal">
      <formula>"AMBER"</formula>
    </cfRule>
  </conditionalFormatting>
  <conditionalFormatting sqref="B5">
    <cfRule type="cellIs" dxfId="3023" priority="14" operator="equal">
      <formula>"RED"</formula>
    </cfRule>
  </conditionalFormatting>
  <conditionalFormatting sqref="B5">
    <cfRule type="cellIs" dxfId="3022" priority="15" operator="equal">
      <formula>"GREEN"</formula>
    </cfRule>
  </conditionalFormatting>
  <conditionalFormatting sqref="B6">
    <cfRule type="cellIs" dxfId="3021" priority="16" operator="equal">
      <formula>"AMBER"</formula>
    </cfRule>
  </conditionalFormatting>
  <conditionalFormatting sqref="B6">
    <cfRule type="cellIs" dxfId="3020" priority="17" operator="equal">
      <formula>"RED"</formula>
    </cfRule>
  </conditionalFormatting>
  <conditionalFormatting sqref="B6">
    <cfRule type="cellIs" dxfId="3019" priority="18" operator="equal">
      <formula>"GREEN"</formula>
    </cfRule>
  </conditionalFormatting>
  <conditionalFormatting sqref="B7">
    <cfRule type="cellIs" dxfId="3018" priority="19" operator="equal">
      <formula>"AMBER"</formula>
    </cfRule>
  </conditionalFormatting>
  <conditionalFormatting sqref="B7">
    <cfRule type="cellIs" dxfId="3017" priority="20" operator="equal">
      <formula>"RED"</formula>
    </cfRule>
  </conditionalFormatting>
  <conditionalFormatting sqref="B7">
    <cfRule type="cellIs" dxfId="3016" priority="21" operator="equal">
      <formula>"GREEN"</formula>
    </cfRule>
  </conditionalFormatting>
  <conditionalFormatting sqref="B8">
    <cfRule type="cellIs" dxfId="3015" priority="22" operator="equal">
      <formula>"AMBER"</formula>
    </cfRule>
  </conditionalFormatting>
  <conditionalFormatting sqref="B8">
    <cfRule type="cellIs" dxfId="3014" priority="23" operator="equal">
      <formula>"RED"</formula>
    </cfRule>
  </conditionalFormatting>
  <conditionalFormatting sqref="B8">
    <cfRule type="cellIs" dxfId="3013" priority="24" operator="equal">
      <formula>"GREEN"</formula>
    </cfRule>
  </conditionalFormatting>
  <conditionalFormatting sqref="B9">
    <cfRule type="cellIs" dxfId="3012" priority="25" operator="equal">
      <formula>"AMBER"</formula>
    </cfRule>
  </conditionalFormatting>
  <conditionalFormatting sqref="B9">
    <cfRule type="cellIs" dxfId="3011" priority="26" operator="equal">
      <formula>"RED"</formula>
    </cfRule>
  </conditionalFormatting>
  <conditionalFormatting sqref="B9">
    <cfRule type="cellIs" dxfId="3010" priority="27" operator="equal">
      <formula>"GREEN"</formula>
    </cfRule>
  </conditionalFormatting>
  <conditionalFormatting sqref="H12">
    <cfRule type="cellIs" dxfId="3009" priority="28" operator="equal">
      <formula>"AMBER"</formula>
    </cfRule>
  </conditionalFormatting>
  <conditionalFormatting sqref="H12">
    <cfRule type="cellIs" dxfId="3008" priority="29" operator="equal">
      <formula>"RED"</formula>
    </cfRule>
  </conditionalFormatting>
  <conditionalFormatting sqref="H12">
    <cfRule type="cellIs" dxfId="3007" priority="30" operator="equal">
      <formula>"GREEN"</formula>
    </cfRule>
  </conditionalFormatting>
  <conditionalFormatting sqref="H13">
    <cfRule type="cellIs" dxfId="3006" priority="31" operator="equal">
      <formula>"AMBER"</formula>
    </cfRule>
  </conditionalFormatting>
  <conditionalFormatting sqref="H13">
    <cfRule type="cellIs" dxfId="3005" priority="32" operator="equal">
      <formula>"RED"</formula>
    </cfRule>
  </conditionalFormatting>
  <conditionalFormatting sqref="H13">
    <cfRule type="cellIs" dxfId="3004" priority="33" operator="equal">
      <formula>"GREEN"</formula>
    </cfRule>
  </conditionalFormatting>
  <conditionalFormatting sqref="H14">
    <cfRule type="cellIs" dxfId="3003" priority="34" operator="equal">
      <formula>"AMBER"</formula>
    </cfRule>
  </conditionalFormatting>
  <conditionalFormatting sqref="H14">
    <cfRule type="cellIs" dxfId="3002" priority="35" operator="equal">
      <formula>"RED"</formula>
    </cfRule>
  </conditionalFormatting>
  <conditionalFormatting sqref="H14">
    <cfRule type="cellIs" dxfId="3001" priority="36" operator="equal">
      <formula>"GREEN"</formula>
    </cfRule>
  </conditionalFormatting>
  <conditionalFormatting sqref="I12">
    <cfRule type="cellIs" dxfId="3000" priority="37" operator="equal">
      <formula>"AMBER"</formula>
    </cfRule>
  </conditionalFormatting>
  <conditionalFormatting sqref="I12">
    <cfRule type="cellIs" dxfId="2999" priority="38" operator="equal">
      <formula>"RED"</formula>
    </cfRule>
  </conditionalFormatting>
  <conditionalFormatting sqref="I12">
    <cfRule type="cellIs" dxfId="2998" priority="39" operator="equal">
      <formula>"GREEN"</formula>
    </cfRule>
  </conditionalFormatting>
  <conditionalFormatting sqref="I13">
    <cfRule type="cellIs" dxfId="2997" priority="40" operator="equal">
      <formula>"AMBER"</formula>
    </cfRule>
  </conditionalFormatting>
  <conditionalFormatting sqref="I13">
    <cfRule type="cellIs" dxfId="2996" priority="41" operator="equal">
      <formula>"RED"</formula>
    </cfRule>
  </conditionalFormatting>
  <conditionalFormatting sqref="I13">
    <cfRule type="cellIs" dxfId="2995" priority="42" operator="equal">
      <formula>"GREEN"</formula>
    </cfRule>
  </conditionalFormatting>
  <conditionalFormatting sqref="I14">
    <cfRule type="cellIs" dxfId="2994" priority="43" operator="equal">
      <formula>"AMBER"</formula>
    </cfRule>
  </conditionalFormatting>
  <conditionalFormatting sqref="I14">
    <cfRule type="cellIs" dxfId="2993" priority="44" operator="equal">
      <formula>"RED"</formula>
    </cfRule>
  </conditionalFormatting>
  <conditionalFormatting sqref="I14">
    <cfRule type="cellIs" dxfId="2992" priority="45" operator="equal">
      <formula>"GREEN"</formula>
    </cfRule>
  </conditionalFormatting>
  <conditionalFormatting sqref="J12">
    <cfRule type="cellIs" dxfId="2991" priority="46" operator="equal">
      <formula>"AMBER"</formula>
    </cfRule>
  </conditionalFormatting>
  <conditionalFormatting sqref="J12">
    <cfRule type="cellIs" dxfId="2990" priority="47" operator="equal">
      <formula>"RED"</formula>
    </cfRule>
  </conditionalFormatting>
  <conditionalFormatting sqref="J12">
    <cfRule type="cellIs" dxfId="2989" priority="48" operator="equal">
      <formula>"GREEN"</formula>
    </cfRule>
  </conditionalFormatting>
  <conditionalFormatting sqref="J13">
    <cfRule type="cellIs" dxfId="2988" priority="49" operator="equal">
      <formula>"AMBER"</formula>
    </cfRule>
  </conditionalFormatting>
  <conditionalFormatting sqref="J13">
    <cfRule type="cellIs" dxfId="2987" priority="50" operator="equal">
      <formula>"RED"</formula>
    </cfRule>
  </conditionalFormatting>
  <conditionalFormatting sqref="J13">
    <cfRule type="cellIs" dxfId="2986" priority="51" operator="equal">
      <formula>"GREEN"</formula>
    </cfRule>
  </conditionalFormatting>
  <conditionalFormatting sqref="J14">
    <cfRule type="cellIs" dxfId="2985" priority="52" operator="equal">
      <formula>"AMBER"</formula>
    </cfRule>
  </conditionalFormatting>
  <conditionalFormatting sqref="J14">
    <cfRule type="cellIs" dxfId="2984" priority="53" operator="equal">
      <formula>"RED"</formula>
    </cfRule>
  </conditionalFormatting>
  <conditionalFormatting sqref="J14">
    <cfRule type="cellIs" dxfId="2983" priority="54" operator="equal">
      <formula>"GREEN"</formula>
    </cfRule>
  </conditionalFormatting>
  <conditionalFormatting sqref="K12">
    <cfRule type="cellIs" dxfId="2982" priority="55" operator="equal">
      <formula>"AMBER"</formula>
    </cfRule>
  </conditionalFormatting>
  <conditionalFormatting sqref="K12">
    <cfRule type="cellIs" dxfId="2981" priority="56" operator="equal">
      <formula>"RED"</formula>
    </cfRule>
  </conditionalFormatting>
  <conditionalFormatting sqref="K12">
    <cfRule type="cellIs" dxfId="2980" priority="57" operator="equal">
      <formula>"GREEN"</formula>
    </cfRule>
  </conditionalFormatting>
  <conditionalFormatting sqref="K13">
    <cfRule type="cellIs" dxfId="2979" priority="58" operator="equal">
      <formula>"AMBER"</formula>
    </cfRule>
  </conditionalFormatting>
  <conditionalFormatting sqref="K13">
    <cfRule type="cellIs" dxfId="2978" priority="59" operator="equal">
      <formula>"RED"</formula>
    </cfRule>
  </conditionalFormatting>
  <conditionalFormatting sqref="K13">
    <cfRule type="cellIs" dxfId="2977" priority="60" operator="equal">
      <formula>"GREEN"</formula>
    </cfRule>
  </conditionalFormatting>
  <conditionalFormatting sqref="K14">
    <cfRule type="cellIs" dxfId="2976" priority="61" operator="equal">
      <formula>"AMBER"</formula>
    </cfRule>
  </conditionalFormatting>
  <conditionalFormatting sqref="K14">
    <cfRule type="cellIs" dxfId="2975" priority="62" operator="equal">
      <formula>"RED"</formula>
    </cfRule>
  </conditionalFormatting>
  <conditionalFormatting sqref="K14">
    <cfRule type="cellIs" dxfId="2974" priority="63" operator="equal">
      <formula>"GREEN"</formula>
    </cfRule>
  </conditionalFormatting>
  <conditionalFormatting sqref="L12">
    <cfRule type="cellIs" dxfId="2973" priority="64" operator="equal">
      <formula>"AMBER"</formula>
    </cfRule>
  </conditionalFormatting>
  <conditionalFormatting sqref="L12">
    <cfRule type="cellIs" dxfId="2972" priority="65" operator="equal">
      <formula>"RED"</formula>
    </cfRule>
  </conditionalFormatting>
  <conditionalFormatting sqref="L12">
    <cfRule type="cellIs" dxfId="2971" priority="66" operator="equal">
      <formula>"GREEN"</formula>
    </cfRule>
  </conditionalFormatting>
  <conditionalFormatting sqref="L13">
    <cfRule type="cellIs" dxfId="2970" priority="67" operator="equal">
      <formula>"AMBER"</formula>
    </cfRule>
  </conditionalFormatting>
  <conditionalFormatting sqref="L13">
    <cfRule type="cellIs" dxfId="2969" priority="68" operator="equal">
      <formula>"RED"</formula>
    </cfRule>
  </conditionalFormatting>
  <conditionalFormatting sqref="L13">
    <cfRule type="cellIs" dxfId="2968" priority="69" operator="equal">
      <formula>"GREEN"</formula>
    </cfRule>
  </conditionalFormatting>
  <conditionalFormatting sqref="L14">
    <cfRule type="cellIs" dxfId="2967" priority="70" operator="equal">
      <formula>"AMBER"</formula>
    </cfRule>
  </conditionalFormatting>
  <conditionalFormatting sqref="L14">
    <cfRule type="cellIs" dxfId="2966" priority="71" operator="equal">
      <formula>"RED"</formula>
    </cfRule>
  </conditionalFormatting>
  <conditionalFormatting sqref="L14">
    <cfRule type="cellIs" dxfId="2965" priority="72" operator="equal">
      <formula>"GREEN"</formula>
    </cfRule>
  </conditionalFormatting>
  <conditionalFormatting sqref="M12">
    <cfRule type="cellIs" dxfId="2964" priority="73" operator="equal">
      <formula>"AMBER"</formula>
    </cfRule>
  </conditionalFormatting>
  <conditionalFormatting sqref="M12">
    <cfRule type="cellIs" dxfId="2963" priority="74" operator="equal">
      <formula>"RED"</formula>
    </cfRule>
  </conditionalFormatting>
  <conditionalFormatting sqref="M12">
    <cfRule type="cellIs" dxfId="2962" priority="75" operator="equal">
      <formula>"GREEN"</formula>
    </cfRule>
  </conditionalFormatting>
  <conditionalFormatting sqref="M13">
    <cfRule type="cellIs" dxfId="2961" priority="76" operator="equal">
      <formula>"AMBER"</formula>
    </cfRule>
  </conditionalFormatting>
  <conditionalFormatting sqref="M13">
    <cfRule type="cellIs" dxfId="2960" priority="77" operator="equal">
      <formula>"RED"</formula>
    </cfRule>
  </conditionalFormatting>
  <conditionalFormatting sqref="M13">
    <cfRule type="cellIs" dxfId="2959" priority="78" operator="equal">
      <formula>"GREEN"</formula>
    </cfRule>
  </conditionalFormatting>
  <conditionalFormatting sqref="M14">
    <cfRule type="cellIs" dxfId="2958" priority="79" operator="equal">
      <formula>"AMBER"</formula>
    </cfRule>
  </conditionalFormatting>
  <conditionalFormatting sqref="M14">
    <cfRule type="cellIs" dxfId="2957" priority="80" operator="equal">
      <formula>"RED"</formula>
    </cfRule>
  </conditionalFormatting>
  <conditionalFormatting sqref="M14">
    <cfRule type="cellIs" dxfId="2956" priority="81" operator="equal">
      <formula>"GREEN"</formula>
    </cfRule>
  </conditionalFormatting>
  <conditionalFormatting sqref="C10">
    <cfRule type="cellIs" dxfId="2955" priority="82" operator="equal">
      <formula>"AMBER"</formula>
    </cfRule>
  </conditionalFormatting>
  <conditionalFormatting sqref="C10">
    <cfRule type="cellIs" dxfId="2954" priority="83" operator="equal">
      <formula>"RED"</formula>
    </cfRule>
  </conditionalFormatting>
  <conditionalFormatting sqref="C10">
    <cfRule type="cellIs" dxfId="2953" priority="84" operator="equal">
      <formula>"GREEN"</formula>
    </cfRule>
  </conditionalFormatting>
  <conditionalFormatting sqref="C11">
    <cfRule type="cellIs" dxfId="2952" priority="85" operator="equal">
      <formula>"AMBER"</formula>
    </cfRule>
  </conditionalFormatting>
  <conditionalFormatting sqref="C11">
    <cfRule type="cellIs" dxfId="2951" priority="86" operator="equal">
      <formula>"RED"</formula>
    </cfRule>
  </conditionalFormatting>
  <conditionalFormatting sqref="C11">
    <cfRule type="cellIs" dxfId="2950" priority="87" operator="equal">
      <formula>"GREEN"</formula>
    </cfRule>
  </conditionalFormatting>
  <conditionalFormatting sqref="D10">
    <cfRule type="cellIs" dxfId="2949" priority="88" operator="equal">
      <formula>"AMBER"</formula>
    </cfRule>
  </conditionalFormatting>
  <conditionalFormatting sqref="D10">
    <cfRule type="cellIs" dxfId="2948" priority="89" operator="equal">
      <formula>"RED"</formula>
    </cfRule>
  </conditionalFormatting>
  <conditionalFormatting sqref="D10">
    <cfRule type="cellIs" dxfId="2947" priority="90" operator="equal">
      <formula>"GREEN"</formula>
    </cfRule>
  </conditionalFormatting>
  <conditionalFormatting sqref="D11">
    <cfRule type="cellIs" dxfId="2946" priority="91" operator="equal">
      <formula>"AMBER"</formula>
    </cfRule>
  </conditionalFormatting>
  <conditionalFormatting sqref="D11">
    <cfRule type="cellIs" dxfId="2945" priority="92" operator="equal">
      <formula>"RED"</formula>
    </cfRule>
  </conditionalFormatting>
  <conditionalFormatting sqref="D11">
    <cfRule type="cellIs" dxfId="2944" priority="93" operator="equal">
      <formula>"GREEN"</formula>
    </cfRule>
  </conditionalFormatting>
  <conditionalFormatting sqref="E10">
    <cfRule type="cellIs" dxfId="2943" priority="94" operator="equal">
      <formula>"AMBER"</formula>
    </cfRule>
  </conditionalFormatting>
  <conditionalFormatting sqref="E10">
    <cfRule type="cellIs" dxfId="2942" priority="95" operator="equal">
      <formula>"RED"</formula>
    </cfRule>
  </conditionalFormatting>
  <conditionalFormatting sqref="E10">
    <cfRule type="cellIs" dxfId="2941" priority="96" operator="equal">
      <formula>"GREEN"</formula>
    </cfRule>
  </conditionalFormatting>
  <conditionalFormatting sqref="E11">
    <cfRule type="cellIs" dxfId="2940" priority="97" operator="equal">
      <formula>"AMBER"</formula>
    </cfRule>
  </conditionalFormatting>
  <conditionalFormatting sqref="E11">
    <cfRule type="cellIs" dxfId="2939" priority="98" operator="equal">
      <formula>"RED"</formula>
    </cfRule>
  </conditionalFormatting>
  <conditionalFormatting sqref="E11">
    <cfRule type="cellIs" dxfId="2938" priority="99" operator="equal">
      <formula>"GREEN"</formula>
    </cfRule>
  </conditionalFormatting>
  <conditionalFormatting sqref="F10">
    <cfRule type="cellIs" dxfId="2937" priority="100" operator="equal">
      <formula>"AMBER"</formula>
    </cfRule>
  </conditionalFormatting>
  <conditionalFormatting sqref="F10">
    <cfRule type="cellIs" dxfId="2936" priority="101" operator="equal">
      <formula>"RED"</formula>
    </cfRule>
  </conditionalFormatting>
  <conditionalFormatting sqref="F10">
    <cfRule type="cellIs" dxfId="2935" priority="102" operator="equal">
      <formula>"GREEN"</formula>
    </cfRule>
  </conditionalFormatting>
  <conditionalFormatting sqref="F11">
    <cfRule type="cellIs" dxfId="2934" priority="103" operator="equal">
      <formula>"AMBER"</formula>
    </cfRule>
  </conditionalFormatting>
  <conditionalFormatting sqref="F11">
    <cfRule type="cellIs" dxfId="2933" priority="104" operator="equal">
      <formula>"RED"</formula>
    </cfRule>
  </conditionalFormatting>
  <conditionalFormatting sqref="F11">
    <cfRule type="cellIs" dxfId="2932" priority="105" operator="equal">
      <formula>"GREEN"</formula>
    </cfRule>
  </conditionalFormatting>
  <conditionalFormatting sqref="G10">
    <cfRule type="cellIs" dxfId="2931" priority="106" operator="equal">
      <formula>"AMBER"</formula>
    </cfRule>
  </conditionalFormatting>
  <conditionalFormatting sqref="G10">
    <cfRule type="cellIs" dxfId="2930" priority="107" operator="equal">
      <formula>"RED"</formula>
    </cfRule>
  </conditionalFormatting>
  <conditionalFormatting sqref="G10">
    <cfRule type="cellIs" dxfId="2929" priority="108" operator="equal">
      <formula>"GREEN"</formula>
    </cfRule>
  </conditionalFormatting>
  <conditionalFormatting sqref="G11">
    <cfRule type="cellIs" dxfId="2928" priority="109" operator="equal">
      <formula>"AMBER"</formula>
    </cfRule>
  </conditionalFormatting>
  <conditionalFormatting sqref="G11">
    <cfRule type="cellIs" dxfId="2927" priority="110" operator="equal">
      <formula>"RED"</formula>
    </cfRule>
  </conditionalFormatting>
  <conditionalFormatting sqref="G11">
    <cfRule type="cellIs" dxfId="2926" priority="111" operator="equal">
      <formula>"GREEN"</formula>
    </cfRule>
  </conditionalFormatting>
  <conditionalFormatting sqref="H10">
    <cfRule type="cellIs" dxfId="2925" priority="112" operator="equal">
      <formula>"AMBER"</formula>
    </cfRule>
  </conditionalFormatting>
  <conditionalFormatting sqref="H10">
    <cfRule type="cellIs" dxfId="2924" priority="113" operator="equal">
      <formula>"RED"</formula>
    </cfRule>
  </conditionalFormatting>
  <conditionalFormatting sqref="H10">
    <cfRule type="cellIs" dxfId="2923" priority="114" operator="equal">
      <formula>"GREEN"</formula>
    </cfRule>
  </conditionalFormatting>
  <conditionalFormatting sqref="H11">
    <cfRule type="cellIs" dxfId="2922" priority="115" operator="equal">
      <formula>"AMBER"</formula>
    </cfRule>
  </conditionalFormatting>
  <conditionalFormatting sqref="H11">
    <cfRule type="cellIs" dxfId="2921" priority="116" operator="equal">
      <formula>"RED"</formula>
    </cfRule>
  </conditionalFormatting>
  <conditionalFormatting sqref="H11">
    <cfRule type="cellIs" dxfId="2920" priority="117" operator="equal">
      <formula>"GREEN"</formula>
    </cfRule>
  </conditionalFormatting>
  <conditionalFormatting sqref="I10">
    <cfRule type="cellIs" dxfId="2919" priority="118" operator="equal">
      <formula>"AMBER"</formula>
    </cfRule>
  </conditionalFormatting>
  <conditionalFormatting sqref="I10">
    <cfRule type="cellIs" dxfId="2918" priority="119" operator="equal">
      <formula>"RED"</formula>
    </cfRule>
  </conditionalFormatting>
  <conditionalFormatting sqref="I10">
    <cfRule type="cellIs" dxfId="2917" priority="120" operator="equal">
      <formula>"GREEN"</formula>
    </cfRule>
  </conditionalFormatting>
  <conditionalFormatting sqref="I11">
    <cfRule type="cellIs" dxfId="2916" priority="121" operator="equal">
      <formula>"AMBER"</formula>
    </cfRule>
  </conditionalFormatting>
  <conditionalFormatting sqref="I11">
    <cfRule type="cellIs" dxfId="2915" priority="122" operator="equal">
      <formula>"RED"</formula>
    </cfRule>
  </conditionalFormatting>
  <conditionalFormatting sqref="I11">
    <cfRule type="cellIs" dxfId="2914" priority="123" operator="equal">
      <formula>"GREEN"</formula>
    </cfRule>
  </conditionalFormatting>
  <conditionalFormatting sqref="J10">
    <cfRule type="cellIs" dxfId="2913" priority="124" operator="equal">
      <formula>"AMBER"</formula>
    </cfRule>
  </conditionalFormatting>
  <conditionalFormatting sqref="J10">
    <cfRule type="cellIs" dxfId="2912" priority="125" operator="equal">
      <formula>"RED"</formula>
    </cfRule>
  </conditionalFormatting>
  <conditionalFormatting sqref="J10">
    <cfRule type="cellIs" dxfId="2911" priority="126" operator="equal">
      <formula>"GREEN"</formula>
    </cfRule>
  </conditionalFormatting>
  <conditionalFormatting sqref="J11">
    <cfRule type="cellIs" dxfId="2910" priority="127" operator="equal">
      <formula>"AMBER"</formula>
    </cfRule>
  </conditionalFormatting>
  <conditionalFormatting sqref="J11">
    <cfRule type="cellIs" dxfId="2909" priority="128" operator="equal">
      <formula>"RED"</formula>
    </cfRule>
  </conditionalFormatting>
  <conditionalFormatting sqref="J11">
    <cfRule type="cellIs" dxfId="2908" priority="129" operator="equal">
      <formula>"GREEN"</formula>
    </cfRule>
  </conditionalFormatting>
  <conditionalFormatting sqref="K10">
    <cfRule type="cellIs" dxfId="2907" priority="130" operator="equal">
      <formula>"AMBER"</formula>
    </cfRule>
  </conditionalFormatting>
  <conditionalFormatting sqref="K10">
    <cfRule type="cellIs" dxfId="2906" priority="131" operator="equal">
      <formula>"RED"</formula>
    </cfRule>
  </conditionalFormatting>
  <conditionalFormatting sqref="K10">
    <cfRule type="cellIs" dxfId="2905" priority="132" operator="equal">
      <formula>"GREEN"</formula>
    </cfRule>
  </conditionalFormatting>
  <conditionalFormatting sqref="K11">
    <cfRule type="cellIs" dxfId="2904" priority="133" operator="equal">
      <formula>"AMBER"</formula>
    </cfRule>
  </conditionalFormatting>
  <conditionalFormatting sqref="K11">
    <cfRule type="cellIs" dxfId="2903" priority="134" operator="equal">
      <formula>"RED"</formula>
    </cfRule>
  </conditionalFormatting>
  <conditionalFormatting sqref="K11">
    <cfRule type="cellIs" dxfId="2902" priority="135" operator="equal">
      <formula>"GREEN"</formula>
    </cfRule>
  </conditionalFormatting>
  <conditionalFormatting sqref="L10">
    <cfRule type="cellIs" dxfId="2901" priority="136" operator="equal">
      <formula>"AMBER"</formula>
    </cfRule>
  </conditionalFormatting>
  <conditionalFormatting sqref="L10">
    <cfRule type="cellIs" dxfId="2900" priority="137" operator="equal">
      <formula>"RED"</formula>
    </cfRule>
  </conditionalFormatting>
  <conditionalFormatting sqref="L10">
    <cfRule type="cellIs" dxfId="2899" priority="138" operator="equal">
      <formula>"GREEN"</formula>
    </cfRule>
  </conditionalFormatting>
  <conditionalFormatting sqref="L11">
    <cfRule type="cellIs" dxfId="2898" priority="139" operator="equal">
      <formula>"AMBER"</formula>
    </cfRule>
  </conditionalFormatting>
  <conditionalFormatting sqref="L11">
    <cfRule type="cellIs" dxfId="2897" priority="140" operator="equal">
      <formula>"RED"</formula>
    </cfRule>
  </conditionalFormatting>
  <conditionalFormatting sqref="L11">
    <cfRule type="cellIs" dxfId="2896" priority="141" operator="equal">
      <formula>"GREEN"</formula>
    </cfRule>
  </conditionalFormatting>
  <conditionalFormatting sqref="M10">
    <cfRule type="cellIs" dxfId="2895" priority="142" operator="equal">
      <formula>"AMBER"</formula>
    </cfRule>
  </conditionalFormatting>
  <conditionalFormatting sqref="M10">
    <cfRule type="cellIs" dxfId="2894" priority="143" operator="equal">
      <formula>"RED"</formula>
    </cfRule>
  </conditionalFormatting>
  <conditionalFormatting sqref="M10">
    <cfRule type="cellIs" dxfId="2893" priority="144" operator="equal">
      <formula>"GREEN"</formula>
    </cfRule>
  </conditionalFormatting>
  <conditionalFormatting sqref="M11">
    <cfRule type="cellIs" dxfId="2892" priority="145" operator="equal">
      <formula>"AMBER"</formula>
    </cfRule>
  </conditionalFormatting>
  <conditionalFormatting sqref="M11">
    <cfRule type="cellIs" dxfId="2891" priority="146" operator="equal">
      <formula>"RED"</formula>
    </cfRule>
  </conditionalFormatting>
  <conditionalFormatting sqref="M11">
    <cfRule type="cellIs" dxfId="2890" priority="147" operator="equal">
      <formula>"GREEN"</formula>
    </cfRule>
  </conditionalFormatting>
  <conditionalFormatting sqref="B10">
    <cfRule type="cellIs" dxfId="2889" priority="148" operator="equal">
      <formula>"AMBER"</formula>
    </cfRule>
  </conditionalFormatting>
  <conditionalFormatting sqref="B10">
    <cfRule type="cellIs" dxfId="2888" priority="149" operator="equal">
      <formula>"RED"</formula>
    </cfRule>
  </conditionalFormatting>
  <conditionalFormatting sqref="B10">
    <cfRule type="cellIs" dxfId="2887" priority="150" operator="equal">
      <formula>"GREEN"</formula>
    </cfRule>
  </conditionalFormatting>
  <conditionalFormatting sqref="B11">
    <cfRule type="cellIs" dxfId="2886" priority="151" operator="equal">
      <formula>"AMBER"</formula>
    </cfRule>
  </conditionalFormatting>
  <conditionalFormatting sqref="B11">
    <cfRule type="cellIs" dxfId="2885" priority="152" operator="equal">
      <formula>"RED"</formula>
    </cfRule>
  </conditionalFormatting>
  <conditionalFormatting sqref="B11">
    <cfRule type="cellIs" dxfId="2884" priority="153"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8"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topLeftCell="A7" workbookViewId="0">
      <selection activeCell="B29" sqref="B29:C29"/>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RED</v>
      </c>
      <c r="D1" s="5"/>
      <c r="F1" s="65"/>
    </row>
    <row r="2" spans="1:15" s="4" customFormat="1">
      <c r="A2" s="61" t="s">
        <v>1</v>
      </c>
      <c r="B2" s="39" t="str">
        <f>MILESTONELIGHT</f>
        <v>GREEN</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GREEN</v>
      </c>
      <c r="D8" s="5"/>
      <c r="E8" s="16"/>
      <c r="F8" s="102"/>
    </row>
    <row r="9" spans="1:15" s="4" customFormat="1" ht="15" customHeight="1">
      <c r="A9" s="61" t="s">
        <v>8</v>
      </c>
      <c r="B9" s="41" t="str">
        <f>FINANCELIGHT</f>
        <v>RED</v>
      </c>
      <c r="D9" s="5"/>
      <c r="E9" s="16"/>
      <c r="F9" s="102"/>
    </row>
    <row r="10" spans="1:15" s="5" customFormat="1">
      <c r="A10" s="72"/>
      <c r="B10" s="132"/>
      <c r="O10" s="10"/>
    </row>
    <row r="11" spans="1:15" s="5" customFormat="1" ht="17.25" customHeight="1">
      <c r="A11" s="72"/>
      <c r="B11" s="130" t="str">
        <f>ProjNo</f>
        <v>RT029</v>
      </c>
      <c r="C11" s="131" t="str">
        <f>ProjName</f>
        <v>Cloud Based Bioinformatics Tools</v>
      </c>
      <c r="D11" s="126"/>
      <c r="O11" s="10"/>
    </row>
    <row r="12" spans="1:15" s="5" customFormat="1" ht="17.25" customHeight="1">
      <c r="A12" s="72"/>
      <c r="B12" s="128" t="s">
        <v>47</v>
      </c>
      <c r="C12" s="133" t="str">
        <f>ReportFrom</f>
        <v>30-Jun-12</v>
      </c>
      <c r="D12" s="133"/>
      <c r="E12" s="125"/>
      <c r="O12" s="10"/>
    </row>
    <row r="13" spans="1:15" s="5" customFormat="1" ht="17.25" customHeight="1">
      <c r="A13" s="72"/>
      <c r="B13" s="129" t="s">
        <v>48</v>
      </c>
      <c r="C13" s="134" t="str">
        <f>LastDateReport</f>
        <v>27-Jul-12</v>
      </c>
      <c r="D13" s="133"/>
      <c r="E13" s="125"/>
      <c r="O13" s="10"/>
    </row>
    <row r="14" spans="1:15" s="5" customFormat="1" ht="6" customHeight="1">
      <c r="A14" s="72"/>
      <c r="B14" s="126"/>
      <c r="C14" s="127"/>
      <c r="D14" s="127"/>
      <c r="E14" s="125"/>
      <c r="O14" s="10"/>
    </row>
    <row r="15" spans="1:15" ht="19.5" customHeight="1">
      <c r="A15" s="65"/>
      <c r="B15" s="12" t="s">
        <v>218</v>
      </c>
      <c r="C15" s="12"/>
      <c r="D15" s="12"/>
      <c r="E15" s="12" t="str">
        <f>COMMUNICATIONLIGHT</f>
        <v>GREEN</v>
      </c>
      <c r="F15" s="94"/>
    </row>
    <row r="16" spans="1:15" s="5" customFormat="1" ht="20.25" customHeight="1">
      <c r="A16" s="65"/>
      <c r="B16" s="12"/>
      <c r="C16" s="12"/>
      <c r="D16" s="12"/>
      <c r="E16" s="12"/>
      <c r="F16" s="94"/>
    </row>
    <row r="17" spans="1:7" ht="15" customHeight="1">
      <c r="A17" s="65"/>
      <c r="B17" s="53" t="s">
        <v>219</v>
      </c>
      <c r="C17" s="54" t="s">
        <v>220</v>
      </c>
      <c r="D17" s="218" t="s">
        <v>221</v>
      </c>
      <c r="E17" s="55" t="s">
        <v>222</v>
      </c>
      <c r="F17" s="103"/>
      <c r="G17" s="56" t="s">
        <v>223</v>
      </c>
    </row>
    <row r="18" spans="1:7" ht="27" customHeight="1">
      <c r="A18" s="109" t="s">
        <v>52</v>
      </c>
      <c r="B18" s="291" t="s">
        <v>224</v>
      </c>
      <c r="C18" s="297" t="s">
        <v>225</v>
      </c>
      <c r="D18" s="276" t="s">
        <v>226</v>
      </c>
      <c r="E18" s="299"/>
      <c r="F18" s="101"/>
      <c r="G18" s="57" t="str">
        <f t="shared" ref="G18:G27" si="0">IF(B18&gt;0,"THIS PERIOD 1","")</f>
        <v>THIS PERIOD 1</v>
      </c>
    </row>
    <row r="19" spans="1:7" ht="27" customHeight="1">
      <c r="A19" s="65"/>
      <c r="B19" s="291"/>
      <c r="C19" s="297"/>
      <c r="D19" s="276" t="s">
        <v>226</v>
      </c>
      <c r="E19" s="299"/>
      <c r="F19" s="101"/>
      <c r="G19" s="57" t="str">
        <f t="shared" si="0"/>
        <v/>
      </c>
    </row>
    <row r="20" spans="1:7" s="5" customFormat="1" ht="27" customHeight="1">
      <c r="A20" s="65"/>
      <c r="B20" s="291"/>
      <c r="C20" s="297"/>
      <c r="D20" s="276" t="s">
        <v>226</v>
      </c>
      <c r="E20" s="299"/>
      <c r="F20" s="101"/>
      <c r="G20" s="57" t="str">
        <f t="shared" si="0"/>
        <v/>
      </c>
    </row>
    <row r="21" spans="1:7" s="5" customFormat="1" ht="27" customHeight="1">
      <c r="B21" s="291"/>
      <c r="C21" s="297"/>
      <c r="D21" s="276" t="s">
        <v>226</v>
      </c>
      <c r="E21" s="299"/>
      <c r="F21" s="101"/>
      <c r="G21" s="57" t="str">
        <f t="shared" si="0"/>
        <v/>
      </c>
    </row>
    <row r="22" spans="1:7" s="5" customFormat="1" ht="27" customHeight="1">
      <c r="B22" s="291"/>
      <c r="C22" s="297"/>
      <c r="D22" s="276" t="s">
        <v>226</v>
      </c>
      <c r="E22" s="299"/>
      <c r="F22" s="101"/>
      <c r="G22" s="57" t="str">
        <f t="shared" si="0"/>
        <v/>
      </c>
    </row>
    <row r="23" spans="1:7" s="5" customFormat="1" ht="27" customHeight="1">
      <c r="B23" s="291"/>
      <c r="C23" s="297"/>
      <c r="D23" s="276" t="s">
        <v>226</v>
      </c>
      <c r="E23" s="299"/>
      <c r="F23" s="101"/>
      <c r="G23" s="57" t="str">
        <f t="shared" si="0"/>
        <v/>
      </c>
    </row>
    <row r="24" spans="1:7" ht="27" customHeight="1">
      <c r="B24" s="291"/>
      <c r="C24" s="297"/>
      <c r="D24" s="276" t="s">
        <v>226</v>
      </c>
      <c r="E24" s="299"/>
      <c r="F24" s="101"/>
      <c r="G24" s="57" t="str">
        <f t="shared" si="0"/>
        <v/>
      </c>
    </row>
    <row r="25" spans="1:7" ht="27" customHeight="1">
      <c r="B25" s="291"/>
      <c r="C25" s="297"/>
      <c r="D25" s="276" t="s">
        <v>226</v>
      </c>
      <c r="E25" s="299"/>
      <c r="F25" s="101"/>
      <c r="G25" s="57" t="str">
        <f t="shared" si="0"/>
        <v/>
      </c>
    </row>
    <row r="26" spans="1:7" ht="27" customHeight="1">
      <c r="B26" s="292"/>
      <c r="C26" s="298"/>
      <c r="D26" s="276" t="s">
        <v>226</v>
      </c>
      <c r="E26" s="300"/>
      <c r="F26" s="70"/>
      <c r="G26" s="57" t="str">
        <f t="shared" si="0"/>
        <v/>
      </c>
    </row>
    <row r="27" spans="1:7" s="4" customFormat="1" ht="27" customHeight="1">
      <c r="B27" s="292"/>
      <c r="C27" s="298"/>
      <c r="D27" s="276" t="s">
        <v>226</v>
      </c>
      <c r="E27" s="300"/>
      <c r="F27" s="70"/>
      <c r="G27" s="57" t="str">
        <f t="shared" si="0"/>
        <v/>
      </c>
    </row>
    <row r="28" spans="1:7" ht="27" customHeight="1">
      <c r="B28" s="121" t="s">
        <v>227</v>
      </c>
      <c r="C28" s="25" t="s">
        <v>220</v>
      </c>
      <c r="D28" s="219"/>
      <c r="E28" s="122" t="s">
        <v>222</v>
      </c>
      <c r="F28" s="103"/>
      <c r="G28" s="58"/>
    </row>
    <row r="29" spans="1:7" ht="27" customHeight="1">
      <c r="B29" s="293" t="s">
        <v>334</v>
      </c>
      <c r="C29" s="354" t="s">
        <v>290</v>
      </c>
      <c r="D29" s="220"/>
      <c r="E29" s="301"/>
      <c r="F29" s="101"/>
      <c r="G29" s="57" t="str">
        <f t="shared" ref="G29:G38" si="1">IF(B29&gt;0,"PLANNED 1","")</f>
        <v>PLANNED 1</v>
      </c>
    </row>
    <row r="30" spans="1:7" s="5" customFormat="1" ht="27" customHeight="1">
      <c r="B30" s="293"/>
      <c r="C30" s="294"/>
      <c r="D30" s="221"/>
      <c r="E30" s="301"/>
      <c r="F30" s="101"/>
      <c r="G30" s="57" t="str">
        <f t="shared" si="1"/>
        <v/>
      </c>
    </row>
    <row r="31" spans="1:7" s="5" customFormat="1" ht="27" customHeight="1">
      <c r="B31" s="293"/>
      <c r="C31" s="294"/>
      <c r="D31" s="221"/>
      <c r="E31" s="301"/>
      <c r="F31" s="101"/>
      <c r="G31" s="57" t="str">
        <f t="shared" si="1"/>
        <v/>
      </c>
    </row>
    <row r="32" spans="1:7" s="5" customFormat="1" ht="27" customHeight="1">
      <c r="B32" s="293"/>
      <c r="C32" s="294"/>
      <c r="D32" s="221"/>
      <c r="E32" s="301"/>
      <c r="F32" s="101"/>
      <c r="G32" s="57" t="str">
        <f t="shared" si="1"/>
        <v/>
      </c>
    </row>
    <row r="33" spans="2:8" s="5" customFormat="1" ht="27" customHeight="1">
      <c r="B33" s="293"/>
      <c r="C33" s="294"/>
      <c r="D33" s="221"/>
      <c r="E33" s="301"/>
      <c r="F33" s="101"/>
      <c r="G33" s="57" t="str">
        <f t="shared" si="1"/>
        <v/>
      </c>
    </row>
    <row r="34" spans="2:8" s="5" customFormat="1" ht="27" customHeight="1">
      <c r="B34" s="293"/>
      <c r="C34" s="294"/>
      <c r="D34" s="221"/>
      <c r="E34" s="301"/>
      <c r="F34" s="101"/>
      <c r="G34" s="57" t="str">
        <f t="shared" si="1"/>
        <v/>
      </c>
    </row>
    <row r="35" spans="2:8" s="5" customFormat="1" ht="27" customHeight="1">
      <c r="B35" s="293"/>
      <c r="C35" s="294"/>
      <c r="D35" s="221"/>
      <c r="E35" s="301"/>
      <c r="F35" s="101"/>
      <c r="G35" s="57" t="str">
        <f t="shared" si="1"/>
        <v/>
      </c>
    </row>
    <row r="36" spans="2:8" s="5" customFormat="1" ht="27" customHeight="1">
      <c r="B36" s="293"/>
      <c r="C36" s="294"/>
      <c r="D36" s="221"/>
      <c r="E36" s="301"/>
      <c r="F36" s="101"/>
      <c r="G36" s="57" t="str">
        <f t="shared" si="1"/>
        <v/>
      </c>
    </row>
    <row r="37" spans="2:8" ht="27" customHeight="1">
      <c r="B37" s="293"/>
      <c r="C37" s="294"/>
      <c r="D37" s="221"/>
      <c r="E37" s="301"/>
      <c r="F37" s="101"/>
      <c r="G37" s="57" t="str">
        <f t="shared" si="1"/>
        <v/>
      </c>
    </row>
    <row r="38" spans="2:8" ht="27" customHeight="1">
      <c r="B38" s="295"/>
      <c r="C38" s="296"/>
      <c r="D38" s="222"/>
      <c r="E38" s="302"/>
      <c r="F38" s="101"/>
      <c r="G38" s="57" t="str">
        <f t="shared" si="1"/>
        <v/>
      </c>
    </row>
    <row r="41" spans="2:8" ht="14.1" customHeight="1">
      <c r="B41" s="366" t="s">
        <v>32</v>
      </c>
      <c r="C41" s="366"/>
      <c r="D41" s="366"/>
      <c r="E41" s="366"/>
      <c r="G41">
        <f>COUNTIF(G18:G27,"THIS PERIOD 1")</f>
        <v>1</v>
      </c>
    </row>
    <row r="42" spans="2:8" ht="13.5" customHeight="1">
      <c r="G42">
        <f>COUNTIF(G29:G38,"PLANNED 1")</f>
        <v>1</v>
      </c>
    </row>
    <row r="43" spans="2:8" ht="13.5" customHeight="1">
      <c r="H43" s="32" t="str">
        <f>IF(G41&lt;1,"RED",IF(G42&lt;1,"AMBER","GREEN"))</f>
        <v>GREEN</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2883" priority="7" operator="equal">
      <formula>"AMBER"</formula>
    </cfRule>
  </conditionalFormatting>
  <conditionalFormatting sqref="B1">
    <cfRule type="cellIs" dxfId="2882" priority="8" operator="equal">
      <formula>"RED"</formula>
    </cfRule>
  </conditionalFormatting>
  <conditionalFormatting sqref="B1">
    <cfRule type="cellIs" dxfId="2881" priority="9" operator="equal">
      <formula>"GREEN"</formula>
    </cfRule>
  </conditionalFormatting>
  <conditionalFormatting sqref="B42">
    <cfRule type="cellIs" dxfId="2880" priority="10" operator="equal">
      <formula>"AMBER"</formula>
    </cfRule>
  </conditionalFormatting>
  <conditionalFormatting sqref="B42">
    <cfRule type="cellIs" dxfId="2879" priority="11" operator="equal">
      <formula>"RED"</formula>
    </cfRule>
  </conditionalFormatting>
  <conditionalFormatting sqref="B42">
    <cfRule type="cellIs" dxfId="2878" priority="12" operator="equal">
      <formula>"GREEN"</formula>
    </cfRule>
  </conditionalFormatting>
  <conditionalFormatting sqref="B43">
    <cfRule type="cellIs" dxfId="2877" priority="13" operator="equal">
      <formula>"AMBER"</formula>
    </cfRule>
  </conditionalFormatting>
  <conditionalFormatting sqref="B43">
    <cfRule type="cellIs" dxfId="2876" priority="14" operator="equal">
      <formula>"RED"</formula>
    </cfRule>
  </conditionalFormatting>
  <conditionalFormatting sqref="B43">
    <cfRule type="cellIs" dxfId="2875" priority="15" operator="equal">
      <formula>"GREEN"</formula>
    </cfRule>
  </conditionalFormatting>
  <conditionalFormatting sqref="B44">
    <cfRule type="cellIs" dxfId="2874" priority="16" operator="equal">
      <formula>"AMBER"</formula>
    </cfRule>
  </conditionalFormatting>
  <conditionalFormatting sqref="B44">
    <cfRule type="cellIs" dxfId="2873" priority="17" operator="equal">
      <formula>"RED"</formula>
    </cfRule>
  </conditionalFormatting>
  <conditionalFormatting sqref="B44">
    <cfRule type="cellIs" dxfId="2872" priority="18" operator="equal">
      <formula>"GREEN"</formula>
    </cfRule>
  </conditionalFormatting>
  <conditionalFormatting sqref="B45">
    <cfRule type="cellIs" dxfId="2871" priority="19" operator="equal">
      <formula>"AMBER"</formula>
    </cfRule>
  </conditionalFormatting>
  <conditionalFormatting sqref="B45">
    <cfRule type="cellIs" dxfId="2870" priority="20" operator="equal">
      <formula>"RED"</formula>
    </cfRule>
  </conditionalFormatting>
  <conditionalFormatting sqref="B45">
    <cfRule type="cellIs" dxfId="2869" priority="21" operator="equal">
      <formula>"GREEN"</formula>
    </cfRule>
  </conditionalFormatting>
  <conditionalFormatting sqref="C42">
    <cfRule type="cellIs" dxfId="2868" priority="22" operator="equal">
      <formula>"AMBER"</formula>
    </cfRule>
  </conditionalFormatting>
  <conditionalFormatting sqref="C42">
    <cfRule type="cellIs" dxfId="2867" priority="23" operator="equal">
      <formula>"RED"</formula>
    </cfRule>
  </conditionalFormatting>
  <conditionalFormatting sqref="C42">
    <cfRule type="cellIs" dxfId="2866" priority="24" operator="equal">
      <formula>"GREEN"</formula>
    </cfRule>
  </conditionalFormatting>
  <conditionalFormatting sqref="C43">
    <cfRule type="cellIs" dxfId="2865" priority="25" operator="equal">
      <formula>"AMBER"</formula>
    </cfRule>
  </conditionalFormatting>
  <conditionalFormatting sqref="C43">
    <cfRule type="cellIs" dxfId="2864" priority="26" operator="equal">
      <formula>"RED"</formula>
    </cfRule>
  </conditionalFormatting>
  <conditionalFormatting sqref="C43">
    <cfRule type="cellIs" dxfId="2863" priority="27" operator="equal">
      <formula>"GREEN"</formula>
    </cfRule>
  </conditionalFormatting>
  <conditionalFormatting sqref="C44">
    <cfRule type="cellIs" dxfId="2862" priority="28" operator="equal">
      <formula>"AMBER"</formula>
    </cfRule>
  </conditionalFormatting>
  <conditionalFormatting sqref="C44">
    <cfRule type="cellIs" dxfId="2861" priority="29" operator="equal">
      <formula>"RED"</formula>
    </cfRule>
  </conditionalFormatting>
  <conditionalFormatting sqref="C44">
    <cfRule type="cellIs" dxfId="2860" priority="30" operator="equal">
      <formula>"GREEN"</formula>
    </cfRule>
  </conditionalFormatting>
  <conditionalFormatting sqref="C45">
    <cfRule type="cellIs" dxfId="2859" priority="31" operator="equal">
      <formula>"AMBER"</formula>
    </cfRule>
  </conditionalFormatting>
  <conditionalFormatting sqref="C45">
    <cfRule type="cellIs" dxfId="2858" priority="32" operator="equal">
      <formula>"RED"</formula>
    </cfRule>
  </conditionalFormatting>
  <conditionalFormatting sqref="C45">
    <cfRule type="cellIs" dxfId="2857" priority="33" operator="equal">
      <formula>"GREEN"</formula>
    </cfRule>
  </conditionalFormatting>
  <conditionalFormatting sqref="D42">
    <cfRule type="cellIs" dxfId="2856" priority="34" operator="equal">
      <formula>"AMBER"</formula>
    </cfRule>
  </conditionalFormatting>
  <conditionalFormatting sqref="D42">
    <cfRule type="cellIs" dxfId="2855" priority="35" operator="equal">
      <formula>"RED"</formula>
    </cfRule>
  </conditionalFormatting>
  <conditionalFormatting sqref="D42">
    <cfRule type="cellIs" dxfId="2854" priority="36" operator="equal">
      <formula>"GREEN"</formula>
    </cfRule>
  </conditionalFormatting>
  <conditionalFormatting sqref="D43">
    <cfRule type="cellIs" dxfId="2853" priority="37" operator="equal">
      <formula>"AMBER"</formula>
    </cfRule>
  </conditionalFormatting>
  <conditionalFormatting sqref="D43">
    <cfRule type="cellIs" dxfId="2852" priority="38" operator="equal">
      <formula>"RED"</formula>
    </cfRule>
  </conditionalFormatting>
  <conditionalFormatting sqref="D43">
    <cfRule type="cellIs" dxfId="2851" priority="39" operator="equal">
      <formula>"GREEN"</formula>
    </cfRule>
  </conditionalFormatting>
  <conditionalFormatting sqref="D44">
    <cfRule type="cellIs" dxfId="2850" priority="40" operator="equal">
      <formula>"AMBER"</formula>
    </cfRule>
  </conditionalFormatting>
  <conditionalFormatting sqref="D44">
    <cfRule type="cellIs" dxfId="2849" priority="41" operator="equal">
      <formula>"RED"</formula>
    </cfRule>
  </conditionalFormatting>
  <conditionalFormatting sqref="D44">
    <cfRule type="cellIs" dxfId="2848" priority="42" operator="equal">
      <formula>"GREEN"</formula>
    </cfRule>
  </conditionalFormatting>
  <conditionalFormatting sqref="D45">
    <cfRule type="cellIs" dxfId="2847" priority="43" operator="equal">
      <formula>"AMBER"</formula>
    </cfRule>
  </conditionalFormatting>
  <conditionalFormatting sqref="D45">
    <cfRule type="cellIs" dxfId="2846" priority="44" operator="equal">
      <formula>"RED"</formula>
    </cfRule>
  </conditionalFormatting>
  <conditionalFormatting sqref="D45">
    <cfRule type="cellIs" dxfId="2845" priority="45" operator="equal">
      <formula>"GREEN"</formula>
    </cfRule>
  </conditionalFormatting>
  <conditionalFormatting sqref="E42">
    <cfRule type="cellIs" dxfId="2844" priority="46" operator="equal">
      <formula>"AMBER"</formula>
    </cfRule>
  </conditionalFormatting>
  <conditionalFormatting sqref="E42">
    <cfRule type="cellIs" dxfId="2843" priority="47" operator="equal">
      <formula>"RED"</formula>
    </cfRule>
  </conditionalFormatting>
  <conditionalFormatting sqref="E42">
    <cfRule type="cellIs" dxfId="2842" priority="48" operator="equal">
      <formula>"GREEN"</formula>
    </cfRule>
  </conditionalFormatting>
  <conditionalFormatting sqref="E43">
    <cfRule type="cellIs" dxfId="2841" priority="49" operator="equal">
      <formula>"AMBER"</formula>
    </cfRule>
  </conditionalFormatting>
  <conditionalFormatting sqref="E43">
    <cfRule type="cellIs" dxfId="2840" priority="50" operator="equal">
      <formula>"RED"</formula>
    </cfRule>
  </conditionalFormatting>
  <conditionalFormatting sqref="E43">
    <cfRule type="cellIs" dxfId="2839" priority="51" operator="equal">
      <formula>"GREEN"</formula>
    </cfRule>
  </conditionalFormatting>
  <conditionalFormatting sqref="E44">
    <cfRule type="cellIs" dxfId="2838" priority="52" operator="equal">
      <formula>"AMBER"</formula>
    </cfRule>
  </conditionalFormatting>
  <conditionalFormatting sqref="E44">
    <cfRule type="cellIs" dxfId="2837" priority="53" operator="equal">
      <formula>"RED"</formula>
    </cfRule>
  </conditionalFormatting>
  <conditionalFormatting sqref="E44">
    <cfRule type="cellIs" dxfId="2836" priority="54" operator="equal">
      <formula>"GREEN"</formula>
    </cfRule>
  </conditionalFormatting>
  <conditionalFormatting sqref="E45">
    <cfRule type="cellIs" dxfId="2835" priority="55" operator="equal">
      <formula>"AMBER"</formula>
    </cfRule>
  </conditionalFormatting>
  <conditionalFormatting sqref="E45">
    <cfRule type="cellIs" dxfId="2834" priority="56" operator="equal">
      <formula>"RED"</formula>
    </cfRule>
  </conditionalFormatting>
  <conditionalFormatting sqref="E45">
    <cfRule type="cellIs" dxfId="2833" priority="57" operator="equal">
      <formula>"GREEN"</formula>
    </cfRule>
  </conditionalFormatting>
  <conditionalFormatting sqref="F42">
    <cfRule type="cellIs" dxfId="2832" priority="58" operator="equal">
      <formula>"AMBER"</formula>
    </cfRule>
  </conditionalFormatting>
  <conditionalFormatting sqref="F42">
    <cfRule type="cellIs" dxfId="2831" priority="59" operator="equal">
      <formula>"RED"</formula>
    </cfRule>
  </conditionalFormatting>
  <conditionalFormatting sqref="F42">
    <cfRule type="cellIs" dxfId="2830" priority="60" operator="equal">
      <formula>"GREEN"</formula>
    </cfRule>
  </conditionalFormatting>
  <conditionalFormatting sqref="F43">
    <cfRule type="cellIs" dxfId="2829" priority="61" operator="equal">
      <formula>"AMBER"</formula>
    </cfRule>
  </conditionalFormatting>
  <conditionalFormatting sqref="F43">
    <cfRule type="cellIs" dxfId="2828" priority="62" operator="equal">
      <formula>"RED"</formula>
    </cfRule>
  </conditionalFormatting>
  <conditionalFormatting sqref="F43">
    <cfRule type="cellIs" dxfId="2827" priority="63" operator="equal">
      <formula>"GREEN"</formula>
    </cfRule>
  </conditionalFormatting>
  <conditionalFormatting sqref="F44">
    <cfRule type="cellIs" dxfId="2826" priority="64" operator="equal">
      <formula>"AMBER"</formula>
    </cfRule>
  </conditionalFormatting>
  <conditionalFormatting sqref="F44">
    <cfRule type="cellIs" dxfId="2825" priority="65" operator="equal">
      <formula>"RED"</formula>
    </cfRule>
  </conditionalFormatting>
  <conditionalFormatting sqref="F44">
    <cfRule type="cellIs" dxfId="2824" priority="66" operator="equal">
      <formula>"GREEN"</formula>
    </cfRule>
  </conditionalFormatting>
  <conditionalFormatting sqref="F45">
    <cfRule type="cellIs" dxfId="2823" priority="67" operator="equal">
      <formula>"AMBER"</formula>
    </cfRule>
  </conditionalFormatting>
  <conditionalFormatting sqref="F45">
    <cfRule type="cellIs" dxfId="2822" priority="68" operator="equal">
      <formula>"RED"</formula>
    </cfRule>
  </conditionalFormatting>
  <conditionalFormatting sqref="F45">
    <cfRule type="cellIs" dxfId="2821" priority="69" operator="equal">
      <formula>"GREEN"</formula>
    </cfRule>
  </conditionalFormatting>
  <conditionalFormatting sqref="G42">
    <cfRule type="cellIs" dxfId="2820" priority="70" operator="equal">
      <formula>"AMBER"</formula>
    </cfRule>
  </conditionalFormatting>
  <conditionalFormatting sqref="G42">
    <cfRule type="cellIs" dxfId="2819" priority="71" operator="equal">
      <formula>"RED"</formula>
    </cfRule>
  </conditionalFormatting>
  <conditionalFormatting sqref="G42">
    <cfRule type="cellIs" dxfId="2818" priority="72" operator="equal">
      <formula>"GREEN"</formula>
    </cfRule>
  </conditionalFormatting>
  <conditionalFormatting sqref="G43">
    <cfRule type="cellIs" dxfId="2817" priority="73" operator="equal">
      <formula>"AMBER"</formula>
    </cfRule>
  </conditionalFormatting>
  <conditionalFormatting sqref="G43">
    <cfRule type="cellIs" dxfId="2816" priority="74" operator="equal">
      <formula>"RED"</formula>
    </cfRule>
  </conditionalFormatting>
  <conditionalFormatting sqref="G43">
    <cfRule type="cellIs" dxfId="2815" priority="75" operator="equal">
      <formula>"GREEN"</formula>
    </cfRule>
  </conditionalFormatting>
  <conditionalFormatting sqref="G44">
    <cfRule type="cellIs" dxfId="2814" priority="76" operator="equal">
      <formula>"AMBER"</formula>
    </cfRule>
  </conditionalFormatting>
  <conditionalFormatting sqref="G44">
    <cfRule type="cellIs" dxfId="2813" priority="77" operator="equal">
      <formula>"RED"</formula>
    </cfRule>
  </conditionalFormatting>
  <conditionalFormatting sqref="G44">
    <cfRule type="cellIs" dxfId="2812" priority="78" operator="equal">
      <formula>"GREEN"</formula>
    </cfRule>
  </conditionalFormatting>
  <conditionalFormatting sqref="G45">
    <cfRule type="cellIs" dxfId="2811" priority="79" operator="equal">
      <formula>"AMBER"</formula>
    </cfRule>
  </conditionalFormatting>
  <conditionalFormatting sqref="G45">
    <cfRule type="cellIs" dxfId="2810" priority="80" operator="equal">
      <formula>"RED"</formula>
    </cfRule>
  </conditionalFormatting>
  <conditionalFormatting sqref="G45">
    <cfRule type="cellIs" dxfId="2809" priority="81" operator="equal">
      <formula>"GREEN"</formula>
    </cfRule>
  </conditionalFormatting>
  <conditionalFormatting sqref="H42">
    <cfRule type="cellIs" dxfId="2808" priority="82" operator="equal">
      <formula>"AMBER"</formula>
    </cfRule>
  </conditionalFormatting>
  <conditionalFormatting sqref="H42">
    <cfRule type="cellIs" dxfId="2807" priority="83" operator="equal">
      <formula>"RED"</formula>
    </cfRule>
  </conditionalFormatting>
  <conditionalFormatting sqref="H42">
    <cfRule type="cellIs" dxfId="2806" priority="84" operator="equal">
      <formula>"GREEN"</formula>
    </cfRule>
  </conditionalFormatting>
  <conditionalFormatting sqref="H43">
    <cfRule type="cellIs" dxfId="2805" priority="85" operator="equal">
      <formula>"AMBER"</formula>
    </cfRule>
  </conditionalFormatting>
  <conditionalFormatting sqref="H43">
    <cfRule type="cellIs" dxfId="2804" priority="86" operator="equal">
      <formula>"RED"</formula>
    </cfRule>
  </conditionalFormatting>
  <conditionalFormatting sqref="H43">
    <cfRule type="cellIs" dxfId="2803" priority="87" operator="equal">
      <formula>"GREEN"</formula>
    </cfRule>
  </conditionalFormatting>
  <conditionalFormatting sqref="H44">
    <cfRule type="cellIs" dxfId="2802" priority="88" operator="equal">
      <formula>"AMBER"</formula>
    </cfRule>
  </conditionalFormatting>
  <conditionalFormatting sqref="H44">
    <cfRule type="cellIs" dxfId="2801" priority="89" operator="equal">
      <formula>"RED"</formula>
    </cfRule>
  </conditionalFormatting>
  <conditionalFormatting sqref="H44">
    <cfRule type="cellIs" dxfId="2800" priority="90" operator="equal">
      <formula>"GREEN"</formula>
    </cfRule>
  </conditionalFormatting>
  <conditionalFormatting sqref="H45">
    <cfRule type="cellIs" dxfId="2799" priority="91" operator="equal">
      <formula>"AMBER"</formula>
    </cfRule>
  </conditionalFormatting>
  <conditionalFormatting sqref="H45">
    <cfRule type="cellIs" dxfId="2798" priority="92" operator="equal">
      <formula>"RED"</formula>
    </cfRule>
  </conditionalFormatting>
  <conditionalFormatting sqref="H45">
    <cfRule type="cellIs" dxfId="2797" priority="93" operator="equal">
      <formula>"GREEN"</formula>
    </cfRule>
  </conditionalFormatting>
  <conditionalFormatting sqref="I42">
    <cfRule type="cellIs" dxfId="2796" priority="94" operator="equal">
      <formula>"AMBER"</formula>
    </cfRule>
  </conditionalFormatting>
  <conditionalFormatting sqref="I42">
    <cfRule type="cellIs" dxfId="2795" priority="95" operator="equal">
      <formula>"RED"</formula>
    </cfRule>
  </conditionalFormatting>
  <conditionalFormatting sqref="I42">
    <cfRule type="cellIs" dxfId="2794" priority="96" operator="equal">
      <formula>"GREEN"</formula>
    </cfRule>
  </conditionalFormatting>
  <conditionalFormatting sqref="I43">
    <cfRule type="cellIs" dxfId="2793" priority="97" operator="equal">
      <formula>"AMBER"</formula>
    </cfRule>
  </conditionalFormatting>
  <conditionalFormatting sqref="I43">
    <cfRule type="cellIs" dxfId="2792" priority="98" operator="equal">
      <formula>"RED"</formula>
    </cfRule>
  </conditionalFormatting>
  <conditionalFormatting sqref="I43">
    <cfRule type="cellIs" dxfId="2791" priority="99" operator="equal">
      <formula>"GREEN"</formula>
    </cfRule>
  </conditionalFormatting>
  <conditionalFormatting sqref="I44">
    <cfRule type="cellIs" dxfId="2790" priority="100" operator="equal">
      <formula>"AMBER"</formula>
    </cfRule>
  </conditionalFormatting>
  <conditionalFormatting sqref="I44">
    <cfRule type="cellIs" dxfId="2789" priority="101" operator="equal">
      <formula>"RED"</formula>
    </cfRule>
  </conditionalFormatting>
  <conditionalFormatting sqref="I44">
    <cfRule type="cellIs" dxfId="2788" priority="102" operator="equal">
      <formula>"GREEN"</formula>
    </cfRule>
  </conditionalFormatting>
  <conditionalFormatting sqref="I45">
    <cfRule type="cellIs" dxfId="2787" priority="103" operator="equal">
      <formula>"AMBER"</formula>
    </cfRule>
  </conditionalFormatting>
  <conditionalFormatting sqref="I45">
    <cfRule type="cellIs" dxfId="2786" priority="104" operator="equal">
      <formula>"RED"</formula>
    </cfRule>
  </conditionalFormatting>
  <conditionalFormatting sqref="I45">
    <cfRule type="cellIs" dxfId="2785" priority="105" operator="equal">
      <formula>"GREEN"</formula>
    </cfRule>
  </conditionalFormatting>
  <conditionalFormatting sqref="F41">
    <cfRule type="cellIs" dxfId="2784" priority="106" operator="equal">
      <formula>"AMBER"</formula>
    </cfRule>
  </conditionalFormatting>
  <conditionalFormatting sqref="F41">
    <cfRule type="cellIs" dxfId="2783" priority="107" operator="equal">
      <formula>"RED"</formula>
    </cfRule>
  </conditionalFormatting>
  <conditionalFormatting sqref="F41">
    <cfRule type="cellIs" dxfId="2782" priority="108" operator="equal">
      <formula>"GREEN"</formula>
    </cfRule>
  </conditionalFormatting>
  <conditionalFormatting sqref="G41">
    <cfRule type="cellIs" dxfId="2781" priority="109" operator="equal">
      <formula>"AMBER"</formula>
    </cfRule>
  </conditionalFormatting>
  <conditionalFormatting sqref="G41">
    <cfRule type="cellIs" dxfId="2780" priority="110" operator="equal">
      <formula>"RED"</formula>
    </cfRule>
  </conditionalFormatting>
  <conditionalFormatting sqref="G41">
    <cfRule type="cellIs" dxfId="2779" priority="111" operator="equal">
      <formula>"GREEN"</formula>
    </cfRule>
  </conditionalFormatting>
  <conditionalFormatting sqref="H41">
    <cfRule type="cellIs" dxfId="2778" priority="112" operator="equal">
      <formula>"AMBER"</formula>
    </cfRule>
  </conditionalFormatting>
  <conditionalFormatting sqref="H41">
    <cfRule type="cellIs" dxfId="2777" priority="113" operator="equal">
      <formula>"RED"</formula>
    </cfRule>
  </conditionalFormatting>
  <conditionalFormatting sqref="H41">
    <cfRule type="cellIs" dxfId="2776" priority="114" operator="equal">
      <formula>"GREEN"</formula>
    </cfRule>
  </conditionalFormatting>
  <conditionalFormatting sqref="I41">
    <cfRule type="cellIs" dxfId="2775" priority="115" operator="equal">
      <formula>"AMBER"</formula>
    </cfRule>
  </conditionalFormatting>
  <conditionalFormatting sqref="I41">
    <cfRule type="cellIs" dxfId="2774" priority="116" operator="equal">
      <formula>"RED"</formula>
    </cfRule>
  </conditionalFormatting>
  <conditionalFormatting sqref="I41">
    <cfRule type="cellIs" dxfId="2773" priority="117" operator="equal">
      <formula>"GREEN"</formula>
    </cfRule>
  </conditionalFormatting>
  <conditionalFormatting sqref="B15">
    <cfRule type="cellIs" dxfId="2772" priority="118" operator="equal">
      <formula>"AMBER"</formula>
    </cfRule>
  </conditionalFormatting>
  <conditionalFormatting sqref="B15">
    <cfRule type="cellIs" dxfId="2771" priority="119" operator="equal">
      <formula>"RED"</formula>
    </cfRule>
  </conditionalFormatting>
  <conditionalFormatting sqref="B15">
    <cfRule type="cellIs" dxfId="2770" priority="120" operator="equal">
      <formula>"GREEN"</formula>
    </cfRule>
  </conditionalFormatting>
  <conditionalFormatting sqref="B16">
    <cfRule type="cellIs" dxfId="2769" priority="121" operator="equal">
      <formula>"AMBER"</formula>
    </cfRule>
  </conditionalFormatting>
  <conditionalFormatting sqref="B16">
    <cfRule type="cellIs" dxfId="2768" priority="122" operator="equal">
      <formula>"RED"</formula>
    </cfRule>
  </conditionalFormatting>
  <conditionalFormatting sqref="B16">
    <cfRule type="cellIs" dxfId="2767" priority="123" operator="equal">
      <formula>"GREEN"</formula>
    </cfRule>
  </conditionalFormatting>
  <conditionalFormatting sqref="B17">
    <cfRule type="cellIs" dxfId="2766" priority="124" operator="equal">
      <formula>"AMBER"</formula>
    </cfRule>
  </conditionalFormatting>
  <conditionalFormatting sqref="B17">
    <cfRule type="cellIs" dxfId="2765" priority="125" operator="equal">
      <formula>"RED"</formula>
    </cfRule>
  </conditionalFormatting>
  <conditionalFormatting sqref="B17">
    <cfRule type="cellIs" dxfId="2764" priority="126" operator="equal">
      <formula>"GREEN"</formula>
    </cfRule>
  </conditionalFormatting>
  <conditionalFormatting sqref="B18">
    <cfRule type="cellIs" dxfId="2763" priority="127" operator="equal">
      <formula>"AMBER"</formula>
    </cfRule>
  </conditionalFormatting>
  <conditionalFormatting sqref="B18">
    <cfRule type="cellIs" dxfId="2762" priority="128" operator="equal">
      <formula>"RED"</formula>
    </cfRule>
  </conditionalFormatting>
  <conditionalFormatting sqref="B18">
    <cfRule type="cellIs" dxfId="2761" priority="129" operator="equal">
      <formula>"GREEN"</formula>
    </cfRule>
  </conditionalFormatting>
  <conditionalFormatting sqref="B19">
    <cfRule type="cellIs" dxfId="2760" priority="130" operator="equal">
      <formula>"AMBER"</formula>
    </cfRule>
  </conditionalFormatting>
  <conditionalFormatting sqref="B19">
    <cfRule type="cellIs" dxfId="2759" priority="131" operator="equal">
      <formula>"RED"</formula>
    </cfRule>
  </conditionalFormatting>
  <conditionalFormatting sqref="B19">
    <cfRule type="cellIs" dxfId="2758" priority="132" operator="equal">
      <formula>"GREEN"</formula>
    </cfRule>
  </conditionalFormatting>
  <conditionalFormatting sqref="B20">
    <cfRule type="cellIs" dxfId="2757" priority="133" operator="equal">
      <formula>"AMBER"</formula>
    </cfRule>
  </conditionalFormatting>
  <conditionalFormatting sqref="B20">
    <cfRule type="cellIs" dxfId="2756" priority="134" operator="equal">
      <formula>"RED"</formula>
    </cfRule>
  </conditionalFormatting>
  <conditionalFormatting sqref="B20">
    <cfRule type="cellIs" dxfId="2755" priority="135" operator="equal">
      <formula>"GREEN"</formula>
    </cfRule>
  </conditionalFormatting>
  <conditionalFormatting sqref="B21">
    <cfRule type="cellIs" dxfId="2754" priority="136" operator="equal">
      <formula>"AMBER"</formula>
    </cfRule>
  </conditionalFormatting>
  <conditionalFormatting sqref="B21">
    <cfRule type="cellIs" dxfId="2753" priority="137" operator="equal">
      <formula>"RED"</formula>
    </cfRule>
  </conditionalFormatting>
  <conditionalFormatting sqref="B21">
    <cfRule type="cellIs" dxfId="2752" priority="138" operator="equal">
      <formula>"GREEN"</formula>
    </cfRule>
  </conditionalFormatting>
  <conditionalFormatting sqref="B22">
    <cfRule type="cellIs" dxfId="2751" priority="139" operator="equal">
      <formula>"AMBER"</formula>
    </cfRule>
  </conditionalFormatting>
  <conditionalFormatting sqref="B22">
    <cfRule type="cellIs" dxfId="2750" priority="140" operator="equal">
      <formula>"RED"</formula>
    </cfRule>
  </conditionalFormatting>
  <conditionalFormatting sqref="B22">
    <cfRule type="cellIs" dxfId="2749" priority="141" operator="equal">
      <formula>"GREEN"</formula>
    </cfRule>
  </conditionalFormatting>
  <conditionalFormatting sqref="B23">
    <cfRule type="cellIs" dxfId="2748" priority="142" operator="equal">
      <formula>"AMBER"</formula>
    </cfRule>
  </conditionalFormatting>
  <conditionalFormatting sqref="B23">
    <cfRule type="cellIs" dxfId="2747" priority="143" operator="equal">
      <formula>"RED"</formula>
    </cfRule>
  </conditionalFormatting>
  <conditionalFormatting sqref="B23">
    <cfRule type="cellIs" dxfId="2746" priority="144" operator="equal">
      <formula>"GREEN"</formula>
    </cfRule>
  </conditionalFormatting>
  <conditionalFormatting sqref="B24">
    <cfRule type="cellIs" dxfId="2745" priority="145" operator="equal">
      <formula>"AMBER"</formula>
    </cfRule>
  </conditionalFormatting>
  <conditionalFormatting sqref="B24">
    <cfRule type="cellIs" dxfId="2744" priority="146" operator="equal">
      <formula>"RED"</formula>
    </cfRule>
  </conditionalFormatting>
  <conditionalFormatting sqref="B24">
    <cfRule type="cellIs" dxfId="2743" priority="147" operator="equal">
      <formula>"GREEN"</formula>
    </cfRule>
  </conditionalFormatting>
  <conditionalFormatting sqref="B25">
    <cfRule type="cellIs" dxfId="2742" priority="148" operator="equal">
      <formula>"AMBER"</formula>
    </cfRule>
  </conditionalFormatting>
  <conditionalFormatting sqref="B25">
    <cfRule type="cellIs" dxfId="2741" priority="149" operator="equal">
      <formula>"RED"</formula>
    </cfRule>
  </conditionalFormatting>
  <conditionalFormatting sqref="B25">
    <cfRule type="cellIs" dxfId="2740" priority="150" operator="equal">
      <formula>"GREEN"</formula>
    </cfRule>
  </conditionalFormatting>
  <conditionalFormatting sqref="B26">
    <cfRule type="cellIs" dxfId="2739" priority="151" operator="equal">
      <formula>"AMBER"</formula>
    </cfRule>
  </conditionalFormatting>
  <conditionalFormatting sqref="B26">
    <cfRule type="cellIs" dxfId="2738" priority="152" operator="equal">
      <formula>"RED"</formula>
    </cfRule>
  </conditionalFormatting>
  <conditionalFormatting sqref="B26">
    <cfRule type="cellIs" dxfId="2737" priority="153" operator="equal">
      <formula>"GREEN"</formula>
    </cfRule>
  </conditionalFormatting>
  <conditionalFormatting sqref="B27">
    <cfRule type="cellIs" dxfId="2736" priority="154" operator="equal">
      <formula>"AMBER"</formula>
    </cfRule>
  </conditionalFormatting>
  <conditionalFormatting sqref="B27">
    <cfRule type="cellIs" dxfId="2735" priority="155" operator="equal">
      <formula>"RED"</formula>
    </cfRule>
  </conditionalFormatting>
  <conditionalFormatting sqref="B27">
    <cfRule type="cellIs" dxfId="2734" priority="156" operator="equal">
      <formula>"GREEN"</formula>
    </cfRule>
  </conditionalFormatting>
  <conditionalFormatting sqref="B28">
    <cfRule type="cellIs" dxfId="2733" priority="157" operator="equal">
      <formula>"AMBER"</formula>
    </cfRule>
  </conditionalFormatting>
  <conditionalFormatting sqref="B28">
    <cfRule type="cellIs" dxfId="2732" priority="158" operator="equal">
      <formula>"RED"</formula>
    </cfRule>
  </conditionalFormatting>
  <conditionalFormatting sqref="B28">
    <cfRule type="cellIs" dxfId="2731" priority="159" operator="equal">
      <formula>"GREEN"</formula>
    </cfRule>
  </conditionalFormatting>
  <conditionalFormatting sqref="B29">
    <cfRule type="cellIs" dxfId="2730" priority="160" operator="equal">
      <formula>"AMBER"</formula>
    </cfRule>
  </conditionalFormatting>
  <conditionalFormatting sqref="B29">
    <cfRule type="cellIs" dxfId="2729" priority="161" operator="equal">
      <formula>"RED"</formula>
    </cfRule>
  </conditionalFormatting>
  <conditionalFormatting sqref="B29">
    <cfRule type="cellIs" dxfId="2728" priority="162" operator="equal">
      <formula>"GREEN"</formula>
    </cfRule>
  </conditionalFormatting>
  <conditionalFormatting sqref="B30">
    <cfRule type="cellIs" dxfId="2727" priority="163" operator="equal">
      <formula>"AMBER"</formula>
    </cfRule>
  </conditionalFormatting>
  <conditionalFormatting sqref="B30">
    <cfRule type="cellIs" dxfId="2726" priority="164" operator="equal">
      <formula>"RED"</formula>
    </cfRule>
  </conditionalFormatting>
  <conditionalFormatting sqref="B30">
    <cfRule type="cellIs" dxfId="2725" priority="165" operator="equal">
      <formula>"GREEN"</formula>
    </cfRule>
  </conditionalFormatting>
  <conditionalFormatting sqref="B31">
    <cfRule type="cellIs" dxfId="2724" priority="166" operator="equal">
      <formula>"AMBER"</formula>
    </cfRule>
  </conditionalFormatting>
  <conditionalFormatting sqref="B31">
    <cfRule type="cellIs" dxfId="2723" priority="167" operator="equal">
      <formula>"RED"</formula>
    </cfRule>
  </conditionalFormatting>
  <conditionalFormatting sqref="B31">
    <cfRule type="cellIs" dxfId="2722" priority="168" operator="equal">
      <formula>"GREEN"</formula>
    </cfRule>
  </conditionalFormatting>
  <conditionalFormatting sqref="B32">
    <cfRule type="cellIs" dxfId="2721" priority="169" operator="equal">
      <formula>"AMBER"</formula>
    </cfRule>
  </conditionalFormatting>
  <conditionalFormatting sqref="B32">
    <cfRule type="cellIs" dxfId="2720" priority="170" operator="equal">
      <formula>"RED"</formula>
    </cfRule>
  </conditionalFormatting>
  <conditionalFormatting sqref="B32">
    <cfRule type="cellIs" dxfId="2719" priority="171" operator="equal">
      <formula>"GREEN"</formula>
    </cfRule>
  </conditionalFormatting>
  <conditionalFormatting sqref="B33">
    <cfRule type="cellIs" dxfId="2718" priority="172" operator="equal">
      <formula>"AMBER"</formula>
    </cfRule>
  </conditionalFormatting>
  <conditionalFormatting sqref="B33">
    <cfRule type="cellIs" dxfId="2717" priority="173" operator="equal">
      <formula>"RED"</formula>
    </cfRule>
  </conditionalFormatting>
  <conditionalFormatting sqref="B33">
    <cfRule type="cellIs" dxfId="2716" priority="174" operator="equal">
      <formula>"GREEN"</formula>
    </cfRule>
  </conditionalFormatting>
  <conditionalFormatting sqref="B34">
    <cfRule type="cellIs" dxfId="2715" priority="175" operator="equal">
      <formula>"AMBER"</formula>
    </cfRule>
  </conditionalFormatting>
  <conditionalFormatting sqref="B34">
    <cfRule type="cellIs" dxfId="2714" priority="176" operator="equal">
      <formula>"RED"</formula>
    </cfRule>
  </conditionalFormatting>
  <conditionalFormatting sqref="B34">
    <cfRule type="cellIs" dxfId="2713" priority="177" operator="equal">
      <formula>"GREEN"</formula>
    </cfRule>
  </conditionalFormatting>
  <conditionalFormatting sqref="B35">
    <cfRule type="cellIs" dxfId="2712" priority="178" operator="equal">
      <formula>"AMBER"</formula>
    </cfRule>
  </conditionalFormatting>
  <conditionalFormatting sqref="B35">
    <cfRule type="cellIs" dxfId="2711" priority="179" operator="equal">
      <formula>"RED"</formula>
    </cfRule>
  </conditionalFormatting>
  <conditionalFormatting sqref="B35">
    <cfRule type="cellIs" dxfId="2710" priority="180" operator="equal">
      <formula>"GREEN"</formula>
    </cfRule>
  </conditionalFormatting>
  <conditionalFormatting sqref="B36">
    <cfRule type="cellIs" dxfId="2709" priority="181" operator="equal">
      <formula>"AMBER"</formula>
    </cfRule>
  </conditionalFormatting>
  <conditionalFormatting sqref="B36">
    <cfRule type="cellIs" dxfId="2708" priority="182" operator="equal">
      <formula>"RED"</formula>
    </cfRule>
  </conditionalFormatting>
  <conditionalFormatting sqref="B36">
    <cfRule type="cellIs" dxfId="2707" priority="183" operator="equal">
      <formula>"GREEN"</formula>
    </cfRule>
  </conditionalFormatting>
  <conditionalFormatting sqref="B37">
    <cfRule type="cellIs" dxfId="2706" priority="184" operator="equal">
      <formula>"AMBER"</formula>
    </cfRule>
  </conditionalFormatting>
  <conditionalFormatting sqref="B37">
    <cfRule type="cellIs" dxfId="2705" priority="185" operator="equal">
      <formula>"RED"</formula>
    </cfRule>
  </conditionalFormatting>
  <conditionalFormatting sqref="B37">
    <cfRule type="cellIs" dxfId="2704" priority="186" operator="equal">
      <formula>"GREEN"</formula>
    </cfRule>
  </conditionalFormatting>
  <conditionalFormatting sqref="B38">
    <cfRule type="cellIs" dxfId="2703" priority="187" operator="equal">
      <formula>"AMBER"</formula>
    </cfRule>
  </conditionalFormatting>
  <conditionalFormatting sqref="B38">
    <cfRule type="cellIs" dxfId="2702" priority="188" operator="equal">
      <formula>"RED"</formula>
    </cfRule>
  </conditionalFormatting>
  <conditionalFormatting sqref="B38">
    <cfRule type="cellIs" dxfId="2701" priority="189" operator="equal">
      <formula>"GREEN"</formula>
    </cfRule>
  </conditionalFormatting>
  <conditionalFormatting sqref="B39">
    <cfRule type="cellIs" dxfId="2700" priority="190" operator="equal">
      <formula>"AMBER"</formula>
    </cfRule>
  </conditionalFormatting>
  <conditionalFormatting sqref="B39">
    <cfRule type="cellIs" dxfId="2699" priority="191" operator="equal">
      <formula>"RED"</formula>
    </cfRule>
  </conditionalFormatting>
  <conditionalFormatting sqref="B39">
    <cfRule type="cellIs" dxfId="2698" priority="192" operator="equal">
      <formula>"GREEN"</formula>
    </cfRule>
  </conditionalFormatting>
  <conditionalFormatting sqref="B40">
    <cfRule type="cellIs" dxfId="2697" priority="193" operator="equal">
      <formula>"AMBER"</formula>
    </cfRule>
  </conditionalFormatting>
  <conditionalFormatting sqref="B40">
    <cfRule type="cellIs" dxfId="2696" priority="194" operator="equal">
      <formula>"RED"</formula>
    </cfRule>
  </conditionalFormatting>
  <conditionalFormatting sqref="B40">
    <cfRule type="cellIs" dxfId="2695" priority="195" operator="equal">
      <formula>"GREEN"</formula>
    </cfRule>
  </conditionalFormatting>
  <conditionalFormatting sqref="C15">
    <cfRule type="cellIs" dxfId="2694" priority="196" operator="equal">
      <formula>"AMBER"</formula>
    </cfRule>
  </conditionalFormatting>
  <conditionalFormatting sqref="C15">
    <cfRule type="cellIs" dxfId="2693" priority="197" operator="equal">
      <formula>"RED"</formula>
    </cfRule>
  </conditionalFormatting>
  <conditionalFormatting sqref="C15">
    <cfRule type="cellIs" dxfId="2692" priority="198" operator="equal">
      <formula>"GREEN"</formula>
    </cfRule>
  </conditionalFormatting>
  <conditionalFormatting sqref="C16">
    <cfRule type="cellIs" dxfId="2691" priority="199" operator="equal">
      <formula>"AMBER"</formula>
    </cfRule>
  </conditionalFormatting>
  <conditionalFormatting sqref="C16">
    <cfRule type="cellIs" dxfId="2690" priority="200" operator="equal">
      <formula>"RED"</formula>
    </cfRule>
  </conditionalFormatting>
  <conditionalFormatting sqref="C16">
    <cfRule type="cellIs" dxfId="2689" priority="201" operator="equal">
      <formula>"GREEN"</formula>
    </cfRule>
  </conditionalFormatting>
  <conditionalFormatting sqref="C17">
    <cfRule type="cellIs" dxfId="2688" priority="202" operator="equal">
      <formula>"AMBER"</formula>
    </cfRule>
  </conditionalFormatting>
  <conditionalFormatting sqref="C17">
    <cfRule type="cellIs" dxfId="2687" priority="203" operator="equal">
      <formula>"RED"</formula>
    </cfRule>
  </conditionalFormatting>
  <conditionalFormatting sqref="C17">
    <cfRule type="cellIs" dxfId="2686" priority="204" operator="equal">
      <formula>"GREEN"</formula>
    </cfRule>
  </conditionalFormatting>
  <conditionalFormatting sqref="C18">
    <cfRule type="cellIs" dxfId="2685" priority="205" operator="equal">
      <formula>"AMBER"</formula>
    </cfRule>
  </conditionalFormatting>
  <conditionalFormatting sqref="C18">
    <cfRule type="cellIs" dxfId="2684" priority="206" operator="equal">
      <formula>"RED"</formula>
    </cfRule>
  </conditionalFormatting>
  <conditionalFormatting sqref="C18">
    <cfRule type="cellIs" dxfId="2683" priority="207" operator="equal">
      <formula>"GREEN"</formula>
    </cfRule>
  </conditionalFormatting>
  <conditionalFormatting sqref="C19">
    <cfRule type="cellIs" dxfId="2682" priority="208" operator="equal">
      <formula>"AMBER"</formula>
    </cfRule>
  </conditionalFormatting>
  <conditionalFormatting sqref="C19">
    <cfRule type="cellIs" dxfId="2681" priority="209" operator="equal">
      <formula>"RED"</formula>
    </cfRule>
  </conditionalFormatting>
  <conditionalFormatting sqref="C19">
    <cfRule type="cellIs" dxfId="2680" priority="210" operator="equal">
      <formula>"GREEN"</formula>
    </cfRule>
  </conditionalFormatting>
  <conditionalFormatting sqref="C20">
    <cfRule type="cellIs" dxfId="2679" priority="211" operator="equal">
      <formula>"AMBER"</formula>
    </cfRule>
  </conditionalFormatting>
  <conditionalFormatting sqref="C20">
    <cfRule type="cellIs" dxfId="2678" priority="212" operator="equal">
      <formula>"RED"</formula>
    </cfRule>
  </conditionalFormatting>
  <conditionalFormatting sqref="C20">
    <cfRule type="cellIs" dxfId="2677" priority="213" operator="equal">
      <formula>"GREEN"</formula>
    </cfRule>
  </conditionalFormatting>
  <conditionalFormatting sqref="C21">
    <cfRule type="cellIs" dxfId="2676" priority="214" operator="equal">
      <formula>"AMBER"</formula>
    </cfRule>
  </conditionalFormatting>
  <conditionalFormatting sqref="C21">
    <cfRule type="cellIs" dxfId="2675" priority="215" operator="equal">
      <formula>"RED"</formula>
    </cfRule>
  </conditionalFormatting>
  <conditionalFormatting sqref="C21">
    <cfRule type="cellIs" dxfId="2674" priority="216" operator="equal">
      <formula>"GREEN"</formula>
    </cfRule>
  </conditionalFormatting>
  <conditionalFormatting sqref="C22">
    <cfRule type="cellIs" dxfId="2673" priority="217" operator="equal">
      <formula>"AMBER"</formula>
    </cfRule>
  </conditionalFormatting>
  <conditionalFormatting sqref="C22">
    <cfRule type="cellIs" dxfId="2672" priority="218" operator="equal">
      <formula>"RED"</formula>
    </cfRule>
  </conditionalFormatting>
  <conditionalFormatting sqref="C22">
    <cfRule type="cellIs" dxfId="2671" priority="219" operator="equal">
      <formula>"GREEN"</formula>
    </cfRule>
  </conditionalFormatting>
  <conditionalFormatting sqref="C23">
    <cfRule type="cellIs" dxfId="2670" priority="220" operator="equal">
      <formula>"AMBER"</formula>
    </cfRule>
  </conditionalFormatting>
  <conditionalFormatting sqref="C23">
    <cfRule type="cellIs" dxfId="2669" priority="221" operator="equal">
      <formula>"RED"</formula>
    </cfRule>
  </conditionalFormatting>
  <conditionalFormatting sqref="C23">
    <cfRule type="cellIs" dxfId="2668" priority="222" operator="equal">
      <formula>"GREEN"</formula>
    </cfRule>
  </conditionalFormatting>
  <conditionalFormatting sqref="C24">
    <cfRule type="cellIs" dxfId="2667" priority="223" operator="equal">
      <formula>"AMBER"</formula>
    </cfRule>
  </conditionalFormatting>
  <conditionalFormatting sqref="C24">
    <cfRule type="cellIs" dxfId="2666" priority="224" operator="equal">
      <formula>"RED"</formula>
    </cfRule>
  </conditionalFormatting>
  <conditionalFormatting sqref="C24">
    <cfRule type="cellIs" dxfId="2665" priority="225" operator="equal">
      <formula>"GREEN"</formula>
    </cfRule>
  </conditionalFormatting>
  <conditionalFormatting sqref="C25">
    <cfRule type="cellIs" dxfId="2664" priority="226" operator="equal">
      <formula>"AMBER"</formula>
    </cfRule>
  </conditionalFormatting>
  <conditionalFormatting sqref="C25">
    <cfRule type="cellIs" dxfId="2663" priority="227" operator="equal">
      <formula>"RED"</formula>
    </cfRule>
  </conditionalFormatting>
  <conditionalFormatting sqref="C25">
    <cfRule type="cellIs" dxfId="2662" priority="228" operator="equal">
      <formula>"GREEN"</formula>
    </cfRule>
  </conditionalFormatting>
  <conditionalFormatting sqref="C26">
    <cfRule type="cellIs" dxfId="2661" priority="229" operator="equal">
      <formula>"AMBER"</formula>
    </cfRule>
  </conditionalFormatting>
  <conditionalFormatting sqref="C26">
    <cfRule type="cellIs" dxfId="2660" priority="230" operator="equal">
      <formula>"RED"</formula>
    </cfRule>
  </conditionalFormatting>
  <conditionalFormatting sqref="C26">
    <cfRule type="cellIs" dxfId="2659" priority="231" operator="equal">
      <formula>"GREEN"</formula>
    </cfRule>
  </conditionalFormatting>
  <conditionalFormatting sqref="C27">
    <cfRule type="cellIs" dxfId="2658" priority="232" operator="equal">
      <formula>"AMBER"</formula>
    </cfRule>
  </conditionalFormatting>
  <conditionalFormatting sqref="C27">
    <cfRule type="cellIs" dxfId="2657" priority="233" operator="equal">
      <formula>"RED"</formula>
    </cfRule>
  </conditionalFormatting>
  <conditionalFormatting sqref="C27">
    <cfRule type="cellIs" dxfId="2656" priority="234" operator="equal">
      <formula>"GREEN"</formula>
    </cfRule>
  </conditionalFormatting>
  <conditionalFormatting sqref="C28">
    <cfRule type="cellIs" dxfId="2655" priority="235" operator="equal">
      <formula>"AMBER"</formula>
    </cfRule>
  </conditionalFormatting>
  <conditionalFormatting sqref="C28">
    <cfRule type="cellIs" dxfId="2654" priority="236" operator="equal">
      <formula>"RED"</formula>
    </cfRule>
  </conditionalFormatting>
  <conditionalFormatting sqref="C28">
    <cfRule type="cellIs" dxfId="2653" priority="237" operator="equal">
      <formula>"GREEN"</formula>
    </cfRule>
  </conditionalFormatting>
  <conditionalFormatting sqref="C29">
    <cfRule type="cellIs" dxfId="2652" priority="238" operator="equal">
      <formula>"AMBER"</formula>
    </cfRule>
  </conditionalFormatting>
  <conditionalFormatting sqref="C29">
    <cfRule type="cellIs" dxfId="2651" priority="239" operator="equal">
      <formula>"RED"</formula>
    </cfRule>
  </conditionalFormatting>
  <conditionalFormatting sqref="C29">
    <cfRule type="cellIs" dxfId="2650" priority="240" operator="equal">
      <formula>"GREEN"</formula>
    </cfRule>
  </conditionalFormatting>
  <conditionalFormatting sqref="C30">
    <cfRule type="cellIs" dxfId="2649" priority="241" operator="equal">
      <formula>"AMBER"</formula>
    </cfRule>
  </conditionalFormatting>
  <conditionalFormatting sqref="C30">
    <cfRule type="cellIs" dxfId="2648" priority="242" operator="equal">
      <formula>"RED"</formula>
    </cfRule>
  </conditionalFormatting>
  <conditionalFormatting sqref="C30">
    <cfRule type="cellIs" dxfId="2647" priority="243" operator="equal">
      <formula>"GREEN"</formula>
    </cfRule>
  </conditionalFormatting>
  <conditionalFormatting sqref="C31">
    <cfRule type="cellIs" dxfId="2646" priority="244" operator="equal">
      <formula>"AMBER"</formula>
    </cfRule>
  </conditionalFormatting>
  <conditionalFormatting sqref="C31">
    <cfRule type="cellIs" dxfId="2645" priority="245" operator="equal">
      <formula>"RED"</formula>
    </cfRule>
  </conditionalFormatting>
  <conditionalFormatting sqref="C31">
    <cfRule type="cellIs" dxfId="2644" priority="246" operator="equal">
      <formula>"GREEN"</formula>
    </cfRule>
  </conditionalFormatting>
  <conditionalFormatting sqref="C32">
    <cfRule type="cellIs" dxfId="2643" priority="247" operator="equal">
      <formula>"AMBER"</formula>
    </cfRule>
  </conditionalFormatting>
  <conditionalFormatting sqref="C32">
    <cfRule type="cellIs" dxfId="2642" priority="248" operator="equal">
      <formula>"RED"</formula>
    </cfRule>
  </conditionalFormatting>
  <conditionalFormatting sqref="C32">
    <cfRule type="cellIs" dxfId="2641" priority="249" operator="equal">
      <formula>"GREEN"</formula>
    </cfRule>
  </conditionalFormatting>
  <conditionalFormatting sqref="C33">
    <cfRule type="cellIs" dxfId="2640" priority="250" operator="equal">
      <formula>"AMBER"</formula>
    </cfRule>
  </conditionalFormatting>
  <conditionalFormatting sqref="C33">
    <cfRule type="cellIs" dxfId="2639" priority="251" operator="equal">
      <formula>"RED"</formula>
    </cfRule>
  </conditionalFormatting>
  <conditionalFormatting sqref="C33">
    <cfRule type="cellIs" dxfId="2638" priority="252" operator="equal">
      <formula>"GREEN"</formula>
    </cfRule>
  </conditionalFormatting>
  <conditionalFormatting sqref="C34">
    <cfRule type="cellIs" dxfId="2637" priority="253" operator="equal">
      <formula>"AMBER"</formula>
    </cfRule>
  </conditionalFormatting>
  <conditionalFormatting sqref="C34">
    <cfRule type="cellIs" dxfId="2636" priority="254" operator="equal">
      <formula>"RED"</formula>
    </cfRule>
  </conditionalFormatting>
  <conditionalFormatting sqref="C34">
    <cfRule type="cellIs" dxfId="2635" priority="255" operator="equal">
      <formula>"GREEN"</formula>
    </cfRule>
  </conditionalFormatting>
  <conditionalFormatting sqref="C35">
    <cfRule type="cellIs" dxfId="2634" priority="256" operator="equal">
      <formula>"AMBER"</formula>
    </cfRule>
  </conditionalFormatting>
  <conditionalFormatting sqref="C35">
    <cfRule type="cellIs" dxfId="2633" priority="257" operator="equal">
      <formula>"RED"</formula>
    </cfRule>
  </conditionalFormatting>
  <conditionalFormatting sqref="C35">
    <cfRule type="cellIs" dxfId="2632" priority="258" operator="equal">
      <formula>"GREEN"</formula>
    </cfRule>
  </conditionalFormatting>
  <conditionalFormatting sqref="C36">
    <cfRule type="cellIs" dxfId="2631" priority="259" operator="equal">
      <formula>"AMBER"</formula>
    </cfRule>
  </conditionalFormatting>
  <conditionalFormatting sqref="C36">
    <cfRule type="cellIs" dxfId="2630" priority="260" operator="equal">
      <formula>"RED"</formula>
    </cfRule>
  </conditionalFormatting>
  <conditionalFormatting sqref="C36">
    <cfRule type="cellIs" dxfId="2629" priority="261" operator="equal">
      <formula>"GREEN"</formula>
    </cfRule>
  </conditionalFormatting>
  <conditionalFormatting sqref="C37">
    <cfRule type="cellIs" dxfId="2628" priority="262" operator="equal">
      <formula>"AMBER"</formula>
    </cfRule>
  </conditionalFormatting>
  <conditionalFormatting sqref="C37">
    <cfRule type="cellIs" dxfId="2627" priority="263" operator="equal">
      <formula>"RED"</formula>
    </cfRule>
  </conditionalFormatting>
  <conditionalFormatting sqref="C37">
    <cfRule type="cellIs" dxfId="2626" priority="264" operator="equal">
      <formula>"GREEN"</formula>
    </cfRule>
  </conditionalFormatting>
  <conditionalFormatting sqref="C38">
    <cfRule type="cellIs" dxfId="2625" priority="265" operator="equal">
      <formula>"AMBER"</formula>
    </cfRule>
  </conditionalFormatting>
  <conditionalFormatting sqref="C38">
    <cfRule type="cellIs" dxfId="2624" priority="266" operator="equal">
      <formula>"RED"</formula>
    </cfRule>
  </conditionalFormatting>
  <conditionalFormatting sqref="C38">
    <cfRule type="cellIs" dxfId="2623" priority="267" operator="equal">
      <formula>"GREEN"</formula>
    </cfRule>
  </conditionalFormatting>
  <conditionalFormatting sqref="C39">
    <cfRule type="cellIs" dxfId="2622" priority="268" operator="equal">
      <formula>"AMBER"</formula>
    </cfRule>
  </conditionalFormatting>
  <conditionalFormatting sqref="C39">
    <cfRule type="cellIs" dxfId="2621" priority="269" operator="equal">
      <formula>"RED"</formula>
    </cfRule>
  </conditionalFormatting>
  <conditionalFormatting sqref="C39">
    <cfRule type="cellIs" dxfId="2620" priority="270" operator="equal">
      <formula>"GREEN"</formula>
    </cfRule>
  </conditionalFormatting>
  <conditionalFormatting sqref="C40">
    <cfRule type="cellIs" dxfId="2619" priority="271" operator="equal">
      <formula>"AMBER"</formula>
    </cfRule>
  </conditionalFormatting>
  <conditionalFormatting sqref="C40">
    <cfRule type="cellIs" dxfId="2618" priority="272" operator="equal">
      <formula>"RED"</formula>
    </cfRule>
  </conditionalFormatting>
  <conditionalFormatting sqref="C40">
    <cfRule type="cellIs" dxfId="2617" priority="273" operator="equal">
      <formula>"GREEN"</formula>
    </cfRule>
  </conditionalFormatting>
  <conditionalFormatting sqref="D15">
    <cfRule type="cellIs" dxfId="2616" priority="274" operator="equal">
      <formula>"AMBER"</formula>
    </cfRule>
  </conditionalFormatting>
  <conditionalFormatting sqref="D15">
    <cfRule type="cellIs" dxfId="2615" priority="275" operator="equal">
      <formula>"RED"</formula>
    </cfRule>
  </conditionalFormatting>
  <conditionalFormatting sqref="D15">
    <cfRule type="cellIs" dxfId="2614" priority="276" operator="equal">
      <formula>"GREEN"</formula>
    </cfRule>
  </conditionalFormatting>
  <conditionalFormatting sqref="D16">
    <cfRule type="cellIs" dxfId="2613" priority="277" operator="equal">
      <formula>"AMBER"</formula>
    </cfRule>
  </conditionalFormatting>
  <conditionalFormatting sqref="D16">
    <cfRule type="cellIs" dxfId="2612" priority="278" operator="equal">
      <formula>"RED"</formula>
    </cfRule>
  </conditionalFormatting>
  <conditionalFormatting sqref="D16">
    <cfRule type="cellIs" dxfId="2611" priority="279" operator="equal">
      <formula>"GREEN"</formula>
    </cfRule>
  </conditionalFormatting>
  <conditionalFormatting sqref="D17">
    <cfRule type="cellIs" dxfId="2610" priority="280" operator="equal">
      <formula>"AMBER"</formula>
    </cfRule>
  </conditionalFormatting>
  <conditionalFormatting sqref="D17">
    <cfRule type="cellIs" dxfId="2609" priority="281" operator="equal">
      <formula>"RED"</formula>
    </cfRule>
  </conditionalFormatting>
  <conditionalFormatting sqref="D17">
    <cfRule type="cellIs" dxfId="2608" priority="282" operator="equal">
      <formula>"GREEN"</formula>
    </cfRule>
  </conditionalFormatting>
  <conditionalFormatting sqref="D18">
    <cfRule type="cellIs" dxfId="2607" priority="283" operator="equal">
      <formula>"AMBER"</formula>
    </cfRule>
  </conditionalFormatting>
  <conditionalFormatting sqref="D18">
    <cfRule type="cellIs" dxfId="2606" priority="284" operator="equal">
      <formula>"RED"</formula>
    </cfRule>
  </conditionalFormatting>
  <conditionalFormatting sqref="D18">
    <cfRule type="cellIs" dxfId="2605" priority="285" operator="equal">
      <formula>"GREEN"</formula>
    </cfRule>
  </conditionalFormatting>
  <conditionalFormatting sqref="D19">
    <cfRule type="cellIs" dxfId="2604" priority="286" operator="equal">
      <formula>"AMBER"</formula>
    </cfRule>
  </conditionalFormatting>
  <conditionalFormatting sqref="D19">
    <cfRule type="cellIs" dxfId="2603" priority="287" operator="equal">
      <formula>"RED"</formula>
    </cfRule>
  </conditionalFormatting>
  <conditionalFormatting sqref="D19">
    <cfRule type="cellIs" dxfId="2602" priority="288" operator="equal">
      <formula>"GREEN"</formula>
    </cfRule>
  </conditionalFormatting>
  <conditionalFormatting sqref="D20">
    <cfRule type="cellIs" dxfId="2601" priority="289" operator="equal">
      <formula>"AMBER"</formula>
    </cfRule>
  </conditionalFormatting>
  <conditionalFormatting sqref="D20">
    <cfRule type="cellIs" dxfId="2600" priority="290" operator="equal">
      <formula>"RED"</formula>
    </cfRule>
  </conditionalFormatting>
  <conditionalFormatting sqref="D20">
    <cfRule type="cellIs" dxfId="2599" priority="291" operator="equal">
      <formula>"GREEN"</formula>
    </cfRule>
  </conditionalFormatting>
  <conditionalFormatting sqref="D21">
    <cfRule type="cellIs" dxfId="2598" priority="292" operator="equal">
      <formula>"AMBER"</formula>
    </cfRule>
  </conditionalFormatting>
  <conditionalFormatting sqref="D21">
    <cfRule type="cellIs" dxfId="2597" priority="293" operator="equal">
      <formula>"RED"</formula>
    </cfRule>
  </conditionalFormatting>
  <conditionalFormatting sqref="D21">
    <cfRule type="cellIs" dxfId="2596" priority="294" operator="equal">
      <formula>"GREEN"</formula>
    </cfRule>
  </conditionalFormatting>
  <conditionalFormatting sqref="D22">
    <cfRule type="cellIs" dxfId="2595" priority="295" operator="equal">
      <formula>"AMBER"</formula>
    </cfRule>
  </conditionalFormatting>
  <conditionalFormatting sqref="D22">
    <cfRule type="cellIs" dxfId="2594" priority="296" operator="equal">
      <formula>"RED"</formula>
    </cfRule>
  </conditionalFormatting>
  <conditionalFormatting sqref="D22">
    <cfRule type="cellIs" dxfId="2593" priority="297" operator="equal">
      <formula>"GREEN"</formula>
    </cfRule>
  </conditionalFormatting>
  <conditionalFormatting sqref="D23">
    <cfRule type="cellIs" dxfId="2592" priority="298" operator="equal">
      <formula>"AMBER"</formula>
    </cfRule>
  </conditionalFormatting>
  <conditionalFormatting sqref="D23">
    <cfRule type="cellIs" dxfId="2591" priority="299" operator="equal">
      <formula>"RED"</formula>
    </cfRule>
  </conditionalFormatting>
  <conditionalFormatting sqref="D23">
    <cfRule type="cellIs" dxfId="2590" priority="300" operator="equal">
      <formula>"GREEN"</formula>
    </cfRule>
  </conditionalFormatting>
  <conditionalFormatting sqref="D24">
    <cfRule type="cellIs" dxfId="2589" priority="301" operator="equal">
      <formula>"AMBER"</formula>
    </cfRule>
  </conditionalFormatting>
  <conditionalFormatting sqref="D24">
    <cfRule type="cellIs" dxfId="2588" priority="302" operator="equal">
      <formula>"RED"</formula>
    </cfRule>
  </conditionalFormatting>
  <conditionalFormatting sqref="D24">
    <cfRule type="cellIs" dxfId="2587" priority="303" operator="equal">
      <formula>"GREEN"</formula>
    </cfRule>
  </conditionalFormatting>
  <conditionalFormatting sqref="D25">
    <cfRule type="cellIs" dxfId="2586" priority="304" operator="equal">
      <formula>"AMBER"</formula>
    </cfRule>
  </conditionalFormatting>
  <conditionalFormatting sqref="D25">
    <cfRule type="cellIs" dxfId="2585" priority="305" operator="equal">
      <formula>"RED"</formula>
    </cfRule>
  </conditionalFormatting>
  <conditionalFormatting sqref="D25">
    <cfRule type="cellIs" dxfId="2584" priority="306" operator="equal">
      <formula>"GREEN"</formula>
    </cfRule>
  </conditionalFormatting>
  <conditionalFormatting sqref="D26">
    <cfRule type="cellIs" dxfId="2583" priority="307" operator="equal">
      <formula>"AMBER"</formula>
    </cfRule>
  </conditionalFormatting>
  <conditionalFormatting sqref="D26">
    <cfRule type="cellIs" dxfId="2582" priority="308" operator="equal">
      <formula>"RED"</formula>
    </cfRule>
  </conditionalFormatting>
  <conditionalFormatting sqref="D26">
    <cfRule type="cellIs" dxfId="2581" priority="309" operator="equal">
      <formula>"GREEN"</formula>
    </cfRule>
  </conditionalFormatting>
  <conditionalFormatting sqref="D27">
    <cfRule type="cellIs" dxfId="2580" priority="310" operator="equal">
      <formula>"AMBER"</formula>
    </cfRule>
  </conditionalFormatting>
  <conditionalFormatting sqref="D27">
    <cfRule type="cellIs" dxfId="2579" priority="311" operator="equal">
      <formula>"RED"</formula>
    </cfRule>
  </conditionalFormatting>
  <conditionalFormatting sqref="D27">
    <cfRule type="cellIs" dxfId="2578" priority="312" operator="equal">
      <formula>"GREEN"</formula>
    </cfRule>
  </conditionalFormatting>
  <conditionalFormatting sqref="D28">
    <cfRule type="cellIs" dxfId="2577" priority="313" operator="equal">
      <formula>"AMBER"</formula>
    </cfRule>
  </conditionalFormatting>
  <conditionalFormatting sqref="D28">
    <cfRule type="cellIs" dxfId="2576" priority="314" operator="equal">
      <formula>"RED"</formula>
    </cfRule>
  </conditionalFormatting>
  <conditionalFormatting sqref="D28">
    <cfRule type="cellIs" dxfId="2575" priority="315" operator="equal">
      <formula>"GREEN"</formula>
    </cfRule>
  </conditionalFormatting>
  <conditionalFormatting sqref="D29">
    <cfRule type="cellIs" dxfId="2574" priority="316" operator="equal">
      <formula>"AMBER"</formula>
    </cfRule>
  </conditionalFormatting>
  <conditionalFormatting sqref="D29">
    <cfRule type="cellIs" dxfId="2573" priority="317" operator="equal">
      <formula>"RED"</formula>
    </cfRule>
  </conditionalFormatting>
  <conditionalFormatting sqref="D29">
    <cfRule type="cellIs" dxfId="2572" priority="318" operator="equal">
      <formula>"GREEN"</formula>
    </cfRule>
  </conditionalFormatting>
  <conditionalFormatting sqref="D30">
    <cfRule type="cellIs" dxfId="2571" priority="319" operator="equal">
      <formula>"AMBER"</formula>
    </cfRule>
  </conditionalFormatting>
  <conditionalFormatting sqref="D30">
    <cfRule type="cellIs" dxfId="2570" priority="320" operator="equal">
      <formula>"RED"</formula>
    </cfRule>
  </conditionalFormatting>
  <conditionalFormatting sqref="D30">
    <cfRule type="cellIs" dxfId="2569" priority="321" operator="equal">
      <formula>"GREEN"</formula>
    </cfRule>
  </conditionalFormatting>
  <conditionalFormatting sqref="D31">
    <cfRule type="cellIs" dxfId="2568" priority="322" operator="equal">
      <formula>"AMBER"</formula>
    </cfRule>
  </conditionalFormatting>
  <conditionalFormatting sqref="D31">
    <cfRule type="cellIs" dxfId="2567" priority="323" operator="equal">
      <formula>"RED"</formula>
    </cfRule>
  </conditionalFormatting>
  <conditionalFormatting sqref="D31">
    <cfRule type="cellIs" dxfId="2566" priority="324" operator="equal">
      <formula>"GREEN"</formula>
    </cfRule>
  </conditionalFormatting>
  <conditionalFormatting sqref="D32">
    <cfRule type="cellIs" dxfId="2565" priority="325" operator="equal">
      <formula>"AMBER"</formula>
    </cfRule>
  </conditionalFormatting>
  <conditionalFormatting sqref="D32">
    <cfRule type="cellIs" dxfId="2564" priority="326" operator="equal">
      <formula>"RED"</formula>
    </cfRule>
  </conditionalFormatting>
  <conditionalFormatting sqref="D32">
    <cfRule type="cellIs" dxfId="2563" priority="327" operator="equal">
      <formula>"GREEN"</formula>
    </cfRule>
  </conditionalFormatting>
  <conditionalFormatting sqref="D33">
    <cfRule type="cellIs" dxfId="2562" priority="328" operator="equal">
      <formula>"AMBER"</formula>
    </cfRule>
  </conditionalFormatting>
  <conditionalFormatting sqref="D33">
    <cfRule type="cellIs" dxfId="2561" priority="329" operator="equal">
      <formula>"RED"</formula>
    </cfRule>
  </conditionalFormatting>
  <conditionalFormatting sqref="D33">
    <cfRule type="cellIs" dxfId="2560" priority="330" operator="equal">
      <formula>"GREEN"</formula>
    </cfRule>
  </conditionalFormatting>
  <conditionalFormatting sqref="D34">
    <cfRule type="cellIs" dxfId="2559" priority="331" operator="equal">
      <formula>"AMBER"</formula>
    </cfRule>
  </conditionalFormatting>
  <conditionalFormatting sqref="D34">
    <cfRule type="cellIs" dxfId="2558" priority="332" operator="equal">
      <formula>"RED"</formula>
    </cfRule>
  </conditionalFormatting>
  <conditionalFormatting sqref="D34">
    <cfRule type="cellIs" dxfId="2557" priority="333" operator="equal">
      <formula>"GREEN"</formula>
    </cfRule>
  </conditionalFormatting>
  <conditionalFormatting sqref="D35">
    <cfRule type="cellIs" dxfId="2556" priority="334" operator="equal">
      <formula>"AMBER"</formula>
    </cfRule>
  </conditionalFormatting>
  <conditionalFormatting sqref="D35">
    <cfRule type="cellIs" dxfId="2555" priority="335" operator="equal">
      <formula>"RED"</formula>
    </cfRule>
  </conditionalFormatting>
  <conditionalFormatting sqref="D35">
    <cfRule type="cellIs" dxfId="2554" priority="336" operator="equal">
      <formula>"GREEN"</formula>
    </cfRule>
  </conditionalFormatting>
  <conditionalFormatting sqref="D36">
    <cfRule type="cellIs" dxfId="2553" priority="337" operator="equal">
      <formula>"AMBER"</formula>
    </cfRule>
  </conditionalFormatting>
  <conditionalFormatting sqref="D36">
    <cfRule type="cellIs" dxfId="2552" priority="338" operator="equal">
      <formula>"RED"</formula>
    </cfRule>
  </conditionalFormatting>
  <conditionalFormatting sqref="D36">
    <cfRule type="cellIs" dxfId="2551" priority="339" operator="equal">
      <formula>"GREEN"</formula>
    </cfRule>
  </conditionalFormatting>
  <conditionalFormatting sqref="D37">
    <cfRule type="cellIs" dxfId="2550" priority="340" operator="equal">
      <formula>"AMBER"</formula>
    </cfRule>
  </conditionalFormatting>
  <conditionalFormatting sqref="D37">
    <cfRule type="cellIs" dxfId="2549" priority="341" operator="equal">
      <formula>"RED"</formula>
    </cfRule>
  </conditionalFormatting>
  <conditionalFormatting sqref="D37">
    <cfRule type="cellIs" dxfId="2548" priority="342" operator="equal">
      <formula>"GREEN"</formula>
    </cfRule>
  </conditionalFormatting>
  <conditionalFormatting sqref="D38">
    <cfRule type="cellIs" dxfId="2547" priority="343" operator="equal">
      <formula>"AMBER"</formula>
    </cfRule>
  </conditionalFormatting>
  <conditionalFormatting sqref="D38">
    <cfRule type="cellIs" dxfId="2546" priority="344" operator="equal">
      <formula>"RED"</formula>
    </cfRule>
  </conditionalFormatting>
  <conditionalFormatting sqref="D38">
    <cfRule type="cellIs" dxfId="2545" priority="345" operator="equal">
      <formula>"GREEN"</formula>
    </cfRule>
  </conditionalFormatting>
  <conditionalFormatting sqref="D39">
    <cfRule type="cellIs" dxfId="2544" priority="346" operator="equal">
      <formula>"AMBER"</formula>
    </cfRule>
  </conditionalFormatting>
  <conditionalFormatting sqref="D39">
    <cfRule type="cellIs" dxfId="2543" priority="347" operator="equal">
      <formula>"RED"</formula>
    </cfRule>
  </conditionalFormatting>
  <conditionalFormatting sqref="D39">
    <cfRule type="cellIs" dxfId="2542" priority="348" operator="equal">
      <formula>"GREEN"</formula>
    </cfRule>
  </conditionalFormatting>
  <conditionalFormatting sqref="D40">
    <cfRule type="cellIs" dxfId="2541" priority="349" operator="equal">
      <formula>"AMBER"</formula>
    </cfRule>
  </conditionalFormatting>
  <conditionalFormatting sqref="D40">
    <cfRule type="cellIs" dxfId="2540" priority="350" operator="equal">
      <formula>"RED"</formula>
    </cfRule>
  </conditionalFormatting>
  <conditionalFormatting sqref="D40">
    <cfRule type="cellIs" dxfId="2539" priority="351" operator="equal">
      <formula>"GREEN"</formula>
    </cfRule>
  </conditionalFormatting>
  <conditionalFormatting sqref="E15">
    <cfRule type="cellIs" dxfId="2538" priority="352" operator="equal">
      <formula>"AMBER"</formula>
    </cfRule>
  </conditionalFormatting>
  <conditionalFormatting sqref="E15">
    <cfRule type="cellIs" dxfId="2537" priority="353" operator="equal">
      <formula>"RED"</formula>
    </cfRule>
  </conditionalFormatting>
  <conditionalFormatting sqref="E15">
    <cfRule type="cellIs" dxfId="2536" priority="354" operator="equal">
      <formula>"GREEN"</formula>
    </cfRule>
  </conditionalFormatting>
  <conditionalFormatting sqref="E16">
    <cfRule type="cellIs" dxfId="2535" priority="355" operator="equal">
      <formula>"AMBER"</formula>
    </cfRule>
  </conditionalFormatting>
  <conditionalFormatting sqref="E16">
    <cfRule type="cellIs" dxfId="2534" priority="356" operator="equal">
      <formula>"RED"</formula>
    </cfRule>
  </conditionalFormatting>
  <conditionalFormatting sqref="E16">
    <cfRule type="cellIs" dxfId="2533" priority="357" operator="equal">
      <formula>"GREEN"</formula>
    </cfRule>
  </conditionalFormatting>
  <conditionalFormatting sqref="E17">
    <cfRule type="cellIs" dxfId="2532" priority="358" operator="equal">
      <formula>"AMBER"</formula>
    </cfRule>
  </conditionalFormatting>
  <conditionalFormatting sqref="E17">
    <cfRule type="cellIs" dxfId="2531" priority="359" operator="equal">
      <formula>"RED"</formula>
    </cfRule>
  </conditionalFormatting>
  <conditionalFormatting sqref="E17">
    <cfRule type="cellIs" dxfId="2530" priority="360" operator="equal">
      <formula>"GREEN"</formula>
    </cfRule>
  </conditionalFormatting>
  <conditionalFormatting sqref="E18">
    <cfRule type="cellIs" dxfId="2529" priority="361" operator="equal">
      <formula>"AMBER"</formula>
    </cfRule>
  </conditionalFormatting>
  <conditionalFormatting sqref="E18">
    <cfRule type="cellIs" dxfId="2528" priority="362" operator="equal">
      <formula>"RED"</formula>
    </cfRule>
  </conditionalFormatting>
  <conditionalFormatting sqref="E18">
    <cfRule type="cellIs" dxfId="2527" priority="363" operator="equal">
      <formula>"GREEN"</formula>
    </cfRule>
  </conditionalFormatting>
  <conditionalFormatting sqref="E19">
    <cfRule type="cellIs" dxfId="2526" priority="364" operator="equal">
      <formula>"AMBER"</formula>
    </cfRule>
  </conditionalFormatting>
  <conditionalFormatting sqref="E19">
    <cfRule type="cellIs" dxfId="2525" priority="365" operator="equal">
      <formula>"RED"</formula>
    </cfRule>
  </conditionalFormatting>
  <conditionalFormatting sqref="E19">
    <cfRule type="cellIs" dxfId="2524" priority="366" operator="equal">
      <formula>"GREEN"</formula>
    </cfRule>
  </conditionalFormatting>
  <conditionalFormatting sqref="E20">
    <cfRule type="cellIs" dxfId="2523" priority="367" operator="equal">
      <formula>"AMBER"</formula>
    </cfRule>
  </conditionalFormatting>
  <conditionalFormatting sqref="E20">
    <cfRule type="cellIs" dxfId="2522" priority="368" operator="equal">
      <formula>"RED"</formula>
    </cfRule>
  </conditionalFormatting>
  <conditionalFormatting sqref="E20">
    <cfRule type="cellIs" dxfId="2521" priority="369" operator="equal">
      <formula>"GREEN"</formula>
    </cfRule>
  </conditionalFormatting>
  <conditionalFormatting sqref="E21">
    <cfRule type="cellIs" dxfId="2520" priority="370" operator="equal">
      <formula>"AMBER"</formula>
    </cfRule>
  </conditionalFormatting>
  <conditionalFormatting sqref="E21">
    <cfRule type="cellIs" dxfId="2519" priority="371" operator="equal">
      <formula>"RED"</formula>
    </cfRule>
  </conditionalFormatting>
  <conditionalFormatting sqref="E21">
    <cfRule type="cellIs" dxfId="2518" priority="372" operator="equal">
      <formula>"GREEN"</formula>
    </cfRule>
  </conditionalFormatting>
  <conditionalFormatting sqref="E22">
    <cfRule type="cellIs" dxfId="2517" priority="373" operator="equal">
      <formula>"AMBER"</formula>
    </cfRule>
  </conditionalFormatting>
  <conditionalFormatting sqref="E22">
    <cfRule type="cellIs" dxfId="2516" priority="374" operator="equal">
      <formula>"RED"</formula>
    </cfRule>
  </conditionalFormatting>
  <conditionalFormatting sqref="E22">
    <cfRule type="cellIs" dxfId="2515" priority="375" operator="equal">
      <formula>"GREEN"</formula>
    </cfRule>
  </conditionalFormatting>
  <conditionalFormatting sqref="E23">
    <cfRule type="cellIs" dxfId="2514" priority="376" operator="equal">
      <formula>"AMBER"</formula>
    </cfRule>
  </conditionalFormatting>
  <conditionalFormatting sqref="E23">
    <cfRule type="cellIs" dxfId="2513" priority="377" operator="equal">
      <formula>"RED"</formula>
    </cfRule>
  </conditionalFormatting>
  <conditionalFormatting sqref="E23">
    <cfRule type="cellIs" dxfId="2512" priority="378" operator="equal">
      <formula>"GREEN"</formula>
    </cfRule>
  </conditionalFormatting>
  <conditionalFormatting sqref="E24">
    <cfRule type="cellIs" dxfId="2511" priority="379" operator="equal">
      <formula>"AMBER"</formula>
    </cfRule>
  </conditionalFormatting>
  <conditionalFormatting sqref="E24">
    <cfRule type="cellIs" dxfId="2510" priority="380" operator="equal">
      <formula>"RED"</formula>
    </cfRule>
  </conditionalFormatting>
  <conditionalFormatting sqref="E24">
    <cfRule type="cellIs" dxfId="2509" priority="381" operator="equal">
      <formula>"GREEN"</formula>
    </cfRule>
  </conditionalFormatting>
  <conditionalFormatting sqref="E25">
    <cfRule type="cellIs" dxfId="2508" priority="382" operator="equal">
      <formula>"AMBER"</formula>
    </cfRule>
  </conditionalFormatting>
  <conditionalFormatting sqref="E25">
    <cfRule type="cellIs" dxfId="2507" priority="383" operator="equal">
      <formula>"RED"</formula>
    </cfRule>
  </conditionalFormatting>
  <conditionalFormatting sqref="E25">
    <cfRule type="cellIs" dxfId="2506" priority="384" operator="equal">
      <formula>"GREEN"</formula>
    </cfRule>
  </conditionalFormatting>
  <conditionalFormatting sqref="E26">
    <cfRule type="cellIs" dxfId="2505" priority="385" operator="equal">
      <formula>"AMBER"</formula>
    </cfRule>
  </conditionalFormatting>
  <conditionalFormatting sqref="E26">
    <cfRule type="cellIs" dxfId="2504" priority="386" operator="equal">
      <formula>"RED"</formula>
    </cfRule>
  </conditionalFormatting>
  <conditionalFormatting sqref="E26">
    <cfRule type="cellIs" dxfId="2503" priority="387" operator="equal">
      <formula>"GREEN"</formula>
    </cfRule>
  </conditionalFormatting>
  <conditionalFormatting sqref="E27">
    <cfRule type="cellIs" dxfId="2502" priority="388" operator="equal">
      <formula>"AMBER"</formula>
    </cfRule>
  </conditionalFormatting>
  <conditionalFormatting sqref="E27">
    <cfRule type="cellIs" dxfId="2501" priority="389" operator="equal">
      <formula>"RED"</formula>
    </cfRule>
  </conditionalFormatting>
  <conditionalFormatting sqref="E27">
    <cfRule type="cellIs" dxfId="2500" priority="390" operator="equal">
      <formula>"GREEN"</formula>
    </cfRule>
  </conditionalFormatting>
  <conditionalFormatting sqref="E28">
    <cfRule type="cellIs" dxfId="2499" priority="391" operator="equal">
      <formula>"AMBER"</formula>
    </cfRule>
  </conditionalFormatting>
  <conditionalFormatting sqref="E28">
    <cfRule type="cellIs" dxfId="2498" priority="392" operator="equal">
      <formula>"RED"</formula>
    </cfRule>
  </conditionalFormatting>
  <conditionalFormatting sqref="E28">
    <cfRule type="cellIs" dxfId="2497" priority="393" operator="equal">
      <formula>"GREEN"</formula>
    </cfRule>
  </conditionalFormatting>
  <conditionalFormatting sqref="E29">
    <cfRule type="cellIs" dxfId="2496" priority="394" operator="equal">
      <formula>"AMBER"</formula>
    </cfRule>
  </conditionalFormatting>
  <conditionalFormatting sqref="E29">
    <cfRule type="cellIs" dxfId="2495" priority="395" operator="equal">
      <formula>"RED"</formula>
    </cfRule>
  </conditionalFormatting>
  <conditionalFormatting sqref="E29">
    <cfRule type="cellIs" dxfId="2494" priority="396" operator="equal">
      <formula>"GREEN"</formula>
    </cfRule>
  </conditionalFormatting>
  <conditionalFormatting sqref="E30">
    <cfRule type="cellIs" dxfId="2493" priority="397" operator="equal">
      <formula>"AMBER"</formula>
    </cfRule>
  </conditionalFormatting>
  <conditionalFormatting sqref="E30">
    <cfRule type="cellIs" dxfId="2492" priority="398" operator="equal">
      <formula>"RED"</formula>
    </cfRule>
  </conditionalFormatting>
  <conditionalFormatting sqref="E30">
    <cfRule type="cellIs" dxfId="2491" priority="399" operator="equal">
      <formula>"GREEN"</formula>
    </cfRule>
  </conditionalFormatting>
  <conditionalFormatting sqref="E31">
    <cfRule type="cellIs" dxfId="2490" priority="400" operator="equal">
      <formula>"AMBER"</formula>
    </cfRule>
  </conditionalFormatting>
  <conditionalFormatting sqref="E31">
    <cfRule type="cellIs" dxfId="2489" priority="401" operator="equal">
      <formula>"RED"</formula>
    </cfRule>
  </conditionalFormatting>
  <conditionalFormatting sqref="E31">
    <cfRule type="cellIs" dxfId="2488" priority="402" operator="equal">
      <formula>"GREEN"</formula>
    </cfRule>
  </conditionalFormatting>
  <conditionalFormatting sqref="E32">
    <cfRule type="cellIs" dxfId="2487" priority="403" operator="equal">
      <formula>"AMBER"</formula>
    </cfRule>
  </conditionalFormatting>
  <conditionalFormatting sqref="E32">
    <cfRule type="cellIs" dxfId="2486" priority="404" operator="equal">
      <formula>"RED"</formula>
    </cfRule>
  </conditionalFormatting>
  <conditionalFormatting sqref="E32">
    <cfRule type="cellIs" dxfId="2485" priority="405" operator="equal">
      <formula>"GREEN"</formula>
    </cfRule>
  </conditionalFormatting>
  <conditionalFormatting sqref="E33">
    <cfRule type="cellIs" dxfId="2484" priority="406" operator="equal">
      <formula>"AMBER"</formula>
    </cfRule>
  </conditionalFormatting>
  <conditionalFormatting sqref="E33">
    <cfRule type="cellIs" dxfId="2483" priority="407" operator="equal">
      <formula>"RED"</formula>
    </cfRule>
  </conditionalFormatting>
  <conditionalFormatting sqref="E33">
    <cfRule type="cellIs" dxfId="2482" priority="408" operator="equal">
      <formula>"GREEN"</formula>
    </cfRule>
  </conditionalFormatting>
  <conditionalFormatting sqref="E34">
    <cfRule type="cellIs" dxfId="2481" priority="409" operator="equal">
      <formula>"AMBER"</formula>
    </cfRule>
  </conditionalFormatting>
  <conditionalFormatting sqref="E34">
    <cfRule type="cellIs" dxfId="2480" priority="410" operator="equal">
      <formula>"RED"</formula>
    </cfRule>
  </conditionalFormatting>
  <conditionalFormatting sqref="E34">
    <cfRule type="cellIs" dxfId="2479" priority="411" operator="equal">
      <formula>"GREEN"</formula>
    </cfRule>
  </conditionalFormatting>
  <conditionalFormatting sqref="E35">
    <cfRule type="cellIs" dxfId="2478" priority="412" operator="equal">
      <formula>"AMBER"</formula>
    </cfRule>
  </conditionalFormatting>
  <conditionalFormatting sqref="E35">
    <cfRule type="cellIs" dxfId="2477" priority="413" operator="equal">
      <formula>"RED"</formula>
    </cfRule>
  </conditionalFormatting>
  <conditionalFormatting sqref="E35">
    <cfRule type="cellIs" dxfId="2476" priority="414" operator="equal">
      <formula>"GREEN"</formula>
    </cfRule>
  </conditionalFormatting>
  <conditionalFormatting sqref="E36">
    <cfRule type="cellIs" dxfId="2475" priority="415" operator="equal">
      <formula>"AMBER"</formula>
    </cfRule>
  </conditionalFormatting>
  <conditionalFormatting sqref="E36">
    <cfRule type="cellIs" dxfId="2474" priority="416" operator="equal">
      <formula>"RED"</formula>
    </cfRule>
  </conditionalFormatting>
  <conditionalFormatting sqref="E36">
    <cfRule type="cellIs" dxfId="2473" priority="417" operator="equal">
      <formula>"GREEN"</formula>
    </cfRule>
  </conditionalFormatting>
  <conditionalFormatting sqref="E37">
    <cfRule type="cellIs" dxfId="2472" priority="418" operator="equal">
      <formula>"AMBER"</formula>
    </cfRule>
  </conditionalFormatting>
  <conditionalFormatting sqref="E37">
    <cfRule type="cellIs" dxfId="2471" priority="419" operator="equal">
      <formula>"RED"</formula>
    </cfRule>
  </conditionalFormatting>
  <conditionalFormatting sqref="E37">
    <cfRule type="cellIs" dxfId="2470" priority="420" operator="equal">
      <formula>"GREEN"</formula>
    </cfRule>
  </conditionalFormatting>
  <conditionalFormatting sqref="E38">
    <cfRule type="cellIs" dxfId="2469" priority="421" operator="equal">
      <formula>"AMBER"</formula>
    </cfRule>
  </conditionalFormatting>
  <conditionalFormatting sqref="E38">
    <cfRule type="cellIs" dxfId="2468" priority="422" operator="equal">
      <formula>"RED"</formula>
    </cfRule>
  </conditionalFormatting>
  <conditionalFormatting sqref="E38">
    <cfRule type="cellIs" dxfId="2467" priority="423" operator="equal">
      <formula>"GREEN"</formula>
    </cfRule>
  </conditionalFormatting>
  <conditionalFormatting sqref="E39">
    <cfRule type="cellIs" dxfId="2466" priority="424" operator="equal">
      <formula>"AMBER"</formula>
    </cfRule>
  </conditionalFormatting>
  <conditionalFormatting sqref="E39">
    <cfRule type="cellIs" dxfId="2465" priority="425" operator="equal">
      <formula>"RED"</formula>
    </cfRule>
  </conditionalFormatting>
  <conditionalFormatting sqref="E39">
    <cfRule type="cellIs" dxfId="2464" priority="426" operator="equal">
      <formula>"GREEN"</formula>
    </cfRule>
  </conditionalFormatting>
  <conditionalFormatting sqref="E40">
    <cfRule type="cellIs" dxfId="2463" priority="427" operator="equal">
      <formula>"AMBER"</formula>
    </cfRule>
  </conditionalFormatting>
  <conditionalFormatting sqref="E40">
    <cfRule type="cellIs" dxfId="2462" priority="428" operator="equal">
      <formula>"RED"</formula>
    </cfRule>
  </conditionalFormatting>
  <conditionalFormatting sqref="E40">
    <cfRule type="cellIs" dxfId="2461" priority="429" operator="equal">
      <formula>"GREEN"</formula>
    </cfRule>
  </conditionalFormatting>
  <conditionalFormatting sqref="F15">
    <cfRule type="cellIs" dxfId="2460" priority="430" operator="equal">
      <formula>"AMBER"</formula>
    </cfRule>
  </conditionalFormatting>
  <conditionalFormatting sqref="F15">
    <cfRule type="cellIs" dxfId="2459" priority="431" operator="equal">
      <formula>"RED"</formula>
    </cfRule>
  </conditionalFormatting>
  <conditionalFormatting sqref="F15">
    <cfRule type="cellIs" dxfId="2458" priority="432" operator="equal">
      <formula>"GREEN"</formula>
    </cfRule>
  </conditionalFormatting>
  <conditionalFormatting sqref="F16">
    <cfRule type="cellIs" dxfId="2457" priority="433" operator="equal">
      <formula>"AMBER"</formula>
    </cfRule>
  </conditionalFormatting>
  <conditionalFormatting sqref="F16">
    <cfRule type="cellIs" dxfId="2456" priority="434" operator="equal">
      <formula>"RED"</formula>
    </cfRule>
  </conditionalFormatting>
  <conditionalFormatting sqref="F16">
    <cfRule type="cellIs" dxfId="2455" priority="435" operator="equal">
      <formula>"GREEN"</formula>
    </cfRule>
  </conditionalFormatting>
  <conditionalFormatting sqref="F17">
    <cfRule type="cellIs" dxfId="2454" priority="436" operator="equal">
      <formula>"AMBER"</formula>
    </cfRule>
  </conditionalFormatting>
  <conditionalFormatting sqref="F17">
    <cfRule type="cellIs" dxfId="2453" priority="437" operator="equal">
      <formula>"RED"</formula>
    </cfRule>
  </conditionalFormatting>
  <conditionalFormatting sqref="F17">
    <cfRule type="cellIs" dxfId="2452" priority="438" operator="equal">
      <formula>"GREEN"</formula>
    </cfRule>
  </conditionalFormatting>
  <conditionalFormatting sqref="F18">
    <cfRule type="cellIs" dxfId="2451" priority="439" operator="equal">
      <formula>"AMBER"</formula>
    </cfRule>
  </conditionalFormatting>
  <conditionalFormatting sqref="F18">
    <cfRule type="cellIs" dxfId="2450" priority="440" operator="equal">
      <formula>"RED"</formula>
    </cfRule>
  </conditionalFormatting>
  <conditionalFormatting sqref="F18">
    <cfRule type="cellIs" dxfId="2449" priority="441" operator="equal">
      <formula>"GREEN"</formula>
    </cfRule>
  </conditionalFormatting>
  <conditionalFormatting sqref="F19">
    <cfRule type="cellIs" dxfId="2448" priority="442" operator="equal">
      <formula>"AMBER"</formula>
    </cfRule>
  </conditionalFormatting>
  <conditionalFormatting sqref="F19">
    <cfRule type="cellIs" dxfId="2447" priority="443" operator="equal">
      <formula>"RED"</formula>
    </cfRule>
  </conditionalFormatting>
  <conditionalFormatting sqref="F19">
    <cfRule type="cellIs" dxfId="2446" priority="444" operator="equal">
      <formula>"GREEN"</formula>
    </cfRule>
  </conditionalFormatting>
  <conditionalFormatting sqref="F20">
    <cfRule type="cellIs" dxfId="2445" priority="445" operator="equal">
      <formula>"AMBER"</formula>
    </cfRule>
  </conditionalFormatting>
  <conditionalFormatting sqref="F20">
    <cfRule type="cellIs" dxfId="2444" priority="446" operator="equal">
      <formula>"RED"</formula>
    </cfRule>
  </conditionalFormatting>
  <conditionalFormatting sqref="F20">
    <cfRule type="cellIs" dxfId="2443" priority="447" operator="equal">
      <formula>"GREEN"</formula>
    </cfRule>
  </conditionalFormatting>
  <conditionalFormatting sqref="F21">
    <cfRule type="cellIs" dxfId="2442" priority="448" operator="equal">
      <formula>"AMBER"</formula>
    </cfRule>
  </conditionalFormatting>
  <conditionalFormatting sqref="F21">
    <cfRule type="cellIs" dxfId="2441" priority="449" operator="equal">
      <formula>"RED"</formula>
    </cfRule>
  </conditionalFormatting>
  <conditionalFormatting sqref="F21">
    <cfRule type="cellIs" dxfId="2440" priority="450" operator="equal">
      <formula>"GREEN"</formula>
    </cfRule>
  </conditionalFormatting>
  <conditionalFormatting sqref="F22">
    <cfRule type="cellIs" dxfId="2439" priority="451" operator="equal">
      <formula>"AMBER"</formula>
    </cfRule>
  </conditionalFormatting>
  <conditionalFormatting sqref="F22">
    <cfRule type="cellIs" dxfId="2438" priority="452" operator="equal">
      <formula>"RED"</formula>
    </cfRule>
  </conditionalFormatting>
  <conditionalFormatting sqref="F22">
    <cfRule type="cellIs" dxfId="2437" priority="453" operator="equal">
      <formula>"GREEN"</formula>
    </cfRule>
  </conditionalFormatting>
  <conditionalFormatting sqref="F23">
    <cfRule type="cellIs" dxfId="2436" priority="454" operator="equal">
      <formula>"AMBER"</formula>
    </cfRule>
  </conditionalFormatting>
  <conditionalFormatting sqref="F23">
    <cfRule type="cellIs" dxfId="2435" priority="455" operator="equal">
      <formula>"RED"</formula>
    </cfRule>
  </conditionalFormatting>
  <conditionalFormatting sqref="F23">
    <cfRule type="cellIs" dxfId="2434" priority="456" operator="equal">
      <formula>"GREEN"</formula>
    </cfRule>
  </conditionalFormatting>
  <conditionalFormatting sqref="F24">
    <cfRule type="cellIs" dxfId="2433" priority="457" operator="equal">
      <formula>"AMBER"</formula>
    </cfRule>
  </conditionalFormatting>
  <conditionalFormatting sqref="F24">
    <cfRule type="cellIs" dxfId="2432" priority="458" operator="equal">
      <formula>"RED"</formula>
    </cfRule>
  </conditionalFormatting>
  <conditionalFormatting sqref="F24">
    <cfRule type="cellIs" dxfId="2431" priority="459" operator="equal">
      <formula>"GREEN"</formula>
    </cfRule>
  </conditionalFormatting>
  <conditionalFormatting sqref="F25">
    <cfRule type="cellIs" dxfId="2430" priority="460" operator="equal">
      <formula>"AMBER"</formula>
    </cfRule>
  </conditionalFormatting>
  <conditionalFormatting sqref="F25">
    <cfRule type="cellIs" dxfId="2429" priority="461" operator="equal">
      <formula>"RED"</formula>
    </cfRule>
  </conditionalFormatting>
  <conditionalFormatting sqref="F25">
    <cfRule type="cellIs" dxfId="2428" priority="462" operator="equal">
      <formula>"GREEN"</formula>
    </cfRule>
  </conditionalFormatting>
  <conditionalFormatting sqref="F26">
    <cfRule type="cellIs" dxfId="2427" priority="463" operator="equal">
      <formula>"AMBER"</formula>
    </cfRule>
  </conditionalFormatting>
  <conditionalFormatting sqref="F26">
    <cfRule type="cellIs" dxfId="2426" priority="464" operator="equal">
      <formula>"RED"</formula>
    </cfRule>
  </conditionalFormatting>
  <conditionalFormatting sqref="F26">
    <cfRule type="cellIs" dxfId="2425" priority="465" operator="equal">
      <formula>"GREEN"</formula>
    </cfRule>
  </conditionalFormatting>
  <conditionalFormatting sqref="F27">
    <cfRule type="cellIs" dxfId="2424" priority="466" operator="equal">
      <formula>"AMBER"</formula>
    </cfRule>
  </conditionalFormatting>
  <conditionalFormatting sqref="F27">
    <cfRule type="cellIs" dxfId="2423" priority="467" operator="equal">
      <formula>"RED"</formula>
    </cfRule>
  </conditionalFormatting>
  <conditionalFormatting sqref="F27">
    <cfRule type="cellIs" dxfId="2422" priority="468" operator="equal">
      <formula>"GREEN"</formula>
    </cfRule>
  </conditionalFormatting>
  <conditionalFormatting sqref="F28">
    <cfRule type="cellIs" dxfId="2421" priority="469" operator="equal">
      <formula>"AMBER"</formula>
    </cfRule>
  </conditionalFormatting>
  <conditionalFormatting sqref="F28">
    <cfRule type="cellIs" dxfId="2420" priority="470" operator="equal">
      <formula>"RED"</formula>
    </cfRule>
  </conditionalFormatting>
  <conditionalFormatting sqref="F28">
    <cfRule type="cellIs" dxfId="2419" priority="471" operator="equal">
      <formula>"GREEN"</formula>
    </cfRule>
  </conditionalFormatting>
  <conditionalFormatting sqref="F29">
    <cfRule type="cellIs" dxfId="2418" priority="472" operator="equal">
      <formula>"AMBER"</formula>
    </cfRule>
  </conditionalFormatting>
  <conditionalFormatting sqref="F29">
    <cfRule type="cellIs" dxfId="2417" priority="473" operator="equal">
      <formula>"RED"</formula>
    </cfRule>
  </conditionalFormatting>
  <conditionalFormatting sqref="F29">
    <cfRule type="cellIs" dxfId="2416" priority="474" operator="equal">
      <formula>"GREEN"</formula>
    </cfRule>
  </conditionalFormatting>
  <conditionalFormatting sqref="F30">
    <cfRule type="cellIs" dxfId="2415" priority="475" operator="equal">
      <formula>"AMBER"</formula>
    </cfRule>
  </conditionalFormatting>
  <conditionalFormatting sqref="F30">
    <cfRule type="cellIs" dxfId="2414" priority="476" operator="equal">
      <formula>"RED"</formula>
    </cfRule>
  </conditionalFormatting>
  <conditionalFormatting sqref="F30">
    <cfRule type="cellIs" dxfId="2413" priority="477" operator="equal">
      <formula>"GREEN"</formula>
    </cfRule>
  </conditionalFormatting>
  <conditionalFormatting sqref="F31">
    <cfRule type="cellIs" dxfId="2412" priority="478" operator="equal">
      <formula>"AMBER"</formula>
    </cfRule>
  </conditionalFormatting>
  <conditionalFormatting sqref="F31">
    <cfRule type="cellIs" dxfId="2411" priority="479" operator="equal">
      <formula>"RED"</formula>
    </cfRule>
  </conditionalFormatting>
  <conditionalFormatting sqref="F31">
    <cfRule type="cellIs" dxfId="2410" priority="480" operator="equal">
      <formula>"GREEN"</formula>
    </cfRule>
  </conditionalFormatting>
  <conditionalFormatting sqref="F32">
    <cfRule type="cellIs" dxfId="2409" priority="481" operator="equal">
      <formula>"AMBER"</formula>
    </cfRule>
  </conditionalFormatting>
  <conditionalFormatting sqref="F32">
    <cfRule type="cellIs" dxfId="2408" priority="482" operator="equal">
      <formula>"RED"</formula>
    </cfRule>
  </conditionalFormatting>
  <conditionalFormatting sqref="F32">
    <cfRule type="cellIs" dxfId="2407" priority="483" operator="equal">
      <formula>"GREEN"</formula>
    </cfRule>
  </conditionalFormatting>
  <conditionalFormatting sqref="F33">
    <cfRule type="cellIs" dxfId="2406" priority="484" operator="equal">
      <formula>"AMBER"</formula>
    </cfRule>
  </conditionalFormatting>
  <conditionalFormatting sqref="F33">
    <cfRule type="cellIs" dxfId="2405" priority="485" operator="equal">
      <formula>"RED"</formula>
    </cfRule>
  </conditionalFormatting>
  <conditionalFormatting sqref="F33">
    <cfRule type="cellIs" dxfId="2404" priority="486" operator="equal">
      <formula>"GREEN"</formula>
    </cfRule>
  </conditionalFormatting>
  <conditionalFormatting sqref="F34">
    <cfRule type="cellIs" dxfId="2403" priority="487" operator="equal">
      <formula>"AMBER"</formula>
    </cfRule>
  </conditionalFormatting>
  <conditionalFormatting sqref="F34">
    <cfRule type="cellIs" dxfId="2402" priority="488" operator="equal">
      <formula>"RED"</formula>
    </cfRule>
  </conditionalFormatting>
  <conditionalFormatting sqref="F34">
    <cfRule type="cellIs" dxfId="2401" priority="489" operator="equal">
      <formula>"GREEN"</formula>
    </cfRule>
  </conditionalFormatting>
  <conditionalFormatting sqref="F35">
    <cfRule type="cellIs" dxfId="2400" priority="490" operator="equal">
      <formula>"AMBER"</formula>
    </cfRule>
  </conditionalFormatting>
  <conditionalFormatting sqref="F35">
    <cfRule type="cellIs" dxfId="2399" priority="491" operator="equal">
      <formula>"RED"</formula>
    </cfRule>
  </conditionalFormatting>
  <conditionalFormatting sqref="F35">
    <cfRule type="cellIs" dxfId="2398" priority="492" operator="equal">
      <formula>"GREEN"</formula>
    </cfRule>
  </conditionalFormatting>
  <conditionalFormatting sqref="F36">
    <cfRule type="cellIs" dxfId="2397" priority="493" operator="equal">
      <formula>"AMBER"</formula>
    </cfRule>
  </conditionalFormatting>
  <conditionalFormatting sqref="F36">
    <cfRule type="cellIs" dxfId="2396" priority="494" operator="equal">
      <formula>"RED"</formula>
    </cfRule>
  </conditionalFormatting>
  <conditionalFormatting sqref="F36">
    <cfRule type="cellIs" dxfId="2395" priority="495" operator="equal">
      <formula>"GREEN"</formula>
    </cfRule>
  </conditionalFormatting>
  <conditionalFormatting sqref="F37">
    <cfRule type="cellIs" dxfId="2394" priority="496" operator="equal">
      <formula>"AMBER"</formula>
    </cfRule>
  </conditionalFormatting>
  <conditionalFormatting sqref="F37">
    <cfRule type="cellIs" dxfId="2393" priority="497" operator="equal">
      <formula>"RED"</formula>
    </cfRule>
  </conditionalFormatting>
  <conditionalFormatting sqref="F37">
    <cfRule type="cellIs" dxfId="2392" priority="498" operator="equal">
      <formula>"GREEN"</formula>
    </cfRule>
  </conditionalFormatting>
  <conditionalFormatting sqref="F38">
    <cfRule type="cellIs" dxfId="2391" priority="499" operator="equal">
      <formula>"AMBER"</formula>
    </cfRule>
  </conditionalFormatting>
  <conditionalFormatting sqref="F38">
    <cfRule type="cellIs" dxfId="2390" priority="500" operator="equal">
      <formula>"RED"</formula>
    </cfRule>
  </conditionalFormatting>
  <conditionalFormatting sqref="F38">
    <cfRule type="cellIs" dxfId="2389" priority="501" operator="equal">
      <formula>"GREEN"</formula>
    </cfRule>
  </conditionalFormatting>
  <conditionalFormatting sqref="F39">
    <cfRule type="cellIs" dxfId="2388" priority="502" operator="equal">
      <formula>"AMBER"</formula>
    </cfRule>
  </conditionalFormatting>
  <conditionalFormatting sqref="F39">
    <cfRule type="cellIs" dxfId="2387" priority="503" operator="equal">
      <formula>"RED"</formula>
    </cfRule>
  </conditionalFormatting>
  <conditionalFormatting sqref="F39">
    <cfRule type="cellIs" dxfId="2386" priority="504" operator="equal">
      <formula>"GREEN"</formula>
    </cfRule>
  </conditionalFormatting>
  <conditionalFormatting sqref="F40">
    <cfRule type="cellIs" dxfId="2385" priority="505" operator="equal">
      <formula>"AMBER"</formula>
    </cfRule>
  </conditionalFormatting>
  <conditionalFormatting sqref="F40">
    <cfRule type="cellIs" dxfId="2384" priority="506" operator="equal">
      <formula>"RED"</formula>
    </cfRule>
  </conditionalFormatting>
  <conditionalFormatting sqref="F40">
    <cfRule type="cellIs" dxfId="2383" priority="507" operator="equal">
      <formula>"GREEN"</formula>
    </cfRule>
  </conditionalFormatting>
  <conditionalFormatting sqref="G15">
    <cfRule type="cellIs" dxfId="2382" priority="508" operator="equal">
      <formula>"AMBER"</formula>
    </cfRule>
  </conditionalFormatting>
  <conditionalFormatting sqref="G15">
    <cfRule type="cellIs" dxfId="2381" priority="509" operator="equal">
      <formula>"RED"</formula>
    </cfRule>
  </conditionalFormatting>
  <conditionalFormatting sqref="G15">
    <cfRule type="cellIs" dxfId="2380" priority="510" operator="equal">
      <formula>"GREEN"</formula>
    </cfRule>
  </conditionalFormatting>
  <conditionalFormatting sqref="G16">
    <cfRule type="cellIs" dxfId="2379" priority="511" operator="equal">
      <formula>"AMBER"</formula>
    </cfRule>
  </conditionalFormatting>
  <conditionalFormatting sqref="G16">
    <cfRule type="cellIs" dxfId="2378" priority="512" operator="equal">
      <formula>"RED"</formula>
    </cfRule>
  </conditionalFormatting>
  <conditionalFormatting sqref="G16">
    <cfRule type="cellIs" dxfId="2377" priority="513" operator="equal">
      <formula>"GREEN"</formula>
    </cfRule>
  </conditionalFormatting>
  <conditionalFormatting sqref="G17">
    <cfRule type="cellIs" dxfId="2376" priority="514" operator="equal">
      <formula>"AMBER"</formula>
    </cfRule>
  </conditionalFormatting>
  <conditionalFormatting sqref="G17">
    <cfRule type="cellIs" dxfId="2375" priority="515" operator="equal">
      <formula>"RED"</formula>
    </cfRule>
  </conditionalFormatting>
  <conditionalFormatting sqref="G17">
    <cfRule type="cellIs" dxfId="2374" priority="516" operator="equal">
      <formula>"GREEN"</formula>
    </cfRule>
  </conditionalFormatting>
  <conditionalFormatting sqref="G18">
    <cfRule type="cellIs" dxfId="2373" priority="517" operator="equal">
      <formula>"AMBER"</formula>
    </cfRule>
  </conditionalFormatting>
  <conditionalFormatting sqref="G18">
    <cfRule type="cellIs" dxfId="2372" priority="518" operator="equal">
      <formula>"RED"</formula>
    </cfRule>
  </conditionalFormatting>
  <conditionalFormatting sqref="G18">
    <cfRule type="cellIs" dxfId="2371" priority="519" operator="equal">
      <formula>"GREEN"</formula>
    </cfRule>
  </conditionalFormatting>
  <conditionalFormatting sqref="G19">
    <cfRule type="cellIs" dxfId="2370" priority="520" operator="equal">
      <formula>"AMBER"</formula>
    </cfRule>
  </conditionalFormatting>
  <conditionalFormatting sqref="G19">
    <cfRule type="cellIs" dxfId="2369" priority="521" operator="equal">
      <formula>"RED"</formula>
    </cfRule>
  </conditionalFormatting>
  <conditionalFormatting sqref="G19">
    <cfRule type="cellIs" dxfId="2368" priority="522" operator="equal">
      <formula>"GREEN"</formula>
    </cfRule>
  </conditionalFormatting>
  <conditionalFormatting sqref="G20">
    <cfRule type="cellIs" dxfId="2367" priority="523" operator="equal">
      <formula>"AMBER"</formula>
    </cfRule>
  </conditionalFormatting>
  <conditionalFormatting sqref="G20">
    <cfRule type="cellIs" dxfId="2366" priority="524" operator="equal">
      <formula>"RED"</formula>
    </cfRule>
  </conditionalFormatting>
  <conditionalFormatting sqref="G20">
    <cfRule type="cellIs" dxfId="2365" priority="525" operator="equal">
      <formula>"GREEN"</formula>
    </cfRule>
  </conditionalFormatting>
  <conditionalFormatting sqref="G21">
    <cfRule type="cellIs" dxfId="2364" priority="526" operator="equal">
      <formula>"AMBER"</formula>
    </cfRule>
  </conditionalFormatting>
  <conditionalFormatting sqref="G21">
    <cfRule type="cellIs" dxfId="2363" priority="527" operator="equal">
      <formula>"RED"</formula>
    </cfRule>
  </conditionalFormatting>
  <conditionalFormatting sqref="G21">
    <cfRule type="cellIs" dxfId="2362" priority="528" operator="equal">
      <formula>"GREEN"</formula>
    </cfRule>
  </conditionalFormatting>
  <conditionalFormatting sqref="G22">
    <cfRule type="cellIs" dxfId="2361" priority="529" operator="equal">
      <formula>"AMBER"</formula>
    </cfRule>
  </conditionalFormatting>
  <conditionalFormatting sqref="G22">
    <cfRule type="cellIs" dxfId="2360" priority="530" operator="equal">
      <formula>"RED"</formula>
    </cfRule>
  </conditionalFormatting>
  <conditionalFormatting sqref="G22">
    <cfRule type="cellIs" dxfId="2359" priority="531" operator="equal">
      <formula>"GREEN"</formula>
    </cfRule>
  </conditionalFormatting>
  <conditionalFormatting sqref="G23">
    <cfRule type="cellIs" dxfId="2358" priority="532" operator="equal">
      <formula>"AMBER"</formula>
    </cfRule>
  </conditionalFormatting>
  <conditionalFormatting sqref="G23">
    <cfRule type="cellIs" dxfId="2357" priority="533" operator="equal">
      <formula>"RED"</formula>
    </cfRule>
  </conditionalFormatting>
  <conditionalFormatting sqref="G23">
    <cfRule type="cellIs" dxfId="2356" priority="534" operator="equal">
      <formula>"GREEN"</formula>
    </cfRule>
  </conditionalFormatting>
  <conditionalFormatting sqref="G24">
    <cfRule type="cellIs" dxfId="2355" priority="535" operator="equal">
      <formula>"AMBER"</formula>
    </cfRule>
  </conditionalFormatting>
  <conditionalFormatting sqref="G24">
    <cfRule type="cellIs" dxfId="2354" priority="536" operator="equal">
      <formula>"RED"</formula>
    </cfRule>
  </conditionalFormatting>
  <conditionalFormatting sqref="G24">
    <cfRule type="cellIs" dxfId="2353" priority="537" operator="equal">
      <formula>"GREEN"</formula>
    </cfRule>
  </conditionalFormatting>
  <conditionalFormatting sqref="G25">
    <cfRule type="cellIs" dxfId="2352" priority="538" operator="equal">
      <formula>"AMBER"</formula>
    </cfRule>
  </conditionalFormatting>
  <conditionalFormatting sqref="G25">
    <cfRule type="cellIs" dxfId="2351" priority="539" operator="equal">
      <formula>"RED"</formula>
    </cfRule>
  </conditionalFormatting>
  <conditionalFormatting sqref="G25">
    <cfRule type="cellIs" dxfId="2350" priority="540" operator="equal">
      <formula>"GREEN"</formula>
    </cfRule>
  </conditionalFormatting>
  <conditionalFormatting sqref="G26">
    <cfRule type="cellIs" dxfId="2349" priority="541" operator="equal">
      <formula>"AMBER"</formula>
    </cfRule>
  </conditionalFormatting>
  <conditionalFormatting sqref="G26">
    <cfRule type="cellIs" dxfId="2348" priority="542" operator="equal">
      <formula>"RED"</formula>
    </cfRule>
  </conditionalFormatting>
  <conditionalFormatting sqref="G26">
    <cfRule type="cellIs" dxfId="2347" priority="543" operator="equal">
      <formula>"GREEN"</formula>
    </cfRule>
  </conditionalFormatting>
  <conditionalFormatting sqref="G27">
    <cfRule type="cellIs" dxfId="2346" priority="544" operator="equal">
      <formula>"AMBER"</formula>
    </cfRule>
  </conditionalFormatting>
  <conditionalFormatting sqref="G27">
    <cfRule type="cellIs" dxfId="2345" priority="545" operator="equal">
      <formula>"RED"</formula>
    </cfRule>
  </conditionalFormatting>
  <conditionalFormatting sqref="G27">
    <cfRule type="cellIs" dxfId="2344" priority="546" operator="equal">
      <formula>"GREEN"</formula>
    </cfRule>
  </conditionalFormatting>
  <conditionalFormatting sqref="G28">
    <cfRule type="cellIs" dxfId="2343" priority="547" operator="equal">
      <formula>"AMBER"</formula>
    </cfRule>
  </conditionalFormatting>
  <conditionalFormatting sqref="G28">
    <cfRule type="cellIs" dxfId="2342" priority="548" operator="equal">
      <formula>"RED"</formula>
    </cfRule>
  </conditionalFormatting>
  <conditionalFormatting sqref="G28">
    <cfRule type="cellIs" dxfId="2341" priority="549" operator="equal">
      <formula>"GREEN"</formula>
    </cfRule>
  </conditionalFormatting>
  <conditionalFormatting sqref="G29">
    <cfRule type="cellIs" dxfId="2340" priority="550" operator="equal">
      <formula>"AMBER"</formula>
    </cfRule>
  </conditionalFormatting>
  <conditionalFormatting sqref="G29">
    <cfRule type="cellIs" dxfId="2339" priority="551" operator="equal">
      <formula>"RED"</formula>
    </cfRule>
  </conditionalFormatting>
  <conditionalFormatting sqref="G29">
    <cfRule type="cellIs" dxfId="2338" priority="552" operator="equal">
      <formula>"GREEN"</formula>
    </cfRule>
  </conditionalFormatting>
  <conditionalFormatting sqref="G30">
    <cfRule type="cellIs" dxfId="2337" priority="553" operator="equal">
      <formula>"AMBER"</formula>
    </cfRule>
  </conditionalFormatting>
  <conditionalFormatting sqref="G30">
    <cfRule type="cellIs" dxfId="2336" priority="554" operator="equal">
      <formula>"RED"</formula>
    </cfRule>
  </conditionalFormatting>
  <conditionalFormatting sqref="G30">
    <cfRule type="cellIs" dxfId="2335" priority="555" operator="equal">
      <formula>"GREEN"</formula>
    </cfRule>
  </conditionalFormatting>
  <conditionalFormatting sqref="G31">
    <cfRule type="cellIs" dxfId="2334" priority="556" operator="equal">
      <formula>"AMBER"</formula>
    </cfRule>
  </conditionalFormatting>
  <conditionalFormatting sqref="G31">
    <cfRule type="cellIs" dxfId="2333" priority="557" operator="equal">
      <formula>"RED"</formula>
    </cfRule>
  </conditionalFormatting>
  <conditionalFormatting sqref="G31">
    <cfRule type="cellIs" dxfId="2332" priority="558" operator="equal">
      <formula>"GREEN"</formula>
    </cfRule>
  </conditionalFormatting>
  <conditionalFormatting sqref="G32">
    <cfRule type="cellIs" dxfId="2331" priority="559" operator="equal">
      <formula>"AMBER"</formula>
    </cfRule>
  </conditionalFormatting>
  <conditionalFormatting sqref="G32">
    <cfRule type="cellIs" dxfId="2330" priority="560" operator="equal">
      <formula>"RED"</formula>
    </cfRule>
  </conditionalFormatting>
  <conditionalFormatting sqref="G32">
    <cfRule type="cellIs" dxfId="2329" priority="561" operator="equal">
      <formula>"GREEN"</formula>
    </cfRule>
  </conditionalFormatting>
  <conditionalFormatting sqref="G33">
    <cfRule type="cellIs" dxfId="2328" priority="562" operator="equal">
      <formula>"AMBER"</formula>
    </cfRule>
  </conditionalFormatting>
  <conditionalFormatting sqref="G33">
    <cfRule type="cellIs" dxfId="2327" priority="563" operator="equal">
      <formula>"RED"</formula>
    </cfRule>
  </conditionalFormatting>
  <conditionalFormatting sqref="G33">
    <cfRule type="cellIs" dxfId="2326" priority="564" operator="equal">
      <formula>"GREEN"</formula>
    </cfRule>
  </conditionalFormatting>
  <conditionalFormatting sqref="G34">
    <cfRule type="cellIs" dxfId="2325" priority="565" operator="equal">
      <formula>"AMBER"</formula>
    </cfRule>
  </conditionalFormatting>
  <conditionalFormatting sqref="G34">
    <cfRule type="cellIs" dxfId="2324" priority="566" operator="equal">
      <formula>"RED"</formula>
    </cfRule>
  </conditionalFormatting>
  <conditionalFormatting sqref="G34">
    <cfRule type="cellIs" dxfId="2323" priority="567" operator="equal">
      <formula>"GREEN"</formula>
    </cfRule>
  </conditionalFormatting>
  <conditionalFormatting sqref="G35">
    <cfRule type="cellIs" dxfId="2322" priority="568" operator="equal">
      <formula>"AMBER"</formula>
    </cfRule>
  </conditionalFormatting>
  <conditionalFormatting sqref="G35">
    <cfRule type="cellIs" dxfId="2321" priority="569" operator="equal">
      <formula>"RED"</formula>
    </cfRule>
  </conditionalFormatting>
  <conditionalFormatting sqref="G35">
    <cfRule type="cellIs" dxfId="2320" priority="570" operator="equal">
      <formula>"GREEN"</formula>
    </cfRule>
  </conditionalFormatting>
  <conditionalFormatting sqref="G36">
    <cfRule type="cellIs" dxfId="2319" priority="571" operator="equal">
      <formula>"AMBER"</formula>
    </cfRule>
  </conditionalFormatting>
  <conditionalFormatting sqref="G36">
    <cfRule type="cellIs" dxfId="2318" priority="572" operator="equal">
      <formula>"RED"</formula>
    </cfRule>
  </conditionalFormatting>
  <conditionalFormatting sqref="G36">
    <cfRule type="cellIs" dxfId="2317" priority="573" operator="equal">
      <formula>"GREEN"</formula>
    </cfRule>
  </conditionalFormatting>
  <conditionalFormatting sqref="G37">
    <cfRule type="cellIs" dxfId="2316" priority="574" operator="equal">
      <formula>"AMBER"</formula>
    </cfRule>
  </conditionalFormatting>
  <conditionalFormatting sqref="G37">
    <cfRule type="cellIs" dxfId="2315" priority="575" operator="equal">
      <formula>"RED"</formula>
    </cfRule>
  </conditionalFormatting>
  <conditionalFormatting sqref="G37">
    <cfRule type="cellIs" dxfId="2314" priority="576" operator="equal">
      <formula>"GREEN"</formula>
    </cfRule>
  </conditionalFormatting>
  <conditionalFormatting sqref="G38">
    <cfRule type="cellIs" dxfId="2313" priority="577" operator="equal">
      <formula>"AMBER"</formula>
    </cfRule>
  </conditionalFormatting>
  <conditionalFormatting sqref="G38">
    <cfRule type="cellIs" dxfId="2312" priority="578" operator="equal">
      <formula>"RED"</formula>
    </cfRule>
  </conditionalFormatting>
  <conditionalFormatting sqref="G38">
    <cfRule type="cellIs" dxfId="2311" priority="579" operator="equal">
      <formula>"GREEN"</formula>
    </cfRule>
  </conditionalFormatting>
  <conditionalFormatting sqref="G39">
    <cfRule type="cellIs" dxfId="2310" priority="580" operator="equal">
      <formula>"AMBER"</formula>
    </cfRule>
  </conditionalFormatting>
  <conditionalFormatting sqref="G39">
    <cfRule type="cellIs" dxfId="2309" priority="581" operator="equal">
      <formula>"RED"</formula>
    </cfRule>
  </conditionalFormatting>
  <conditionalFormatting sqref="G39">
    <cfRule type="cellIs" dxfId="2308" priority="582" operator="equal">
      <formula>"GREEN"</formula>
    </cfRule>
  </conditionalFormatting>
  <conditionalFormatting sqref="G40">
    <cfRule type="cellIs" dxfId="2307" priority="583" operator="equal">
      <formula>"AMBER"</formula>
    </cfRule>
  </conditionalFormatting>
  <conditionalFormatting sqref="G40">
    <cfRule type="cellIs" dxfId="2306" priority="584" operator="equal">
      <formula>"RED"</formula>
    </cfRule>
  </conditionalFormatting>
  <conditionalFormatting sqref="G40">
    <cfRule type="cellIs" dxfId="2305" priority="585" operator="equal">
      <formula>"GREEN"</formula>
    </cfRule>
  </conditionalFormatting>
  <conditionalFormatting sqref="H15">
    <cfRule type="cellIs" dxfId="2304" priority="586" operator="equal">
      <formula>"AMBER"</formula>
    </cfRule>
  </conditionalFormatting>
  <conditionalFormatting sqref="H15">
    <cfRule type="cellIs" dxfId="2303" priority="587" operator="equal">
      <formula>"RED"</formula>
    </cfRule>
  </conditionalFormatting>
  <conditionalFormatting sqref="H15">
    <cfRule type="cellIs" dxfId="2302" priority="588" operator="equal">
      <formula>"GREEN"</formula>
    </cfRule>
  </conditionalFormatting>
  <conditionalFormatting sqref="H16">
    <cfRule type="cellIs" dxfId="2301" priority="589" operator="equal">
      <formula>"AMBER"</formula>
    </cfRule>
  </conditionalFormatting>
  <conditionalFormatting sqref="H16">
    <cfRule type="cellIs" dxfId="2300" priority="590" operator="equal">
      <formula>"RED"</formula>
    </cfRule>
  </conditionalFormatting>
  <conditionalFormatting sqref="H16">
    <cfRule type="cellIs" dxfId="2299" priority="591" operator="equal">
      <formula>"GREEN"</formula>
    </cfRule>
  </conditionalFormatting>
  <conditionalFormatting sqref="H17">
    <cfRule type="cellIs" dxfId="2298" priority="592" operator="equal">
      <formula>"AMBER"</formula>
    </cfRule>
  </conditionalFormatting>
  <conditionalFormatting sqref="H17">
    <cfRule type="cellIs" dxfId="2297" priority="593" operator="equal">
      <formula>"RED"</formula>
    </cfRule>
  </conditionalFormatting>
  <conditionalFormatting sqref="H17">
    <cfRule type="cellIs" dxfId="2296" priority="594" operator="equal">
      <formula>"GREEN"</formula>
    </cfRule>
  </conditionalFormatting>
  <conditionalFormatting sqref="H18">
    <cfRule type="cellIs" dxfId="2295" priority="595" operator="equal">
      <formula>"AMBER"</formula>
    </cfRule>
  </conditionalFormatting>
  <conditionalFormatting sqref="H18">
    <cfRule type="cellIs" dxfId="2294" priority="596" operator="equal">
      <formula>"RED"</formula>
    </cfRule>
  </conditionalFormatting>
  <conditionalFormatting sqref="H18">
    <cfRule type="cellIs" dxfId="2293" priority="597" operator="equal">
      <formula>"GREEN"</formula>
    </cfRule>
  </conditionalFormatting>
  <conditionalFormatting sqref="H19">
    <cfRule type="cellIs" dxfId="2292" priority="598" operator="equal">
      <formula>"AMBER"</formula>
    </cfRule>
  </conditionalFormatting>
  <conditionalFormatting sqref="H19">
    <cfRule type="cellIs" dxfId="2291" priority="599" operator="equal">
      <formula>"RED"</formula>
    </cfRule>
  </conditionalFormatting>
  <conditionalFormatting sqref="H19">
    <cfRule type="cellIs" dxfId="2290" priority="600" operator="equal">
      <formula>"GREEN"</formula>
    </cfRule>
  </conditionalFormatting>
  <conditionalFormatting sqref="H20">
    <cfRule type="cellIs" dxfId="2289" priority="601" operator="equal">
      <formula>"AMBER"</formula>
    </cfRule>
  </conditionalFormatting>
  <conditionalFormatting sqref="H20">
    <cfRule type="cellIs" dxfId="2288" priority="602" operator="equal">
      <formula>"RED"</formula>
    </cfRule>
  </conditionalFormatting>
  <conditionalFormatting sqref="H20">
    <cfRule type="cellIs" dxfId="2287" priority="603" operator="equal">
      <formula>"GREEN"</formula>
    </cfRule>
  </conditionalFormatting>
  <conditionalFormatting sqref="H21">
    <cfRule type="cellIs" dxfId="2286" priority="604" operator="equal">
      <formula>"AMBER"</formula>
    </cfRule>
  </conditionalFormatting>
  <conditionalFormatting sqref="H21">
    <cfRule type="cellIs" dxfId="2285" priority="605" operator="equal">
      <formula>"RED"</formula>
    </cfRule>
  </conditionalFormatting>
  <conditionalFormatting sqref="H21">
    <cfRule type="cellIs" dxfId="2284" priority="606" operator="equal">
      <formula>"GREEN"</formula>
    </cfRule>
  </conditionalFormatting>
  <conditionalFormatting sqref="H22">
    <cfRule type="cellIs" dxfId="2283" priority="607" operator="equal">
      <formula>"AMBER"</formula>
    </cfRule>
  </conditionalFormatting>
  <conditionalFormatting sqref="H22">
    <cfRule type="cellIs" dxfId="2282" priority="608" operator="equal">
      <formula>"RED"</formula>
    </cfRule>
  </conditionalFormatting>
  <conditionalFormatting sqref="H22">
    <cfRule type="cellIs" dxfId="2281" priority="609" operator="equal">
      <formula>"GREEN"</formula>
    </cfRule>
  </conditionalFormatting>
  <conditionalFormatting sqref="H23">
    <cfRule type="cellIs" dxfId="2280" priority="610" operator="equal">
      <formula>"AMBER"</formula>
    </cfRule>
  </conditionalFormatting>
  <conditionalFormatting sqref="H23">
    <cfRule type="cellIs" dxfId="2279" priority="611" operator="equal">
      <formula>"RED"</formula>
    </cfRule>
  </conditionalFormatting>
  <conditionalFormatting sqref="H23">
    <cfRule type="cellIs" dxfId="2278" priority="612" operator="equal">
      <formula>"GREEN"</formula>
    </cfRule>
  </conditionalFormatting>
  <conditionalFormatting sqref="H24">
    <cfRule type="cellIs" dxfId="2277" priority="613" operator="equal">
      <formula>"AMBER"</formula>
    </cfRule>
  </conditionalFormatting>
  <conditionalFormatting sqref="H24">
    <cfRule type="cellIs" dxfId="2276" priority="614" operator="equal">
      <formula>"RED"</formula>
    </cfRule>
  </conditionalFormatting>
  <conditionalFormatting sqref="H24">
    <cfRule type="cellIs" dxfId="2275" priority="615" operator="equal">
      <formula>"GREEN"</formula>
    </cfRule>
  </conditionalFormatting>
  <conditionalFormatting sqref="H25">
    <cfRule type="cellIs" dxfId="2274" priority="616" operator="equal">
      <formula>"AMBER"</formula>
    </cfRule>
  </conditionalFormatting>
  <conditionalFormatting sqref="H25">
    <cfRule type="cellIs" dxfId="2273" priority="617" operator="equal">
      <formula>"RED"</formula>
    </cfRule>
  </conditionalFormatting>
  <conditionalFormatting sqref="H25">
    <cfRule type="cellIs" dxfId="2272" priority="618" operator="equal">
      <formula>"GREEN"</formula>
    </cfRule>
  </conditionalFormatting>
  <conditionalFormatting sqref="H26">
    <cfRule type="cellIs" dxfId="2271" priority="619" operator="equal">
      <formula>"AMBER"</formula>
    </cfRule>
  </conditionalFormatting>
  <conditionalFormatting sqref="H26">
    <cfRule type="cellIs" dxfId="2270" priority="620" operator="equal">
      <formula>"RED"</formula>
    </cfRule>
  </conditionalFormatting>
  <conditionalFormatting sqref="H26">
    <cfRule type="cellIs" dxfId="2269" priority="621" operator="equal">
      <formula>"GREEN"</formula>
    </cfRule>
  </conditionalFormatting>
  <conditionalFormatting sqref="H27">
    <cfRule type="cellIs" dxfId="2268" priority="622" operator="equal">
      <formula>"AMBER"</formula>
    </cfRule>
  </conditionalFormatting>
  <conditionalFormatting sqref="H27">
    <cfRule type="cellIs" dxfId="2267" priority="623" operator="equal">
      <formula>"RED"</formula>
    </cfRule>
  </conditionalFormatting>
  <conditionalFormatting sqref="H27">
    <cfRule type="cellIs" dxfId="2266" priority="624" operator="equal">
      <formula>"GREEN"</formula>
    </cfRule>
  </conditionalFormatting>
  <conditionalFormatting sqref="H28">
    <cfRule type="cellIs" dxfId="2265" priority="625" operator="equal">
      <formula>"AMBER"</formula>
    </cfRule>
  </conditionalFormatting>
  <conditionalFormatting sqref="H28">
    <cfRule type="cellIs" dxfId="2264" priority="626" operator="equal">
      <formula>"RED"</formula>
    </cfRule>
  </conditionalFormatting>
  <conditionalFormatting sqref="H28">
    <cfRule type="cellIs" dxfId="2263" priority="627" operator="equal">
      <formula>"GREEN"</formula>
    </cfRule>
  </conditionalFormatting>
  <conditionalFormatting sqref="H29">
    <cfRule type="cellIs" dxfId="2262" priority="628" operator="equal">
      <formula>"AMBER"</formula>
    </cfRule>
  </conditionalFormatting>
  <conditionalFormatting sqref="H29">
    <cfRule type="cellIs" dxfId="2261" priority="629" operator="equal">
      <formula>"RED"</formula>
    </cfRule>
  </conditionalFormatting>
  <conditionalFormatting sqref="H29">
    <cfRule type="cellIs" dxfId="2260" priority="630" operator="equal">
      <formula>"GREEN"</formula>
    </cfRule>
  </conditionalFormatting>
  <conditionalFormatting sqref="H30">
    <cfRule type="cellIs" dxfId="2259" priority="631" operator="equal">
      <formula>"AMBER"</formula>
    </cfRule>
  </conditionalFormatting>
  <conditionalFormatting sqref="H30">
    <cfRule type="cellIs" dxfId="2258" priority="632" operator="equal">
      <formula>"RED"</formula>
    </cfRule>
  </conditionalFormatting>
  <conditionalFormatting sqref="H30">
    <cfRule type="cellIs" dxfId="2257" priority="633" operator="equal">
      <formula>"GREEN"</formula>
    </cfRule>
  </conditionalFormatting>
  <conditionalFormatting sqref="H31">
    <cfRule type="cellIs" dxfId="2256" priority="634" operator="equal">
      <formula>"AMBER"</formula>
    </cfRule>
  </conditionalFormatting>
  <conditionalFormatting sqref="H31">
    <cfRule type="cellIs" dxfId="2255" priority="635" operator="equal">
      <formula>"RED"</formula>
    </cfRule>
  </conditionalFormatting>
  <conditionalFormatting sqref="H31">
    <cfRule type="cellIs" dxfId="2254" priority="636" operator="equal">
      <formula>"GREEN"</formula>
    </cfRule>
  </conditionalFormatting>
  <conditionalFormatting sqref="H32">
    <cfRule type="cellIs" dxfId="2253" priority="637" operator="equal">
      <formula>"AMBER"</formula>
    </cfRule>
  </conditionalFormatting>
  <conditionalFormatting sqref="H32">
    <cfRule type="cellIs" dxfId="2252" priority="638" operator="equal">
      <formula>"RED"</formula>
    </cfRule>
  </conditionalFormatting>
  <conditionalFormatting sqref="H32">
    <cfRule type="cellIs" dxfId="2251" priority="639" operator="equal">
      <formula>"GREEN"</formula>
    </cfRule>
  </conditionalFormatting>
  <conditionalFormatting sqref="H33">
    <cfRule type="cellIs" dxfId="2250" priority="640" operator="equal">
      <formula>"AMBER"</formula>
    </cfRule>
  </conditionalFormatting>
  <conditionalFormatting sqref="H33">
    <cfRule type="cellIs" dxfId="2249" priority="641" operator="equal">
      <formula>"RED"</formula>
    </cfRule>
  </conditionalFormatting>
  <conditionalFormatting sqref="H33">
    <cfRule type="cellIs" dxfId="2248" priority="642" operator="equal">
      <formula>"GREEN"</formula>
    </cfRule>
  </conditionalFormatting>
  <conditionalFormatting sqref="H34">
    <cfRule type="cellIs" dxfId="2247" priority="643" operator="equal">
      <formula>"AMBER"</formula>
    </cfRule>
  </conditionalFormatting>
  <conditionalFormatting sqref="H34">
    <cfRule type="cellIs" dxfId="2246" priority="644" operator="equal">
      <formula>"RED"</formula>
    </cfRule>
  </conditionalFormatting>
  <conditionalFormatting sqref="H34">
    <cfRule type="cellIs" dxfId="2245" priority="645" operator="equal">
      <formula>"GREEN"</formula>
    </cfRule>
  </conditionalFormatting>
  <conditionalFormatting sqref="H35">
    <cfRule type="cellIs" dxfId="2244" priority="646" operator="equal">
      <formula>"AMBER"</formula>
    </cfRule>
  </conditionalFormatting>
  <conditionalFormatting sqref="H35">
    <cfRule type="cellIs" dxfId="2243" priority="647" operator="equal">
      <formula>"RED"</formula>
    </cfRule>
  </conditionalFormatting>
  <conditionalFormatting sqref="H35">
    <cfRule type="cellIs" dxfId="2242" priority="648" operator="equal">
      <formula>"GREEN"</formula>
    </cfRule>
  </conditionalFormatting>
  <conditionalFormatting sqref="H36">
    <cfRule type="cellIs" dxfId="2241" priority="649" operator="equal">
      <formula>"AMBER"</formula>
    </cfRule>
  </conditionalFormatting>
  <conditionalFormatting sqref="H36">
    <cfRule type="cellIs" dxfId="2240" priority="650" operator="equal">
      <formula>"RED"</formula>
    </cfRule>
  </conditionalFormatting>
  <conditionalFormatting sqref="H36">
    <cfRule type="cellIs" dxfId="2239" priority="651" operator="equal">
      <formula>"GREEN"</formula>
    </cfRule>
  </conditionalFormatting>
  <conditionalFormatting sqref="H37">
    <cfRule type="cellIs" dxfId="2238" priority="652" operator="equal">
      <formula>"AMBER"</formula>
    </cfRule>
  </conditionalFormatting>
  <conditionalFormatting sqref="H37">
    <cfRule type="cellIs" dxfId="2237" priority="653" operator="equal">
      <formula>"RED"</formula>
    </cfRule>
  </conditionalFormatting>
  <conditionalFormatting sqref="H37">
    <cfRule type="cellIs" dxfId="2236" priority="654" operator="equal">
      <formula>"GREEN"</formula>
    </cfRule>
  </conditionalFormatting>
  <conditionalFormatting sqref="H38">
    <cfRule type="cellIs" dxfId="2235" priority="655" operator="equal">
      <formula>"AMBER"</formula>
    </cfRule>
  </conditionalFormatting>
  <conditionalFormatting sqref="H38">
    <cfRule type="cellIs" dxfId="2234" priority="656" operator="equal">
      <formula>"RED"</formula>
    </cfRule>
  </conditionalFormatting>
  <conditionalFormatting sqref="H38">
    <cfRule type="cellIs" dxfId="2233" priority="657" operator="equal">
      <formula>"GREEN"</formula>
    </cfRule>
  </conditionalFormatting>
  <conditionalFormatting sqref="H39">
    <cfRule type="cellIs" dxfId="2232" priority="658" operator="equal">
      <formula>"AMBER"</formula>
    </cfRule>
  </conditionalFormatting>
  <conditionalFormatting sqref="H39">
    <cfRule type="cellIs" dxfId="2231" priority="659" operator="equal">
      <formula>"RED"</formula>
    </cfRule>
  </conditionalFormatting>
  <conditionalFormatting sqref="H39">
    <cfRule type="cellIs" dxfId="2230" priority="660" operator="equal">
      <formula>"GREEN"</formula>
    </cfRule>
  </conditionalFormatting>
  <conditionalFormatting sqref="H40">
    <cfRule type="cellIs" dxfId="2229" priority="661" operator="equal">
      <formula>"AMBER"</formula>
    </cfRule>
  </conditionalFormatting>
  <conditionalFormatting sqref="H40">
    <cfRule type="cellIs" dxfId="2228" priority="662" operator="equal">
      <formula>"RED"</formula>
    </cfRule>
  </conditionalFormatting>
  <conditionalFormatting sqref="H40">
    <cfRule type="cellIs" dxfId="2227" priority="663" operator="equal">
      <formula>"GREEN"</formula>
    </cfRule>
  </conditionalFormatting>
  <conditionalFormatting sqref="I15">
    <cfRule type="cellIs" dxfId="2226" priority="664" operator="equal">
      <formula>"AMBER"</formula>
    </cfRule>
  </conditionalFormatting>
  <conditionalFormatting sqref="I15">
    <cfRule type="cellIs" dxfId="2225" priority="665" operator="equal">
      <formula>"RED"</formula>
    </cfRule>
  </conditionalFormatting>
  <conditionalFormatting sqref="I15">
    <cfRule type="cellIs" dxfId="2224" priority="666" operator="equal">
      <formula>"GREEN"</formula>
    </cfRule>
  </conditionalFormatting>
  <conditionalFormatting sqref="I16">
    <cfRule type="cellIs" dxfId="2223" priority="667" operator="equal">
      <formula>"AMBER"</formula>
    </cfRule>
  </conditionalFormatting>
  <conditionalFormatting sqref="I16">
    <cfRule type="cellIs" dxfId="2222" priority="668" operator="equal">
      <formula>"RED"</formula>
    </cfRule>
  </conditionalFormatting>
  <conditionalFormatting sqref="I16">
    <cfRule type="cellIs" dxfId="2221" priority="669" operator="equal">
      <formula>"GREEN"</formula>
    </cfRule>
  </conditionalFormatting>
  <conditionalFormatting sqref="I17">
    <cfRule type="cellIs" dxfId="2220" priority="670" operator="equal">
      <formula>"AMBER"</formula>
    </cfRule>
  </conditionalFormatting>
  <conditionalFormatting sqref="I17">
    <cfRule type="cellIs" dxfId="2219" priority="671" operator="equal">
      <formula>"RED"</formula>
    </cfRule>
  </conditionalFormatting>
  <conditionalFormatting sqref="I17">
    <cfRule type="cellIs" dxfId="2218" priority="672" operator="equal">
      <formula>"GREEN"</formula>
    </cfRule>
  </conditionalFormatting>
  <conditionalFormatting sqref="I18">
    <cfRule type="cellIs" dxfId="2217" priority="673" operator="equal">
      <formula>"AMBER"</formula>
    </cfRule>
  </conditionalFormatting>
  <conditionalFormatting sqref="I18">
    <cfRule type="cellIs" dxfId="2216" priority="674" operator="equal">
      <formula>"RED"</formula>
    </cfRule>
  </conditionalFormatting>
  <conditionalFormatting sqref="I18">
    <cfRule type="cellIs" dxfId="2215" priority="675" operator="equal">
      <formula>"GREEN"</formula>
    </cfRule>
  </conditionalFormatting>
  <conditionalFormatting sqref="I19">
    <cfRule type="cellIs" dxfId="2214" priority="676" operator="equal">
      <formula>"AMBER"</formula>
    </cfRule>
  </conditionalFormatting>
  <conditionalFormatting sqref="I19">
    <cfRule type="cellIs" dxfId="2213" priority="677" operator="equal">
      <formula>"RED"</formula>
    </cfRule>
  </conditionalFormatting>
  <conditionalFormatting sqref="I19">
    <cfRule type="cellIs" dxfId="2212" priority="678" operator="equal">
      <formula>"GREEN"</formula>
    </cfRule>
  </conditionalFormatting>
  <conditionalFormatting sqref="I20">
    <cfRule type="cellIs" dxfId="2211" priority="679" operator="equal">
      <formula>"AMBER"</formula>
    </cfRule>
  </conditionalFormatting>
  <conditionalFormatting sqref="I20">
    <cfRule type="cellIs" dxfId="2210" priority="680" operator="equal">
      <formula>"RED"</formula>
    </cfRule>
  </conditionalFormatting>
  <conditionalFormatting sqref="I20">
    <cfRule type="cellIs" dxfId="2209" priority="681" operator="equal">
      <formula>"GREEN"</formula>
    </cfRule>
  </conditionalFormatting>
  <conditionalFormatting sqref="I21">
    <cfRule type="cellIs" dxfId="2208" priority="682" operator="equal">
      <formula>"AMBER"</formula>
    </cfRule>
  </conditionalFormatting>
  <conditionalFormatting sqref="I21">
    <cfRule type="cellIs" dxfId="2207" priority="683" operator="equal">
      <formula>"RED"</formula>
    </cfRule>
  </conditionalFormatting>
  <conditionalFormatting sqref="I21">
    <cfRule type="cellIs" dxfId="2206" priority="684" operator="equal">
      <formula>"GREEN"</formula>
    </cfRule>
  </conditionalFormatting>
  <conditionalFormatting sqref="I22">
    <cfRule type="cellIs" dxfId="2205" priority="685" operator="equal">
      <formula>"AMBER"</formula>
    </cfRule>
  </conditionalFormatting>
  <conditionalFormatting sqref="I22">
    <cfRule type="cellIs" dxfId="2204" priority="686" operator="equal">
      <formula>"RED"</formula>
    </cfRule>
  </conditionalFormatting>
  <conditionalFormatting sqref="I22">
    <cfRule type="cellIs" dxfId="2203" priority="687" operator="equal">
      <formula>"GREEN"</formula>
    </cfRule>
  </conditionalFormatting>
  <conditionalFormatting sqref="I23">
    <cfRule type="cellIs" dxfId="2202" priority="688" operator="equal">
      <formula>"AMBER"</formula>
    </cfRule>
  </conditionalFormatting>
  <conditionalFormatting sqref="I23">
    <cfRule type="cellIs" dxfId="2201" priority="689" operator="equal">
      <formula>"RED"</formula>
    </cfRule>
  </conditionalFormatting>
  <conditionalFormatting sqref="I23">
    <cfRule type="cellIs" dxfId="2200" priority="690" operator="equal">
      <formula>"GREEN"</formula>
    </cfRule>
  </conditionalFormatting>
  <conditionalFormatting sqref="I24">
    <cfRule type="cellIs" dxfId="2199" priority="691" operator="equal">
      <formula>"AMBER"</formula>
    </cfRule>
  </conditionalFormatting>
  <conditionalFormatting sqref="I24">
    <cfRule type="cellIs" dxfId="2198" priority="692" operator="equal">
      <formula>"RED"</formula>
    </cfRule>
  </conditionalFormatting>
  <conditionalFormatting sqref="I24">
    <cfRule type="cellIs" dxfId="2197" priority="693" operator="equal">
      <formula>"GREEN"</formula>
    </cfRule>
  </conditionalFormatting>
  <conditionalFormatting sqref="I25">
    <cfRule type="cellIs" dxfId="2196" priority="694" operator="equal">
      <formula>"AMBER"</formula>
    </cfRule>
  </conditionalFormatting>
  <conditionalFormatting sqref="I25">
    <cfRule type="cellIs" dxfId="2195" priority="695" operator="equal">
      <formula>"RED"</formula>
    </cfRule>
  </conditionalFormatting>
  <conditionalFormatting sqref="I25">
    <cfRule type="cellIs" dxfId="2194" priority="696" operator="equal">
      <formula>"GREEN"</formula>
    </cfRule>
  </conditionalFormatting>
  <conditionalFormatting sqref="I26">
    <cfRule type="cellIs" dxfId="2193" priority="697" operator="equal">
      <formula>"AMBER"</formula>
    </cfRule>
  </conditionalFormatting>
  <conditionalFormatting sqref="I26">
    <cfRule type="cellIs" dxfId="2192" priority="698" operator="equal">
      <formula>"RED"</formula>
    </cfRule>
  </conditionalFormatting>
  <conditionalFormatting sqref="I26">
    <cfRule type="cellIs" dxfId="2191" priority="699" operator="equal">
      <formula>"GREEN"</formula>
    </cfRule>
  </conditionalFormatting>
  <conditionalFormatting sqref="I27">
    <cfRule type="cellIs" dxfId="2190" priority="700" operator="equal">
      <formula>"AMBER"</formula>
    </cfRule>
  </conditionalFormatting>
  <conditionalFormatting sqref="I27">
    <cfRule type="cellIs" dxfId="2189" priority="701" operator="equal">
      <formula>"RED"</formula>
    </cfRule>
  </conditionalFormatting>
  <conditionalFormatting sqref="I27">
    <cfRule type="cellIs" dxfId="2188" priority="702" operator="equal">
      <formula>"GREEN"</formula>
    </cfRule>
  </conditionalFormatting>
  <conditionalFormatting sqref="I28">
    <cfRule type="cellIs" dxfId="2187" priority="703" operator="equal">
      <formula>"AMBER"</formula>
    </cfRule>
  </conditionalFormatting>
  <conditionalFormatting sqref="I28">
    <cfRule type="cellIs" dxfId="2186" priority="704" operator="equal">
      <formula>"RED"</formula>
    </cfRule>
  </conditionalFormatting>
  <conditionalFormatting sqref="I28">
    <cfRule type="cellIs" dxfId="2185" priority="705" operator="equal">
      <formula>"GREEN"</formula>
    </cfRule>
  </conditionalFormatting>
  <conditionalFormatting sqref="I29">
    <cfRule type="cellIs" dxfId="2184" priority="706" operator="equal">
      <formula>"AMBER"</formula>
    </cfRule>
  </conditionalFormatting>
  <conditionalFormatting sqref="I29">
    <cfRule type="cellIs" dxfId="2183" priority="707" operator="equal">
      <formula>"RED"</formula>
    </cfRule>
  </conditionalFormatting>
  <conditionalFormatting sqref="I29">
    <cfRule type="cellIs" dxfId="2182" priority="708" operator="equal">
      <formula>"GREEN"</formula>
    </cfRule>
  </conditionalFormatting>
  <conditionalFormatting sqref="I30">
    <cfRule type="cellIs" dxfId="2181" priority="709" operator="equal">
      <formula>"AMBER"</formula>
    </cfRule>
  </conditionalFormatting>
  <conditionalFormatting sqref="I30">
    <cfRule type="cellIs" dxfId="2180" priority="710" operator="equal">
      <formula>"RED"</formula>
    </cfRule>
  </conditionalFormatting>
  <conditionalFormatting sqref="I30">
    <cfRule type="cellIs" dxfId="2179" priority="711" operator="equal">
      <formula>"GREEN"</formula>
    </cfRule>
  </conditionalFormatting>
  <conditionalFormatting sqref="I31">
    <cfRule type="cellIs" dxfId="2178" priority="712" operator="equal">
      <formula>"AMBER"</formula>
    </cfRule>
  </conditionalFormatting>
  <conditionalFormatting sqref="I31">
    <cfRule type="cellIs" dxfId="2177" priority="713" operator="equal">
      <formula>"RED"</formula>
    </cfRule>
  </conditionalFormatting>
  <conditionalFormatting sqref="I31">
    <cfRule type="cellIs" dxfId="2176" priority="714" operator="equal">
      <formula>"GREEN"</formula>
    </cfRule>
  </conditionalFormatting>
  <conditionalFormatting sqref="I32">
    <cfRule type="cellIs" dxfId="2175" priority="715" operator="equal">
      <formula>"AMBER"</formula>
    </cfRule>
  </conditionalFormatting>
  <conditionalFormatting sqref="I32">
    <cfRule type="cellIs" dxfId="2174" priority="716" operator="equal">
      <formula>"RED"</formula>
    </cfRule>
  </conditionalFormatting>
  <conditionalFormatting sqref="I32">
    <cfRule type="cellIs" dxfId="2173" priority="717" operator="equal">
      <formula>"GREEN"</formula>
    </cfRule>
  </conditionalFormatting>
  <conditionalFormatting sqref="I33">
    <cfRule type="cellIs" dxfId="2172" priority="718" operator="equal">
      <formula>"AMBER"</formula>
    </cfRule>
  </conditionalFormatting>
  <conditionalFormatting sqref="I33">
    <cfRule type="cellIs" dxfId="2171" priority="719" operator="equal">
      <formula>"RED"</formula>
    </cfRule>
  </conditionalFormatting>
  <conditionalFormatting sqref="I33">
    <cfRule type="cellIs" dxfId="2170" priority="720" operator="equal">
      <formula>"GREEN"</formula>
    </cfRule>
  </conditionalFormatting>
  <conditionalFormatting sqref="I34">
    <cfRule type="cellIs" dxfId="2169" priority="721" operator="equal">
      <formula>"AMBER"</formula>
    </cfRule>
  </conditionalFormatting>
  <conditionalFormatting sqref="I34">
    <cfRule type="cellIs" dxfId="2168" priority="722" operator="equal">
      <formula>"RED"</formula>
    </cfRule>
  </conditionalFormatting>
  <conditionalFormatting sqref="I34">
    <cfRule type="cellIs" dxfId="2167" priority="723" operator="equal">
      <formula>"GREEN"</formula>
    </cfRule>
  </conditionalFormatting>
  <conditionalFormatting sqref="I35">
    <cfRule type="cellIs" dxfId="2166" priority="724" operator="equal">
      <formula>"AMBER"</formula>
    </cfRule>
  </conditionalFormatting>
  <conditionalFormatting sqref="I35">
    <cfRule type="cellIs" dxfId="2165" priority="725" operator="equal">
      <formula>"RED"</formula>
    </cfRule>
  </conditionalFormatting>
  <conditionalFormatting sqref="I35">
    <cfRule type="cellIs" dxfId="2164" priority="726" operator="equal">
      <formula>"GREEN"</formula>
    </cfRule>
  </conditionalFormatting>
  <conditionalFormatting sqref="I36">
    <cfRule type="cellIs" dxfId="2163" priority="727" operator="equal">
      <formula>"AMBER"</formula>
    </cfRule>
  </conditionalFormatting>
  <conditionalFormatting sqref="I36">
    <cfRule type="cellIs" dxfId="2162" priority="728" operator="equal">
      <formula>"RED"</formula>
    </cfRule>
  </conditionalFormatting>
  <conditionalFormatting sqref="I36">
    <cfRule type="cellIs" dxfId="2161" priority="729" operator="equal">
      <formula>"GREEN"</formula>
    </cfRule>
  </conditionalFormatting>
  <conditionalFormatting sqref="I37">
    <cfRule type="cellIs" dxfId="2160" priority="730" operator="equal">
      <formula>"AMBER"</formula>
    </cfRule>
  </conditionalFormatting>
  <conditionalFormatting sqref="I37">
    <cfRule type="cellIs" dxfId="2159" priority="731" operator="equal">
      <formula>"RED"</formula>
    </cfRule>
  </conditionalFormatting>
  <conditionalFormatting sqref="I37">
    <cfRule type="cellIs" dxfId="2158" priority="732" operator="equal">
      <formula>"GREEN"</formula>
    </cfRule>
  </conditionalFormatting>
  <conditionalFormatting sqref="I38">
    <cfRule type="cellIs" dxfId="2157" priority="733" operator="equal">
      <formula>"AMBER"</formula>
    </cfRule>
  </conditionalFormatting>
  <conditionalFormatting sqref="I38">
    <cfRule type="cellIs" dxfId="2156" priority="734" operator="equal">
      <formula>"RED"</formula>
    </cfRule>
  </conditionalFormatting>
  <conditionalFormatting sqref="I38">
    <cfRule type="cellIs" dxfId="2155" priority="735" operator="equal">
      <formula>"GREEN"</formula>
    </cfRule>
  </conditionalFormatting>
  <conditionalFormatting sqref="I39">
    <cfRule type="cellIs" dxfId="2154" priority="736" operator="equal">
      <formula>"AMBER"</formula>
    </cfRule>
  </conditionalFormatting>
  <conditionalFormatting sqref="I39">
    <cfRule type="cellIs" dxfId="2153" priority="737" operator="equal">
      <formula>"RED"</formula>
    </cfRule>
  </conditionalFormatting>
  <conditionalFormatting sqref="I39">
    <cfRule type="cellIs" dxfId="2152" priority="738" operator="equal">
      <formula>"GREEN"</formula>
    </cfRule>
  </conditionalFormatting>
  <conditionalFormatting sqref="I40">
    <cfRule type="cellIs" dxfId="2151" priority="739" operator="equal">
      <formula>"AMBER"</formula>
    </cfRule>
  </conditionalFormatting>
  <conditionalFormatting sqref="I40">
    <cfRule type="cellIs" dxfId="2150" priority="740" operator="equal">
      <formula>"RED"</formula>
    </cfRule>
  </conditionalFormatting>
  <conditionalFormatting sqref="I40">
    <cfRule type="cellIs" dxfId="2149" priority="741" operator="equal">
      <formula>"GREEN"</formula>
    </cfRule>
  </conditionalFormatting>
  <conditionalFormatting sqref="C2">
    <cfRule type="cellIs" dxfId="2148" priority="742" operator="equal">
      <formula>"AMBER"</formula>
    </cfRule>
  </conditionalFormatting>
  <conditionalFormatting sqref="C2">
    <cfRule type="cellIs" dxfId="2147" priority="743" operator="equal">
      <formula>"RED"</formula>
    </cfRule>
  </conditionalFormatting>
  <conditionalFormatting sqref="C2">
    <cfRule type="cellIs" dxfId="2146" priority="744" operator="equal">
      <formula>"GREEN"</formula>
    </cfRule>
  </conditionalFormatting>
  <conditionalFormatting sqref="C3">
    <cfRule type="cellIs" dxfId="2145" priority="745" operator="equal">
      <formula>"AMBER"</formula>
    </cfRule>
  </conditionalFormatting>
  <conditionalFormatting sqref="C3">
    <cfRule type="cellIs" dxfId="2144" priority="746" operator="equal">
      <formula>"RED"</formula>
    </cfRule>
  </conditionalFormatting>
  <conditionalFormatting sqref="C3">
    <cfRule type="cellIs" dxfId="2143" priority="747" operator="equal">
      <formula>"GREEN"</formula>
    </cfRule>
  </conditionalFormatting>
  <conditionalFormatting sqref="C4">
    <cfRule type="cellIs" dxfId="2142" priority="748" operator="equal">
      <formula>"AMBER"</formula>
    </cfRule>
  </conditionalFormatting>
  <conditionalFormatting sqref="C4">
    <cfRule type="cellIs" dxfId="2141" priority="749" operator="equal">
      <formula>"RED"</formula>
    </cfRule>
  </conditionalFormatting>
  <conditionalFormatting sqref="C4">
    <cfRule type="cellIs" dxfId="2140" priority="750" operator="equal">
      <formula>"GREEN"</formula>
    </cfRule>
  </conditionalFormatting>
  <conditionalFormatting sqref="C5">
    <cfRule type="cellIs" dxfId="2139" priority="751" operator="equal">
      <formula>"AMBER"</formula>
    </cfRule>
  </conditionalFormatting>
  <conditionalFormatting sqref="C5">
    <cfRule type="cellIs" dxfId="2138" priority="752" operator="equal">
      <formula>"RED"</formula>
    </cfRule>
  </conditionalFormatting>
  <conditionalFormatting sqref="C5">
    <cfRule type="cellIs" dxfId="2137" priority="753" operator="equal">
      <formula>"GREEN"</formula>
    </cfRule>
  </conditionalFormatting>
  <conditionalFormatting sqref="C6">
    <cfRule type="cellIs" dxfId="2136" priority="754" operator="equal">
      <formula>"AMBER"</formula>
    </cfRule>
  </conditionalFormatting>
  <conditionalFormatting sqref="C6">
    <cfRule type="cellIs" dxfId="2135" priority="755" operator="equal">
      <formula>"RED"</formula>
    </cfRule>
  </conditionalFormatting>
  <conditionalFormatting sqref="C6">
    <cfRule type="cellIs" dxfId="2134" priority="756" operator="equal">
      <formula>"GREEN"</formula>
    </cfRule>
  </conditionalFormatting>
  <conditionalFormatting sqref="C7">
    <cfRule type="cellIs" dxfId="2133" priority="757" operator="equal">
      <formula>"AMBER"</formula>
    </cfRule>
  </conditionalFormatting>
  <conditionalFormatting sqref="C7">
    <cfRule type="cellIs" dxfId="2132" priority="758" operator="equal">
      <formula>"RED"</formula>
    </cfRule>
  </conditionalFormatting>
  <conditionalFormatting sqref="C7">
    <cfRule type="cellIs" dxfId="2131" priority="759" operator="equal">
      <formula>"GREEN"</formula>
    </cfRule>
  </conditionalFormatting>
  <conditionalFormatting sqref="C8">
    <cfRule type="cellIs" dxfId="2130" priority="760" operator="equal">
      <formula>"AMBER"</formula>
    </cfRule>
  </conditionalFormatting>
  <conditionalFormatting sqref="C8">
    <cfRule type="cellIs" dxfId="2129" priority="761" operator="equal">
      <formula>"RED"</formula>
    </cfRule>
  </conditionalFormatting>
  <conditionalFormatting sqref="C8">
    <cfRule type="cellIs" dxfId="2128" priority="762" operator="equal">
      <formula>"GREEN"</formula>
    </cfRule>
  </conditionalFormatting>
  <conditionalFormatting sqref="C9">
    <cfRule type="cellIs" dxfId="2127" priority="763" operator="equal">
      <formula>"AMBER"</formula>
    </cfRule>
  </conditionalFormatting>
  <conditionalFormatting sqref="C9">
    <cfRule type="cellIs" dxfId="2126" priority="764" operator="equal">
      <formula>"RED"</formula>
    </cfRule>
  </conditionalFormatting>
  <conditionalFormatting sqref="C9">
    <cfRule type="cellIs" dxfId="2125" priority="765" operator="equal">
      <formula>"GREEN"</formula>
    </cfRule>
  </conditionalFormatting>
  <conditionalFormatting sqref="D2">
    <cfRule type="cellIs" dxfId="2124" priority="766" operator="equal">
      <formula>"AMBER"</formula>
    </cfRule>
  </conditionalFormatting>
  <conditionalFormatting sqref="D2">
    <cfRule type="cellIs" dxfId="2123" priority="767" operator="equal">
      <formula>"RED"</formula>
    </cfRule>
  </conditionalFormatting>
  <conditionalFormatting sqref="D2">
    <cfRule type="cellIs" dxfId="2122" priority="768" operator="equal">
      <formula>"GREEN"</formula>
    </cfRule>
  </conditionalFormatting>
  <conditionalFormatting sqref="D3">
    <cfRule type="cellIs" dxfId="2121" priority="769" operator="equal">
      <formula>"AMBER"</formula>
    </cfRule>
  </conditionalFormatting>
  <conditionalFormatting sqref="D3">
    <cfRule type="cellIs" dxfId="2120" priority="770" operator="equal">
      <formula>"RED"</formula>
    </cfRule>
  </conditionalFormatting>
  <conditionalFormatting sqref="D3">
    <cfRule type="cellIs" dxfId="2119" priority="771" operator="equal">
      <formula>"GREEN"</formula>
    </cfRule>
  </conditionalFormatting>
  <conditionalFormatting sqref="D4">
    <cfRule type="cellIs" dxfId="2118" priority="772" operator="equal">
      <formula>"AMBER"</formula>
    </cfRule>
  </conditionalFormatting>
  <conditionalFormatting sqref="D4">
    <cfRule type="cellIs" dxfId="2117" priority="773" operator="equal">
      <formula>"RED"</formula>
    </cfRule>
  </conditionalFormatting>
  <conditionalFormatting sqref="D4">
    <cfRule type="cellIs" dxfId="2116" priority="774" operator="equal">
      <formula>"GREEN"</formula>
    </cfRule>
  </conditionalFormatting>
  <conditionalFormatting sqref="D5">
    <cfRule type="cellIs" dxfId="2115" priority="775" operator="equal">
      <formula>"AMBER"</formula>
    </cfRule>
  </conditionalFormatting>
  <conditionalFormatting sqref="D5">
    <cfRule type="cellIs" dxfId="2114" priority="776" operator="equal">
      <formula>"RED"</formula>
    </cfRule>
  </conditionalFormatting>
  <conditionalFormatting sqref="D5">
    <cfRule type="cellIs" dxfId="2113" priority="777" operator="equal">
      <formula>"GREEN"</formula>
    </cfRule>
  </conditionalFormatting>
  <conditionalFormatting sqref="D6">
    <cfRule type="cellIs" dxfId="2112" priority="778" operator="equal">
      <formula>"AMBER"</formula>
    </cfRule>
  </conditionalFormatting>
  <conditionalFormatting sqref="D6">
    <cfRule type="cellIs" dxfId="2111" priority="779" operator="equal">
      <formula>"RED"</formula>
    </cfRule>
  </conditionalFormatting>
  <conditionalFormatting sqref="D6">
    <cfRule type="cellIs" dxfId="2110" priority="780" operator="equal">
      <formula>"GREEN"</formula>
    </cfRule>
  </conditionalFormatting>
  <conditionalFormatting sqref="D7">
    <cfRule type="cellIs" dxfId="2109" priority="781" operator="equal">
      <formula>"AMBER"</formula>
    </cfRule>
  </conditionalFormatting>
  <conditionalFormatting sqref="D7">
    <cfRule type="cellIs" dxfId="2108" priority="782" operator="equal">
      <formula>"RED"</formula>
    </cfRule>
  </conditionalFormatting>
  <conditionalFormatting sqref="D7">
    <cfRule type="cellIs" dxfId="2107" priority="783" operator="equal">
      <formula>"GREEN"</formula>
    </cfRule>
  </conditionalFormatting>
  <conditionalFormatting sqref="D8">
    <cfRule type="cellIs" dxfId="2106" priority="784" operator="equal">
      <formula>"AMBER"</formula>
    </cfRule>
  </conditionalFormatting>
  <conditionalFormatting sqref="D8">
    <cfRule type="cellIs" dxfId="2105" priority="785" operator="equal">
      <formula>"RED"</formula>
    </cfRule>
  </conditionalFormatting>
  <conditionalFormatting sqref="D8">
    <cfRule type="cellIs" dxfId="2104" priority="786" operator="equal">
      <formula>"GREEN"</formula>
    </cfRule>
  </conditionalFormatting>
  <conditionalFormatting sqref="D9">
    <cfRule type="cellIs" dxfId="2103" priority="787" operator="equal">
      <formula>"AMBER"</formula>
    </cfRule>
  </conditionalFormatting>
  <conditionalFormatting sqref="D9">
    <cfRule type="cellIs" dxfId="2102" priority="788" operator="equal">
      <formula>"RED"</formula>
    </cfRule>
  </conditionalFormatting>
  <conditionalFormatting sqref="D9">
    <cfRule type="cellIs" dxfId="2101" priority="789" operator="equal">
      <formula>"GREEN"</formula>
    </cfRule>
  </conditionalFormatting>
  <conditionalFormatting sqref="E2">
    <cfRule type="cellIs" dxfId="2100" priority="790" operator="equal">
      <formula>"AMBER"</formula>
    </cfRule>
  </conditionalFormatting>
  <conditionalFormatting sqref="E2">
    <cfRule type="cellIs" dxfId="2099" priority="791" operator="equal">
      <formula>"RED"</formula>
    </cfRule>
  </conditionalFormatting>
  <conditionalFormatting sqref="E2">
    <cfRule type="cellIs" dxfId="2098" priority="792" operator="equal">
      <formula>"GREEN"</formula>
    </cfRule>
  </conditionalFormatting>
  <conditionalFormatting sqref="E3">
    <cfRule type="cellIs" dxfId="2097" priority="793" operator="equal">
      <formula>"AMBER"</formula>
    </cfRule>
  </conditionalFormatting>
  <conditionalFormatting sqref="E3">
    <cfRule type="cellIs" dxfId="2096" priority="794" operator="equal">
      <formula>"RED"</formula>
    </cfRule>
  </conditionalFormatting>
  <conditionalFormatting sqref="E3">
    <cfRule type="cellIs" dxfId="2095" priority="795" operator="equal">
      <formula>"GREEN"</formula>
    </cfRule>
  </conditionalFormatting>
  <conditionalFormatting sqref="E4">
    <cfRule type="cellIs" dxfId="2094" priority="796" operator="equal">
      <formula>"AMBER"</formula>
    </cfRule>
  </conditionalFormatting>
  <conditionalFormatting sqref="E4">
    <cfRule type="cellIs" dxfId="2093" priority="797" operator="equal">
      <formula>"RED"</formula>
    </cfRule>
  </conditionalFormatting>
  <conditionalFormatting sqref="E4">
    <cfRule type="cellIs" dxfId="2092" priority="798" operator="equal">
      <formula>"GREEN"</formula>
    </cfRule>
  </conditionalFormatting>
  <conditionalFormatting sqref="E5">
    <cfRule type="cellIs" dxfId="2091" priority="799" operator="equal">
      <formula>"AMBER"</formula>
    </cfRule>
  </conditionalFormatting>
  <conditionalFormatting sqref="E5">
    <cfRule type="cellIs" dxfId="2090" priority="800" operator="equal">
      <formula>"RED"</formula>
    </cfRule>
  </conditionalFormatting>
  <conditionalFormatting sqref="E5">
    <cfRule type="cellIs" dxfId="2089" priority="801" operator="equal">
      <formula>"GREEN"</formula>
    </cfRule>
  </conditionalFormatting>
  <conditionalFormatting sqref="E6">
    <cfRule type="cellIs" dxfId="2088" priority="802" operator="equal">
      <formula>"AMBER"</formula>
    </cfRule>
  </conditionalFormatting>
  <conditionalFormatting sqref="E6">
    <cfRule type="cellIs" dxfId="2087" priority="803" operator="equal">
      <formula>"RED"</formula>
    </cfRule>
  </conditionalFormatting>
  <conditionalFormatting sqref="E6">
    <cfRule type="cellIs" dxfId="2086" priority="804" operator="equal">
      <formula>"GREEN"</formula>
    </cfRule>
  </conditionalFormatting>
  <conditionalFormatting sqref="E7">
    <cfRule type="cellIs" dxfId="2085" priority="805" operator="equal">
      <formula>"AMBER"</formula>
    </cfRule>
  </conditionalFormatting>
  <conditionalFormatting sqref="E7">
    <cfRule type="cellIs" dxfId="2084" priority="806" operator="equal">
      <formula>"RED"</formula>
    </cfRule>
  </conditionalFormatting>
  <conditionalFormatting sqref="E7">
    <cfRule type="cellIs" dxfId="2083" priority="807" operator="equal">
      <formula>"GREEN"</formula>
    </cfRule>
  </conditionalFormatting>
  <conditionalFormatting sqref="E8">
    <cfRule type="cellIs" dxfId="2082" priority="808" operator="equal">
      <formula>"AMBER"</formula>
    </cfRule>
  </conditionalFormatting>
  <conditionalFormatting sqref="E8">
    <cfRule type="cellIs" dxfId="2081" priority="809" operator="equal">
      <formula>"RED"</formula>
    </cfRule>
  </conditionalFormatting>
  <conditionalFormatting sqref="E8">
    <cfRule type="cellIs" dxfId="2080" priority="810" operator="equal">
      <formula>"GREEN"</formula>
    </cfRule>
  </conditionalFormatting>
  <conditionalFormatting sqref="E9">
    <cfRule type="cellIs" dxfId="2079" priority="811" operator="equal">
      <formula>"AMBER"</formula>
    </cfRule>
  </conditionalFormatting>
  <conditionalFormatting sqref="E9">
    <cfRule type="cellIs" dxfId="2078" priority="812" operator="equal">
      <formula>"RED"</formula>
    </cfRule>
  </conditionalFormatting>
  <conditionalFormatting sqref="E9">
    <cfRule type="cellIs" dxfId="2077" priority="813" operator="equal">
      <formula>"GREEN"</formula>
    </cfRule>
  </conditionalFormatting>
  <conditionalFormatting sqref="F2">
    <cfRule type="cellIs" dxfId="2076" priority="814" operator="equal">
      <formula>"AMBER"</formula>
    </cfRule>
  </conditionalFormatting>
  <conditionalFormatting sqref="F2">
    <cfRule type="cellIs" dxfId="2075" priority="815" operator="equal">
      <formula>"RED"</formula>
    </cfRule>
  </conditionalFormatting>
  <conditionalFormatting sqref="F2">
    <cfRule type="cellIs" dxfId="2074" priority="816" operator="equal">
      <formula>"GREEN"</formula>
    </cfRule>
  </conditionalFormatting>
  <conditionalFormatting sqref="F3">
    <cfRule type="cellIs" dxfId="2073" priority="817" operator="equal">
      <formula>"AMBER"</formula>
    </cfRule>
  </conditionalFormatting>
  <conditionalFormatting sqref="F3">
    <cfRule type="cellIs" dxfId="2072" priority="818" operator="equal">
      <formula>"RED"</formula>
    </cfRule>
  </conditionalFormatting>
  <conditionalFormatting sqref="F3">
    <cfRule type="cellIs" dxfId="2071" priority="819" operator="equal">
      <formula>"GREEN"</formula>
    </cfRule>
  </conditionalFormatting>
  <conditionalFormatting sqref="F4">
    <cfRule type="cellIs" dxfId="2070" priority="820" operator="equal">
      <formula>"AMBER"</formula>
    </cfRule>
  </conditionalFormatting>
  <conditionalFormatting sqref="F4">
    <cfRule type="cellIs" dxfId="2069" priority="821" operator="equal">
      <formula>"RED"</formula>
    </cfRule>
  </conditionalFormatting>
  <conditionalFormatting sqref="F4">
    <cfRule type="cellIs" dxfId="2068" priority="822" operator="equal">
      <formula>"GREEN"</formula>
    </cfRule>
  </conditionalFormatting>
  <conditionalFormatting sqref="F5">
    <cfRule type="cellIs" dxfId="2067" priority="823" operator="equal">
      <formula>"AMBER"</formula>
    </cfRule>
  </conditionalFormatting>
  <conditionalFormatting sqref="F5">
    <cfRule type="cellIs" dxfId="2066" priority="824" operator="equal">
      <formula>"RED"</formula>
    </cfRule>
  </conditionalFormatting>
  <conditionalFormatting sqref="F5">
    <cfRule type="cellIs" dxfId="2065" priority="825" operator="equal">
      <formula>"GREEN"</formula>
    </cfRule>
  </conditionalFormatting>
  <conditionalFormatting sqref="F6">
    <cfRule type="cellIs" dxfId="2064" priority="826" operator="equal">
      <formula>"AMBER"</formula>
    </cfRule>
  </conditionalFormatting>
  <conditionalFormatting sqref="F6">
    <cfRule type="cellIs" dxfId="2063" priority="827" operator="equal">
      <formula>"RED"</formula>
    </cfRule>
  </conditionalFormatting>
  <conditionalFormatting sqref="F6">
    <cfRule type="cellIs" dxfId="2062" priority="828" operator="equal">
      <formula>"GREEN"</formula>
    </cfRule>
  </conditionalFormatting>
  <conditionalFormatting sqref="F7">
    <cfRule type="cellIs" dxfId="2061" priority="829" operator="equal">
      <formula>"AMBER"</formula>
    </cfRule>
  </conditionalFormatting>
  <conditionalFormatting sqref="F7">
    <cfRule type="cellIs" dxfId="2060" priority="830" operator="equal">
      <formula>"RED"</formula>
    </cfRule>
  </conditionalFormatting>
  <conditionalFormatting sqref="F7">
    <cfRule type="cellIs" dxfId="2059" priority="831" operator="equal">
      <formula>"GREEN"</formula>
    </cfRule>
  </conditionalFormatting>
  <conditionalFormatting sqref="F8">
    <cfRule type="cellIs" dxfId="2058" priority="832" operator="equal">
      <formula>"AMBER"</formula>
    </cfRule>
  </conditionalFormatting>
  <conditionalFormatting sqref="F8">
    <cfRule type="cellIs" dxfId="2057" priority="833" operator="equal">
      <formula>"RED"</formula>
    </cfRule>
  </conditionalFormatting>
  <conditionalFormatting sqref="F8">
    <cfRule type="cellIs" dxfId="2056" priority="834" operator="equal">
      <formula>"GREEN"</formula>
    </cfRule>
  </conditionalFormatting>
  <conditionalFormatting sqref="F9">
    <cfRule type="cellIs" dxfId="2055" priority="835" operator="equal">
      <formula>"AMBER"</formula>
    </cfRule>
  </conditionalFormatting>
  <conditionalFormatting sqref="F9">
    <cfRule type="cellIs" dxfId="2054" priority="836" operator="equal">
      <formula>"RED"</formula>
    </cfRule>
  </conditionalFormatting>
  <conditionalFormatting sqref="F9">
    <cfRule type="cellIs" dxfId="2053" priority="837" operator="equal">
      <formula>"GREEN"</formula>
    </cfRule>
  </conditionalFormatting>
  <conditionalFormatting sqref="G2">
    <cfRule type="cellIs" dxfId="2052" priority="838" operator="equal">
      <formula>"AMBER"</formula>
    </cfRule>
  </conditionalFormatting>
  <conditionalFormatting sqref="G2">
    <cfRule type="cellIs" dxfId="2051" priority="839" operator="equal">
      <formula>"RED"</formula>
    </cfRule>
  </conditionalFormatting>
  <conditionalFormatting sqref="G2">
    <cfRule type="cellIs" dxfId="2050" priority="840" operator="equal">
      <formula>"GREEN"</formula>
    </cfRule>
  </conditionalFormatting>
  <conditionalFormatting sqref="G3">
    <cfRule type="cellIs" dxfId="2049" priority="841" operator="equal">
      <formula>"AMBER"</formula>
    </cfRule>
  </conditionalFormatting>
  <conditionalFormatting sqref="G3">
    <cfRule type="cellIs" dxfId="2048" priority="842" operator="equal">
      <formula>"RED"</formula>
    </cfRule>
  </conditionalFormatting>
  <conditionalFormatting sqref="G3">
    <cfRule type="cellIs" dxfId="2047" priority="843" operator="equal">
      <formula>"GREEN"</formula>
    </cfRule>
  </conditionalFormatting>
  <conditionalFormatting sqref="G4">
    <cfRule type="cellIs" dxfId="2046" priority="844" operator="equal">
      <formula>"AMBER"</formula>
    </cfRule>
  </conditionalFormatting>
  <conditionalFormatting sqref="G4">
    <cfRule type="cellIs" dxfId="2045" priority="845" operator="equal">
      <formula>"RED"</formula>
    </cfRule>
  </conditionalFormatting>
  <conditionalFormatting sqref="G4">
    <cfRule type="cellIs" dxfId="2044" priority="846" operator="equal">
      <formula>"GREEN"</formula>
    </cfRule>
  </conditionalFormatting>
  <conditionalFormatting sqref="G5">
    <cfRule type="cellIs" dxfId="2043" priority="847" operator="equal">
      <formula>"AMBER"</formula>
    </cfRule>
  </conditionalFormatting>
  <conditionalFormatting sqref="G5">
    <cfRule type="cellIs" dxfId="2042" priority="848" operator="equal">
      <formula>"RED"</formula>
    </cfRule>
  </conditionalFormatting>
  <conditionalFormatting sqref="G5">
    <cfRule type="cellIs" dxfId="2041" priority="849" operator="equal">
      <formula>"GREEN"</formula>
    </cfRule>
  </conditionalFormatting>
  <conditionalFormatting sqref="G6">
    <cfRule type="cellIs" dxfId="2040" priority="850" operator="equal">
      <formula>"AMBER"</formula>
    </cfRule>
  </conditionalFormatting>
  <conditionalFormatting sqref="G6">
    <cfRule type="cellIs" dxfId="2039" priority="851" operator="equal">
      <formula>"RED"</formula>
    </cfRule>
  </conditionalFormatting>
  <conditionalFormatting sqref="G6">
    <cfRule type="cellIs" dxfId="2038" priority="852" operator="equal">
      <formula>"GREEN"</formula>
    </cfRule>
  </conditionalFormatting>
  <conditionalFormatting sqref="G7">
    <cfRule type="cellIs" dxfId="2037" priority="853" operator="equal">
      <formula>"AMBER"</formula>
    </cfRule>
  </conditionalFormatting>
  <conditionalFormatting sqref="G7">
    <cfRule type="cellIs" dxfId="2036" priority="854" operator="equal">
      <formula>"RED"</formula>
    </cfRule>
  </conditionalFormatting>
  <conditionalFormatting sqref="G7">
    <cfRule type="cellIs" dxfId="2035" priority="855" operator="equal">
      <formula>"GREEN"</formula>
    </cfRule>
  </conditionalFormatting>
  <conditionalFormatting sqref="G8">
    <cfRule type="cellIs" dxfId="2034" priority="856" operator="equal">
      <formula>"AMBER"</formula>
    </cfRule>
  </conditionalFormatting>
  <conditionalFormatting sqref="G8">
    <cfRule type="cellIs" dxfId="2033" priority="857" operator="equal">
      <formula>"RED"</formula>
    </cfRule>
  </conditionalFormatting>
  <conditionalFormatting sqref="G8">
    <cfRule type="cellIs" dxfId="2032" priority="858" operator="equal">
      <formula>"GREEN"</formula>
    </cfRule>
  </conditionalFormatting>
  <conditionalFormatting sqref="G9">
    <cfRule type="cellIs" dxfId="2031" priority="859" operator="equal">
      <formula>"AMBER"</formula>
    </cfRule>
  </conditionalFormatting>
  <conditionalFormatting sqref="G9">
    <cfRule type="cellIs" dxfId="2030" priority="860" operator="equal">
      <formula>"RED"</formula>
    </cfRule>
  </conditionalFormatting>
  <conditionalFormatting sqref="G9">
    <cfRule type="cellIs" dxfId="2029" priority="861" operator="equal">
      <formula>"GREEN"</formula>
    </cfRule>
  </conditionalFormatting>
  <conditionalFormatting sqref="H2">
    <cfRule type="cellIs" dxfId="2028" priority="862" operator="equal">
      <formula>"AMBER"</formula>
    </cfRule>
  </conditionalFormatting>
  <conditionalFormatting sqref="H2">
    <cfRule type="cellIs" dxfId="2027" priority="863" operator="equal">
      <formula>"RED"</formula>
    </cfRule>
  </conditionalFormatting>
  <conditionalFormatting sqref="H2">
    <cfRule type="cellIs" dxfId="2026" priority="864" operator="equal">
      <formula>"GREEN"</formula>
    </cfRule>
  </conditionalFormatting>
  <conditionalFormatting sqref="H3">
    <cfRule type="cellIs" dxfId="2025" priority="865" operator="equal">
      <formula>"AMBER"</formula>
    </cfRule>
  </conditionalFormatting>
  <conditionalFormatting sqref="H3">
    <cfRule type="cellIs" dxfId="2024" priority="866" operator="equal">
      <formula>"RED"</formula>
    </cfRule>
  </conditionalFormatting>
  <conditionalFormatting sqref="H3">
    <cfRule type="cellIs" dxfId="2023" priority="867" operator="equal">
      <formula>"GREEN"</formula>
    </cfRule>
  </conditionalFormatting>
  <conditionalFormatting sqref="H4">
    <cfRule type="cellIs" dxfId="2022" priority="868" operator="equal">
      <formula>"AMBER"</formula>
    </cfRule>
  </conditionalFormatting>
  <conditionalFormatting sqref="H4">
    <cfRule type="cellIs" dxfId="2021" priority="869" operator="equal">
      <formula>"RED"</formula>
    </cfRule>
  </conditionalFormatting>
  <conditionalFormatting sqref="H4">
    <cfRule type="cellIs" dxfId="2020" priority="870" operator="equal">
      <formula>"GREEN"</formula>
    </cfRule>
  </conditionalFormatting>
  <conditionalFormatting sqref="H5">
    <cfRule type="cellIs" dxfId="2019" priority="871" operator="equal">
      <formula>"AMBER"</formula>
    </cfRule>
  </conditionalFormatting>
  <conditionalFormatting sqref="H5">
    <cfRule type="cellIs" dxfId="2018" priority="872" operator="equal">
      <formula>"RED"</formula>
    </cfRule>
  </conditionalFormatting>
  <conditionalFormatting sqref="H5">
    <cfRule type="cellIs" dxfId="2017" priority="873" operator="equal">
      <formula>"GREEN"</formula>
    </cfRule>
  </conditionalFormatting>
  <conditionalFormatting sqref="H6">
    <cfRule type="cellIs" dxfId="2016" priority="874" operator="equal">
      <formula>"AMBER"</formula>
    </cfRule>
  </conditionalFormatting>
  <conditionalFormatting sqref="H6">
    <cfRule type="cellIs" dxfId="2015" priority="875" operator="equal">
      <formula>"RED"</formula>
    </cfRule>
  </conditionalFormatting>
  <conditionalFormatting sqref="H6">
    <cfRule type="cellIs" dxfId="2014" priority="876" operator="equal">
      <formula>"GREEN"</formula>
    </cfRule>
  </conditionalFormatting>
  <conditionalFormatting sqref="H7">
    <cfRule type="cellIs" dxfId="2013" priority="877" operator="equal">
      <formula>"AMBER"</formula>
    </cfRule>
  </conditionalFormatting>
  <conditionalFormatting sqref="H7">
    <cfRule type="cellIs" dxfId="2012" priority="878" operator="equal">
      <formula>"RED"</formula>
    </cfRule>
  </conditionalFormatting>
  <conditionalFormatting sqref="H7">
    <cfRule type="cellIs" dxfId="2011" priority="879" operator="equal">
      <formula>"GREEN"</formula>
    </cfRule>
  </conditionalFormatting>
  <conditionalFormatting sqref="H8">
    <cfRule type="cellIs" dxfId="2010" priority="880" operator="equal">
      <formula>"AMBER"</formula>
    </cfRule>
  </conditionalFormatting>
  <conditionalFormatting sqref="H8">
    <cfRule type="cellIs" dxfId="2009" priority="881" operator="equal">
      <formula>"RED"</formula>
    </cfRule>
  </conditionalFormatting>
  <conditionalFormatting sqref="H8">
    <cfRule type="cellIs" dxfId="2008" priority="882" operator="equal">
      <formula>"GREEN"</formula>
    </cfRule>
  </conditionalFormatting>
  <conditionalFormatting sqref="H9">
    <cfRule type="cellIs" dxfId="2007" priority="883" operator="equal">
      <formula>"AMBER"</formula>
    </cfRule>
  </conditionalFormatting>
  <conditionalFormatting sqref="H9">
    <cfRule type="cellIs" dxfId="2006" priority="884" operator="equal">
      <formula>"RED"</formula>
    </cfRule>
  </conditionalFormatting>
  <conditionalFormatting sqref="H9">
    <cfRule type="cellIs" dxfId="2005" priority="885" operator="equal">
      <formula>"GREEN"</formula>
    </cfRule>
  </conditionalFormatting>
  <conditionalFormatting sqref="I2">
    <cfRule type="cellIs" dxfId="2004" priority="886" operator="equal">
      <formula>"AMBER"</formula>
    </cfRule>
  </conditionalFormatting>
  <conditionalFormatting sqref="I2">
    <cfRule type="cellIs" dxfId="2003" priority="887" operator="equal">
      <formula>"RED"</formula>
    </cfRule>
  </conditionalFormatting>
  <conditionalFormatting sqref="I2">
    <cfRule type="cellIs" dxfId="2002" priority="888" operator="equal">
      <formula>"GREEN"</formula>
    </cfRule>
  </conditionalFormatting>
  <conditionalFormatting sqref="I3">
    <cfRule type="cellIs" dxfId="2001" priority="889" operator="equal">
      <formula>"AMBER"</formula>
    </cfRule>
  </conditionalFormatting>
  <conditionalFormatting sqref="I3">
    <cfRule type="cellIs" dxfId="2000" priority="890" operator="equal">
      <formula>"RED"</formula>
    </cfRule>
  </conditionalFormatting>
  <conditionalFormatting sqref="I3">
    <cfRule type="cellIs" dxfId="1999" priority="891" operator="equal">
      <formula>"GREEN"</formula>
    </cfRule>
  </conditionalFormatting>
  <conditionalFormatting sqref="I4">
    <cfRule type="cellIs" dxfId="1998" priority="892" operator="equal">
      <formula>"AMBER"</formula>
    </cfRule>
  </conditionalFormatting>
  <conditionalFormatting sqref="I4">
    <cfRule type="cellIs" dxfId="1997" priority="893" operator="equal">
      <formula>"RED"</formula>
    </cfRule>
  </conditionalFormatting>
  <conditionalFormatting sqref="I4">
    <cfRule type="cellIs" dxfId="1996" priority="894" operator="equal">
      <formula>"GREEN"</formula>
    </cfRule>
  </conditionalFormatting>
  <conditionalFormatting sqref="I5">
    <cfRule type="cellIs" dxfId="1995" priority="895" operator="equal">
      <formula>"AMBER"</formula>
    </cfRule>
  </conditionalFormatting>
  <conditionalFormatting sqref="I5">
    <cfRule type="cellIs" dxfId="1994" priority="896" operator="equal">
      <formula>"RED"</formula>
    </cfRule>
  </conditionalFormatting>
  <conditionalFormatting sqref="I5">
    <cfRule type="cellIs" dxfId="1993" priority="897" operator="equal">
      <formula>"GREEN"</formula>
    </cfRule>
  </conditionalFormatting>
  <conditionalFormatting sqref="I6">
    <cfRule type="cellIs" dxfId="1992" priority="898" operator="equal">
      <formula>"AMBER"</formula>
    </cfRule>
  </conditionalFormatting>
  <conditionalFormatting sqref="I6">
    <cfRule type="cellIs" dxfId="1991" priority="899" operator="equal">
      <formula>"RED"</formula>
    </cfRule>
  </conditionalFormatting>
  <conditionalFormatting sqref="I6">
    <cfRule type="cellIs" dxfId="1990" priority="900" operator="equal">
      <formula>"GREEN"</formula>
    </cfRule>
  </conditionalFormatting>
  <conditionalFormatting sqref="I7">
    <cfRule type="cellIs" dxfId="1989" priority="901" operator="equal">
      <formula>"AMBER"</formula>
    </cfRule>
  </conditionalFormatting>
  <conditionalFormatting sqref="I7">
    <cfRule type="cellIs" dxfId="1988" priority="902" operator="equal">
      <formula>"RED"</formula>
    </cfRule>
  </conditionalFormatting>
  <conditionalFormatting sqref="I7">
    <cfRule type="cellIs" dxfId="1987" priority="903" operator="equal">
      <formula>"GREEN"</formula>
    </cfRule>
  </conditionalFormatting>
  <conditionalFormatting sqref="I8">
    <cfRule type="cellIs" dxfId="1986" priority="904" operator="equal">
      <formula>"AMBER"</formula>
    </cfRule>
  </conditionalFormatting>
  <conditionalFormatting sqref="I8">
    <cfRule type="cellIs" dxfId="1985" priority="905" operator="equal">
      <formula>"RED"</formula>
    </cfRule>
  </conditionalFormatting>
  <conditionalFormatting sqref="I8">
    <cfRule type="cellIs" dxfId="1984" priority="906" operator="equal">
      <formula>"GREEN"</formula>
    </cfRule>
  </conditionalFormatting>
  <conditionalFormatting sqref="I9">
    <cfRule type="cellIs" dxfId="1983" priority="907" operator="equal">
      <formula>"AMBER"</formula>
    </cfRule>
  </conditionalFormatting>
  <conditionalFormatting sqref="I9">
    <cfRule type="cellIs" dxfId="1982" priority="908" operator="equal">
      <formula>"RED"</formula>
    </cfRule>
  </conditionalFormatting>
  <conditionalFormatting sqref="I9">
    <cfRule type="cellIs" dxfId="1981" priority="909" operator="equal">
      <formula>"GREEN"</formula>
    </cfRule>
  </conditionalFormatting>
  <conditionalFormatting sqref="B2">
    <cfRule type="cellIs" dxfId="1980" priority="910" operator="equal">
      <formula>"AMBER"</formula>
    </cfRule>
  </conditionalFormatting>
  <conditionalFormatting sqref="B2">
    <cfRule type="cellIs" dxfId="1979" priority="911" operator="equal">
      <formula>"RED"</formula>
    </cfRule>
  </conditionalFormatting>
  <conditionalFormatting sqref="B2">
    <cfRule type="cellIs" dxfId="1978" priority="912" operator="equal">
      <formula>"GREEN"</formula>
    </cfRule>
  </conditionalFormatting>
  <conditionalFormatting sqref="B3">
    <cfRule type="cellIs" dxfId="1977" priority="913" operator="equal">
      <formula>"AMBER"</formula>
    </cfRule>
  </conditionalFormatting>
  <conditionalFormatting sqref="B3">
    <cfRule type="cellIs" dxfId="1976" priority="914" operator="equal">
      <formula>"RED"</formula>
    </cfRule>
  </conditionalFormatting>
  <conditionalFormatting sqref="B3">
    <cfRule type="cellIs" dxfId="1975" priority="915" operator="equal">
      <formula>"GREEN"</formula>
    </cfRule>
  </conditionalFormatting>
  <conditionalFormatting sqref="B4">
    <cfRule type="cellIs" dxfId="1974" priority="916" operator="equal">
      <formula>"AMBER"</formula>
    </cfRule>
  </conditionalFormatting>
  <conditionalFormatting sqref="B4">
    <cfRule type="cellIs" dxfId="1973" priority="917" operator="equal">
      <formula>"RED"</formula>
    </cfRule>
  </conditionalFormatting>
  <conditionalFormatting sqref="B4">
    <cfRule type="cellIs" dxfId="1972" priority="918" operator="equal">
      <formula>"GREEN"</formula>
    </cfRule>
  </conditionalFormatting>
  <conditionalFormatting sqref="B5">
    <cfRule type="cellIs" dxfId="1971" priority="919" operator="equal">
      <formula>"AMBER"</formula>
    </cfRule>
  </conditionalFormatting>
  <conditionalFormatting sqref="B5">
    <cfRule type="cellIs" dxfId="1970" priority="920" operator="equal">
      <formula>"RED"</formula>
    </cfRule>
  </conditionalFormatting>
  <conditionalFormatting sqref="B5">
    <cfRule type="cellIs" dxfId="1969" priority="921" operator="equal">
      <formula>"GREEN"</formula>
    </cfRule>
  </conditionalFormatting>
  <conditionalFormatting sqref="B6">
    <cfRule type="cellIs" dxfId="1968" priority="922" operator="equal">
      <formula>"AMBER"</formula>
    </cfRule>
  </conditionalFormatting>
  <conditionalFormatting sqref="B6">
    <cfRule type="cellIs" dxfId="1967" priority="923" operator="equal">
      <formula>"RED"</formula>
    </cfRule>
  </conditionalFormatting>
  <conditionalFormatting sqref="B6">
    <cfRule type="cellIs" dxfId="1966" priority="924" operator="equal">
      <formula>"GREEN"</formula>
    </cfRule>
  </conditionalFormatting>
  <conditionalFormatting sqref="B7">
    <cfRule type="cellIs" dxfId="1965" priority="925" operator="equal">
      <formula>"AMBER"</formula>
    </cfRule>
  </conditionalFormatting>
  <conditionalFormatting sqref="B7">
    <cfRule type="cellIs" dxfId="1964" priority="926" operator="equal">
      <formula>"RED"</formula>
    </cfRule>
  </conditionalFormatting>
  <conditionalFormatting sqref="B7">
    <cfRule type="cellIs" dxfId="1963" priority="927" operator="equal">
      <formula>"GREEN"</formula>
    </cfRule>
  </conditionalFormatting>
  <conditionalFormatting sqref="B8">
    <cfRule type="cellIs" dxfId="1962" priority="928" operator="equal">
      <formula>"AMBER"</formula>
    </cfRule>
  </conditionalFormatting>
  <conditionalFormatting sqref="B8">
    <cfRule type="cellIs" dxfId="1961" priority="929" operator="equal">
      <formula>"RED"</formula>
    </cfRule>
  </conditionalFormatting>
  <conditionalFormatting sqref="B8">
    <cfRule type="cellIs" dxfId="1960" priority="930" operator="equal">
      <formula>"GREEN"</formula>
    </cfRule>
  </conditionalFormatting>
  <conditionalFormatting sqref="B9">
    <cfRule type="cellIs" dxfId="1959" priority="931" operator="equal">
      <formula>"AMBER"</formula>
    </cfRule>
  </conditionalFormatting>
  <conditionalFormatting sqref="B9">
    <cfRule type="cellIs" dxfId="1958" priority="932" operator="equal">
      <formula>"RED"</formula>
    </cfRule>
  </conditionalFormatting>
  <conditionalFormatting sqref="B9">
    <cfRule type="cellIs" dxfId="1957" priority="933" operator="equal">
      <formula>"GREEN"</formula>
    </cfRule>
  </conditionalFormatting>
  <conditionalFormatting sqref="E12">
    <cfRule type="cellIs" dxfId="1956" priority="934" operator="equal">
      <formula>"AMBER"</formula>
    </cfRule>
  </conditionalFormatting>
  <conditionalFormatting sqref="E12">
    <cfRule type="cellIs" dxfId="1955" priority="935" operator="equal">
      <formula>"RED"</formula>
    </cfRule>
  </conditionalFormatting>
  <conditionalFormatting sqref="E12">
    <cfRule type="cellIs" dxfId="1954" priority="936" operator="equal">
      <formula>"GREEN"</formula>
    </cfRule>
  </conditionalFormatting>
  <conditionalFormatting sqref="E13">
    <cfRule type="cellIs" dxfId="1953" priority="937" operator="equal">
      <formula>"AMBER"</formula>
    </cfRule>
  </conditionalFormatting>
  <conditionalFormatting sqref="E13">
    <cfRule type="cellIs" dxfId="1952" priority="938" operator="equal">
      <formula>"RED"</formula>
    </cfRule>
  </conditionalFormatting>
  <conditionalFormatting sqref="E13">
    <cfRule type="cellIs" dxfId="1951" priority="939" operator="equal">
      <formula>"GREEN"</formula>
    </cfRule>
  </conditionalFormatting>
  <conditionalFormatting sqref="E14">
    <cfRule type="cellIs" dxfId="1950" priority="940" operator="equal">
      <formula>"AMBER"</formula>
    </cfRule>
  </conditionalFormatting>
  <conditionalFormatting sqref="E14">
    <cfRule type="cellIs" dxfId="1949" priority="941" operator="equal">
      <formula>"RED"</formula>
    </cfRule>
  </conditionalFormatting>
  <conditionalFormatting sqref="E14">
    <cfRule type="cellIs" dxfId="1948" priority="942" operator="equal">
      <formula>"GREEN"</formula>
    </cfRule>
  </conditionalFormatting>
  <conditionalFormatting sqref="F12">
    <cfRule type="cellIs" dxfId="1947" priority="943" operator="equal">
      <formula>"AMBER"</formula>
    </cfRule>
  </conditionalFormatting>
  <conditionalFormatting sqref="F12">
    <cfRule type="cellIs" dxfId="1946" priority="944" operator="equal">
      <formula>"RED"</formula>
    </cfRule>
  </conditionalFormatting>
  <conditionalFormatting sqref="F12">
    <cfRule type="cellIs" dxfId="1945" priority="945" operator="equal">
      <formula>"GREEN"</formula>
    </cfRule>
  </conditionalFormatting>
  <conditionalFormatting sqref="F13">
    <cfRule type="cellIs" dxfId="1944" priority="946" operator="equal">
      <formula>"AMBER"</formula>
    </cfRule>
  </conditionalFormatting>
  <conditionalFormatting sqref="F13">
    <cfRule type="cellIs" dxfId="1943" priority="947" operator="equal">
      <formula>"RED"</formula>
    </cfRule>
  </conditionalFormatting>
  <conditionalFormatting sqref="F13">
    <cfRule type="cellIs" dxfId="1942" priority="948" operator="equal">
      <formula>"GREEN"</formula>
    </cfRule>
  </conditionalFormatting>
  <conditionalFormatting sqref="F14">
    <cfRule type="cellIs" dxfId="1941" priority="949" operator="equal">
      <formula>"AMBER"</formula>
    </cfRule>
  </conditionalFormatting>
  <conditionalFormatting sqref="F14">
    <cfRule type="cellIs" dxfId="1940" priority="950" operator="equal">
      <formula>"RED"</formula>
    </cfRule>
  </conditionalFormatting>
  <conditionalFormatting sqref="F14">
    <cfRule type="cellIs" dxfId="1939" priority="951" operator="equal">
      <formula>"GREEN"</formula>
    </cfRule>
  </conditionalFormatting>
  <conditionalFormatting sqref="G12">
    <cfRule type="cellIs" dxfId="1938" priority="952" operator="equal">
      <formula>"AMBER"</formula>
    </cfRule>
  </conditionalFormatting>
  <conditionalFormatting sqref="G12">
    <cfRule type="cellIs" dxfId="1937" priority="953" operator="equal">
      <formula>"RED"</formula>
    </cfRule>
  </conditionalFormatting>
  <conditionalFormatting sqref="G12">
    <cfRule type="cellIs" dxfId="1936" priority="954" operator="equal">
      <formula>"GREEN"</formula>
    </cfRule>
  </conditionalFormatting>
  <conditionalFormatting sqref="G13">
    <cfRule type="cellIs" dxfId="1935" priority="955" operator="equal">
      <formula>"AMBER"</formula>
    </cfRule>
  </conditionalFormatting>
  <conditionalFormatting sqref="G13">
    <cfRule type="cellIs" dxfId="1934" priority="956" operator="equal">
      <formula>"RED"</formula>
    </cfRule>
  </conditionalFormatting>
  <conditionalFormatting sqref="G13">
    <cfRule type="cellIs" dxfId="1933" priority="957" operator="equal">
      <formula>"GREEN"</formula>
    </cfRule>
  </conditionalFormatting>
  <conditionalFormatting sqref="G14">
    <cfRule type="cellIs" dxfId="1932" priority="958" operator="equal">
      <formula>"AMBER"</formula>
    </cfRule>
  </conditionalFormatting>
  <conditionalFormatting sqref="G14">
    <cfRule type="cellIs" dxfId="1931" priority="959" operator="equal">
      <formula>"RED"</formula>
    </cfRule>
  </conditionalFormatting>
  <conditionalFormatting sqref="G14">
    <cfRule type="cellIs" dxfId="1930" priority="960" operator="equal">
      <formula>"GREEN"</formula>
    </cfRule>
  </conditionalFormatting>
  <conditionalFormatting sqref="H12">
    <cfRule type="cellIs" dxfId="1929" priority="961" operator="equal">
      <formula>"AMBER"</formula>
    </cfRule>
  </conditionalFormatting>
  <conditionalFormatting sqref="H12">
    <cfRule type="cellIs" dxfId="1928" priority="962" operator="equal">
      <formula>"RED"</formula>
    </cfRule>
  </conditionalFormatting>
  <conditionalFormatting sqref="H12">
    <cfRule type="cellIs" dxfId="1927" priority="963" operator="equal">
      <formula>"GREEN"</formula>
    </cfRule>
  </conditionalFormatting>
  <conditionalFormatting sqref="H13">
    <cfRule type="cellIs" dxfId="1926" priority="964" operator="equal">
      <formula>"AMBER"</formula>
    </cfRule>
  </conditionalFormatting>
  <conditionalFormatting sqref="H13">
    <cfRule type="cellIs" dxfId="1925" priority="965" operator="equal">
      <formula>"RED"</formula>
    </cfRule>
  </conditionalFormatting>
  <conditionalFormatting sqref="H13">
    <cfRule type="cellIs" dxfId="1924" priority="966" operator="equal">
      <formula>"GREEN"</formula>
    </cfRule>
  </conditionalFormatting>
  <conditionalFormatting sqref="H14">
    <cfRule type="cellIs" dxfId="1923" priority="967" operator="equal">
      <formula>"AMBER"</formula>
    </cfRule>
  </conditionalFormatting>
  <conditionalFormatting sqref="H14">
    <cfRule type="cellIs" dxfId="1922" priority="968" operator="equal">
      <formula>"RED"</formula>
    </cfRule>
  </conditionalFormatting>
  <conditionalFormatting sqref="H14">
    <cfRule type="cellIs" dxfId="1921" priority="969" operator="equal">
      <formula>"GREEN"</formula>
    </cfRule>
  </conditionalFormatting>
  <conditionalFormatting sqref="I12">
    <cfRule type="cellIs" dxfId="1920" priority="970" operator="equal">
      <formula>"AMBER"</formula>
    </cfRule>
  </conditionalFormatting>
  <conditionalFormatting sqref="I12">
    <cfRule type="cellIs" dxfId="1919" priority="971" operator="equal">
      <formula>"RED"</formula>
    </cfRule>
  </conditionalFormatting>
  <conditionalFormatting sqref="I12">
    <cfRule type="cellIs" dxfId="1918" priority="972" operator="equal">
      <formula>"GREEN"</formula>
    </cfRule>
  </conditionalFormatting>
  <conditionalFormatting sqref="I13">
    <cfRule type="cellIs" dxfId="1917" priority="973" operator="equal">
      <formula>"AMBER"</formula>
    </cfRule>
  </conditionalFormatting>
  <conditionalFormatting sqref="I13">
    <cfRule type="cellIs" dxfId="1916" priority="974" operator="equal">
      <formula>"RED"</formula>
    </cfRule>
  </conditionalFormatting>
  <conditionalFormatting sqref="I13">
    <cfRule type="cellIs" dxfId="1915" priority="975" operator="equal">
      <formula>"GREEN"</formula>
    </cfRule>
  </conditionalFormatting>
  <conditionalFormatting sqref="I14">
    <cfRule type="cellIs" dxfId="1914" priority="976" operator="equal">
      <formula>"AMBER"</formula>
    </cfRule>
  </conditionalFormatting>
  <conditionalFormatting sqref="I14">
    <cfRule type="cellIs" dxfId="1913" priority="977" operator="equal">
      <formula>"RED"</formula>
    </cfRule>
  </conditionalFormatting>
  <conditionalFormatting sqref="I14">
    <cfRule type="cellIs" dxfId="1912" priority="978" operator="equal">
      <formula>"GREEN"</formula>
    </cfRule>
  </conditionalFormatting>
  <conditionalFormatting sqref="J12">
    <cfRule type="cellIs" dxfId="1911" priority="979" operator="equal">
      <formula>"AMBER"</formula>
    </cfRule>
  </conditionalFormatting>
  <conditionalFormatting sqref="J12">
    <cfRule type="cellIs" dxfId="1910" priority="980" operator="equal">
      <formula>"RED"</formula>
    </cfRule>
  </conditionalFormatting>
  <conditionalFormatting sqref="J12">
    <cfRule type="cellIs" dxfId="1909" priority="981" operator="equal">
      <formula>"GREEN"</formula>
    </cfRule>
  </conditionalFormatting>
  <conditionalFormatting sqref="J13">
    <cfRule type="cellIs" dxfId="1908" priority="982" operator="equal">
      <formula>"AMBER"</formula>
    </cfRule>
  </conditionalFormatting>
  <conditionalFormatting sqref="J13">
    <cfRule type="cellIs" dxfId="1907" priority="983" operator="equal">
      <formula>"RED"</formula>
    </cfRule>
  </conditionalFormatting>
  <conditionalFormatting sqref="J13">
    <cfRule type="cellIs" dxfId="1906" priority="984" operator="equal">
      <formula>"GREEN"</formula>
    </cfRule>
  </conditionalFormatting>
  <conditionalFormatting sqref="J14">
    <cfRule type="cellIs" dxfId="1905" priority="985" operator="equal">
      <formula>"AMBER"</formula>
    </cfRule>
  </conditionalFormatting>
  <conditionalFormatting sqref="J14">
    <cfRule type="cellIs" dxfId="1904" priority="986" operator="equal">
      <formula>"RED"</formula>
    </cfRule>
  </conditionalFormatting>
  <conditionalFormatting sqref="J14">
    <cfRule type="cellIs" dxfId="1903" priority="987" operator="equal">
      <formula>"GREEN"</formula>
    </cfRule>
  </conditionalFormatting>
  <conditionalFormatting sqref="C10">
    <cfRule type="cellIs" dxfId="1902" priority="988" operator="equal">
      <formula>"AMBER"</formula>
    </cfRule>
  </conditionalFormatting>
  <conditionalFormatting sqref="C10">
    <cfRule type="cellIs" dxfId="1901" priority="989" operator="equal">
      <formula>"RED"</formula>
    </cfRule>
  </conditionalFormatting>
  <conditionalFormatting sqref="C10">
    <cfRule type="cellIs" dxfId="1900" priority="990" operator="equal">
      <formula>"GREEN"</formula>
    </cfRule>
  </conditionalFormatting>
  <conditionalFormatting sqref="C11">
    <cfRule type="cellIs" dxfId="1899" priority="991" operator="equal">
      <formula>"AMBER"</formula>
    </cfRule>
  </conditionalFormatting>
  <conditionalFormatting sqref="C11">
    <cfRule type="cellIs" dxfId="1898" priority="992" operator="equal">
      <formula>"RED"</formula>
    </cfRule>
  </conditionalFormatting>
  <conditionalFormatting sqref="C11">
    <cfRule type="cellIs" dxfId="1897" priority="993" operator="equal">
      <formula>"GREEN"</formula>
    </cfRule>
  </conditionalFormatting>
  <conditionalFormatting sqref="D10">
    <cfRule type="cellIs" dxfId="1896" priority="994" operator="equal">
      <formula>"AMBER"</formula>
    </cfRule>
  </conditionalFormatting>
  <conditionalFormatting sqref="D10">
    <cfRule type="cellIs" dxfId="1895" priority="995" operator="equal">
      <formula>"RED"</formula>
    </cfRule>
  </conditionalFormatting>
  <conditionalFormatting sqref="D10">
    <cfRule type="cellIs" dxfId="1894" priority="996" operator="equal">
      <formula>"GREEN"</formula>
    </cfRule>
  </conditionalFormatting>
  <conditionalFormatting sqref="D11">
    <cfRule type="cellIs" dxfId="1893" priority="997" operator="equal">
      <formula>"AMBER"</formula>
    </cfRule>
  </conditionalFormatting>
  <conditionalFormatting sqref="D11">
    <cfRule type="cellIs" dxfId="1892" priority="998" operator="equal">
      <formula>"RED"</formula>
    </cfRule>
  </conditionalFormatting>
  <conditionalFormatting sqref="D11">
    <cfRule type="cellIs" dxfId="1891" priority="999" operator="equal">
      <formula>"GREEN"</formula>
    </cfRule>
  </conditionalFormatting>
  <conditionalFormatting sqref="E10">
    <cfRule type="cellIs" dxfId="1890" priority="1000" operator="equal">
      <formula>"AMBER"</formula>
    </cfRule>
  </conditionalFormatting>
  <conditionalFormatting sqref="E10">
    <cfRule type="cellIs" dxfId="1889" priority="1001" operator="equal">
      <formula>"RED"</formula>
    </cfRule>
  </conditionalFormatting>
  <conditionalFormatting sqref="E10">
    <cfRule type="cellIs" dxfId="1888" priority="1002" operator="equal">
      <formula>"GREEN"</formula>
    </cfRule>
  </conditionalFormatting>
  <conditionalFormatting sqref="E11">
    <cfRule type="cellIs" dxfId="1887" priority="1003" operator="equal">
      <formula>"AMBER"</formula>
    </cfRule>
  </conditionalFormatting>
  <conditionalFormatting sqref="E11">
    <cfRule type="cellIs" dxfId="1886" priority="1004" operator="equal">
      <formula>"RED"</formula>
    </cfRule>
  </conditionalFormatting>
  <conditionalFormatting sqref="E11">
    <cfRule type="cellIs" dxfId="1885" priority="1005" operator="equal">
      <formula>"GREEN"</formula>
    </cfRule>
  </conditionalFormatting>
  <conditionalFormatting sqref="F10">
    <cfRule type="cellIs" dxfId="1884" priority="1006" operator="equal">
      <formula>"AMBER"</formula>
    </cfRule>
  </conditionalFormatting>
  <conditionalFormatting sqref="F10">
    <cfRule type="cellIs" dxfId="1883" priority="1007" operator="equal">
      <formula>"RED"</formula>
    </cfRule>
  </conditionalFormatting>
  <conditionalFormatting sqref="F10">
    <cfRule type="cellIs" dxfId="1882" priority="1008" operator="equal">
      <formula>"GREEN"</formula>
    </cfRule>
  </conditionalFormatting>
  <conditionalFormatting sqref="F11">
    <cfRule type="cellIs" dxfId="1881" priority="1009" operator="equal">
      <formula>"AMBER"</formula>
    </cfRule>
  </conditionalFormatting>
  <conditionalFormatting sqref="F11">
    <cfRule type="cellIs" dxfId="1880" priority="1010" operator="equal">
      <formula>"RED"</formula>
    </cfRule>
  </conditionalFormatting>
  <conditionalFormatting sqref="F11">
    <cfRule type="cellIs" dxfId="1879" priority="1011" operator="equal">
      <formula>"GREEN"</formula>
    </cfRule>
  </conditionalFormatting>
  <conditionalFormatting sqref="G10">
    <cfRule type="cellIs" dxfId="1878" priority="1012" operator="equal">
      <formula>"AMBER"</formula>
    </cfRule>
  </conditionalFormatting>
  <conditionalFormatting sqref="G10">
    <cfRule type="cellIs" dxfId="1877" priority="1013" operator="equal">
      <formula>"RED"</formula>
    </cfRule>
  </conditionalFormatting>
  <conditionalFormatting sqref="G10">
    <cfRule type="cellIs" dxfId="1876" priority="1014" operator="equal">
      <formula>"GREEN"</formula>
    </cfRule>
  </conditionalFormatting>
  <conditionalFormatting sqref="G11">
    <cfRule type="cellIs" dxfId="1875" priority="1015" operator="equal">
      <formula>"AMBER"</formula>
    </cfRule>
  </conditionalFormatting>
  <conditionalFormatting sqref="G11">
    <cfRule type="cellIs" dxfId="1874" priority="1016" operator="equal">
      <formula>"RED"</formula>
    </cfRule>
  </conditionalFormatting>
  <conditionalFormatting sqref="G11">
    <cfRule type="cellIs" dxfId="1873" priority="1017" operator="equal">
      <formula>"GREEN"</formula>
    </cfRule>
  </conditionalFormatting>
  <conditionalFormatting sqref="H10">
    <cfRule type="cellIs" dxfId="1872" priority="1018" operator="equal">
      <formula>"AMBER"</formula>
    </cfRule>
  </conditionalFormatting>
  <conditionalFormatting sqref="H10">
    <cfRule type="cellIs" dxfId="1871" priority="1019" operator="equal">
      <formula>"RED"</formula>
    </cfRule>
  </conditionalFormatting>
  <conditionalFormatting sqref="H10">
    <cfRule type="cellIs" dxfId="1870" priority="1020" operator="equal">
      <formula>"GREEN"</formula>
    </cfRule>
  </conditionalFormatting>
  <conditionalFormatting sqref="H11">
    <cfRule type="cellIs" dxfId="1869" priority="1021" operator="equal">
      <formula>"AMBER"</formula>
    </cfRule>
  </conditionalFormatting>
  <conditionalFormatting sqref="H11">
    <cfRule type="cellIs" dxfId="1868" priority="1022" operator="equal">
      <formula>"RED"</formula>
    </cfRule>
  </conditionalFormatting>
  <conditionalFormatting sqref="H11">
    <cfRule type="cellIs" dxfId="1867" priority="1023" operator="equal">
      <formula>"GREEN"</formula>
    </cfRule>
  </conditionalFormatting>
  <conditionalFormatting sqref="I10">
    <cfRule type="cellIs" dxfId="1866" priority="1024" operator="equal">
      <formula>"AMBER"</formula>
    </cfRule>
  </conditionalFormatting>
  <conditionalFormatting sqref="I10">
    <cfRule type="cellIs" dxfId="1865" priority="1025" operator="equal">
      <formula>"RED"</formula>
    </cfRule>
  </conditionalFormatting>
  <conditionalFormatting sqref="I10">
    <cfRule type="cellIs" dxfId="1864" priority="1026" operator="equal">
      <formula>"GREEN"</formula>
    </cfRule>
  </conditionalFormatting>
  <conditionalFormatting sqref="I11">
    <cfRule type="cellIs" dxfId="1863" priority="1027" operator="equal">
      <formula>"AMBER"</formula>
    </cfRule>
  </conditionalFormatting>
  <conditionalFormatting sqref="I11">
    <cfRule type="cellIs" dxfId="1862" priority="1028" operator="equal">
      <formula>"RED"</formula>
    </cfRule>
  </conditionalFormatting>
  <conditionalFormatting sqref="I11">
    <cfRule type="cellIs" dxfId="1861" priority="1029" operator="equal">
      <formula>"GREEN"</formula>
    </cfRule>
  </conditionalFormatting>
  <conditionalFormatting sqref="J10">
    <cfRule type="cellIs" dxfId="1860" priority="1030" operator="equal">
      <formula>"AMBER"</formula>
    </cfRule>
  </conditionalFormatting>
  <conditionalFormatting sqref="J10">
    <cfRule type="cellIs" dxfId="1859" priority="1031" operator="equal">
      <formula>"RED"</formula>
    </cfRule>
  </conditionalFormatting>
  <conditionalFormatting sqref="J10">
    <cfRule type="cellIs" dxfId="1858" priority="1032" operator="equal">
      <formula>"GREEN"</formula>
    </cfRule>
  </conditionalFormatting>
  <conditionalFormatting sqref="J11">
    <cfRule type="cellIs" dxfId="1857" priority="1033" operator="equal">
      <formula>"AMBER"</formula>
    </cfRule>
  </conditionalFormatting>
  <conditionalFormatting sqref="J11">
    <cfRule type="cellIs" dxfId="1856" priority="1034" operator="equal">
      <formula>"RED"</formula>
    </cfRule>
  </conditionalFormatting>
  <conditionalFormatting sqref="J11">
    <cfRule type="cellIs" dxfId="1855" priority="1035" operator="equal">
      <formula>"GREEN"</formula>
    </cfRule>
  </conditionalFormatting>
  <conditionalFormatting sqref="B10">
    <cfRule type="cellIs" dxfId="1854" priority="1036" operator="equal">
      <formula>"AMBER"</formula>
    </cfRule>
  </conditionalFormatting>
  <conditionalFormatting sqref="B10">
    <cfRule type="cellIs" dxfId="1853" priority="1037" operator="equal">
      <formula>"RED"</formula>
    </cfRule>
  </conditionalFormatting>
  <conditionalFormatting sqref="B10">
    <cfRule type="cellIs" dxfId="1852" priority="1038" operator="equal">
      <formula>"GREEN"</formula>
    </cfRule>
  </conditionalFormatting>
  <conditionalFormatting sqref="B11">
    <cfRule type="cellIs" dxfId="1851" priority="1039" operator="equal">
      <formula>"AMBER"</formula>
    </cfRule>
  </conditionalFormatting>
  <conditionalFormatting sqref="B11">
    <cfRule type="cellIs" dxfId="1850" priority="1040" operator="equal">
      <formula>"RED"</formula>
    </cfRule>
  </conditionalFormatting>
  <conditionalFormatting sqref="B11">
    <cfRule type="cellIs" dxfId="1849" priority="1041" operator="equal">
      <formula>"GREEN"</formula>
    </cfRule>
  </conditionalFormatting>
  <conditionalFormatting sqref="B29">
    <cfRule type="cellIs" dxfId="5" priority="6" operator="equal">
      <formula>"AMBER"</formula>
    </cfRule>
  </conditionalFormatting>
  <conditionalFormatting sqref="B29">
    <cfRule type="cellIs" dxfId="4" priority="5" operator="equal">
      <formula>"RED"</formula>
    </cfRule>
  </conditionalFormatting>
  <conditionalFormatting sqref="B29">
    <cfRule type="cellIs" dxfId="3" priority="4" operator="equal">
      <formula>"GREEN"</formula>
    </cfRule>
  </conditionalFormatting>
  <conditionalFormatting sqref="C29">
    <cfRule type="cellIs" dxfId="2" priority="3" operator="equal">
      <formula>"AMBER"</formula>
    </cfRule>
  </conditionalFormatting>
  <conditionalFormatting sqref="C29">
    <cfRule type="cellIs" dxfId="1" priority="2" operator="equal">
      <formula>"RED"</formula>
    </cfRule>
  </conditionalFormatting>
  <conditionalFormatting sqref="C29">
    <cfRule type="cellIs" dxfId="0" priority="1" operator="equal">
      <formula>"GREEN"</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tabSelected="1" workbookViewId="0">
      <selection activeCell="B29" sqref="B29:I29"/>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GREEN</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GREEN</v>
      </c>
      <c r="D8" s="16"/>
      <c r="F8" s="5"/>
      <c r="I8" s="5"/>
      <c r="K8" s="5"/>
    </row>
    <row r="9" spans="1:18" s="4" customFormat="1" ht="15" customHeight="1">
      <c r="A9" s="61" t="s">
        <v>8</v>
      </c>
      <c r="B9" s="41" t="str">
        <f>FINANCELIGHT</f>
        <v>RED</v>
      </c>
      <c r="D9" s="16"/>
      <c r="F9" s="5"/>
      <c r="I9" s="5"/>
      <c r="K9" s="5"/>
    </row>
    <row r="10" spans="1:18" s="5" customFormat="1">
      <c r="A10" s="61"/>
      <c r="B10" s="132"/>
      <c r="P10" s="10"/>
    </row>
    <row r="11" spans="1:18" s="5" customFormat="1" ht="17.25" customHeight="1">
      <c r="A11" s="61"/>
      <c r="B11" s="130" t="str">
        <f>ProjNo</f>
        <v>RT029</v>
      </c>
      <c r="C11" s="131" t="str">
        <f>ProjName</f>
        <v>Cloud Based Bioinformatics Tools</v>
      </c>
      <c r="P11" s="10"/>
    </row>
    <row r="12" spans="1:18" s="5" customFormat="1" ht="17.25" customHeight="1">
      <c r="A12" s="61"/>
      <c r="B12" s="128" t="s">
        <v>47</v>
      </c>
      <c r="C12" s="133" t="str">
        <f>ReportFrom</f>
        <v>30-Jun-12</v>
      </c>
      <c r="D12" s="125"/>
      <c r="P12" s="10"/>
    </row>
    <row r="13" spans="1:18" s="5" customFormat="1" ht="17.25" customHeight="1">
      <c r="A13" s="61"/>
      <c r="B13" s="129" t="s">
        <v>48</v>
      </c>
      <c r="C13" s="134" t="str">
        <f>LastDateReport</f>
        <v>27-Jul-12</v>
      </c>
      <c r="D13" s="125"/>
      <c r="P13" s="10"/>
    </row>
    <row r="14" spans="1:18" s="5" customFormat="1" ht="6" customHeight="1">
      <c r="A14" s="61"/>
      <c r="B14" s="126"/>
      <c r="C14" s="127"/>
      <c r="D14" s="125"/>
      <c r="P14" s="10"/>
    </row>
    <row r="15" spans="1:18" ht="19.5" customHeight="1">
      <c r="B15" s="12" t="s">
        <v>228</v>
      </c>
      <c r="C15" s="12"/>
      <c r="D15" s="12"/>
      <c r="G15" s="12" t="s">
        <v>50</v>
      </c>
      <c r="H15" s="12" t="str">
        <f>FINANCELIGHT</f>
        <v>RED</v>
      </c>
      <c r="I15" s="12"/>
      <c r="K15" s="12"/>
    </row>
    <row r="16" spans="1:18" s="5" customFormat="1" ht="19.5" customHeight="1">
      <c r="B16" s="22" t="s">
        <v>229</v>
      </c>
      <c r="C16" s="12"/>
      <c r="D16" s="12"/>
      <c r="E16" s="12"/>
      <c r="F16" s="12"/>
      <c r="G16" s="12"/>
      <c r="H16" s="12"/>
      <c r="I16" s="12"/>
      <c r="J16" s="12"/>
      <c r="K16" s="12"/>
      <c r="L16" s="378" t="s">
        <v>230</v>
      </c>
      <c r="M16" s="378"/>
      <c r="N16" s="378"/>
      <c r="O16" s="378"/>
      <c r="P16" s="378"/>
      <c r="Q16" s="378"/>
      <c r="R16" s="378"/>
    </row>
    <row r="17" spans="1:31" ht="17.25" customHeight="1">
      <c r="A17" s="65"/>
      <c r="B17" s="65"/>
      <c r="C17" s="104"/>
      <c r="D17" s="104"/>
      <c r="E17" s="104"/>
      <c r="F17" s="104"/>
      <c r="G17" s="104"/>
      <c r="H17" s="104"/>
      <c r="I17" s="104"/>
      <c r="J17" s="104"/>
      <c r="K17" s="105"/>
      <c r="L17" s="378"/>
      <c r="M17" s="378"/>
      <c r="N17" s="378"/>
      <c r="O17" s="378"/>
      <c r="P17" s="378"/>
      <c r="Q17" s="378"/>
      <c r="R17" s="378"/>
      <c r="S17" s="65"/>
      <c r="T17" s="65"/>
      <c r="U17" s="65"/>
      <c r="V17" s="65"/>
      <c r="AA17" s="378" t="s">
        <v>231</v>
      </c>
      <c r="AB17" s="378"/>
      <c r="AC17" s="378"/>
      <c r="AD17" s="378"/>
      <c r="AE17" s="378"/>
    </row>
    <row r="18" spans="1:31" ht="15.75" customHeight="1">
      <c r="A18" s="65"/>
      <c r="B18" s="106"/>
      <c r="C18" s="106"/>
      <c r="D18" s="65"/>
      <c r="E18" s="65"/>
      <c r="F18" s="65"/>
      <c r="G18" s="65"/>
      <c r="H18" s="65"/>
      <c r="I18" s="65"/>
      <c r="J18" s="68"/>
      <c r="K18" s="107"/>
      <c r="L18" s="83" t="s">
        <v>232</v>
      </c>
      <c r="M18" s="83" t="s">
        <v>233</v>
      </c>
      <c r="N18" s="83" t="s">
        <v>234</v>
      </c>
      <c r="O18" s="83" t="s">
        <v>235</v>
      </c>
      <c r="P18" s="83" t="s">
        <v>236</v>
      </c>
      <c r="Q18" s="83" t="s">
        <v>237</v>
      </c>
      <c r="R18" s="83" t="s">
        <v>238</v>
      </c>
      <c r="S18" s="65"/>
      <c r="T18" s="65"/>
      <c r="U18" s="65"/>
      <c r="V18" s="65"/>
      <c r="AA18" s="378"/>
      <c r="AB18" s="378"/>
      <c r="AC18" s="378"/>
      <c r="AD18" s="378"/>
      <c r="AE18" s="378"/>
    </row>
    <row r="19" spans="1:31" s="4" customFormat="1" ht="15.75" customHeight="1">
      <c r="A19" s="65"/>
      <c r="B19" s="106"/>
      <c r="C19" s="106"/>
      <c r="D19" s="375" t="s">
        <v>239</v>
      </c>
      <c r="E19" s="376"/>
      <c r="F19" s="377"/>
      <c r="G19" s="375" t="s">
        <v>240</v>
      </c>
      <c r="H19" s="376"/>
      <c r="I19" s="377"/>
      <c r="J19" s="68"/>
      <c r="K19" s="107"/>
      <c r="L19" s="83"/>
      <c r="M19" s="83"/>
      <c r="N19" s="83"/>
      <c r="O19" s="83"/>
      <c r="P19" s="83"/>
      <c r="Q19" s="83"/>
      <c r="R19" s="83"/>
      <c r="S19" s="65"/>
      <c r="T19" s="375" t="s">
        <v>241</v>
      </c>
      <c r="U19" s="376"/>
      <c r="V19" s="377"/>
      <c r="W19" s="375" t="s">
        <v>242</v>
      </c>
      <c r="X19" s="376"/>
      <c r="Y19" s="377"/>
      <c r="AA19" s="1" t="s">
        <v>243</v>
      </c>
      <c r="AB19" s="1" t="s">
        <v>233</v>
      </c>
      <c r="AC19" s="1" t="s">
        <v>244</v>
      </c>
      <c r="AD19" s="1" t="s">
        <v>245</v>
      </c>
      <c r="AE19" s="1" t="s">
        <v>109</v>
      </c>
    </row>
    <row r="20" spans="1:31" ht="15.75" customHeight="1">
      <c r="A20" s="65"/>
      <c r="B20" s="106"/>
      <c r="C20" s="106"/>
      <c r="D20" s="167" t="s">
        <v>30</v>
      </c>
      <c r="E20" s="168" t="s">
        <v>246</v>
      </c>
      <c r="F20" s="169" t="s">
        <v>247</v>
      </c>
      <c r="G20" s="167" t="s">
        <v>30</v>
      </c>
      <c r="H20" s="168" t="s">
        <v>246</v>
      </c>
      <c r="I20" s="169" t="s">
        <v>247</v>
      </c>
      <c r="J20" s="62"/>
      <c r="K20" s="108"/>
      <c r="L20" s="83"/>
      <c r="M20" s="83"/>
      <c r="N20" s="83"/>
      <c r="O20" s="83"/>
      <c r="P20" s="83"/>
      <c r="Q20" s="83"/>
      <c r="R20" s="83"/>
      <c r="S20" s="65"/>
      <c r="T20" s="257" t="s">
        <v>30</v>
      </c>
      <c r="U20" s="258" t="s">
        <v>248</v>
      </c>
      <c r="V20" s="259" t="s">
        <v>39</v>
      </c>
      <c r="W20" s="257" t="s">
        <v>30</v>
      </c>
      <c r="X20" s="258" t="s">
        <v>248</v>
      </c>
      <c r="Y20" s="259" t="s">
        <v>39</v>
      </c>
      <c r="AA20" s="1"/>
      <c r="AB20" s="1"/>
      <c r="AC20" s="1"/>
      <c r="AD20" s="1"/>
      <c r="AE20" s="1"/>
    </row>
    <row r="21" spans="1:31" ht="27.95" customHeight="1">
      <c r="A21" s="109" t="s">
        <v>52</v>
      </c>
      <c r="B21" s="110" t="s">
        <v>249</v>
      </c>
      <c r="C21" s="163"/>
      <c r="D21" s="174">
        <v>0</v>
      </c>
      <c r="E21" s="175">
        <v>0</v>
      </c>
      <c r="F21" s="176">
        <v>0</v>
      </c>
      <c r="G21" s="172"/>
      <c r="H21" s="166"/>
      <c r="I21" s="173"/>
      <c r="J21" s="100"/>
      <c r="K21" s="111"/>
      <c r="L21" s="83"/>
      <c r="M21" s="83"/>
      <c r="N21" s="83"/>
      <c r="O21" s="83"/>
      <c r="P21" s="83"/>
      <c r="Q21" s="83"/>
      <c r="R21" s="83"/>
      <c r="S21" s="65"/>
      <c r="T21" s="260"/>
      <c r="U21" s="261"/>
      <c r="V21" s="262"/>
      <c r="W21" s="260"/>
      <c r="X21" s="263"/>
      <c r="Y21" s="264"/>
      <c r="AA21" s="1"/>
      <c r="AB21" s="1"/>
      <c r="AC21" s="1"/>
      <c r="AD21" s="1"/>
      <c r="AE21" s="1"/>
    </row>
    <row r="22" spans="1:31" ht="27.95" customHeight="1">
      <c r="A22" s="65"/>
      <c r="B22" s="112" t="s">
        <v>250</v>
      </c>
      <c r="C22" s="164"/>
      <c r="D22" s="174">
        <v>0</v>
      </c>
      <c r="E22" s="175">
        <v>0</v>
      </c>
      <c r="F22" s="176">
        <v>0</v>
      </c>
      <c r="G22" s="172"/>
      <c r="H22" s="166"/>
      <c r="I22" s="173"/>
      <c r="J22" s="100"/>
      <c r="K22" s="111"/>
      <c r="L22" s="83"/>
      <c r="M22" s="83"/>
      <c r="N22" s="83"/>
      <c r="O22" s="83"/>
      <c r="P22" s="83"/>
      <c r="Q22" s="83"/>
      <c r="R22" s="83"/>
      <c r="S22" s="65"/>
      <c r="T22" s="260"/>
      <c r="U22" s="261"/>
      <c r="V22" s="262"/>
      <c r="W22" s="260"/>
      <c r="X22" s="263"/>
      <c r="Y22" s="264"/>
      <c r="AA22" s="1"/>
      <c r="AB22" s="1"/>
      <c r="AC22" s="1"/>
      <c r="AD22" s="1"/>
      <c r="AE22" s="1"/>
    </row>
    <row r="23" spans="1:31" ht="27.95" customHeight="1">
      <c r="A23" s="65"/>
      <c r="B23" s="112" t="s">
        <v>251</v>
      </c>
      <c r="C23" s="164"/>
      <c r="D23" s="174">
        <v>0</v>
      </c>
      <c r="E23" s="175">
        <v>0</v>
      </c>
      <c r="F23" s="176">
        <v>0</v>
      </c>
      <c r="G23" s="172"/>
      <c r="H23" s="166">
        <v>16094</v>
      </c>
      <c r="I23" s="173"/>
      <c r="J23" s="100"/>
      <c r="K23" s="111"/>
      <c r="L23" s="83"/>
      <c r="M23" s="83"/>
      <c r="N23" s="83"/>
      <c r="O23" s="83"/>
      <c r="P23" s="83"/>
      <c r="Q23" s="83"/>
      <c r="R23" s="83"/>
      <c r="S23" s="65"/>
      <c r="T23" s="260"/>
      <c r="U23" s="261"/>
      <c r="V23" s="262"/>
      <c r="W23" s="260"/>
      <c r="X23" s="263"/>
      <c r="Y23" s="264"/>
      <c r="AA23" s="1"/>
      <c r="AB23" s="1"/>
      <c r="AC23" s="1"/>
      <c r="AD23" s="1"/>
      <c r="AE23" s="1"/>
    </row>
    <row r="24" spans="1:31" ht="27.95" customHeight="1">
      <c r="A24" s="65"/>
      <c r="B24" s="113" t="s">
        <v>39</v>
      </c>
      <c r="C24" s="165"/>
      <c r="D24" s="170">
        <f t="shared" ref="D24:I24" si="0">SUM(D21:D23)</f>
        <v>0</v>
      </c>
      <c r="E24" s="171">
        <f t="shared" si="0"/>
        <v>0</v>
      </c>
      <c r="F24" s="114">
        <f t="shared" si="0"/>
        <v>0</v>
      </c>
      <c r="G24" s="170">
        <f t="shared" si="0"/>
        <v>0</v>
      </c>
      <c r="H24" s="171">
        <f t="shared" si="0"/>
        <v>16094</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8">
        <v>104000</v>
      </c>
      <c r="U24" s="255">
        <v>73000</v>
      </c>
      <c r="V24" s="256">
        <f>T24+U24</f>
        <v>177000</v>
      </c>
      <c r="W24" s="265">
        <f>ActualCumulativeEIF+G24</f>
        <v>104000</v>
      </c>
      <c r="X24" s="266">
        <f>ActualCumulativeCo+H24+I24</f>
        <v>39773</v>
      </c>
      <c r="Y24" s="267">
        <f>W24+X24</f>
        <v>143773</v>
      </c>
      <c r="AA24" s="1">
        <f>IF(ISERROR((W24/T24-1)),"",(W24/T24-1))</f>
        <v>0</v>
      </c>
      <c r="AB24" s="1" t="str">
        <f>IF(ISERROR(IF(ABS(AA24)&lt;0.1,"GREEN",IF(ABS(AA24)&lt;0.2,"AMBER","RED"))),"",IF(ABS(AA24)&lt;0.1,"GREEN",IF(ABS(AA24)&lt;0.2,"AMBER","RED")))</f>
        <v>GREEN</v>
      </c>
      <c r="AC24" s="1">
        <f>IF(ISERROR((((X24)/(U24)-1))),"",(((X24)/(U24)-1)))</f>
        <v>-0.45516438356164379</v>
      </c>
      <c r="AD24" s="1" t="str">
        <f>IF(ISERROR(IF(ABS(AC24)&lt;0.1,"GREEN",IF(ABS(AC24)&lt;0.2,"AMBER","RED"))),"",IF(ABS(AC24)&lt;0.1,"GREEN",IF(ABS(AC24)&lt;0.2,"AMBER","RED")))</f>
        <v>RED</v>
      </c>
      <c r="AE24" s="269" t="str">
        <f>IF(ISERROR(IF(AB24="RED","RED",IF(AD24="RED","RED",IF(AB24="AMBER","AMBER",IF(AD24="AMBER","AMBER","GREEN"))))),"",IF(AB24="RED","RED",IF(AD24="RED","RED",IF(AB24="AMBER","AMBER",IF(AD24="AMBER","AMBER","GREEN")))))</f>
        <v>RED</v>
      </c>
    </row>
    <row r="25" spans="1:31" ht="13.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8" customHeight="1">
      <c r="A26" s="65"/>
      <c r="B26" s="231" t="s">
        <v>252</v>
      </c>
      <c r="C26" s="232"/>
      <c r="D26" s="233"/>
      <c r="E26" s="105"/>
      <c r="F26" s="105"/>
      <c r="G26" s="105"/>
      <c r="H26" s="105"/>
      <c r="I26" s="105"/>
      <c r="J26" s="105"/>
      <c r="K26" s="118"/>
      <c r="L26" s="65"/>
      <c r="M26" s="65"/>
      <c r="N26" s="65"/>
      <c r="O26" s="65"/>
      <c r="P26" s="65"/>
      <c r="Q26" s="65"/>
      <c r="R26" s="65"/>
      <c r="S26" s="65"/>
      <c r="T26" s="65"/>
      <c r="U26" s="65"/>
      <c r="V26" s="65"/>
    </row>
    <row r="27" spans="1:31" ht="17.2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75" customHeight="1">
      <c r="A28" s="65"/>
      <c r="B28" s="69" t="s">
        <v>37</v>
      </c>
      <c r="C28" s="101"/>
      <c r="D28" s="101"/>
      <c r="E28" s="101"/>
      <c r="F28" s="101"/>
      <c r="G28" s="101"/>
      <c r="H28" s="101"/>
      <c r="I28" s="101"/>
      <c r="J28" s="101"/>
      <c r="K28" s="111"/>
      <c r="L28" s="65"/>
      <c r="M28" s="65"/>
      <c r="N28" s="65"/>
      <c r="O28" s="65"/>
      <c r="P28" s="65"/>
      <c r="Q28" s="65"/>
      <c r="R28" s="65"/>
      <c r="S28" s="65"/>
      <c r="T28" s="65"/>
      <c r="U28" s="65"/>
      <c r="V28" s="65"/>
    </row>
    <row r="29" spans="1:31" ht="48" customHeight="1">
      <c r="A29" s="65"/>
      <c r="B29" s="372"/>
      <c r="C29" s="373"/>
      <c r="D29" s="373"/>
      <c r="E29" s="373"/>
      <c r="F29" s="373"/>
      <c r="G29" s="373"/>
      <c r="H29" s="373"/>
      <c r="I29" s="374"/>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366" t="s">
        <v>32</v>
      </c>
      <c r="C32" s="366"/>
      <c r="D32" s="366"/>
      <c r="E32" s="366"/>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848" priority="1" operator="equal">
      <formula>"AMBER"</formula>
    </cfRule>
  </conditionalFormatting>
  <conditionalFormatting sqref="B1">
    <cfRule type="cellIs" dxfId="1847" priority="2" operator="equal">
      <formula>"RED"</formula>
    </cfRule>
  </conditionalFormatting>
  <conditionalFormatting sqref="B1">
    <cfRule type="cellIs" dxfId="1846" priority="3" operator="equal">
      <formula>"GREEN"</formula>
    </cfRule>
  </conditionalFormatting>
  <conditionalFormatting sqref="B18">
    <cfRule type="cellIs" dxfId="1845" priority="4" operator="equal">
      <formula>"AMBER"</formula>
    </cfRule>
  </conditionalFormatting>
  <conditionalFormatting sqref="B18">
    <cfRule type="cellIs" dxfId="1844" priority="5" operator="equal">
      <formula>"RED"</formula>
    </cfRule>
  </conditionalFormatting>
  <conditionalFormatting sqref="B18">
    <cfRule type="cellIs" dxfId="1843" priority="6" operator="equal">
      <formula>"GREEN"</formula>
    </cfRule>
  </conditionalFormatting>
  <conditionalFormatting sqref="C18">
    <cfRule type="cellIs" dxfId="1842" priority="7" operator="equal">
      <formula>"AMBER"</formula>
    </cfRule>
  </conditionalFormatting>
  <conditionalFormatting sqref="C18">
    <cfRule type="cellIs" dxfId="1841" priority="8" operator="equal">
      <formula>"RED"</formula>
    </cfRule>
  </conditionalFormatting>
  <conditionalFormatting sqref="C18">
    <cfRule type="cellIs" dxfId="1840" priority="9" operator="equal">
      <formula>"GREEN"</formula>
    </cfRule>
  </conditionalFormatting>
  <conditionalFormatting sqref="D18">
    <cfRule type="cellIs" dxfId="1839" priority="10" operator="equal">
      <formula>"AMBER"</formula>
    </cfRule>
  </conditionalFormatting>
  <conditionalFormatting sqref="D18">
    <cfRule type="cellIs" dxfId="1838" priority="11" operator="equal">
      <formula>"RED"</formula>
    </cfRule>
  </conditionalFormatting>
  <conditionalFormatting sqref="D18">
    <cfRule type="cellIs" dxfId="1837" priority="12" operator="equal">
      <formula>"GREEN"</formula>
    </cfRule>
  </conditionalFormatting>
  <conditionalFormatting sqref="E18">
    <cfRule type="cellIs" dxfId="1836" priority="13" operator="equal">
      <formula>"AMBER"</formula>
    </cfRule>
  </conditionalFormatting>
  <conditionalFormatting sqref="E18">
    <cfRule type="cellIs" dxfId="1835" priority="14" operator="equal">
      <formula>"RED"</formula>
    </cfRule>
  </conditionalFormatting>
  <conditionalFormatting sqref="E18">
    <cfRule type="cellIs" dxfId="1834" priority="15" operator="equal">
      <formula>"GREEN"</formula>
    </cfRule>
  </conditionalFormatting>
  <conditionalFormatting sqref="F18">
    <cfRule type="cellIs" dxfId="1833" priority="16" operator="equal">
      <formula>"AMBER"</formula>
    </cfRule>
  </conditionalFormatting>
  <conditionalFormatting sqref="F18">
    <cfRule type="cellIs" dxfId="1832" priority="17" operator="equal">
      <formula>"RED"</formula>
    </cfRule>
  </conditionalFormatting>
  <conditionalFormatting sqref="F18">
    <cfRule type="cellIs" dxfId="1831" priority="18" operator="equal">
      <formula>"GREEN"</formula>
    </cfRule>
  </conditionalFormatting>
  <conditionalFormatting sqref="G18">
    <cfRule type="cellIs" dxfId="1830" priority="19" operator="equal">
      <formula>"AMBER"</formula>
    </cfRule>
  </conditionalFormatting>
  <conditionalFormatting sqref="G18">
    <cfRule type="cellIs" dxfId="1829" priority="20" operator="equal">
      <formula>"RED"</formula>
    </cfRule>
  </conditionalFormatting>
  <conditionalFormatting sqref="G18">
    <cfRule type="cellIs" dxfId="1828" priority="21" operator="equal">
      <formula>"GREEN"</formula>
    </cfRule>
  </conditionalFormatting>
  <conditionalFormatting sqref="H18">
    <cfRule type="cellIs" dxfId="1827" priority="22" operator="equal">
      <formula>"AMBER"</formula>
    </cfRule>
  </conditionalFormatting>
  <conditionalFormatting sqref="H18">
    <cfRule type="cellIs" dxfId="1826" priority="23" operator="equal">
      <formula>"RED"</formula>
    </cfRule>
  </conditionalFormatting>
  <conditionalFormatting sqref="H18">
    <cfRule type="cellIs" dxfId="1825" priority="24" operator="equal">
      <formula>"GREEN"</formula>
    </cfRule>
  </conditionalFormatting>
  <conditionalFormatting sqref="I18">
    <cfRule type="cellIs" dxfId="1824" priority="25" operator="equal">
      <formula>"AMBER"</formula>
    </cfRule>
  </conditionalFormatting>
  <conditionalFormatting sqref="I18">
    <cfRule type="cellIs" dxfId="1823" priority="26" operator="equal">
      <formula>"RED"</formula>
    </cfRule>
  </conditionalFormatting>
  <conditionalFormatting sqref="I18">
    <cfRule type="cellIs" dxfId="1822" priority="27" operator="equal">
      <formula>"GREEN"</formula>
    </cfRule>
  </conditionalFormatting>
  <conditionalFormatting sqref="J18">
    <cfRule type="cellIs" dxfId="1821" priority="28" operator="equal">
      <formula>"AMBER"</formula>
    </cfRule>
  </conditionalFormatting>
  <conditionalFormatting sqref="J18">
    <cfRule type="cellIs" dxfId="1820" priority="29" operator="equal">
      <formula>"RED"</formula>
    </cfRule>
  </conditionalFormatting>
  <conditionalFormatting sqref="J18">
    <cfRule type="cellIs" dxfId="1819" priority="30" operator="equal">
      <formula>"GREEN"</formula>
    </cfRule>
  </conditionalFormatting>
  <conditionalFormatting sqref="K18">
    <cfRule type="cellIs" dxfId="1818" priority="31" operator="equal">
      <formula>"AMBER"</formula>
    </cfRule>
  </conditionalFormatting>
  <conditionalFormatting sqref="K18">
    <cfRule type="cellIs" dxfId="1817" priority="32" operator="equal">
      <formula>"RED"</formula>
    </cfRule>
  </conditionalFormatting>
  <conditionalFormatting sqref="K18">
    <cfRule type="cellIs" dxfId="1816" priority="33" operator="equal">
      <formula>"GREEN"</formula>
    </cfRule>
  </conditionalFormatting>
  <conditionalFormatting sqref="L18">
    <cfRule type="cellIs" dxfId="1815" priority="34" operator="equal">
      <formula>"AMBER"</formula>
    </cfRule>
  </conditionalFormatting>
  <conditionalFormatting sqref="L18">
    <cfRule type="cellIs" dxfId="1814" priority="35" operator="equal">
      <formula>"RED"</formula>
    </cfRule>
  </conditionalFormatting>
  <conditionalFormatting sqref="L18">
    <cfRule type="cellIs" dxfId="1813" priority="36" operator="equal">
      <formula>"GREEN"</formula>
    </cfRule>
  </conditionalFormatting>
  <conditionalFormatting sqref="M18">
    <cfRule type="cellIs" dxfId="1812" priority="37" operator="equal">
      <formula>"AMBER"</formula>
    </cfRule>
  </conditionalFormatting>
  <conditionalFormatting sqref="M18">
    <cfRule type="cellIs" dxfId="1811" priority="38" operator="equal">
      <formula>"RED"</formula>
    </cfRule>
  </conditionalFormatting>
  <conditionalFormatting sqref="M18">
    <cfRule type="cellIs" dxfId="1810" priority="39" operator="equal">
      <formula>"GREEN"</formula>
    </cfRule>
  </conditionalFormatting>
  <conditionalFormatting sqref="N18">
    <cfRule type="cellIs" dxfId="1809" priority="40" operator="equal">
      <formula>"AMBER"</formula>
    </cfRule>
  </conditionalFormatting>
  <conditionalFormatting sqref="N18">
    <cfRule type="cellIs" dxfId="1808" priority="41" operator="equal">
      <formula>"RED"</formula>
    </cfRule>
  </conditionalFormatting>
  <conditionalFormatting sqref="N18">
    <cfRule type="cellIs" dxfId="1807" priority="42" operator="equal">
      <formula>"GREEN"</formula>
    </cfRule>
  </conditionalFormatting>
  <conditionalFormatting sqref="O18">
    <cfRule type="cellIs" dxfId="1806" priority="43" operator="equal">
      <formula>"AMBER"</formula>
    </cfRule>
  </conditionalFormatting>
  <conditionalFormatting sqref="O18">
    <cfRule type="cellIs" dxfId="1805" priority="44" operator="equal">
      <formula>"RED"</formula>
    </cfRule>
  </conditionalFormatting>
  <conditionalFormatting sqref="O18">
    <cfRule type="cellIs" dxfId="1804" priority="45" operator="equal">
      <formula>"GREEN"</formula>
    </cfRule>
  </conditionalFormatting>
  <conditionalFormatting sqref="P18">
    <cfRule type="cellIs" dxfId="1803" priority="46" operator="equal">
      <formula>"AMBER"</formula>
    </cfRule>
  </conditionalFormatting>
  <conditionalFormatting sqref="P18">
    <cfRule type="cellIs" dxfId="1802" priority="47" operator="equal">
      <formula>"RED"</formula>
    </cfRule>
  </conditionalFormatting>
  <conditionalFormatting sqref="P18">
    <cfRule type="cellIs" dxfId="1801" priority="48" operator="equal">
      <formula>"GREEN"</formula>
    </cfRule>
  </conditionalFormatting>
  <conditionalFormatting sqref="Q18">
    <cfRule type="cellIs" dxfId="1800" priority="49" operator="equal">
      <formula>"AMBER"</formula>
    </cfRule>
  </conditionalFormatting>
  <conditionalFormatting sqref="Q18">
    <cfRule type="cellIs" dxfId="1799" priority="50" operator="equal">
      <formula>"RED"</formula>
    </cfRule>
  </conditionalFormatting>
  <conditionalFormatting sqref="Q18">
    <cfRule type="cellIs" dxfId="1798" priority="51" operator="equal">
      <formula>"GREEN"</formula>
    </cfRule>
  </conditionalFormatting>
  <conditionalFormatting sqref="R18">
    <cfRule type="cellIs" dxfId="1797" priority="52" operator="equal">
      <formula>"AMBER"</formula>
    </cfRule>
  </conditionalFormatting>
  <conditionalFormatting sqref="R18">
    <cfRule type="cellIs" dxfId="1796" priority="53" operator="equal">
      <formula>"RED"</formula>
    </cfRule>
  </conditionalFormatting>
  <conditionalFormatting sqref="R18">
    <cfRule type="cellIs" dxfId="1795" priority="54" operator="equal">
      <formula>"GREEN"</formula>
    </cfRule>
  </conditionalFormatting>
  <conditionalFormatting sqref="S18">
    <cfRule type="cellIs" dxfId="1794" priority="55" operator="equal">
      <formula>"AMBER"</formula>
    </cfRule>
  </conditionalFormatting>
  <conditionalFormatting sqref="S18">
    <cfRule type="cellIs" dxfId="1793" priority="56" operator="equal">
      <formula>"RED"</formula>
    </cfRule>
  </conditionalFormatting>
  <conditionalFormatting sqref="S18">
    <cfRule type="cellIs" dxfId="1792" priority="57" operator="equal">
      <formula>"GREEN"</formula>
    </cfRule>
  </conditionalFormatting>
  <conditionalFormatting sqref="K15">
    <cfRule type="cellIs" dxfId="1791" priority="58" operator="equal">
      <formula>"AMBER"</formula>
    </cfRule>
  </conditionalFormatting>
  <conditionalFormatting sqref="K15">
    <cfRule type="cellIs" dxfId="1790" priority="59" operator="equal">
      <formula>"RED"</formula>
    </cfRule>
  </conditionalFormatting>
  <conditionalFormatting sqref="K15">
    <cfRule type="cellIs" dxfId="1789" priority="60" operator="equal">
      <formula>"GREEN"</formula>
    </cfRule>
  </conditionalFormatting>
  <conditionalFormatting sqref="L15">
    <cfRule type="cellIs" dxfId="1788" priority="61" operator="equal">
      <formula>"AMBER"</formula>
    </cfRule>
  </conditionalFormatting>
  <conditionalFormatting sqref="L15">
    <cfRule type="cellIs" dxfId="1787" priority="62" operator="equal">
      <formula>"RED"</formula>
    </cfRule>
  </conditionalFormatting>
  <conditionalFormatting sqref="L15">
    <cfRule type="cellIs" dxfId="1786" priority="63" operator="equal">
      <formula>"GREEN"</formula>
    </cfRule>
  </conditionalFormatting>
  <conditionalFormatting sqref="M15">
    <cfRule type="cellIs" dxfId="1785" priority="64" operator="equal">
      <formula>"AMBER"</formula>
    </cfRule>
  </conditionalFormatting>
  <conditionalFormatting sqref="M15">
    <cfRule type="cellIs" dxfId="1784" priority="65" operator="equal">
      <formula>"RED"</formula>
    </cfRule>
  </conditionalFormatting>
  <conditionalFormatting sqref="M15">
    <cfRule type="cellIs" dxfId="1783" priority="66" operator="equal">
      <formula>"GREEN"</formula>
    </cfRule>
  </conditionalFormatting>
  <conditionalFormatting sqref="N15">
    <cfRule type="cellIs" dxfId="1782" priority="67" operator="equal">
      <formula>"AMBER"</formula>
    </cfRule>
  </conditionalFormatting>
  <conditionalFormatting sqref="N15">
    <cfRule type="cellIs" dxfId="1781" priority="68" operator="equal">
      <formula>"RED"</formula>
    </cfRule>
  </conditionalFormatting>
  <conditionalFormatting sqref="N15">
    <cfRule type="cellIs" dxfId="1780" priority="69" operator="equal">
      <formula>"GREEN"</formula>
    </cfRule>
  </conditionalFormatting>
  <conditionalFormatting sqref="O15">
    <cfRule type="cellIs" dxfId="1779" priority="70" operator="equal">
      <formula>"AMBER"</formula>
    </cfRule>
  </conditionalFormatting>
  <conditionalFormatting sqref="O15">
    <cfRule type="cellIs" dxfId="1778" priority="71" operator="equal">
      <formula>"RED"</formula>
    </cfRule>
  </conditionalFormatting>
  <conditionalFormatting sqref="O15">
    <cfRule type="cellIs" dxfId="1777" priority="72" operator="equal">
      <formula>"GREEN"</formula>
    </cfRule>
  </conditionalFormatting>
  <conditionalFormatting sqref="P15">
    <cfRule type="cellIs" dxfId="1776" priority="73" operator="equal">
      <formula>"AMBER"</formula>
    </cfRule>
  </conditionalFormatting>
  <conditionalFormatting sqref="P15">
    <cfRule type="cellIs" dxfId="1775" priority="74" operator="equal">
      <formula>"RED"</formula>
    </cfRule>
  </conditionalFormatting>
  <conditionalFormatting sqref="P15">
    <cfRule type="cellIs" dxfId="1774" priority="75" operator="equal">
      <formula>"GREEN"</formula>
    </cfRule>
  </conditionalFormatting>
  <conditionalFormatting sqref="Q15">
    <cfRule type="cellIs" dxfId="1773" priority="76" operator="equal">
      <formula>"AMBER"</formula>
    </cfRule>
  </conditionalFormatting>
  <conditionalFormatting sqref="Q15">
    <cfRule type="cellIs" dxfId="1772" priority="77" operator="equal">
      <formula>"RED"</formula>
    </cfRule>
  </conditionalFormatting>
  <conditionalFormatting sqref="Q15">
    <cfRule type="cellIs" dxfId="1771" priority="78" operator="equal">
      <formula>"GREEN"</formula>
    </cfRule>
  </conditionalFormatting>
  <conditionalFormatting sqref="R15">
    <cfRule type="cellIs" dxfId="1770" priority="79" operator="equal">
      <formula>"AMBER"</formula>
    </cfRule>
  </conditionalFormatting>
  <conditionalFormatting sqref="R15">
    <cfRule type="cellIs" dxfId="1769" priority="80" operator="equal">
      <formula>"RED"</formula>
    </cfRule>
  </conditionalFormatting>
  <conditionalFormatting sqref="R15">
    <cfRule type="cellIs" dxfId="1768" priority="81" operator="equal">
      <formula>"GREEN"</formula>
    </cfRule>
  </conditionalFormatting>
  <conditionalFormatting sqref="S15">
    <cfRule type="cellIs" dxfId="1767" priority="82" operator="equal">
      <formula>"AMBER"</formula>
    </cfRule>
  </conditionalFormatting>
  <conditionalFormatting sqref="S15">
    <cfRule type="cellIs" dxfId="1766" priority="83" operator="equal">
      <formula>"RED"</formula>
    </cfRule>
  </conditionalFormatting>
  <conditionalFormatting sqref="S15">
    <cfRule type="cellIs" dxfId="1765" priority="84" operator="equal">
      <formula>"GREEN"</formula>
    </cfRule>
  </conditionalFormatting>
  <conditionalFormatting sqref="B15">
    <cfRule type="cellIs" dxfId="1764" priority="85" operator="equal">
      <formula>"AMBER"</formula>
    </cfRule>
  </conditionalFormatting>
  <conditionalFormatting sqref="B15">
    <cfRule type="cellIs" dxfId="1763" priority="86" operator="equal">
      <formula>"RED"</formula>
    </cfRule>
  </conditionalFormatting>
  <conditionalFormatting sqref="B15">
    <cfRule type="cellIs" dxfId="1762" priority="87" operator="equal">
      <formula>"GREEN"</formula>
    </cfRule>
  </conditionalFormatting>
  <conditionalFormatting sqref="C15">
    <cfRule type="cellIs" dxfId="1761" priority="88" operator="equal">
      <formula>"AMBER"</formula>
    </cfRule>
  </conditionalFormatting>
  <conditionalFormatting sqref="C15">
    <cfRule type="cellIs" dxfId="1760" priority="89" operator="equal">
      <formula>"RED"</formula>
    </cfRule>
  </conditionalFormatting>
  <conditionalFormatting sqref="C15">
    <cfRule type="cellIs" dxfId="1759" priority="90" operator="equal">
      <formula>"GREEN"</formula>
    </cfRule>
  </conditionalFormatting>
  <conditionalFormatting sqref="D15">
    <cfRule type="cellIs" dxfId="1758" priority="91" operator="equal">
      <formula>"AMBER"</formula>
    </cfRule>
  </conditionalFormatting>
  <conditionalFormatting sqref="D15">
    <cfRule type="cellIs" dxfId="1757" priority="92" operator="equal">
      <formula>"RED"</formula>
    </cfRule>
  </conditionalFormatting>
  <conditionalFormatting sqref="D15">
    <cfRule type="cellIs" dxfId="1756" priority="93" operator="equal">
      <formula>"GREEN"</formula>
    </cfRule>
  </conditionalFormatting>
  <conditionalFormatting sqref="G15">
    <cfRule type="cellIs" dxfId="1755" priority="94" operator="equal">
      <formula>"AMBER"</formula>
    </cfRule>
  </conditionalFormatting>
  <conditionalFormatting sqref="G15">
    <cfRule type="cellIs" dxfId="1754" priority="95" operator="equal">
      <formula>"RED"</formula>
    </cfRule>
  </conditionalFormatting>
  <conditionalFormatting sqref="G15">
    <cfRule type="cellIs" dxfId="1753" priority="96" operator="equal">
      <formula>"GREEN"</formula>
    </cfRule>
  </conditionalFormatting>
  <conditionalFormatting sqref="H15">
    <cfRule type="cellIs" dxfId="1752" priority="97" operator="equal">
      <formula>"AMBER"</formula>
    </cfRule>
  </conditionalFormatting>
  <conditionalFormatting sqref="H15">
    <cfRule type="cellIs" dxfId="1751" priority="98" operator="equal">
      <formula>"RED"</formula>
    </cfRule>
  </conditionalFormatting>
  <conditionalFormatting sqref="H15">
    <cfRule type="cellIs" dxfId="1750" priority="99" operator="equal">
      <formula>"GREEN"</formula>
    </cfRule>
  </conditionalFormatting>
  <conditionalFormatting sqref="I15">
    <cfRule type="cellIs" dxfId="1749" priority="100" operator="equal">
      <formula>"AMBER"</formula>
    </cfRule>
  </conditionalFormatting>
  <conditionalFormatting sqref="I15">
    <cfRule type="cellIs" dxfId="1748" priority="101" operator="equal">
      <formula>"RED"</formula>
    </cfRule>
  </conditionalFormatting>
  <conditionalFormatting sqref="I15">
    <cfRule type="cellIs" dxfId="1747" priority="102" operator="equal">
      <formula>"GREEN"</formula>
    </cfRule>
  </conditionalFormatting>
  <conditionalFormatting sqref="B19">
    <cfRule type="cellIs" dxfId="1746" priority="103" operator="equal">
      <formula>"AMBER"</formula>
    </cfRule>
  </conditionalFormatting>
  <conditionalFormatting sqref="B19">
    <cfRule type="cellIs" dxfId="1745" priority="104" operator="equal">
      <formula>"RED"</formula>
    </cfRule>
  </conditionalFormatting>
  <conditionalFormatting sqref="B19">
    <cfRule type="cellIs" dxfId="1744" priority="105" operator="equal">
      <formula>"GREEN"</formula>
    </cfRule>
  </conditionalFormatting>
  <conditionalFormatting sqref="C19">
    <cfRule type="cellIs" dxfId="1743" priority="106" operator="equal">
      <formula>"AMBER"</formula>
    </cfRule>
  </conditionalFormatting>
  <conditionalFormatting sqref="C19">
    <cfRule type="cellIs" dxfId="1742" priority="107" operator="equal">
      <formula>"RED"</formula>
    </cfRule>
  </conditionalFormatting>
  <conditionalFormatting sqref="C19">
    <cfRule type="cellIs" dxfId="1741" priority="108" operator="equal">
      <formula>"GREEN"</formula>
    </cfRule>
  </conditionalFormatting>
  <conditionalFormatting sqref="D19">
    <cfRule type="cellIs" dxfId="1740" priority="109" operator="equal">
      <formula>"AMBER"</formula>
    </cfRule>
  </conditionalFormatting>
  <conditionalFormatting sqref="D19">
    <cfRule type="cellIs" dxfId="1739" priority="110" operator="equal">
      <formula>"RED"</formula>
    </cfRule>
  </conditionalFormatting>
  <conditionalFormatting sqref="D19">
    <cfRule type="cellIs" dxfId="1738" priority="111" operator="equal">
      <formula>"GREEN"</formula>
    </cfRule>
  </conditionalFormatting>
  <conditionalFormatting sqref="G19">
    <cfRule type="cellIs" dxfId="1737" priority="112" operator="equal">
      <formula>"AMBER"</formula>
    </cfRule>
  </conditionalFormatting>
  <conditionalFormatting sqref="G19">
    <cfRule type="cellIs" dxfId="1736" priority="113" operator="equal">
      <formula>"RED"</formula>
    </cfRule>
  </conditionalFormatting>
  <conditionalFormatting sqref="G19">
    <cfRule type="cellIs" dxfId="1735" priority="114" operator="equal">
      <formula>"GREEN"</formula>
    </cfRule>
  </conditionalFormatting>
  <conditionalFormatting sqref="J19">
    <cfRule type="cellIs" dxfId="1734" priority="115" operator="equal">
      <formula>"AMBER"</formula>
    </cfRule>
  </conditionalFormatting>
  <conditionalFormatting sqref="J19">
    <cfRule type="cellIs" dxfId="1733" priority="116" operator="equal">
      <formula>"RED"</formula>
    </cfRule>
  </conditionalFormatting>
  <conditionalFormatting sqref="J19">
    <cfRule type="cellIs" dxfId="1732" priority="117" operator="equal">
      <formula>"GREEN"</formula>
    </cfRule>
  </conditionalFormatting>
  <conditionalFormatting sqref="K19">
    <cfRule type="cellIs" dxfId="1731" priority="118" operator="equal">
      <formula>"AMBER"</formula>
    </cfRule>
  </conditionalFormatting>
  <conditionalFormatting sqref="K19">
    <cfRule type="cellIs" dxfId="1730" priority="119" operator="equal">
      <formula>"RED"</formula>
    </cfRule>
  </conditionalFormatting>
  <conditionalFormatting sqref="K19">
    <cfRule type="cellIs" dxfId="1729" priority="120" operator="equal">
      <formula>"GREEN"</formula>
    </cfRule>
  </conditionalFormatting>
  <conditionalFormatting sqref="L19">
    <cfRule type="cellIs" dxfId="1728" priority="121" operator="equal">
      <formula>"AMBER"</formula>
    </cfRule>
  </conditionalFormatting>
  <conditionalFormatting sqref="L19">
    <cfRule type="cellIs" dxfId="1727" priority="122" operator="equal">
      <formula>"RED"</formula>
    </cfRule>
  </conditionalFormatting>
  <conditionalFormatting sqref="L19">
    <cfRule type="cellIs" dxfId="1726" priority="123" operator="equal">
      <formula>"GREEN"</formula>
    </cfRule>
  </conditionalFormatting>
  <conditionalFormatting sqref="M19">
    <cfRule type="cellIs" dxfId="1725" priority="124" operator="equal">
      <formula>"AMBER"</formula>
    </cfRule>
  </conditionalFormatting>
  <conditionalFormatting sqref="M19">
    <cfRule type="cellIs" dxfId="1724" priority="125" operator="equal">
      <formula>"RED"</formula>
    </cfRule>
  </conditionalFormatting>
  <conditionalFormatting sqref="M19">
    <cfRule type="cellIs" dxfId="1723" priority="126" operator="equal">
      <formula>"GREEN"</formula>
    </cfRule>
  </conditionalFormatting>
  <conditionalFormatting sqref="N19">
    <cfRule type="cellIs" dxfId="1722" priority="127" operator="equal">
      <formula>"AMBER"</formula>
    </cfRule>
  </conditionalFormatting>
  <conditionalFormatting sqref="N19">
    <cfRule type="cellIs" dxfId="1721" priority="128" operator="equal">
      <formula>"RED"</formula>
    </cfRule>
  </conditionalFormatting>
  <conditionalFormatting sqref="N19">
    <cfRule type="cellIs" dxfId="1720" priority="129" operator="equal">
      <formula>"GREEN"</formula>
    </cfRule>
  </conditionalFormatting>
  <conditionalFormatting sqref="O19">
    <cfRule type="cellIs" dxfId="1719" priority="130" operator="equal">
      <formula>"AMBER"</formula>
    </cfRule>
  </conditionalFormatting>
  <conditionalFormatting sqref="O19">
    <cfRule type="cellIs" dxfId="1718" priority="131" operator="equal">
      <formula>"RED"</formula>
    </cfRule>
  </conditionalFormatting>
  <conditionalFormatting sqref="O19">
    <cfRule type="cellIs" dxfId="1717" priority="132" operator="equal">
      <formula>"GREEN"</formula>
    </cfRule>
  </conditionalFormatting>
  <conditionalFormatting sqref="P19">
    <cfRule type="cellIs" dxfId="1716" priority="133" operator="equal">
      <formula>"AMBER"</formula>
    </cfRule>
  </conditionalFormatting>
  <conditionalFormatting sqref="P19">
    <cfRule type="cellIs" dxfId="1715" priority="134" operator="equal">
      <formula>"RED"</formula>
    </cfRule>
  </conditionalFormatting>
  <conditionalFormatting sqref="P19">
    <cfRule type="cellIs" dxfId="1714" priority="135" operator="equal">
      <formula>"GREEN"</formula>
    </cfRule>
  </conditionalFormatting>
  <conditionalFormatting sqref="Q19">
    <cfRule type="cellIs" dxfId="1713" priority="136" operator="equal">
      <formula>"AMBER"</formula>
    </cfRule>
  </conditionalFormatting>
  <conditionalFormatting sqref="Q19">
    <cfRule type="cellIs" dxfId="1712" priority="137" operator="equal">
      <formula>"RED"</formula>
    </cfRule>
  </conditionalFormatting>
  <conditionalFormatting sqref="Q19">
    <cfRule type="cellIs" dxfId="1711" priority="138" operator="equal">
      <formula>"GREEN"</formula>
    </cfRule>
  </conditionalFormatting>
  <conditionalFormatting sqref="R19">
    <cfRule type="cellIs" dxfId="1710" priority="139" operator="equal">
      <formula>"AMBER"</formula>
    </cfRule>
  </conditionalFormatting>
  <conditionalFormatting sqref="R19">
    <cfRule type="cellIs" dxfId="1709" priority="140" operator="equal">
      <formula>"RED"</formula>
    </cfRule>
  </conditionalFormatting>
  <conditionalFormatting sqref="R19">
    <cfRule type="cellIs" dxfId="1708" priority="141" operator="equal">
      <formula>"GREEN"</formula>
    </cfRule>
  </conditionalFormatting>
  <conditionalFormatting sqref="S19">
    <cfRule type="cellIs" dxfId="1707" priority="142" operator="equal">
      <formula>"AMBER"</formula>
    </cfRule>
  </conditionalFormatting>
  <conditionalFormatting sqref="S19">
    <cfRule type="cellIs" dxfId="1706" priority="143" operator="equal">
      <formula>"RED"</formula>
    </cfRule>
  </conditionalFormatting>
  <conditionalFormatting sqref="S19">
    <cfRule type="cellIs" dxfId="1705" priority="144" operator="equal">
      <formula>"GREEN"</formula>
    </cfRule>
  </conditionalFormatting>
  <conditionalFormatting sqref="B20">
    <cfRule type="cellIs" dxfId="1704" priority="145" operator="equal">
      <formula>"AMBER"</formula>
    </cfRule>
  </conditionalFormatting>
  <conditionalFormatting sqref="B20">
    <cfRule type="cellIs" dxfId="1703" priority="146" operator="equal">
      <formula>"RED"</formula>
    </cfRule>
  </conditionalFormatting>
  <conditionalFormatting sqref="B20">
    <cfRule type="cellIs" dxfId="1702" priority="147" operator="equal">
      <formula>"GREEN"</formula>
    </cfRule>
  </conditionalFormatting>
  <conditionalFormatting sqref="B21">
    <cfRule type="cellIs" dxfId="1701" priority="148" operator="equal">
      <formula>"AMBER"</formula>
    </cfRule>
  </conditionalFormatting>
  <conditionalFormatting sqref="B21">
    <cfRule type="cellIs" dxfId="1700" priority="149" operator="equal">
      <formula>"RED"</formula>
    </cfRule>
  </conditionalFormatting>
  <conditionalFormatting sqref="B21">
    <cfRule type="cellIs" dxfId="1699" priority="150" operator="equal">
      <formula>"GREEN"</formula>
    </cfRule>
  </conditionalFormatting>
  <conditionalFormatting sqref="B22">
    <cfRule type="cellIs" dxfId="1698" priority="151" operator="equal">
      <formula>"AMBER"</formula>
    </cfRule>
  </conditionalFormatting>
  <conditionalFormatting sqref="B22">
    <cfRule type="cellIs" dxfId="1697" priority="152" operator="equal">
      <formula>"RED"</formula>
    </cfRule>
  </conditionalFormatting>
  <conditionalFormatting sqref="B22">
    <cfRule type="cellIs" dxfId="1696" priority="153" operator="equal">
      <formula>"GREEN"</formula>
    </cfRule>
  </conditionalFormatting>
  <conditionalFormatting sqref="B23">
    <cfRule type="cellIs" dxfId="1695" priority="154" operator="equal">
      <formula>"AMBER"</formula>
    </cfRule>
  </conditionalFormatting>
  <conditionalFormatting sqref="B23">
    <cfRule type="cellIs" dxfId="1694" priority="155" operator="equal">
      <formula>"RED"</formula>
    </cfRule>
  </conditionalFormatting>
  <conditionalFormatting sqref="B23">
    <cfRule type="cellIs" dxfId="1693" priority="156" operator="equal">
      <formula>"GREEN"</formula>
    </cfRule>
  </conditionalFormatting>
  <conditionalFormatting sqref="B24">
    <cfRule type="cellIs" dxfId="1692" priority="157" operator="equal">
      <formula>"AMBER"</formula>
    </cfRule>
  </conditionalFormatting>
  <conditionalFormatting sqref="B24">
    <cfRule type="cellIs" dxfId="1691" priority="158" operator="equal">
      <formula>"RED"</formula>
    </cfRule>
  </conditionalFormatting>
  <conditionalFormatting sqref="B24">
    <cfRule type="cellIs" dxfId="1690" priority="159" operator="equal">
      <formula>"GREEN"</formula>
    </cfRule>
  </conditionalFormatting>
  <conditionalFormatting sqref="B25">
    <cfRule type="cellIs" dxfId="1689" priority="160" operator="equal">
      <formula>"AMBER"</formula>
    </cfRule>
  </conditionalFormatting>
  <conditionalFormatting sqref="B25">
    <cfRule type="cellIs" dxfId="1688" priority="161" operator="equal">
      <formula>"RED"</formula>
    </cfRule>
  </conditionalFormatting>
  <conditionalFormatting sqref="B25">
    <cfRule type="cellIs" dxfId="1687" priority="162" operator="equal">
      <formula>"GREEN"</formula>
    </cfRule>
  </conditionalFormatting>
  <conditionalFormatting sqref="C20">
    <cfRule type="cellIs" dxfId="1686" priority="163" operator="equal">
      <formula>"AMBER"</formula>
    </cfRule>
  </conditionalFormatting>
  <conditionalFormatting sqref="C20">
    <cfRule type="cellIs" dxfId="1685" priority="164" operator="equal">
      <formula>"RED"</formula>
    </cfRule>
  </conditionalFormatting>
  <conditionalFormatting sqref="C20">
    <cfRule type="cellIs" dxfId="1684" priority="165" operator="equal">
      <formula>"GREEN"</formula>
    </cfRule>
  </conditionalFormatting>
  <conditionalFormatting sqref="C21">
    <cfRule type="cellIs" dxfId="1683" priority="166" operator="equal">
      <formula>"AMBER"</formula>
    </cfRule>
  </conditionalFormatting>
  <conditionalFormatting sqref="C21">
    <cfRule type="cellIs" dxfId="1682" priority="167" operator="equal">
      <formula>"RED"</formula>
    </cfRule>
  </conditionalFormatting>
  <conditionalFormatting sqref="C21">
    <cfRule type="cellIs" dxfId="1681" priority="168" operator="equal">
      <formula>"GREEN"</formula>
    </cfRule>
  </conditionalFormatting>
  <conditionalFormatting sqref="C22">
    <cfRule type="cellIs" dxfId="1680" priority="169" operator="equal">
      <formula>"AMBER"</formula>
    </cfRule>
  </conditionalFormatting>
  <conditionalFormatting sqref="C22">
    <cfRule type="cellIs" dxfId="1679" priority="170" operator="equal">
      <formula>"RED"</formula>
    </cfRule>
  </conditionalFormatting>
  <conditionalFormatting sqref="C22">
    <cfRule type="cellIs" dxfId="1678" priority="171" operator="equal">
      <formula>"GREEN"</formula>
    </cfRule>
  </conditionalFormatting>
  <conditionalFormatting sqref="C23">
    <cfRule type="cellIs" dxfId="1677" priority="172" operator="equal">
      <formula>"AMBER"</formula>
    </cfRule>
  </conditionalFormatting>
  <conditionalFormatting sqref="C23">
    <cfRule type="cellIs" dxfId="1676" priority="173" operator="equal">
      <formula>"RED"</formula>
    </cfRule>
  </conditionalFormatting>
  <conditionalFormatting sqref="C23">
    <cfRule type="cellIs" dxfId="1675" priority="174" operator="equal">
      <formula>"GREEN"</formula>
    </cfRule>
  </conditionalFormatting>
  <conditionalFormatting sqref="C24">
    <cfRule type="cellIs" dxfId="1674" priority="175" operator="equal">
      <formula>"AMBER"</formula>
    </cfRule>
  </conditionalFormatting>
  <conditionalFormatting sqref="C24">
    <cfRule type="cellIs" dxfId="1673" priority="176" operator="equal">
      <formula>"RED"</formula>
    </cfRule>
  </conditionalFormatting>
  <conditionalFormatting sqref="C24">
    <cfRule type="cellIs" dxfId="1672" priority="177" operator="equal">
      <formula>"GREEN"</formula>
    </cfRule>
  </conditionalFormatting>
  <conditionalFormatting sqref="C25">
    <cfRule type="cellIs" dxfId="1671" priority="178" operator="equal">
      <formula>"AMBER"</formula>
    </cfRule>
  </conditionalFormatting>
  <conditionalFormatting sqref="C25">
    <cfRule type="cellIs" dxfId="1670" priority="179" operator="equal">
      <formula>"RED"</formula>
    </cfRule>
  </conditionalFormatting>
  <conditionalFormatting sqref="C25">
    <cfRule type="cellIs" dxfId="1669" priority="180" operator="equal">
      <formula>"GREEN"</formula>
    </cfRule>
  </conditionalFormatting>
  <conditionalFormatting sqref="D20">
    <cfRule type="cellIs" dxfId="1668" priority="181" operator="equal">
      <formula>"AMBER"</formula>
    </cfRule>
  </conditionalFormatting>
  <conditionalFormatting sqref="D20">
    <cfRule type="cellIs" dxfId="1667" priority="182" operator="equal">
      <formula>"RED"</formula>
    </cfRule>
  </conditionalFormatting>
  <conditionalFormatting sqref="D20">
    <cfRule type="cellIs" dxfId="1666" priority="183" operator="equal">
      <formula>"GREEN"</formula>
    </cfRule>
  </conditionalFormatting>
  <conditionalFormatting sqref="D21">
    <cfRule type="cellIs" dxfId="1665" priority="184" operator="equal">
      <formula>"AMBER"</formula>
    </cfRule>
  </conditionalFormatting>
  <conditionalFormatting sqref="D21">
    <cfRule type="cellIs" dxfId="1664" priority="185" operator="equal">
      <formula>"RED"</formula>
    </cfRule>
  </conditionalFormatting>
  <conditionalFormatting sqref="D21">
    <cfRule type="cellIs" dxfId="1663" priority="186" operator="equal">
      <formula>"GREEN"</formula>
    </cfRule>
  </conditionalFormatting>
  <conditionalFormatting sqref="D22">
    <cfRule type="cellIs" dxfId="1662" priority="187" operator="equal">
      <formula>"AMBER"</formula>
    </cfRule>
  </conditionalFormatting>
  <conditionalFormatting sqref="D22">
    <cfRule type="cellIs" dxfId="1661" priority="188" operator="equal">
      <formula>"RED"</formula>
    </cfRule>
  </conditionalFormatting>
  <conditionalFormatting sqref="D22">
    <cfRule type="cellIs" dxfId="1660" priority="189" operator="equal">
      <formula>"GREEN"</formula>
    </cfRule>
  </conditionalFormatting>
  <conditionalFormatting sqref="D23">
    <cfRule type="cellIs" dxfId="1659" priority="190" operator="equal">
      <formula>"AMBER"</formula>
    </cfRule>
  </conditionalFormatting>
  <conditionalFormatting sqref="D23">
    <cfRule type="cellIs" dxfId="1658" priority="191" operator="equal">
      <formula>"RED"</formula>
    </cfRule>
  </conditionalFormatting>
  <conditionalFormatting sqref="D23">
    <cfRule type="cellIs" dxfId="1657" priority="192" operator="equal">
      <formula>"GREEN"</formula>
    </cfRule>
  </conditionalFormatting>
  <conditionalFormatting sqref="D24">
    <cfRule type="cellIs" dxfId="1656" priority="193" operator="equal">
      <formula>"AMBER"</formula>
    </cfRule>
  </conditionalFormatting>
  <conditionalFormatting sqref="D24">
    <cfRule type="cellIs" dxfId="1655" priority="194" operator="equal">
      <formula>"RED"</formula>
    </cfRule>
  </conditionalFormatting>
  <conditionalFormatting sqref="D24">
    <cfRule type="cellIs" dxfId="1654" priority="195" operator="equal">
      <formula>"GREEN"</formula>
    </cfRule>
  </conditionalFormatting>
  <conditionalFormatting sqref="D25">
    <cfRule type="cellIs" dxfId="1653" priority="196" operator="equal">
      <formula>"AMBER"</formula>
    </cfRule>
  </conditionalFormatting>
  <conditionalFormatting sqref="D25">
    <cfRule type="cellIs" dxfId="1652" priority="197" operator="equal">
      <formula>"RED"</formula>
    </cfRule>
  </conditionalFormatting>
  <conditionalFormatting sqref="D25">
    <cfRule type="cellIs" dxfId="1651" priority="198" operator="equal">
      <formula>"GREEN"</formula>
    </cfRule>
  </conditionalFormatting>
  <conditionalFormatting sqref="E20">
    <cfRule type="cellIs" dxfId="1650" priority="199" operator="equal">
      <formula>"AMBER"</formula>
    </cfRule>
  </conditionalFormatting>
  <conditionalFormatting sqref="E20">
    <cfRule type="cellIs" dxfId="1649" priority="200" operator="equal">
      <formula>"RED"</formula>
    </cfRule>
  </conditionalFormatting>
  <conditionalFormatting sqref="E20">
    <cfRule type="cellIs" dxfId="1648" priority="201" operator="equal">
      <formula>"GREEN"</formula>
    </cfRule>
  </conditionalFormatting>
  <conditionalFormatting sqref="E21">
    <cfRule type="cellIs" dxfId="1647" priority="202" operator="equal">
      <formula>"AMBER"</formula>
    </cfRule>
  </conditionalFormatting>
  <conditionalFormatting sqref="E21">
    <cfRule type="cellIs" dxfId="1646" priority="203" operator="equal">
      <formula>"RED"</formula>
    </cfRule>
  </conditionalFormatting>
  <conditionalFormatting sqref="E21">
    <cfRule type="cellIs" dxfId="1645" priority="204" operator="equal">
      <formula>"GREEN"</formula>
    </cfRule>
  </conditionalFormatting>
  <conditionalFormatting sqref="E22">
    <cfRule type="cellIs" dxfId="1644" priority="205" operator="equal">
      <formula>"AMBER"</formula>
    </cfRule>
  </conditionalFormatting>
  <conditionalFormatting sqref="E22">
    <cfRule type="cellIs" dxfId="1643" priority="206" operator="equal">
      <formula>"RED"</formula>
    </cfRule>
  </conditionalFormatting>
  <conditionalFormatting sqref="E22">
    <cfRule type="cellIs" dxfId="1642" priority="207" operator="equal">
      <formula>"GREEN"</formula>
    </cfRule>
  </conditionalFormatting>
  <conditionalFormatting sqref="E23">
    <cfRule type="cellIs" dxfId="1641" priority="208" operator="equal">
      <formula>"AMBER"</formula>
    </cfRule>
  </conditionalFormatting>
  <conditionalFormatting sqref="E23">
    <cfRule type="cellIs" dxfId="1640" priority="209" operator="equal">
      <formula>"RED"</formula>
    </cfRule>
  </conditionalFormatting>
  <conditionalFormatting sqref="E23">
    <cfRule type="cellIs" dxfId="1639" priority="210" operator="equal">
      <formula>"GREEN"</formula>
    </cfRule>
  </conditionalFormatting>
  <conditionalFormatting sqref="E24">
    <cfRule type="cellIs" dxfId="1638" priority="211" operator="equal">
      <formula>"AMBER"</formula>
    </cfRule>
  </conditionalFormatting>
  <conditionalFormatting sqref="E24">
    <cfRule type="cellIs" dxfId="1637" priority="212" operator="equal">
      <formula>"RED"</formula>
    </cfRule>
  </conditionalFormatting>
  <conditionalFormatting sqref="E24">
    <cfRule type="cellIs" dxfId="1636" priority="213" operator="equal">
      <formula>"GREEN"</formula>
    </cfRule>
  </conditionalFormatting>
  <conditionalFormatting sqref="E25">
    <cfRule type="cellIs" dxfId="1635" priority="214" operator="equal">
      <formula>"AMBER"</formula>
    </cfRule>
  </conditionalFormatting>
  <conditionalFormatting sqref="E25">
    <cfRule type="cellIs" dxfId="1634" priority="215" operator="equal">
      <formula>"RED"</formula>
    </cfRule>
  </conditionalFormatting>
  <conditionalFormatting sqref="E25">
    <cfRule type="cellIs" dxfId="1633" priority="216" operator="equal">
      <formula>"GREEN"</formula>
    </cfRule>
  </conditionalFormatting>
  <conditionalFormatting sqref="F20">
    <cfRule type="cellIs" dxfId="1632" priority="217" operator="equal">
      <formula>"AMBER"</formula>
    </cfRule>
  </conditionalFormatting>
  <conditionalFormatting sqref="F20">
    <cfRule type="cellIs" dxfId="1631" priority="218" operator="equal">
      <formula>"RED"</formula>
    </cfRule>
  </conditionalFormatting>
  <conditionalFormatting sqref="F20">
    <cfRule type="cellIs" dxfId="1630" priority="219" operator="equal">
      <formula>"GREEN"</formula>
    </cfRule>
  </conditionalFormatting>
  <conditionalFormatting sqref="F21">
    <cfRule type="cellIs" dxfId="1629" priority="220" operator="equal">
      <formula>"AMBER"</formula>
    </cfRule>
  </conditionalFormatting>
  <conditionalFormatting sqref="F21">
    <cfRule type="cellIs" dxfId="1628" priority="221" operator="equal">
      <formula>"RED"</formula>
    </cfRule>
  </conditionalFormatting>
  <conditionalFormatting sqref="F21">
    <cfRule type="cellIs" dxfId="1627" priority="222" operator="equal">
      <formula>"GREEN"</formula>
    </cfRule>
  </conditionalFormatting>
  <conditionalFormatting sqref="F22">
    <cfRule type="cellIs" dxfId="1626" priority="223" operator="equal">
      <formula>"AMBER"</formula>
    </cfRule>
  </conditionalFormatting>
  <conditionalFormatting sqref="F22">
    <cfRule type="cellIs" dxfId="1625" priority="224" operator="equal">
      <formula>"RED"</formula>
    </cfRule>
  </conditionalFormatting>
  <conditionalFormatting sqref="F22">
    <cfRule type="cellIs" dxfId="1624" priority="225" operator="equal">
      <formula>"GREEN"</formula>
    </cfRule>
  </conditionalFormatting>
  <conditionalFormatting sqref="F23">
    <cfRule type="cellIs" dxfId="1623" priority="226" operator="equal">
      <formula>"AMBER"</formula>
    </cfRule>
  </conditionalFormatting>
  <conditionalFormatting sqref="F23">
    <cfRule type="cellIs" dxfId="1622" priority="227" operator="equal">
      <formula>"RED"</formula>
    </cfRule>
  </conditionalFormatting>
  <conditionalFormatting sqref="F23">
    <cfRule type="cellIs" dxfId="1621" priority="228" operator="equal">
      <formula>"GREEN"</formula>
    </cfRule>
  </conditionalFormatting>
  <conditionalFormatting sqref="F24">
    <cfRule type="cellIs" dxfId="1620" priority="229" operator="equal">
      <formula>"AMBER"</formula>
    </cfRule>
  </conditionalFormatting>
  <conditionalFormatting sqref="F24">
    <cfRule type="cellIs" dxfId="1619" priority="230" operator="equal">
      <formula>"RED"</formula>
    </cfRule>
  </conditionalFormatting>
  <conditionalFormatting sqref="F24">
    <cfRule type="cellIs" dxfId="1618" priority="231" operator="equal">
      <formula>"GREEN"</formula>
    </cfRule>
  </conditionalFormatting>
  <conditionalFormatting sqref="F25">
    <cfRule type="cellIs" dxfId="1617" priority="232" operator="equal">
      <formula>"AMBER"</formula>
    </cfRule>
  </conditionalFormatting>
  <conditionalFormatting sqref="F25">
    <cfRule type="cellIs" dxfId="1616" priority="233" operator="equal">
      <formula>"RED"</formula>
    </cfRule>
  </conditionalFormatting>
  <conditionalFormatting sqref="F25">
    <cfRule type="cellIs" dxfId="1615" priority="234" operator="equal">
      <formula>"GREEN"</formula>
    </cfRule>
  </conditionalFormatting>
  <conditionalFormatting sqref="G20">
    <cfRule type="cellIs" dxfId="1614" priority="235" operator="equal">
      <formula>"AMBER"</formula>
    </cfRule>
  </conditionalFormatting>
  <conditionalFormatting sqref="G20">
    <cfRule type="cellIs" dxfId="1613" priority="236" operator="equal">
      <formula>"RED"</formula>
    </cfRule>
  </conditionalFormatting>
  <conditionalFormatting sqref="G20">
    <cfRule type="cellIs" dxfId="1612" priority="237" operator="equal">
      <formula>"GREEN"</formula>
    </cfRule>
  </conditionalFormatting>
  <conditionalFormatting sqref="G21">
    <cfRule type="cellIs" dxfId="1611" priority="238" operator="equal">
      <formula>"AMBER"</formula>
    </cfRule>
  </conditionalFormatting>
  <conditionalFormatting sqref="G21">
    <cfRule type="cellIs" dxfId="1610" priority="239" operator="equal">
      <formula>"RED"</formula>
    </cfRule>
  </conditionalFormatting>
  <conditionalFormatting sqref="G21">
    <cfRule type="cellIs" dxfId="1609" priority="240" operator="equal">
      <formula>"GREEN"</formula>
    </cfRule>
  </conditionalFormatting>
  <conditionalFormatting sqref="G22">
    <cfRule type="cellIs" dxfId="1608" priority="241" operator="equal">
      <formula>"AMBER"</formula>
    </cfRule>
  </conditionalFormatting>
  <conditionalFormatting sqref="G22">
    <cfRule type="cellIs" dxfId="1607" priority="242" operator="equal">
      <formula>"RED"</formula>
    </cfRule>
  </conditionalFormatting>
  <conditionalFormatting sqref="G22">
    <cfRule type="cellIs" dxfId="1606" priority="243" operator="equal">
      <formula>"GREEN"</formula>
    </cfRule>
  </conditionalFormatting>
  <conditionalFormatting sqref="G23">
    <cfRule type="cellIs" dxfId="1605" priority="244" operator="equal">
      <formula>"AMBER"</formula>
    </cfRule>
  </conditionalFormatting>
  <conditionalFormatting sqref="G23">
    <cfRule type="cellIs" dxfId="1604" priority="245" operator="equal">
      <formula>"RED"</formula>
    </cfRule>
  </conditionalFormatting>
  <conditionalFormatting sqref="G23">
    <cfRule type="cellIs" dxfId="1603" priority="246" operator="equal">
      <formula>"GREEN"</formula>
    </cfRule>
  </conditionalFormatting>
  <conditionalFormatting sqref="G24">
    <cfRule type="cellIs" dxfId="1602" priority="247" operator="equal">
      <formula>"AMBER"</formula>
    </cfRule>
  </conditionalFormatting>
  <conditionalFormatting sqref="G24">
    <cfRule type="cellIs" dxfId="1601" priority="248" operator="equal">
      <formula>"RED"</formula>
    </cfRule>
  </conditionalFormatting>
  <conditionalFormatting sqref="G24">
    <cfRule type="cellIs" dxfId="1600" priority="249" operator="equal">
      <formula>"GREEN"</formula>
    </cfRule>
  </conditionalFormatting>
  <conditionalFormatting sqref="G25">
    <cfRule type="cellIs" dxfId="1599" priority="250" operator="equal">
      <formula>"AMBER"</formula>
    </cfRule>
  </conditionalFormatting>
  <conditionalFormatting sqref="G25">
    <cfRule type="cellIs" dxfId="1598" priority="251" operator="equal">
      <formula>"RED"</formula>
    </cfRule>
  </conditionalFormatting>
  <conditionalFormatting sqref="G25">
    <cfRule type="cellIs" dxfId="1597" priority="252" operator="equal">
      <formula>"GREEN"</formula>
    </cfRule>
  </conditionalFormatting>
  <conditionalFormatting sqref="H20">
    <cfRule type="cellIs" dxfId="1596" priority="253" operator="equal">
      <formula>"AMBER"</formula>
    </cfRule>
  </conditionalFormatting>
  <conditionalFormatting sqref="H20">
    <cfRule type="cellIs" dxfId="1595" priority="254" operator="equal">
      <formula>"RED"</formula>
    </cfRule>
  </conditionalFormatting>
  <conditionalFormatting sqref="H20">
    <cfRule type="cellIs" dxfId="1594" priority="255" operator="equal">
      <formula>"GREEN"</formula>
    </cfRule>
  </conditionalFormatting>
  <conditionalFormatting sqref="H21">
    <cfRule type="cellIs" dxfId="1593" priority="256" operator="equal">
      <formula>"AMBER"</formula>
    </cfRule>
  </conditionalFormatting>
  <conditionalFormatting sqref="H21">
    <cfRule type="cellIs" dxfId="1592" priority="257" operator="equal">
      <formula>"RED"</formula>
    </cfRule>
  </conditionalFormatting>
  <conditionalFormatting sqref="H21">
    <cfRule type="cellIs" dxfId="1591" priority="258" operator="equal">
      <formula>"GREEN"</formula>
    </cfRule>
  </conditionalFormatting>
  <conditionalFormatting sqref="H22">
    <cfRule type="cellIs" dxfId="1590" priority="259" operator="equal">
      <formula>"AMBER"</formula>
    </cfRule>
  </conditionalFormatting>
  <conditionalFormatting sqref="H22">
    <cfRule type="cellIs" dxfId="1589" priority="260" operator="equal">
      <formula>"RED"</formula>
    </cfRule>
  </conditionalFormatting>
  <conditionalFormatting sqref="H22">
    <cfRule type="cellIs" dxfId="1588" priority="261" operator="equal">
      <formula>"GREEN"</formula>
    </cfRule>
  </conditionalFormatting>
  <conditionalFormatting sqref="H23">
    <cfRule type="cellIs" dxfId="1587" priority="262" operator="equal">
      <formula>"AMBER"</formula>
    </cfRule>
  </conditionalFormatting>
  <conditionalFormatting sqref="H23">
    <cfRule type="cellIs" dxfId="1586" priority="263" operator="equal">
      <formula>"RED"</formula>
    </cfRule>
  </conditionalFormatting>
  <conditionalFormatting sqref="H23">
    <cfRule type="cellIs" dxfId="1585" priority="264" operator="equal">
      <formula>"GREEN"</formula>
    </cfRule>
  </conditionalFormatting>
  <conditionalFormatting sqref="H24">
    <cfRule type="cellIs" dxfId="1584" priority="265" operator="equal">
      <formula>"AMBER"</formula>
    </cfRule>
  </conditionalFormatting>
  <conditionalFormatting sqref="H24">
    <cfRule type="cellIs" dxfId="1583" priority="266" operator="equal">
      <formula>"RED"</formula>
    </cfRule>
  </conditionalFormatting>
  <conditionalFormatting sqref="H24">
    <cfRule type="cellIs" dxfId="1582" priority="267" operator="equal">
      <formula>"GREEN"</formula>
    </cfRule>
  </conditionalFormatting>
  <conditionalFormatting sqref="H25">
    <cfRule type="cellIs" dxfId="1581" priority="268" operator="equal">
      <formula>"AMBER"</formula>
    </cfRule>
  </conditionalFormatting>
  <conditionalFormatting sqref="H25">
    <cfRule type="cellIs" dxfId="1580" priority="269" operator="equal">
      <formula>"RED"</formula>
    </cfRule>
  </conditionalFormatting>
  <conditionalFormatting sqref="H25">
    <cfRule type="cellIs" dxfId="1579" priority="270" operator="equal">
      <formula>"GREEN"</formula>
    </cfRule>
  </conditionalFormatting>
  <conditionalFormatting sqref="I20">
    <cfRule type="cellIs" dxfId="1578" priority="271" operator="equal">
      <formula>"AMBER"</formula>
    </cfRule>
  </conditionalFormatting>
  <conditionalFormatting sqref="I20">
    <cfRule type="cellIs" dxfId="1577" priority="272" operator="equal">
      <formula>"RED"</formula>
    </cfRule>
  </conditionalFormatting>
  <conditionalFormatting sqref="I20">
    <cfRule type="cellIs" dxfId="1576" priority="273" operator="equal">
      <formula>"GREEN"</formula>
    </cfRule>
  </conditionalFormatting>
  <conditionalFormatting sqref="I21">
    <cfRule type="cellIs" dxfId="1575" priority="274" operator="equal">
      <formula>"AMBER"</formula>
    </cfRule>
  </conditionalFormatting>
  <conditionalFormatting sqref="I21">
    <cfRule type="cellIs" dxfId="1574" priority="275" operator="equal">
      <formula>"RED"</formula>
    </cfRule>
  </conditionalFormatting>
  <conditionalFormatting sqref="I21">
    <cfRule type="cellIs" dxfId="1573" priority="276" operator="equal">
      <formula>"GREEN"</formula>
    </cfRule>
  </conditionalFormatting>
  <conditionalFormatting sqref="I22">
    <cfRule type="cellIs" dxfId="1572" priority="277" operator="equal">
      <formula>"AMBER"</formula>
    </cfRule>
  </conditionalFormatting>
  <conditionalFormatting sqref="I22">
    <cfRule type="cellIs" dxfId="1571" priority="278" operator="equal">
      <formula>"RED"</formula>
    </cfRule>
  </conditionalFormatting>
  <conditionalFormatting sqref="I22">
    <cfRule type="cellIs" dxfId="1570" priority="279" operator="equal">
      <formula>"GREEN"</formula>
    </cfRule>
  </conditionalFormatting>
  <conditionalFormatting sqref="I23">
    <cfRule type="cellIs" dxfId="1569" priority="280" operator="equal">
      <formula>"AMBER"</formula>
    </cfRule>
  </conditionalFormatting>
  <conditionalFormatting sqref="I23">
    <cfRule type="cellIs" dxfId="1568" priority="281" operator="equal">
      <formula>"RED"</formula>
    </cfRule>
  </conditionalFormatting>
  <conditionalFormatting sqref="I23">
    <cfRule type="cellIs" dxfId="1567" priority="282" operator="equal">
      <formula>"GREEN"</formula>
    </cfRule>
  </conditionalFormatting>
  <conditionalFormatting sqref="I24">
    <cfRule type="cellIs" dxfId="1566" priority="283" operator="equal">
      <formula>"AMBER"</formula>
    </cfRule>
  </conditionalFormatting>
  <conditionalFormatting sqref="I24">
    <cfRule type="cellIs" dxfId="1565" priority="284" operator="equal">
      <formula>"RED"</formula>
    </cfRule>
  </conditionalFormatting>
  <conditionalFormatting sqref="I24">
    <cfRule type="cellIs" dxfId="1564" priority="285" operator="equal">
      <formula>"GREEN"</formula>
    </cfRule>
  </conditionalFormatting>
  <conditionalFormatting sqref="I25">
    <cfRule type="cellIs" dxfId="1563" priority="286" operator="equal">
      <formula>"AMBER"</formula>
    </cfRule>
  </conditionalFormatting>
  <conditionalFormatting sqref="I25">
    <cfRule type="cellIs" dxfId="1562" priority="287" operator="equal">
      <formula>"RED"</formula>
    </cfRule>
  </conditionalFormatting>
  <conditionalFormatting sqref="I25">
    <cfRule type="cellIs" dxfId="1561" priority="288" operator="equal">
      <formula>"GREEN"</formula>
    </cfRule>
  </conditionalFormatting>
  <conditionalFormatting sqref="J20">
    <cfRule type="cellIs" dxfId="1560" priority="289" operator="equal">
      <formula>"AMBER"</formula>
    </cfRule>
  </conditionalFormatting>
  <conditionalFormatting sqref="J20">
    <cfRule type="cellIs" dxfId="1559" priority="290" operator="equal">
      <formula>"RED"</formula>
    </cfRule>
  </conditionalFormatting>
  <conditionalFormatting sqref="J20">
    <cfRule type="cellIs" dxfId="1558" priority="291" operator="equal">
      <formula>"GREEN"</formula>
    </cfRule>
  </conditionalFormatting>
  <conditionalFormatting sqref="J21">
    <cfRule type="cellIs" dxfId="1557" priority="292" operator="equal">
      <formula>"AMBER"</formula>
    </cfRule>
  </conditionalFormatting>
  <conditionalFormatting sqref="J21">
    <cfRule type="cellIs" dxfId="1556" priority="293" operator="equal">
      <formula>"RED"</formula>
    </cfRule>
  </conditionalFormatting>
  <conditionalFormatting sqref="J21">
    <cfRule type="cellIs" dxfId="1555" priority="294" operator="equal">
      <formula>"GREEN"</formula>
    </cfRule>
  </conditionalFormatting>
  <conditionalFormatting sqref="J22">
    <cfRule type="cellIs" dxfId="1554" priority="295" operator="equal">
      <formula>"AMBER"</formula>
    </cfRule>
  </conditionalFormatting>
  <conditionalFormatting sqref="J22">
    <cfRule type="cellIs" dxfId="1553" priority="296" operator="equal">
      <formula>"RED"</formula>
    </cfRule>
  </conditionalFormatting>
  <conditionalFormatting sqref="J22">
    <cfRule type="cellIs" dxfId="1552" priority="297" operator="equal">
      <formula>"GREEN"</formula>
    </cfRule>
  </conditionalFormatting>
  <conditionalFormatting sqref="J23">
    <cfRule type="cellIs" dxfId="1551" priority="298" operator="equal">
      <formula>"AMBER"</formula>
    </cfRule>
  </conditionalFormatting>
  <conditionalFormatting sqref="J23">
    <cfRule type="cellIs" dxfId="1550" priority="299" operator="equal">
      <formula>"RED"</formula>
    </cfRule>
  </conditionalFormatting>
  <conditionalFormatting sqref="J23">
    <cfRule type="cellIs" dxfId="1549" priority="300" operator="equal">
      <formula>"GREEN"</formula>
    </cfRule>
  </conditionalFormatting>
  <conditionalFormatting sqref="J24">
    <cfRule type="cellIs" dxfId="1548" priority="301" operator="equal">
      <formula>"AMBER"</formula>
    </cfRule>
  </conditionalFormatting>
  <conditionalFormatting sqref="J24">
    <cfRule type="cellIs" dxfId="1547" priority="302" operator="equal">
      <formula>"RED"</formula>
    </cfRule>
  </conditionalFormatting>
  <conditionalFormatting sqref="J24">
    <cfRule type="cellIs" dxfId="1546" priority="303" operator="equal">
      <formula>"GREEN"</formula>
    </cfRule>
  </conditionalFormatting>
  <conditionalFormatting sqref="J25">
    <cfRule type="cellIs" dxfId="1545" priority="304" operator="equal">
      <formula>"AMBER"</formula>
    </cfRule>
  </conditionalFormatting>
  <conditionalFormatting sqref="J25">
    <cfRule type="cellIs" dxfId="1544" priority="305" operator="equal">
      <formula>"RED"</formula>
    </cfRule>
  </conditionalFormatting>
  <conditionalFormatting sqref="J25">
    <cfRule type="cellIs" dxfId="1543" priority="306" operator="equal">
      <formula>"GREEN"</formula>
    </cfRule>
  </conditionalFormatting>
  <conditionalFormatting sqref="K20">
    <cfRule type="cellIs" dxfId="1542" priority="307" operator="equal">
      <formula>"AMBER"</formula>
    </cfRule>
  </conditionalFormatting>
  <conditionalFormatting sqref="K20">
    <cfRule type="cellIs" dxfId="1541" priority="308" operator="equal">
      <formula>"RED"</formula>
    </cfRule>
  </conditionalFormatting>
  <conditionalFormatting sqref="K20">
    <cfRule type="cellIs" dxfId="1540" priority="309" operator="equal">
      <formula>"GREEN"</formula>
    </cfRule>
  </conditionalFormatting>
  <conditionalFormatting sqref="K21">
    <cfRule type="cellIs" dxfId="1539" priority="310" operator="equal">
      <formula>"AMBER"</formula>
    </cfRule>
  </conditionalFormatting>
  <conditionalFormatting sqref="K21">
    <cfRule type="cellIs" dxfId="1538" priority="311" operator="equal">
      <formula>"RED"</formula>
    </cfRule>
  </conditionalFormatting>
  <conditionalFormatting sqref="K21">
    <cfRule type="cellIs" dxfId="1537" priority="312" operator="equal">
      <formula>"GREEN"</formula>
    </cfRule>
  </conditionalFormatting>
  <conditionalFormatting sqref="K22">
    <cfRule type="cellIs" dxfId="1536" priority="313" operator="equal">
      <formula>"AMBER"</formula>
    </cfRule>
  </conditionalFormatting>
  <conditionalFormatting sqref="K22">
    <cfRule type="cellIs" dxfId="1535" priority="314" operator="equal">
      <formula>"RED"</formula>
    </cfRule>
  </conditionalFormatting>
  <conditionalFormatting sqref="K22">
    <cfRule type="cellIs" dxfId="1534" priority="315" operator="equal">
      <formula>"GREEN"</formula>
    </cfRule>
  </conditionalFormatting>
  <conditionalFormatting sqref="K23">
    <cfRule type="cellIs" dxfId="1533" priority="316" operator="equal">
      <formula>"AMBER"</formula>
    </cfRule>
  </conditionalFormatting>
  <conditionalFormatting sqref="K23">
    <cfRule type="cellIs" dxfId="1532" priority="317" operator="equal">
      <formula>"RED"</formula>
    </cfRule>
  </conditionalFormatting>
  <conditionalFormatting sqref="K23">
    <cfRule type="cellIs" dxfId="1531" priority="318" operator="equal">
      <formula>"GREEN"</formula>
    </cfRule>
  </conditionalFormatting>
  <conditionalFormatting sqref="K24">
    <cfRule type="cellIs" dxfId="1530" priority="319" operator="equal">
      <formula>"AMBER"</formula>
    </cfRule>
  </conditionalFormatting>
  <conditionalFormatting sqref="K24">
    <cfRule type="cellIs" dxfId="1529" priority="320" operator="equal">
      <formula>"RED"</formula>
    </cfRule>
  </conditionalFormatting>
  <conditionalFormatting sqref="K24">
    <cfRule type="cellIs" dxfId="1528" priority="321" operator="equal">
      <formula>"GREEN"</formula>
    </cfRule>
  </conditionalFormatting>
  <conditionalFormatting sqref="K25">
    <cfRule type="cellIs" dxfId="1527" priority="322" operator="equal">
      <formula>"AMBER"</formula>
    </cfRule>
  </conditionalFormatting>
  <conditionalFormatting sqref="K25">
    <cfRule type="cellIs" dxfId="1526" priority="323" operator="equal">
      <formula>"RED"</formula>
    </cfRule>
  </conditionalFormatting>
  <conditionalFormatting sqref="K25">
    <cfRule type="cellIs" dxfId="1525" priority="324" operator="equal">
      <formula>"GREEN"</formula>
    </cfRule>
  </conditionalFormatting>
  <conditionalFormatting sqref="L20">
    <cfRule type="cellIs" dxfId="1524" priority="325" operator="equal">
      <formula>"AMBER"</formula>
    </cfRule>
  </conditionalFormatting>
  <conditionalFormatting sqref="L20">
    <cfRule type="cellIs" dxfId="1523" priority="326" operator="equal">
      <formula>"RED"</formula>
    </cfRule>
  </conditionalFormatting>
  <conditionalFormatting sqref="L20">
    <cfRule type="cellIs" dxfId="1522" priority="327" operator="equal">
      <formula>"GREEN"</formula>
    </cfRule>
  </conditionalFormatting>
  <conditionalFormatting sqref="L21">
    <cfRule type="cellIs" dxfId="1521" priority="328" operator="equal">
      <formula>"AMBER"</formula>
    </cfRule>
  </conditionalFormatting>
  <conditionalFormatting sqref="L21">
    <cfRule type="cellIs" dxfId="1520" priority="329" operator="equal">
      <formula>"RED"</formula>
    </cfRule>
  </conditionalFormatting>
  <conditionalFormatting sqref="L21">
    <cfRule type="cellIs" dxfId="1519" priority="330" operator="equal">
      <formula>"GREEN"</formula>
    </cfRule>
  </conditionalFormatting>
  <conditionalFormatting sqref="L22">
    <cfRule type="cellIs" dxfId="1518" priority="331" operator="equal">
      <formula>"AMBER"</formula>
    </cfRule>
  </conditionalFormatting>
  <conditionalFormatting sqref="L22">
    <cfRule type="cellIs" dxfId="1517" priority="332" operator="equal">
      <formula>"RED"</formula>
    </cfRule>
  </conditionalFormatting>
  <conditionalFormatting sqref="L22">
    <cfRule type="cellIs" dxfId="1516" priority="333" operator="equal">
      <formula>"GREEN"</formula>
    </cfRule>
  </conditionalFormatting>
  <conditionalFormatting sqref="L23">
    <cfRule type="cellIs" dxfId="1515" priority="334" operator="equal">
      <formula>"AMBER"</formula>
    </cfRule>
  </conditionalFormatting>
  <conditionalFormatting sqref="L23">
    <cfRule type="cellIs" dxfId="1514" priority="335" operator="equal">
      <formula>"RED"</formula>
    </cfRule>
  </conditionalFormatting>
  <conditionalFormatting sqref="L23">
    <cfRule type="cellIs" dxfId="1513" priority="336" operator="equal">
      <formula>"GREEN"</formula>
    </cfRule>
  </conditionalFormatting>
  <conditionalFormatting sqref="L24">
    <cfRule type="cellIs" dxfId="1512" priority="337" operator="equal">
      <formula>"AMBER"</formula>
    </cfRule>
  </conditionalFormatting>
  <conditionalFormatting sqref="L24">
    <cfRule type="cellIs" dxfId="1511" priority="338" operator="equal">
      <formula>"RED"</formula>
    </cfRule>
  </conditionalFormatting>
  <conditionalFormatting sqref="L24">
    <cfRule type="cellIs" dxfId="1510" priority="339" operator="equal">
      <formula>"GREEN"</formula>
    </cfRule>
  </conditionalFormatting>
  <conditionalFormatting sqref="L25">
    <cfRule type="cellIs" dxfId="1509" priority="340" operator="equal">
      <formula>"AMBER"</formula>
    </cfRule>
  </conditionalFormatting>
  <conditionalFormatting sqref="L25">
    <cfRule type="cellIs" dxfId="1508" priority="341" operator="equal">
      <formula>"RED"</formula>
    </cfRule>
  </conditionalFormatting>
  <conditionalFormatting sqref="L25">
    <cfRule type="cellIs" dxfId="1507" priority="342" operator="equal">
      <formula>"GREEN"</formula>
    </cfRule>
  </conditionalFormatting>
  <conditionalFormatting sqref="M20">
    <cfRule type="cellIs" dxfId="1506" priority="343" operator="equal">
      <formula>"AMBER"</formula>
    </cfRule>
  </conditionalFormatting>
  <conditionalFormatting sqref="M20">
    <cfRule type="cellIs" dxfId="1505" priority="344" operator="equal">
      <formula>"RED"</formula>
    </cfRule>
  </conditionalFormatting>
  <conditionalFormatting sqref="M20">
    <cfRule type="cellIs" dxfId="1504" priority="345" operator="equal">
      <formula>"GREEN"</formula>
    </cfRule>
  </conditionalFormatting>
  <conditionalFormatting sqref="M21">
    <cfRule type="cellIs" dxfId="1503" priority="346" operator="equal">
      <formula>"AMBER"</formula>
    </cfRule>
  </conditionalFormatting>
  <conditionalFormatting sqref="M21">
    <cfRule type="cellIs" dxfId="1502" priority="347" operator="equal">
      <formula>"RED"</formula>
    </cfRule>
  </conditionalFormatting>
  <conditionalFormatting sqref="M21">
    <cfRule type="cellIs" dxfId="1501" priority="348" operator="equal">
      <formula>"GREEN"</formula>
    </cfRule>
  </conditionalFormatting>
  <conditionalFormatting sqref="M22">
    <cfRule type="cellIs" dxfId="1500" priority="349" operator="equal">
      <formula>"AMBER"</formula>
    </cfRule>
  </conditionalFormatting>
  <conditionalFormatting sqref="M22">
    <cfRule type="cellIs" dxfId="1499" priority="350" operator="equal">
      <formula>"RED"</formula>
    </cfRule>
  </conditionalFormatting>
  <conditionalFormatting sqref="M22">
    <cfRule type="cellIs" dxfId="1498" priority="351" operator="equal">
      <formula>"GREEN"</formula>
    </cfRule>
  </conditionalFormatting>
  <conditionalFormatting sqref="M23">
    <cfRule type="cellIs" dxfId="1497" priority="352" operator="equal">
      <formula>"AMBER"</formula>
    </cfRule>
  </conditionalFormatting>
  <conditionalFormatting sqref="M23">
    <cfRule type="cellIs" dxfId="1496" priority="353" operator="equal">
      <formula>"RED"</formula>
    </cfRule>
  </conditionalFormatting>
  <conditionalFormatting sqref="M23">
    <cfRule type="cellIs" dxfId="1495" priority="354" operator="equal">
      <formula>"GREEN"</formula>
    </cfRule>
  </conditionalFormatting>
  <conditionalFormatting sqref="M24">
    <cfRule type="cellIs" dxfId="1494" priority="355" operator="equal">
      <formula>"AMBER"</formula>
    </cfRule>
  </conditionalFormatting>
  <conditionalFormatting sqref="M24">
    <cfRule type="cellIs" dxfId="1493" priority="356" operator="equal">
      <formula>"RED"</formula>
    </cfRule>
  </conditionalFormatting>
  <conditionalFormatting sqref="M24">
    <cfRule type="cellIs" dxfId="1492" priority="357" operator="equal">
      <formula>"GREEN"</formula>
    </cfRule>
  </conditionalFormatting>
  <conditionalFormatting sqref="M25">
    <cfRule type="cellIs" dxfId="1491" priority="358" operator="equal">
      <formula>"AMBER"</formula>
    </cfRule>
  </conditionalFormatting>
  <conditionalFormatting sqref="M25">
    <cfRule type="cellIs" dxfId="1490" priority="359" operator="equal">
      <formula>"RED"</formula>
    </cfRule>
  </conditionalFormatting>
  <conditionalFormatting sqref="M25">
    <cfRule type="cellIs" dxfId="1489" priority="360" operator="equal">
      <formula>"GREEN"</formula>
    </cfRule>
  </conditionalFormatting>
  <conditionalFormatting sqref="N20">
    <cfRule type="cellIs" dxfId="1488" priority="361" operator="equal">
      <formula>"AMBER"</formula>
    </cfRule>
  </conditionalFormatting>
  <conditionalFormatting sqref="N20">
    <cfRule type="cellIs" dxfId="1487" priority="362" operator="equal">
      <formula>"RED"</formula>
    </cfRule>
  </conditionalFormatting>
  <conditionalFormatting sqref="N20">
    <cfRule type="cellIs" dxfId="1486" priority="363" operator="equal">
      <formula>"GREEN"</formula>
    </cfRule>
  </conditionalFormatting>
  <conditionalFormatting sqref="N21">
    <cfRule type="cellIs" dxfId="1485" priority="364" operator="equal">
      <formula>"AMBER"</formula>
    </cfRule>
  </conditionalFormatting>
  <conditionalFormatting sqref="N21">
    <cfRule type="cellIs" dxfId="1484" priority="365" operator="equal">
      <formula>"RED"</formula>
    </cfRule>
  </conditionalFormatting>
  <conditionalFormatting sqref="N21">
    <cfRule type="cellIs" dxfId="1483" priority="366" operator="equal">
      <formula>"GREEN"</formula>
    </cfRule>
  </conditionalFormatting>
  <conditionalFormatting sqref="N22">
    <cfRule type="cellIs" dxfId="1482" priority="367" operator="equal">
      <formula>"AMBER"</formula>
    </cfRule>
  </conditionalFormatting>
  <conditionalFormatting sqref="N22">
    <cfRule type="cellIs" dxfId="1481" priority="368" operator="equal">
      <formula>"RED"</formula>
    </cfRule>
  </conditionalFormatting>
  <conditionalFormatting sqref="N22">
    <cfRule type="cellIs" dxfId="1480" priority="369" operator="equal">
      <formula>"GREEN"</formula>
    </cfRule>
  </conditionalFormatting>
  <conditionalFormatting sqref="N23">
    <cfRule type="cellIs" dxfId="1479" priority="370" operator="equal">
      <formula>"AMBER"</formula>
    </cfRule>
  </conditionalFormatting>
  <conditionalFormatting sqref="N23">
    <cfRule type="cellIs" dxfId="1478" priority="371" operator="equal">
      <formula>"RED"</formula>
    </cfRule>
  </conditionalFormatting>
  <conditionalFormatting sqref="N23">
    <cfRule type="cellIs" dxfId="1477" priority="372" operator="equal">
      <formula>"GREEN"</formula>
    </cfRule>
  </conditionalFormatting>
  <conditionalFormatting sqref="N24">
    <cfRule type="cellIs" dxfId="1476" priority="373" operator="equal">
      <formula>"AMBER"</formula>
    </cfRule>
  </conditionalFormatting>
  <conditionalFormatting sqref="N24">
    <cfRule type="cellIs" dxfId="1475" priority="374" operator="equal">
      <formula>"RED"</formula>
    </cfRule>
  </conditionalFormatting>
  <conditionalFormatting sqref="N24">
    <cfRule type="cellIs" dxfId="1474" priority="375" operator="equal">
      <formula>"GREEN"</formula>
    </cfRule>
  </conditionalFormatting>
  <conditionalFormatting sqref="N25">
    <cfRule type="cellIs" dxfId="1473" priority="376" operator="equal">
      <formula>"AMBER"</formula>
    </cfRule>
  </conditionalFormatting>
  <conditionalFormatting sqref="N25">
    <cfRule type="cellIs" dxfId="1472" priority="377" operator="equal">
      <formula>"RED"</formula>
    </cfRule>
  </conditionalFormatting>
  <conditionalFormatting sqref="N25">
    <cfRule type="cellIs" dxfId="1471" priority="378" operator="equal">
      <formula>"GREEN"</formula>
    </cfRule>
  </conditionalFormatting>
  <conditionalFormatting sqref="O20">
    <cfRule type="cellIs" dxfId="1470" priority="379" operator="equal">
      <formula>"AMBER"</formula>
    </cfRule>
  </conditionalFormatting>
  <conditionalFormatting sqref="O20">
    <cfRule type="cellIs" dxfId="1469" priority="380" operator="equal">
      <formula>"RED"</formula>
    </cfRule>
  </conditionalFormatting>
  <conditionalFormatting sqref="O20">
    <cfRule type="cellIs" dxfId="1468" priority="381" operator="equal">
      <formula>"GREEN"</formula>
    </cfRule>
  </conditionalFormatting>
  <conditionalFormatting sqref="O21">
    <cfRule type="cellIs" dxfId="1467" priority="382" operator="equal">
      <formula>"AMBER"</formula>
    </cfRule>
  </conditionalFormatting>
  <conditionalFormatting sqref="O21">
    <cfRule type="cellIs" dxfId="1466" priority="383" operator="equal">
      <formula>"RED"</formula>
    </cfRule>
  </conditionalFormatting>
  <conditionalFormatting sqref="O21">
    <cfRule type="cellIs" dxfId="1465" priority="384" operator="equal">
      <formula>"GREEN"</formula>
    </cfRule>
  </conditionalFormatting>
  <conditionalFormatting sqref="O22">
    <cfRule type="cellIs" dxfId="1464" priority="385" operator="equal">
      <formula>"AMBER"</formula>
    </cfRule>
  </conditionalFormatting>
  <conditionalFormatting sqref="O22">
    <cfRule type="cellIs" dxfId="1463" priority="386" operator="equal">
      <formula>"RED"</formula>
    </cfRule>
  </conditionalFormatting>
  <conditionalFormatting sqref="O22">
    <cfRule type="cellIs" dxfId="1462" priority="387" operator="equal">
      <formula>"GREEN"</formula>
    </cfRule>
  </conditionalFormatting>
  <conditionalFormatting sqref="O23">
    <cfRule type="cellIs" dxfId="1461" priority="388" operator="equal">
      <formula>"AMBER"</formula>
    </cfRule>
  </conditionalFormatting>
  <conditionalFormatting sqref="O23">
    <cfRule type="cellIs" dxfId="1460" priority="389" operator="equal">
      <formula>"RED"</formula>
    </cfRule>
  </conditionalFormatting>
  <conditionalFormatting sqref="O23">
    <cfRule type="cellIs" dxfId="1459" priority="390" operator="equal">
      <formula>"GREEN"</formula>
    </cfRule>
  </conditionalFormatting>
  <conditionalFormatting sqref="O24">
    <cfRule type="cellIs" dxfId="1458" priority="391" operator="equal">
      <formula>"AMBER"</formula>
    </cfRule>
  </conditionalFormatting>
  <conditionalFormatting sqref="O24">
    <cfRule type="cellIs" dxfId="1457" priority="392" operator="equal">
      <formula>"RED"</formula>
    </cfRule>
  </conditionalFormatting>
  <conditionalFormatting sqref="O24">
    <cfRule type="cellIs" dxfId="1456" priority="393" operator="equal">
      <formula>"GREEN"</formula>
    </cfRule>
  </conditionalFormatting>
  <conditionalFormatting sqref="O25">
    <cfRule type="cellIs" dxfId="1455" priority="394" operator="equal">
      <formula>"AMBER"</formula>
    </cfRule>
  </conditionalFormatting>
  <conditionalFormatting sqref="O25">
    <cfRule type="cellIs" dxfId="1454" priority="395" operator="equal">
      <formula>"RED"</formula>
    </cfRule>
  </conditionalFormatting>
  <conditionalFormatting sqref="O25">
    <cfRule type="cellIs" dxfId="1453" priority="396" operator="equal">
      <formula>"GREEN"</formula>
    </cfRule>
  </conditionalFormatting>
  <conditionalFormatting sqref="P20">
    <cfRule type="cellIs" dxfId="1452" priority="397" operator="equal">
      <formula>"AMBER"</formula>
    </cfRule>
  </conditionalFormatting>
  <conditionalFormatting sqref="P20">
    <cfRule type="cellIs" dxfId="1451" priority="398" operator="equal">
      <formula>"RED"</formula>
    </cfRule>
  </conditionalFormatting>
  <conditionalFormatting sqref="P20">
    <cfRule type="cellIs" dxfId="1450" priority="399" operator="equal">
      <formula>"GREEN"</formula>
    </cfRule>
  </conditionalFormatting>
  <conditionalFormatting sqref="P21">
    <cfRule type="cellIs" dxfId="1449" priority="400" operator="equal">
      <formula>"AMBER"</formula>
    </cfRule>
  </conditionalFormatting>
  <conditionalFormatting sqref="P21">
    <cfRule type="cellIs" dxfId="1448" priority="401" operator="equal">
      <formula>"RED"</formula>
    </cfRule>
  </conditionalFormatting>
  <conditionalFormatting sqref="P21">
    <cfRule type="cellIs" dxfId="1447" priority="402" operator="equal">
      <formula>"GREEN"</formula>
    </cfRule>
  </conditionalFormatting>
  <conditionalFormatting sqref="P22">
    <cfRule type="cellIs" dxfId="1446" priority="403" operator="equal">
      <formula>"AMBER"</formula>
    </cfRule>
  </conditionalFormatting>
  <conditionalFormatting sqref="P22">
    <cfRule type="cellIs" dxfId="1445" priority="404" operator="equal">
      <formula>"RED"</formula>
    </cfRule>
  </conditionalFormatting>
  <conditionalFormatting sqref="P22">
    <cfRule type="cellIs" dxfId="1444" priority="405" operator="equal">
      <formula>"GREEN"</formula>
    </cfRule>
  </conditionalFormatting>
  <conditionalFormatting sqref="P23">
    <cfRule type="cellIs" dxfId="1443" priority="406" operator="equal">
      <formula>"AMBER"</formula>
    </cfRule>
  </conditionalFormatting>
  <conditionalFormatting sqref="P23">
    <cfRule type="cellIs" dxfId="1442" priority="407" operator="equal">
      <formula>"RED"</formula>
    </cfRule>
  </conditionalFormatting>
  <conditionalFormatting sqref="P23">
    <cfRule type="cellIs" dxfId="1441" priority="408" operator="equal">
      <formula>"GREEN"</formula>
    </cfRule>
  </conditionalFormatting>
  <conditionalFormatting sqref="P24">
    <cfRule type="cellIs" dxfId="1440" priority="409" operator="equal">
      <formula>"AMBER"</formula>
    </cfRule>
  </conditionalFormatting>
  <conditionalFormatting sqref="P24">
    <cfRule type="cellIs" dxfId="1439" priority="410" operator="equal">
      <formula>"RED"</formula>
    </cfRule>
  </conditionalFormatting>
  <conditionalFormatting sqref="P24">
    <cfRule type="cellIs" dxfId="1438" priority="411" operator="equal">
      <formula>"GREEN"</formula>
    </cfRule>
  </conditionalFormatting>
  <conditionalFormatting sqref="P25">
    <cfRule type="cellIs" dxfId="1437" priority="412" operator="equal">
      <formula>"AMBER"</formula>
    </cfRule>
  </conditionalFormatting>
  <conditionalFormatting sqref="P25">
    <cfRule type="cellIs" dxfId="1436" priority="413" operator="equal">
      <formula>"RED"</formula>
    </cfRule>
  </conditionalFormatting>
  <conditionalFormatting sqref="P25">
    <cfRule type="cellIs" dxfId="1435" priority="414" operator="equal">
      <formula>"GREEN"</formula>
    </cfRule>
  </conditionalFormatting>
  <conditionalFormatting sqref="Q20">
    <cfRule type="cellIs" dxfId="1434" priority="415" operator="equal">
      <formula>"AMBER"</formula>
    </cfRule>
  </conditionalFormatting>
  <conditionalFormatting sqref="Q20">
    <cfRule type="cellIs" dxfId="1433" priority="416" operator="equal">
      <formula>"RED"</formula>
    </cfRule>
  </conditionalFormatting>
  <conditionalFormatting sqref="Q20">
    <cfRule type="cellIs" dxfId="1432" priority="417" operator="equal">
      <formula>"GREEN"</formula>
    </cfRule>
  </conditionalFormatting>
  <conditionalFormatting sqref="Q21">
    <cfRule type="cellIs" dxfId="1431" priority="418" operator="equal">
      <formula>"AMBER"</formula>
    </cfRule>
  </conditionalFormatting>
  <conditionalFormatting sqref="Q21">
    <cfRule type="cellIs" dxfId="1430" priority="419" operator="equal">
      <formula>"RED"</formula>
    </cfRule>
  </conditionalFormatting>
  <conditionalFormatting sqref="Q21">
    <cfRule type="cellIs" dxfId="1429" priority="420" operator="equal">
      <formula>"GREEN"</formula>
    </cfRule>
  </conditionalFormatting>
  <conditionalFormatting sqref="Q22">
    <cfRule type="cellIs" dxfId="1428" priority="421" operator="equal">
      <formula>"AMBER"</formula>
    </cfRule>
  </conditionalFormatting>
  <conditionalFormatting sqref="Q22">
    <cfRule type="cellIs" dxfId="1427" priority="422" operator="equal">
      <formula>"RED"</formula>
    </cfRule>
  </conditionalFormatting>
  <conditionalFormatting sqref="Q22">
    <cfRule type="cellIs" dxfId="1426" priority="423" operator="equal">
      <formula>"GREEN"</formula>
    </cfRule>
  </conditionalFormatting>
  <conditionalFormatting sqref="Q23">
    <cfRule type="cellIs" dxfId="1425" priority="424" operator="equal">
      <formula>"AMBER"</formula>
    </cfRule>
  </conditionalFormatting>
  <conditionalFormatting sqref="Q23">
    <cfRule type="cellIs" dxfId="1424" priority="425" operator="equal">
      <formula>"RED"</formula>
    </cfRule>
  </conditionalFormatting>
  <conditionalFormatting sqref="Q23">
    <cfRule type="cellIs" dxfId="1423" priority="426" operator="equal">
      <formula>"GREEN"</formula>
    </cfRule>
  </conditionalFormatting>
  <conditionalFormatting sqref="Q24">
    <cfRule type="cellIs" dxfId="1422" priority="427" operator="equal">
      <formula>"AMBER"</formula>
    </cfRule>
  </conditionalFormatting>
  <conditionalFormatting sqref="Q24">
    <cfRule type="cellIs" dxfId="1421" priority="428" operator="equal">
      <formula>"RED"</formula>
    </cfRule>
  </conditionalFormatting>
  <conditionalFormatting sqref="Q24">
    <cfRule type="cellIs" dxfId="1420" priority="429" operator="equal">
      <formula>"GREEN"</formula>
    </cfRule>
  </conditionalFormatting>
  <conditionalFormatting sqref="Q25">
    <cfRule type="cellIs" dxfId="1419" priority="430" operator="equal">
      <formula>"AMBER"</formula>
    </cfRule>
  </conditionalFormatting>
  <conditionalFormatting sqref="Q25">
    <cfRule type="cellIs" dxfId="1418" priority="431" operator="equal">
      <formula>"RED"</formula>
    </cfRule>
  </conditionalFormatting>
  <conditionalFormatting sqref="Q25">
    <cfRule type="cellIs" dxfId="1417" priority="432" operator="equal">
      <formula>"GREEN"</formula>
    </cfRule>
  </conditionalFormatting>
  <conditionalFormatting sqref="R20">
    <cfRule type="cellIs" dxfId="1416" priority="433" operator="equal">
      <formula>"AMBER"</formula>
    </cfRule>
  </conditionalFormatting>
  <conditionalFormatting sqref="R20">
    <cfRule type="cellIs" dxfId="1415" priority="434" operator="equal">
      <formula>"RED"</formula>
    </cfRule>
  </conditionalFormatting>
  <conditionalFormatting sqref="R20">
    <cfRule type="cellIs" dxfId="1414" priority="435" operator="equal">
      <formula>"GREEN"</formula>
    </cfRule>
  </conditionalFormatting>
  <conditionalFormatting sqref="R21">
    <cfRule type="cellIs" dxfId="1413" priority="436" operator="equal">
      <formula>"AMBER"</formula>
    </cfRule>
  </conditionalFormatting>
  <conditionalFormatting sqref="R21">
    <cfRule type="cellIs" dxfId="1412" priority="437" operator="equal">
      <formula>"RED"</formula>
    </cfRule>
  </conditionalFormatting>
  <conditionalFormatting sqref="R21">
    <cfRule type="cellIs" dxfId="1411" priority="438" operator="equal">
      <formula>"GREEN"</formula>
    </cfRule>
  </conditionalFormatting>
  <conditionalFormatting sqref="R22">
    <cfRule type="cellIs" dxfId="1410" priority="439" operator="equal">
      <formula>"AMBER"</formula>
    </cfRule>
  </conditionalFormatting>
  <conditionalFormatting sqref="R22">
    <cfRule type="cellIs" dxfId="1409" priority="440" operator="equal">
      <formula>"RED"</formula>
    </cfRule>
  </conditionalFormatting>
  <conditionalFormatting sqref="R22">
    <cfRule type="cellIs" dxfId="1408" priority="441" operator="equal">
      <formula>"GREEN"</formula>
    </cfRule>
  </conditionalFormatting>
  <conditionalFormatting sqref="R23">
    <cfRule type="cellIs" dxfId="1407" priority="442" operator="equal">
      <formula>"AMBER"</formula>
    </cfRule>
  </conditionalFormatting>
  <conditionalFormatting sqref="R23">
    <cfRule type="cellIs" dxfId="1406" priority="443" operator="equal">
      <formula>"RED"</formula>
    </cfRule>
  </conditionalFormatting>
  <conditionalFormatting sqref="R23">
    <cfRule type="cellIs" dxfId="1405" priority="444" operator="equal">
      <formula>"GREEN"</formula>
    </cfRule>
  </conditionalFormatting>
  <conditionalFormatting sqref="R24">
    <cfRule type="cellIs" dxfId="1404" priority="445" operator="equal">
      <formula>"AMBER"</formula>
    </cfRule>
  </conditionalFormatting>
  <conditionalFormatting sqref="R24">
    <cfRule type="cellIs" dxfId="1403" priority="446" operator="equal">
      <formula>"RED"</formula>
    </cfRule>
  </conditionalFormatting>
  <conditionalFormatting sqref="R24">
    <cfRule type="cellIs" dxfId="1402" priority="447" operator="equal">
      <formula>"GREEN"</formula>
    </cfRule>
  </conditionalFormatting>
  <conditionalFormatting sqref="R25">
    <cfRule type="cellIs" dxfId="1401" priority="448" operator="equal">
      <formula>"AMBER"</formula>
    </cfRule>
  </conditionalFormatting>
  <conditionalFormatting sqref="R25">
    <cfRule type="cellIs" dxfId="1400" priority="449" operator="equal">
      <formula>"RED"</formula>
    </cfRule>
  </conditionalFormatting>
  <conditionalFormatting sqref="R25">
    <cfRule type="cellIs" dxfId="1399" priority="450" operator="equal">
      <formula>"GREEN"</formula>
    </cfRule>
  </conditionalFormatting>
  <conditionalFormatting sqref="S20">
    <cfRule type="cellIs" dxfId="1398" priority="451" operator="equal">
      <formula>"AMBER"</formula>
    </cfRule>
  </conditionalFormatting>
  <conditionalFormatting sqref="S20">
    <cfRule type="cellIs" dxfId="1397" priority="452" operator="equal">
      <formula>"RED"</formula>
    </cfRule>
  </conditionalFormatting>
  <conditionalFormatting sqref="S20">
    <cfRule type="cellIs" dxfId="1396" priority="453" operator="equal">
      <formula>"GREEN"</formula>
    </cfRule>
  </conditionalFormatting>
  <conditionalFormatting sqref="S21">
    <cfRule type="cellIs" dxfId="1395" priority="454" operator="equal">
      <formula>"AMBER"</formula>
    </cfRule>
  </conditionalFormatting>
  <conditionalFormatting sqref="S21">
    <cfRule type="cellIs" dxfId="1394" priority="455" operator="equal">
      <formula>"RED"</formula>
    </cfRule>
  </conditionalFormatting>
  <conditionalFormatting sqref="S21">
    <cfRule type="cellIs" dxfId="1393" priority="456" operator="equal">
      <formula>"GREEN"</formula>
    </cfRule>
  </conditionalFormatting>
  <conditionalFormatting sqref="S22">
    <cfRule type="cellIs" dxfId="1392" priority="457" operator="equal">
      <formula>"AMBER"</formula>
    </cfRule>
  </conditionalFormatting>
  <conditionalFormatting sqref="S22">
    <cfRule type="cellIs" dxfId="1391" priority="458" operator="equal">
      <formula>"RED"</formula>
    </cfRule>
  </conditionalFormatting>
  <conditionalFormatting sqref="S22">
    <cfRule type="cellIs" dxfId="1390" priority="459" operator="equal">
      <formula>"GREEN"</formula>
    </cfRule>
  </conditionalFormatting>
  <conditionalFormatting sqref="S23">
    <cfRule type="cellIs" dxfId="1389" priority="460" operator="equal">
      <formula>"AMBER"</formula>
    </cfRule>
  </conditionalFormatting>
  <conditionalFormatting sqref="S23">
    <cfRule type="cellIs" dxfId="1388" priority="461" operator="equal">
      <formula>"RED"</formula>
    </cfRule>
  </conditionalFormatting>
  <conditionalFormatting sqref="S23">
    <cfRule type="cellIs" dxfId="1387" priority="462" operator="equal">
      <formula>"GREEN"</formula>
    </cfRule>
  </conditionalFormatting>
  <conditionalFormatting sqref="S24">
    <cfRule type="cellIs" dxfId="1386" priority="463" operator="equal">
      <formula>"AMBER"</formula>
    </cfRule>
  </conditionalFormatting>
  <conditionalFormatting sqref="S24">
    <cfRule type="cellIs" dxfId="1385" priority="464" operator="equal">
      <formula>"RED"</formula>
    </cfRule>
  </conditionalFormatting>
  <conditionalFormatting sqref="S24">
    <cfRule type="cellIs" dxfId="1384" priority="465" operator="equal">
      <formula>"GREEN"</formula>
    </cfRule>
  </conditionalFormatting>
  <conditionalFormatting sqref="S25">
    <cfRule type="cellIs" dxfId="1383" priority="466" operator="equal">
      <formula>"AMBER"</formula>
    </cfRule>
  </conditionalFormatting>
  <conditionalFormatting sqref="S25">
    <cfRule type="cellIs" dxfId="1382" priority="467" operator="equal">
      <formula>"RED"</formula>
    </cfRule>
  </conditionalFormatting>
  <conditionalFormatting sqref="S25">
    <cfRule type="cellIs" dxfId="1381" priority="468" operator="equal">
      <formula>"GREEN"</formula>
    </cfRule>
  </conditionalFormatting>
  <conditionalFormatting sqref="B27">
    <cfRule type="cellIs" dxfId="1380" priority="469" operator="equal">
      <formula>"AMBER"</formula>
    </cfRule>
  </conditionalFormatting>
  <conditionalFormatting sqref="B27">
    <cfRule type="cellIs" dxfId="1379" priority="470" operator="equal">
      <formula>"RED"</formula>
    </cfRule>
  </conditionalFormatting>
  <conditionalFormatting sqref="B27">
    <cfRule type="cellIs" dxfId="1378" priority="471" operator="equal">
      <formula>"GREEN"</formula>
    </cfRule>
  </conditionalFormatting>
  <conditionalFormatting sqref="B28">
    <cfRule type="cellIs" dxfId="1377" priority="472" operator="equal">
      <formula>"AMBER"</formula>
    </cfRule>
  </conditionalFormatting>
  <conditionalFormatting sqref="B28">
    <cfRule type="cellIs" dxfId="1376" priority="473" operator="equal">
      <formula>"RED"</formula>
    </cfRule>
  </conditionalFormatting>
  <conditionalFormatting sqref="B28">
    <cfRule type="cellIs" dxfId="1375" priority="474" operator="equal">
      <formula>"GREEN"</formula>
    </cfRule>
  </conditionalFormatting>
  <conditionalFormatting sqref="C27">
    <cfRule type="cellIs" dxfId="1374" priority="475" operator="equal">
      <formula>"AMBER"</formula>
    </cfRule>
  </conditionalFormatting>
  <conditionalFormatting sqref="C27">
    <cfRule type="cellIs" dxfId="1373" priority="476" operator="equal">
      <formula>"RED"</formula>
    </cfRule>
  </conditionalFormatting>
  <conditionalFormatting sqref="C27">
    <cfRule type="cellIs" dxfId="1372" priority="477" operator="equal">
      <formula>"GREEN"</formula>
    </cfRule>
  </conditionalFormatting>
  <conditionalFormatting sqref="C28">
    <cfRule type="cellIs" dxfId="1371" priority="478" operator="equal">
      <formula>"AMBER"</formula>
    </cfRule>
  </conditionalFormatting>
  <conditionalFormatting sqref="C28">
    <cfRule type="cellIs" dxfId="1370" priority="479" operator="equal">
      <formula>"RED"</formula>
    </cfRule>
  </conditionalFormatting>
  <conditionalFormatting sqref="C28">
    <cfRule type="cellIs" dxfId="1369" priority="480" operator="equal">
      <formula>"GREEN"</formula>
    </cfRule>
  </conditionalFormatting>
  <conditionalFormatting sqref="D27">
    <cfRule type="cellIs" dxfId="1368" priority="481" operator="equal">
      <formula>"AMBER"</formula>
    </cfRule>
  </conditionalFormatting>
  <conditionalFormatting sqref="D27">
    <cfRule type="cellIs" dxfId="1367" priority="482" operator="equal">
      <formula>"RED"</formula>
    </cfRule>
  </conditionalFormatting>
  <conditionalFormatting sqref="D27">
    <cfRule type="cellIs" dxfId="1366" priority="483" operator="equal">
      <formula>"GREEN"</formula>
    </cfRule>
  </conditionalFormatting>
  <conditionalFormatting sqref="D28">
    <cfRule type="cellIs" dxfId="1365" priority="484" operator="equal">
      <formula>"AMBER"</formula>
    </cfRule>
  </conditionalFormatting>
  <conditionalFormatting sqref="D28">
    <cfRule type="cellIs" dxfId="1364" priority="485" operator="equal">
      <formula>"RED"</formula>
    </cfRule>
  </conditionalFormatting>
  <conditionalFormatting sqref="D28">
    <cfRule type="cellIs" dxfId="1363" priority="486" operator="equal">
      <formula>"GREEN"</formula>
    </cfRule>
  </conditionalFormatting>
  <conditionalFormatting sqref="E27">
    <cfRule type="cellIs" dxfId="1362" priority="487" operator="equal">
      <formula>"AMBER"</formula>
    </cfRule>
  </conditionalFormatting>
  <conditionalFormatting sqref="E27">
    <cfRule type="cellIs" dxfId="1361" priority="488" operator="equal">
      <formula>"RED"</formula>
    </cfRule>
  </conditionalFormatting>
  <conditionalFormatting sqref="E27">
    <cfRule type="cellIs" dxfId="1360" priority="489" operator="equal">
      <formula>"GREEN"</formula>
    </cfRule>
  </conditionalFormatting>
  <conditionalFormatting sqref="E28">
    <cfRule type="cellIs" dxfId="1359" priority="490" operator="equal">
      <formula>"AMBER"</formula>
    </cfRule>
  </conditionalFormatting>
  <conditionalFormatting sqref="E28">
    <cfRule type="cellIs" dxfId="1358" priority="491" operator="equal">
      <formula>"RED"</formula>
    </cfRule>
  </conditionalFormatting>
  <conditionalFormatting sqref="E28">
    <cfRule type="cellIs" dxfId="1357" priority="492" operator="equal">
      <formula>"GREEN"</formula>
    </cfRule>
  </conditionalFormatting>
  <conditionalFormatting sqref="F27">
    <cfRule type="cellIs" dxfId="1356" priority="493" operator="equal">
      <formula>"AMBER"</formula>
    </cfRule>
  </conditionalFormatting>
  <conditionalFormatting sqref="F27">
    <cfRule type="cellIs" dxfId="1355" priority="494" operator="equal">
      <formula>"RED"</formula>
    </cfRule>
  </conditionalFormatting>
  <conditionalFormatting sqref="F27">
    <cfRule type="cellIs" dxfId="1354" priority="495" operator="equal">
      <formula>"GREEN"</formula>
    </cfRule>
  </conditionalFormatting>
  <conditionalFormatting sqref="F28">
    <cfRule type="cellIs" dxfId="1353" priority="496" operator="equal">
      <formula>"AMBER"</formula>
    </cfRule>
  </conditionalFormatting>
  <conditionalFormatting sqref="F28">
    <cfRule type="cellIs" dxfId="1352" priority="497" operator="equal">
      <formula>"RED"</formula>
    </cfRule>
  </conditionalFormatting>
  <conditionalFormatting sqref="F28">
    <cfRule type="cellIs" dxfId="1351" priority="498" operator="equal">
      <formula>"GREEN"</formula>
    </cfRule>
  </conditionalFormatting>
  <conditionalFormatting sqref="G27">
    <cfRule type="cellIs" dxfId="1350" priority="499" operator="equal">
      <formula>"AMBER"</formula>
    </cfRule>
  </conditionalFormatting>
  <conditionalFormatting sqref="G27">
    <cfRule type="cellIs" dxfId="1349" priority="500" operator="equal">
      <formula>"RED"</formula>
    </cfRule>
  </conditionalFormatting>
  <conditionalFormatting sqref="G27">
    <cfRule type="cellIs" dxfId="1348" priority="501" operator="equal">
      <formula>"GREEN"</formula>
    </cfRule>
  </conditionalFormatting>
  <conditionalFormatting sqref="G28">
    <cfRule type="cellIs" dxfId="1347" priority="502" operator="equal">
      <formula>"AMBER"</formula>
    </cfRule>
  </conditionalFormatting>
  <conditionalFormatting sqref="G28">
    <cfRule type="cellIs" dxfId="1346" priority="503" operator="equal">
      <formula>"RED"</formula>
    </cfRule>
  </conditionalFormatting>
  <conditionalFormatting sqref="G28">
    <cfRule type="cellIs" dxfId="1345" priority="504" operator="equal">
      <formula>"GREEN"</formula>
    </cfRule>
  </conditionalFormatting>
  <conditionalFormatting sqref="H27">
    <cfRule type="cellIs" dxfId="1344" priority="505" operator="equal">
      <formula>"AMBER"</formula>
    </cfRule>
  </conditionalFormatting>
  <conditionalFormatting sqref="H27">
    <cfRule type="cellIs" dxfId="1343" priority="506" operator="equal">
      <formula>"RED"</formula>
    </cfRule>
  </conditionalFormatting>
  <conditionalFormatting sqref="H27">
    <cfRule type="cellIs" dxfId="1342" priority="507" operator="equal">
      <formula>"GREEN"</formula>
    </cfRule>
  </conditionalFormatting>
  <conditionalFormatting sqref="H28">
    <cfRule type="cellIs" dxfId="1341" priority="508" operator="equal">
      <formula>"AMBER"</formula>
    </cfRule>
  </conditionalFormatting>
  <conditionalFormatting sqref="H28">
    <cfRule type="cellIs" dxfId="1340" priority="509" operator="equal">
      <formula>"RED"</formula>
    </cfRule>
  </conditionalFormatting>
  <conditionalFormatting sqref="H28">
    <cfRule type="cellIs" dxfId="1339" priority="510" operator="equal">
      <formula>"GREEN"</formula>
    </cfRule>
  </conditionalFormatting>
  <conditionalFormatting sqref="I27">
    <cfRule type="cellIs" dxfId="1338" priority="511" operator="equal">
      <formula>"AMBER"</formula>
    </cfRule>
  </conditionalFormatting>
  <conditionalFormatting sqref="I27">
    <cfRule type="cellIs" dxfId="1337" priority="512" operator="equal">
      <formula>"RED"</formula>
    </cfRule>
  </conditionalFormatting>
  <conditionalFormatting sqref="I27">
    <cfRule type="cellIs" dxfId="1336" priority="513" operator="equal">
      <formula>"GREEN"</formula>
    </cfRule>
  </conditionalFormatting>
  <conditionalFormatting sqref="I28">
    <cfRule type="cellIs" dxfId="1335" priority="514" operator="equal">
      <formula>"AMBER"</formula>
    </cfRule>
  </conditionalFormatting>
  <conditionalFormatting sqref="I28">
    <cfRule type="cellIs" dxfId="1334" priority="515" operator="equal">
      <formula>"RED"</formula>
    </cfRule>
  </conditionalFormatting>
  <conditionalFormatting sqref="I28">
    <cfRule type="cellIs" dxfId="1333" priority="516" operator="equal">
      <formula>"GREEN"</formula>
    </cfRule>
  </conditionalFormatting>
  <conditionalFormatting sqref="J27">
    <cfRule type="cellIs" dxfId="1332" priority="517" operator="equal">
      <formula>"AMBER"</formula>
    </cfRule>
  </conditionalFormatting>
  <conditionalFormatting sqref="J27">
    <cfRule type="cellIs" dxfId="1331" priority="518" operator="equal">
      <formula>"RED"</formula>
    </cfRule>
  </conditionalFormatting>
  <conditionalFormatting sqref="J27">
    <cfRule type="cellIs" dxfId="1330" priority="519" operator="equal">
      <formula>"GREEN"</formula>
    </cfRule>
  </conditionalFormatting>
  <conditionalFormatting sqref="J28">
    <cfRule type="cellIs" dxfId="1329" priority="520" operator="equal">
      <formula>"AMBER"</formula>
    </cfRule>
  </conditionalFormatting>
  <conditionalFormatting sqref="J28">
    <cfRule type="cellIs" dxfId="1328" priority="521" operator="equal">
      <formula>"RED"</formula>
    </cfRule>
  </conditionalFormatting>
  <conditionalFormatting sqref="J28">
    <cfRule type="cellIs" dxfId="1327" priority="522" operator="equal">
      <formula>"GREEN"</formula>
    </cfRule>
  </conditionalFormatting>
  <conditionalFormatting sqref="K27">
    <cfRule type="cellIs" dxfId="1326" priority="523" operator="equal">
      <formula>"AMBER"</formula>
    </cfRule>
  </conditionalFormatting>
  <conditionalFormatting sqref="K27">
    <cfRule type="cellIs" dxfId="1325" priority="524" operator="equal">
      <formula>"RED"</formula>
    </cfRule>
  </conditionalFormatting>
  <conditionalFormatting sqref="K27">
    <cfRule type="cellIs" dxfId="1324" priority="525" operator="equal">
      <formula>"GREEN"</formula>
    </cfRule>
  </conditionalFormatting>
  <conditionalFormatting sqref="K28">
    <cfRule type="cellIs" dxfId="1323" priority="526" operator="equal">
      <formula>"AMBER"</formula>
    </cfRule>
  </conditionalFormatting>
  <conditionalFormatting sqref="K28">
    <cfRule type="cellIs" dxfId="1322" priority="527" operator="equal">
      <formula>"RED"</formula>
    </cfRule>
  </conditionalFormatting>
  <conditionalFormatting sqref="K28">
    <cfRule type="cellIs" dxfId="1321" priority="528" operator="equal">
      <formula>"GREEN"</formula>
    </cfRule>
  </conditionalFormatting>
  <conditionalFormatting sqref="L27">
    <cfRule type="cellIs" dxfId="1320" priority="529" operator="equal">
      <formula>"AMBER"</formula>
    </cfRule>
  </conditionalFormatting>
  <conditionalFormatting sqref="L27">
    <cfRule type="cellIs" dxfId="1319" priority="530" operator="equal">
      <formula>"RED"</formula>
    </cfRule>
  </conditionalFormatting>
  <conditionalFormatting sqref="L27">
    <cfRule type="cellIs" dxfId="1318" priority="531" operator="equal">
      <formula>"GREEN"</formula>
    </cfRule>
  </conditionalFormatting>
  <conditionalFormatting sqref="L28">
    <cfRule type="cellIs" dxfId="1317" priority="532" operator="equal">
      <formula>"AMBER"</formula>
    </cfRule>
  </conditionalFormatting>
  <conditionalFormatting sqref="L28">
    <cfRule type="cellIs" dxfId="1316" priority="533" operator="equal">
      <formula>"RED"</formula>
    </cfRule>
  </conditionalFormatting>
  <conditionalFormatting sqref="L28">
    <cfRule type="cellIs" dxfId="1315" priority="534" operator="equal">
      <formula>"GREEN"</formula>
    </cfRule>
  </conditionalFormatting>
  <conditionalFormatting sqref="M27">
    <cfRule type="cellIs" dxfId="1314" priority="535" operator="equal">
      <formula>"AMBER"</formula>
    </cfRule>
  </conditionalFormatting>
  <conditionalFormatting sqref="M27">
    <cfRule type="cellIs" dxfId="1313" priority="536" operator="equal">
      <formula>"RED"</formula>
    </cfRule>
  </conditionalFormatting>
  <conditionalFormatting sqref="M27">
    <cfRule type="cellIs" dxfId="1312" priority="537" operator="equal">
      <formula>"GREEN"</formula>
    </cfRule>
  </conditionalFormatting>
  <conditionalFormatting sqref="M28">
    <cfRule type="cellIs" dxfId="1311" priority="538" operator="equal">
      <formula>"AMBER"</formula>
    </cfRule>
  </conditionalFormatting>
  <conditionalFormatting sqref="M28">
    <cfRule type="cellIs" dxfId="1310" priority="539" operator="equal">
      <formula>"RED"</formula>
    </cfRule>
  </conditionalFormatting>
  <conditionalFormatting sqref="M28">
    <cfRule type="cellIs" dxfId="1309" priority="540" operator="equal">
      <formula>"GREEN"</formula>
    </cfRule>
  </conditionalFormatting>
  <conditionalFormatting sqref="N27">
    <cfRule type="cellIs" dxfId="1308" priority="541" operator="equal">
      <formula>"AMBER"</formula>
    </cfRule>
  </conditionalFormatting>
  <conditionalFormatting sqref="N27">
    <cfRule type="cellIs" dxfId="1307" priority="542" operator="equal">
      <formula>"RED"</formula>
    </cfRule>
  </conditionalFormatting>
  <conditionalFormatting sqref="N27">
    <cfRule type="cellIs" dxfId="1306" priority="543" operator="equal">
      <formula>"GREEN"</formula>
    </cfRule>
  </conditionalFormatting>
  <conditionalFormatting sqref="N28">
    <cfRule type="cellIs" dxfId="1305" priority="544" operator="equal">
      <formula>"AMBER"</formula>
    </cfRule>
  </conditionalFormatting>
  <conditionalFormatting sqref="N28">
    <cfRule type="cellIs" dxfId="1304" priority="545" operator="equal">
      <formula>"RED"</formula>
    </cfRule>
  </conditionalFormatting>
  <conditionalFormatting sqref="N28">
    <cfRule type="cellIs" dxfId="1303" priority="546" operator="equal">
      <formula>"GREEN"</formula>
    </cfRule>
  </conditionalFormatting>
  <conditionalFormatting sqref="O27">
    <cfRule type="cellIs" dxfId="1302" priority="547" operator="equal">
      <formula>"AMBER"</formula>
    </cfRule>
  </conditionalFormatting>
  <conditionalFormatting sqref="O27">
    <cfRule type="cellIs" dxfId="1301" priority="548" operator="equal">
      <formula>"RED"</formula>
    </cfRule>
  </conditionalFormatting>
  <conditionalFormatting sqref="O27">
    <cfRule type="cellIs" dxfId="1300" priority="549" operator="equal">
      <formula>"GREEN"</formula>
    </cfRule>
  </conditionalFormatting>
  <conditionalFormatting sqref="O28">
    <cfRule type="cellIs" dxfId="1299" priority="550" operator="equal">
      <formula>"AMBER"</formula>
    </cfRule>
  </conditionalFormatting>
  <conditionalFormatting sqref="O28">
    <cfRule type="cellIs" dxfId="1298" priority="551" operator="equal">
      <formula>"RED"</formula>
    </cfRule>
  </conditionalFormatting>
  <conditionalFormatting sqref="O28">
    <cfRule type="cellIs" dxfId="1297" priority="552" operator="equal">
      <formula>"GREEN"</formula>
    </cfRule>
  </conditionalFormatting>
  <conditionalFormatting sqref="P27">
    <cfRule type="cellIs" dxfId="1296" priority="553" operator="equal">
      <formula>"AMBER"</formula>
    </cfRule>
  </conditionalFormatting>
  <conditionalFormatting sqref="P27">
    <cfRule type="cellIs" dxfId="1295" priority="554" operator="equal">
      <formula>"RED"</formula>
    </cfRule>
  </conditionalFormatting>
  <conditionalFormatting sqref="P27">
    <cfRule type="cellIs" dxfId="1294" priority="555" operator="equal">
      <formula>"GREEN"</formula>
    </cfRule>
  </conditionalFormatting>
  <conditionalFormatting sqref="P28">
    <cfRule type="cellIs" dxfId="1293" priority="556" operator="equal">
      <formula>"AMBER"</formula>
    </cfRule>
  </conditionalFormatting>
  <conditionalFormatting sqref="P28">
    <cfRule type="cellIs" dxfId="1292" priority="557" operator="equal">
      <formula>"RED"</formula>
    </cfRule>
  </conditionalFormatting>
  <conditionalFormatting sqref="P28">
    <cfRule type="cellIs" dxfId="1291" priority="558" operator="equal">
      <formula>"GREEN"</formula>
    </cfRule>
  </conditionalFormatting>
  <conditionalFormatting sqref="Q27">
    <cfRule type="cellIs" dxfId="1290" priority="559" operator="equal">
      <formula>"AMBER"</formula>
    </cfRule>
  </conditionalFormatting>
  <conditionalFormatting sqref="Q27">
    <cfRule type="cellIs" dxfId="1289" priority="560" operator="equal">
      <formula>"RED"</formula>
    </cfRule>
  </conditionalFormatting>
  <conditionalFormatting sqref="Q27">
    <cfRule type="cellIs" dxfId="1288" priority="561" operator="equal">
      <formula>"GREEN"</formula>
    </cfRule>
  </conditionalFormatting>
  <conditionalFormatting sqref="Q28">
    <cfRule type="cellIs" dxfId="1287" priority="562" operator="equal">
      <formula>"AMBER"</formula>
    </cfRule>
  </conditionalFormatting>
  <conditionalFormatting sqref="Q28">
    <cfRule type="cellIs" dxfId="1286" priority="563" operator="equal">
      <formula>"RED"</formula>
    </cfRule>
  </conditionalFormatting>
  <conditionalFormatting sqref="Q28">
    <cfRule type="cellIs" dxfId="1285" priority="564" operator="equal">
      <formula>"GREEN"</formula>
    </cfRule>
  </conditionalFormatting>
  <conditionalFormatting sqref="R27">
    <cfRule type="cellIs" dxfId="1284" priority="565" operator="equal">
      <formula>"AMBER"</formula>
    </cfRule>
  </conditionalFormatting>
  <conditionalFormatting sqref="R27">
    <cfRule type="cellIs" dxfId="1283" priority="566" operator="equal">
      <formula>"RED"</formula>
    </cfRule>
  </conditionalFormatting>
  <conditionalFormatting sqref="R27">
    <cfRule type="cellIs" dxfId="1282" priority="567" operator="equal">
      <formula>"GREEN"</formula>
    </cfRule>
  </conditionalFormatting>
  <conditionalFormatting sqref="R28">
    <cfRule type="cellIs" dxfId="1281" priority="568" operator="equal">
      <formula>"AMBER"</formula>
    </cfRule>
  </conditionalFormatting>
  <conditionalFormatting sqref="R28">
    <cfRule type="cellIs" dxfId="1280" priority="569" operator="equal">
      <formula>"RED"</formula>
    </cfRule>
  </conditionalFormatting>
  <conditionalFormatting sqref="R28">
    <cfRule type="cellIs" dxfId="1279" priority="570" operator="equal">
      <formula>"GREEN"</formula>
    </cfRule>
  </conditionalFormatting>
  <conditionalFormatting sqref="S27">
    <cfRule type="cellIs" dxfId="1278" priority="571" operator="equal">
      <formula>"AMBER"</formula>
    </cfRule>
  </conditionalFormatting>
  <conditionalFormatting sqref="S27">
    <cfRule type="cellIs" dxfId="1277" priority="572" operator="equal">
      <formula>"RED"</formula>
    </cfRule>
  </conditionalFormatting>
  <conditionalFormatting sqref="S27">
    <cfRule type="cellIs" dxfId="1276" priority="573" operator="equal">
      <formula>"GREEN"</formula>
    </cfRule>
  </conditionalFormatting>
  <conditionalFormatting sqref="S28">
    <cfRule type="cellIs" dxfId="1275" priority="574" operator="equal">
      <formula>"AMBER"</formula>
    </cfRule>
  </conditionalFormatting>
  <conditionalFormatting sqref="S28">
    <cfRule type="cellIs" dxfId="1274" priority="575" operator="equal">
      <formula>"RED"</formula>
    </cfRule>
  </conditionalFormatting>
  <conditionalFormatting sqref="S28">
    <cfRule type="cellIs" dxfId="1273" priority="576" operator="equal">
      <formula>"GREEN"</formula>
    </cfRule>
  </conditionalFormatting>
  <conditionalFormatting sqref="B16">
    <cfRule type="cellIs" dxfId="1272" priority="577" operator="equal">
      <formula>"AMBER"</formula>
    </cfRule>
  </conditionalFormatting>
  <conditionalFormatting sqref="B16">
    <cfRule type="cellIs" dxfId="1271" priority="578" operator="equal">
      <formula>"RED"</formula>
    </cfRule>
  </conditionalFormatting>
  <conditionalFormatting sqref="B16">
    <cfRule type="cellIs" dxfId="1270" priority="579" operator="equal">
      <formula>"GREEN"</formula>
    </cfRule>
  </conditionalFormatting>
  <conditionalFormatting sqref="C16">
    <cfRule type="cellIs" dxfId="1269" priority="580" operator="equal">
      <formula>"AMBER"</formula>
    </cfRule>
  </conditionalFormatting>
  <conditionalFormatting sqref="C16">
    <cfRule type="cellIs" dxfId="1268" priority="581" operator="equal">
      <formula>"RED"</formula>
    </cfRule>
  </conditionalFormatting>
  <conditionalFormatting sqref="C16">
    <cfRule type="cellIs" dxfId="1267" priority="582" operator="equal">
      <formula>"GREEN"</formula>
    </cfRule>
  </conditionalFormatting>
  <conditionalFormatting sqref="D16">
    <cfRule type="cellIs" dxfId="1266" priority="583" operator="equal">
      <formula>"AMBER"</formula>
    </cfRule>
  </conditionalFormatting>
  <conditionalFormatting sqref="D16">
    <cfRule type="cellIs" dxfId="1265" priority="584" operator="equal">
      <formula>"RED"</formula>
    </cfRule>
  </conditionalFormatting>
  <conditionalFormatting sqref="D16">
    <cfRule type="cellIs" dxfId="1264" priority="585" operator="equal">
      <formula>"GREEN"</formula>
    </cfRule>
  </conditionalFormatting>
  <conditionalFormatting sqref="E16">
    <cfRule type="cellIs" dxfId="1263" priority="586" operator="equal">
      <formula>"AMBER"</formula>
    </cfRule>
  </conditionalFormatting>
  <conditionalFormatting sqref="E16">
    <cfRule type="cellIs" dxfId="1262" priority="587" operator="equal">
      <formula>"RED"</formula>
    </cfRule>
  </conditionalFormatting>
  <conditionalFormatting sqref="E16">
    <cfRule type="cellIs" dxfId="1261" priority="588" operator="equal">
      <formula>"GREEN"</formula>
    </cfRule>
  </conditionalFormatting>
  <conditionalFormatting sqref="F16">
    <cfRule type="cellIs" dxfId="1260" priority="589" operator="equal">
      <formula>"AMBER"</formula>
    </cfRule>
  </conditionalFormatting>
  <conditionalFormatting sqref="F16">
    <cfRule type="cellIs" dxfId="1259" priority="590" operator="equal">
      <formula>"RED"</formula>
    </cfRule>
  </conditionalFormatting>
  <conditionalFormatting sqref="F16">
    <cfRule type="cellIs" dxfId="1258" priority="591" operator="equal">
      <formula>"GREEN"</formula>
    </cfRule>
  </conditionalFormatting>
  <conditionalFormatting sqref="G16">
    <cfRule type="cellIs" dxfId="1257" priority="592" operator="equal">
      <formula>"AMBER"</formula>
    </cfRule>
  </conditionalFormatting>
  <conditionalFormatting sqref="G16">
    <cfRule type="cellIs" dxfId="1256" priority="593" operator="equal">
      <formula>"RED"</formula>
    </cfRule>
  </conditionalFormatting>
  <conditionalFormatting sqref="G16">
    <cfRule type="cellIs" dxfId="1255" priority="594" operator="equal">
      <formula>"GREEN"</formula>
    </cfRule>
  </conditionalFormatting>
  <conditionalFormatting sqref="H16">
    <cfRule type="cellIs" dxfId="1254" priority="595" operator="equal">
      <formula>"AMBER"</formula>
    </cfRule>
  </conditionalFormatting>
  <conditionalFormatting sqref="H16">
    <cfRule type="cellIs" dxfId="1253" priority="596" operator="equal">
      <formula>"RED"</formula>
    </cfRule>
  </conditionalFormatting>
  <conditionalFormatting sqref="H16">
    <cfRule type="cellIs" dxfId="1252" priority="597" operator="equal">
      <formula>"GREEN"</formula>
    </cfRule>
  </conditionalFormatting>
  <conditionalFormatting sqref="I16">
    <cfRule type="cellIs" dxfId="1251" priority="598" operator="equal">
      <formula>"AMBER"</formula>
    </cfRule>
  </conditionalFormatting>
  <conditionalFormatting sqref="I16">
    <cfRule type="cellIs" dxfId="1250" priority="599" operator="equal">
      <formula>"RED"</formula>
    </cfRule>
  </conditionalFormatting>
  <conditionalFormatting sqref="I16">
    <cfRule type="cellIs" dxfId="1249" priority="600" operator="equal">
      <formula>"GREEN"</formula>
    </cfRule>
  </conditionalFormatting>
  <conditionalFormatting sqref="J16">
    <cfRule type="cellIs" dxfId="1248" priority="601" operator="equal">
      <formula>"AMBER"</formula>
    </cfRule>
  </conditionalFormatting>
  <conditionalFormatting sqref="J16">
    <cfRule type="cellIs" dxfId="1247" priority="602" operator="equal">
      <formula>"RED"</formula>
    </cfRule>
  </conditionalFormatting>
  <conditionalFormatting sqref="J16">
    <cfRule type="cellIs" dxfId="1246" priority="603" operator="equal">
      <formula>"GREEN"</formula>
    </cfRule>
  </conditionalFormatting>
  <conditionalFormatting sqref="K16">
    <cfRule type="cellIs" dxfId="1245" priority="604" operator="equal">
      <formula>"AMBER"</formula>
    </cfRule>
  </conditionalFormatting>
  <conditionalFormatting sqref="K16">
    <cfRule type="cellIs" dxfId="1244" priority="605" operator="equal">
      <formula>"RED"</formula>
    </cfRule>
  </conditionalFormatting>
  <conditionalFormatting sqref="K16">
    <cfRule type="cellIs" dxfId="1243" priority="606" operator="equal">
      <formula>"GREEN"</formula>
    </cfRule>
  </conditionalFormatting>
  <conditionalFormatting sqref="L16">
    <cfRule type="cellIs" dxfId="1242" priority="607" operator="equal">
      <formula>"AMBER"</formula>
    </cfRule>
  </conditionalFormatting>
  <conditionalFormatting sqref="L16">
    <cfRule type="cellIs" dxfId="1241" priority="608" operator="equal">
      <formula>"RED"</formula>
    </cfRule>
  </conditionalFormatting>
  <conditionalFormatting sqref="L16">
    <cfRule type="cellIs" dxfId="1240" priority="609" operator="equal">
      <formula>"GREEN"</formula>
    </cfRule>
  </conditionalFormatting>
  <conditionalFormatting sqref="B17">
    <cfRule type="cellIs" dxfId="1239" priority="610" operator="equal">
      <formula>"AMBER"</formula>
    </cfRule>
  </conditionalFormatting>
  <conditionalFormatting sqref="B17">
    <cfRule type="cellIs" dxfId="1238" priority="611" operator="equal">
      <formula>"RED"</formula>
    </cfRule>
  </conditionalFormatting>
  <conditionalFormatting sqref="B17">
    <cfRule type="cellIs" dxfId="1237" priority="612" operator="equal">
      <formula>"GREEN"</formula>
    </cfRule>
  </conditionalFormatting>
  <conditionalFormatting sqref="C17">
    <cfRule type="cellIs" dxfId="1236" priority="613" operator="equal">
      <formula>"AMBER"</formula>
    </cfRule>
  </conditionalFormatting>
  <conditionalFormatting sqref="C17">
    <cfRule type="cellIs" dxfId="1235" priority="614" operator="equal">
      <formula>"RED"</formula>
    </cfRule>
  </conditionalFormatting>
  <conditionalFormatting sqref="C17">
    <cfRule type="cellIs" dxfId="1234" priority="615" operator="equal">
      <formula>"GREEN"</formula>
    </cfRule>
  </conditionalFormatting>
  <conditionalFormatting sqref="D17">
    <cfRule type="cellIs" dxfId="1233" priority="616" operator="equal">
      <formula>"AMBER"</formula>
    </cfRule>
  </conditionalFormatting>
  <conditionalFormatting sqref="D17">
    <cfRule type="cellIs" dxfId="1232" priority="617" operator="equal">
      <formula>"RED"</formula>
    </cfRule>
  </conditionalFormatting>
  <conditionalFormatting sqref="D17">
    <cfRule type="cellIs" dxfId="1231" priority="618" operator="equal">
      <formula>"GREEN"</formula>
    </cfRule>
  </conditionalFormatting>
  <conditionalFormatting sqref="E17">
    <cfRule type="cellIs" dxfId="1230" priority="619" operator="equal">
      <formula>"AMBER"</formula>
    </cfRule>
  </conditionalFormatting>
  <conditionalFormatting sqref="E17">
    <cfRule type="cellIs" dxfId="1229" priority="620" operator="equal">
      <formula>"RED"</formula>
    </cfRule>
  </conditionalFormatting>
  <conditionalFormatting sqref="E17">
    <cfRule type="cellIs" dxfId="1228" priority="621" operator="equal">
      <formula>"GREEN"</formula>
    </cfRule>
  </conditionalFormatting>
  <conditionalFormatting sqref="F17">
    <cfRule type="cellIs" dxfId="1227" priority="622" operator="equal">
      <formula>"AMBER"</formula>
    </cfRule>
  </conditionalFormatting>
  <conditionalFormatting sqref="F17">
    <cfRule type="cellIs" dxfId="1226" priority="623" operator="equal">
      <formula>"RED"</formula>
    </cfRule>
  </conditionalFormatting>
  <conditionalFormatting sqref="F17">
    <cfRule type="cellIs" dxfId="1225" priority="624" operator="equal">
      <formula>"GREEN"</formula>
    </cfRule>
  </conditionalFormatting>
  <conditionalFormatting sqref="G17">
    <cfRule type="cellIs" dxfId="1224" priority="625" operator="equal">
      <formula>"AMBER"</formula>
    </cfRule>
  </conditionalFormatting>
  <conditionalFormatting sqref="G17">
    <cfRule type="cellIs" dxfId="1223" priority="626" operator="equal">
      <formula>"RED"</formula>
    </cfRule>
  </conditionalFormatting>
  <conditionalFormatting sqref="G17">
    <cfRule type="cellIs" dxfId="1222" priority="627" operator="equal">
      <formula>"GREEN"</formula>
    </cfRule>
  </conditionalFormatting>
  <conditionalFormatting sqref="H17">
    <cfRule type="cellIs" dxfId="1221" priority="628" operator="equal">
      <formula>"AMBER"</formula>
    </cfRule>
  </conditionalFormatting>
  <conditionalFormatting sqref="H17">
    <cfRule type="cellIs" dxfId="1220" priority="629" operator="equal">
      <formula>"RED"</formula>
    </cfRule>
  </conditionalFormatting>
  <conditionalFormatting sqref="H17">
    <cfRule type="cellIs" dxfId="1219" priority="630" operator="equal">
      <formula>"GREEN"</formula>
    </cfRule>
  </conditionalFormatting>
  <conditionalFormatting sqref="I17">
    <cfRule type="cellIs" dxfId="1218" priority="631" operator="equal">
      <formula>"AMBER"</formula>
    </cfRule>
  </conditionalFormatting>
  <conditionalFormatting sqref="I17">
    <cfRule type="cellIs" dxfId="1217" priority="632" operator="equal">
      <formula>"RED"</formula>
    </cfRule>
  </conditionalFormatting>
  <conditionalFormatting sqref="I17">
    <cfRule type="cellIs" dxfId="1216" priority="633" operator="equal">
      <formula>"GREEN"</formula>
    </cfRule>
  </conditionalFormatting>
  <conditionalFormatting sqref="J17">
    <cfRule type="cellIs" dxfId="1215" priority="634" operator="equal">
      <formula>"AMBER"</formula>
    </cfRule>
  </conditionalFormatting>
  <conditionalFormatting sqref="J17">
    <cfRule type="cellIs" dxfId="1214" priority="635" operator="equal">
      <formula>"RED"</formula>
    </cfRule>
  </conditionalFormatting>
  <conditionalFormatting sqref="J17">
    <cfRule type="cellIs" dxfId="1213" priority="636" operator="equal">
      <formula>"GREEN"</formula>
    </cfRule>
  </conditionalFormatting>
  <conditionalFormatting sqref="K17">
    <cfRule type="cellIs" dxfId="1212" priority="637" operator="equal">
      <formula>"AMBER"</formula>
    </cfRule>
  </conditionalFormatting>
  <conditionalFormatting sqref="K17">
    <cfRule type="cellIs" dxfId="1211" priority="638" operator="equal">
      <formula>"RED"</formula>
    </cfRule>
  </conditionalFormatting>
  <conditionalFormatting sqref="K17">
    <cfRule type="cellIs" dxfId="1210" priority="639" operator="equal">
      <formula>"GREEN"</formula>
    </cfRule>
  </conditionalFormatting>
  <conditionalFormatting sqref="S16">
    <cfRule type="cellIs" dxfId="1209" priority="640" operator="equal">
      <formula>"AMBER"</formula>
    </cfRule>
  </conditionalFormatting>
  <conditionalFormatting sqref="S16">
    <cfRule type="cellIs" dxfId="1208" priority="641" operator="equal">
      <formula>"RED"</formula>
    </cfRule>
  </conditionalFormatting>
  <conditionalFormatting sqref="S16">
    <cfRule type="cellIs" dxfId="1207" priority="642" operator="equal">
      <formula>"GREEN"</formula>
    </cfRule>
  </conditionalFormatting>
  <conditionalFormatting sqref="S17">
    <cfRule type="cellIs" dxfId="1206" priority="643" operator="equal">
      <formula>"AMBER"</formula>
    </cfRule>
  </conditionalFormatting>
  <conditionalFormatting sqref="S17">
    <cfRule type="cellIs" dxfId="1205" priority="644" operator="equal">
      <formula>"RED"</formula>
    </cfRule>
  </conditionalFormatting>
  <conditionalFormatting sqref="S17">
    <cfRule type="cellIs" dxfId="1204" priority="645" operator="equal">
      <formula>"GREEN"</formula>
    </cfRule>
  </conditionalFormatting>
  <conditionalFormatting sqref="C2">
    <cfRule type="cellIs" dxfId="1203" priority="646" operator="equal">
      <formula>"AMBER"</formula>
    </cfRule>
  </conditionalFormatting>
  <conditionalFormatting sqref="C2">
    <cfRule type="cellIs" dxfId="1202" priority="647" operator="equal">
      <formula>"RED"</formula>
    </cfRule>
  </conditionalFormatting>
  <conditionalFormatting sqref="C2">
    <cfRule type="cellIs" dxfId="1201" priority="648" operator="equal">
      <formula>"GREEN"</formula>
    </cfRule>
  </conditionalFormatting>
  <conditionalFormatting sqref="C3">
    <cfRule type="cellIs" dxfId="1200" priority="649" operator="equal">
      <formula>"AMBER"</formula>
    </cfRule>
  </conditionalFormatting>
  <conditionalFormatting sqref="C3">
    <cfRule type="cellIs" dxfId="1199" priority="650" operator="equal">
      <formula>"RED"</formula>
    </cfRule>
  </conditionalFormatting>
  <conditionalFormatting sqref="C3">
    <cfRule type="cellIs" dxfId="1198" priority="651" operator="equal">
      <formula>"GREEN"</formula>
    </cfRule>
  </conditionalFormatting>
  <conditionalFormatting sqref="C4">
    <cfRule type="cellIs" dxfId="1197" priority="652" operator="equal">
      <formula>"AMBER"</formula>
    </cfRule>
  </conditionalFormatting>
  <conditionalFormatting sqref="C4">
    <cfRule type="cellIs" dxfId="1196" priority="653" operator="equal">
      <formula>"RED"</formula>
    </cfRule>
  </conditionalFormatting>
  <conditionalFormatting sqref="C4">
    <cfRule type="cellIs" dxfId="1195" priority="654" operator="equal">
      <formula>"GREEN"</formula>
    </cfRule>
  </conditionalFormatting>
  <conditionalFormatting sqref="C5">
    <cfRule type="cellIs" dxfId="1194" priority="655" operator="equal">
      <formula>"AMBER"</formula>
    </cfRule>
  </conditionalFormatting>
  <conditionalFormatting sqref="C5">
    <cfRule type="cellIs" dxfId="1193" priority="656" operator="equal">
      <formula>"RED"</formula>
    </cfRule>
  </conditionalFormatting>
  <conditionalFormatting sqref="C5">
    <cfRule type="cellIs" dxfId="1192" priority="657" operator="equal">
      <formula>"GREEN"</formula>
    </cfRule>
  </conditionalFormatting>
  <conditionalFormatting sqref="C6">
    <cfRule type="cellIs" dxfId="1191" priority="658" operator="equal">
      <formula>"AMBER"</formula>
    </cfRule>
  </conditionalFormatting>
  <conditionalFormatting sqref="C6">
    <cfRule type="cellIs" dxfId="1190" priority="659" operator="equal">
      <formula>"RED"</formula>
    </cfRule>
  </conditionalFormatting>
  <conditionalFormatting sqref="C6">
    <cfRule type="cellIs" dxfId="1189" priority="660" operator="equal">
      <formula>"GREEN"</formula>
    </cfRule>
  </conditionalFormatting>
  <conditionalFormatting sqref="C7">
    <cfRule type="cellIs" dxfId="1188" priority="661" operator="equal">
      <formula>"AMBER"</formula>
    </cfRule>
  </conditionalFormatting>
  <conditionalFormatting sqref="C7">
    <cfRule type="cellIs" dxfId="1187" priority="662" operator="equal">
      <formula>"RED"</formula>
    </cfRule>
  </conditionalFormatting>
  <conditionalFormatting sqref="C7">
    <cfRule type="cellIs" dxfId="1186" priority="663" operator="equal">
      <formula>"GREEN"</formula>
    </cfRule>
  </conditionalFormatting>
  <conditionalFormatting sqref="C8">
    <cfRule type="cellIs" dxfId="1185" priority="664" operator="equal">
      <formula>"AMBER"</formula>
    </cfRule>
  </conditionalFormatting>
  <conditionalFormatting sqref="C8">
    <cfRule type="cellIs" dxfId="1184" priority="665" operator="equal">
      <formula>"RED"</formula>
    </cfRule>
  </conditionalFormatting>
  <conditionalFormatting sqref="C8">
    <cfRule type="cellIs" dxfId="1183" priority="666" operator="equal">
      <formula>"GREEN"</formula>
    </cfRule>
  </conditionalFormatting>
  <conditionalFormatting sqref="C9">
    <cfRule type="cellIs" dxfId="1182" priority="667" operator="equal">
      <formula>"AMBER"</formula>
    </cfRule>
  </conditionalFormatting>
  <conditionalFormatting sqref="C9">
    <cfRule type="cellIs" dxfId="1181" priority="668" operator="equal">
      <formula>"RED"</formula>
    </cfRule>
  </conditionalFormatting>
  <conditionalFormatting sqref="C9">
    <cfRule type="cellIs" dxfId="1180" priority="669" operator="equal">
      <formula>"GREEN"</formula>
    </cfRule>
  </conditionalFormatting>
  <conditionalFormatting sqref="D2">
    <cfRule type="cellIs" dxfId="1179" priority="670" operator="equal">
      <formula>"AMBER"</formula>
    </cfRule>
  </conditionalFormatting>
  <conditionalFormatting sqref="D2">
    <cfRule type="cellIs" dxfId="1178" priority="671" operator="equal">
      <formula>"RED"</formula>
    </cfRule>
  </conditionalFormatting>
  <conditionalFormatting sqref="D2">
    <cfRule type="cellIs" dxfId="1177" priority="672" operator="equal">
      <formula>"GREEN"</formula>
    </cfRule>
  </conditionalFormatting>
  <conditionalFormatting sqref="D3">
    <cfRule type="cellIs" dxfId="1176" priority="673" operator="equal">
      <formula>"AMBER"</formula>
    </cfRule>
  </conditionalFormatting>
  <conditionalFormatting sqref="D3">
    <cfRule type="cellIs" dxfId="1175" priority="674" operator="equal">
      <formula>"RED"</formula>
    </cfRule>
  </conditionalFormatting>
  <conditionalFormatting sqref="D3">
    <cfRule type="cellIs" dxfId="1174" priority="675" operator="equal">
      <formula>"GREEN"</formula>
    </cfRule>
  </conditionalFormatting>
  <conditionalFormatting sqref="D4">
    <cfRule type="cellIs" dxfId="1173" priority="676" operator="equal">
      <formula>"AMBER"</formula>
    </cfRule>
  </conditionalFormatting>
  <conditionalFormatting sqref="D4">
    <cfRule type="cellIs" dxfId="1172" priority="677" operator="equal">
      <formula>"RED"</formula>
    </cfRule>
  </conditionalFormatting>
  <conditionalFormatting sqref="D4">
    <cfRule type="cellIs" dxfId="1171" priority="678" operator="equal">
      <formula>"GREEN"</formula>
    </cfRule>
  </conditionalFormatting>
  <conditionalFormatting sqref="D5">
    <cfRule type="cellIs" dxfId="1170" priority="679" operator="equal">
      <formula>"AMBER"</formula>
    </cfRule>
  </conditionalFormatting>
  <conditionalFormatting sqref="D5">
    <cfRule type="cellIs" dxfId="1169" priority="680" operator="equal">
      <formula>"RED"</formula>
    </cfRule>
  </conditionalFormatting>
  <conditionalFormatting sqref="D5">
    <cfRule type="cellIs" dxfId="1168" priority="681" operator="equal">
      <formula>"GREEN"</formula>
    </cfRule>
  </conditionalFormatting>
  <conditionalFormatting sqref="D6">
    <cfRule type="cellIs" dxfId="1167" priority="682" operator="equal">
      <formula>"AMBER"</formula>
    </cfRule>
  </conditionalFormatting>
  <conditionalFormatting sqref="D6">
    <cfRule type="cellIs" dxfId="1166" priority="683" operator="equal">
      <formula>"RED"</formula>
    </cfRule>
  </conditionalFormatting>
  <conditionalFormatting sqref="D6">
    <cfRule type="cellIs" dxfId="1165" priority="684" operator="equal">
      <formula>"GREEN"</formula>
    </cfRule>
  </conditionalFormatting>
  <conditionalFormatting sqref="D7">
    <cfRule type="cellIs" dxfId="1164" priority="685" operator="equal">
      <formula>"AMBER"</formula>
    </cfRule>
  </conditionalFormatting>
  <conditionalFormatting sqref="D7">
    <cfRule type="cellIs" dxfId="1163" priority="686" operator="equal">
      <formula>"RED"</formula>
    </cfRule>
  </conditionalFormatting>
  <conditionalFormatting sqref="D7">
    <cfRule type="cellIs" dxfId="1162" priority="687" operator="equal">
      <formula>"GREEN"</formula>
    </cfRule>
  </conditionalFormatting>
  <conditionalFormatting sqref="D8">
    <cfRule type="cellIs" dxfId="1161" priority="688" operator="equal">
      <formula>"AMBER"</formula>
    </cfRule>
  </conditionalFormatting>
  <conditionalFormatting sqref="D8">
    <cfRule type="cellIs" dxfId="1160" priority="689" operator="equal">
      <formula>"RED"</formula>
    </cfRule>
  </conditionalFormatting>
  <conditionalFormatting sqref="D8">
    <cfRule type="cellIs" dxfId="1159" priority="690" operator="equal">
      <formula>"GREEN"</formula>
    </cfRule>
  </conditionalFormatting>
  <conditionalFormatting sqref="D9">
    <cfRule type="cellIs" dxfId="1158" priority="691" operator="equal">
      <formula>"AMBER"</formula>
    </cfRule>
  </conditionalFormatting>
  <conditionalFormatting sqref="D9">
    <cfRule type="cellIs" dxfId="1157" priority="692" operator="equal">
      <formula>"RED"</formula>
    </cfRule>
  </conditionalFormatting>
  <conditionalFormatting sqref="D9">
    <cfRule type="cellIs" dxfId="1156" priority="693" operator="equal">
      <formula>"GREEN"</formula>
    </cfRule>
  </conditionalFormatting>
  <conditionalFormatting sqref="E2">
    <cfRule type="cellIs" dxfId="1155" priority="694" operator="equal">
      <formula>"AMBER"</formula>
    </cfRule>
  </conditionalFormatting>
  <conditionalFormatting sqref="E2">
    <cfRule type="cellIs" dxfId="1154" priority="695" operator="equal">
      <formula>"RED"</formula>
    </cfRule>
  </conditionalFormatting>
  <conditionalFormatting sqref="E2">
    <cfRule type="cellIs" dxfId="1153" priority="696" operator="equal">
      <formula>"GREEN"</formula>
    </cfRule>
  </conditionalFormatting>
  <conditionalFormatting sqref="E3">
    <cfRule type="cellIs" dxfId="1152" priority="697" operator="equal">
      <formula>"AMBER"</formula>
    </cfRule>
  </conditionalFormatting>
  <conditionalFormatting sqref="E3">
    <cfRule type="cellIs" dxfId="1151" priority="698" operator="equal">
      <formula>"RED"</formula>
    </cfRule>
  </conditionalFormatting>
  <conditionalFormatting sqref="E3">
    <cfRule type="cellIs" dxfId="1150" priority="699" operator="equal">
      <formula>"GREEN"</formula>
    </cfRule>
  </conditionalFormatting>
  <conditionalFormatting sqref="E4">
    <cfRule type="cellIs" dxfId="1149" priority="700" operator="equal">
      <formula>"AMBER"</formula>
    </cfRule>
  </conditionalFormatting>
  <conditionalFormatting sqref="E4">
    <cfRule type="cellIs" dxfId="1148" priority="701" operator="equal">
      <formula>"RED"</formula>
    </cfRule>
  </conditionalFormatting>
  <conditionalFormatting sqref="E4">
    <cfRule type="cellIs" dxfId="1147" priority="702" operator="equal">
      <formula>"GREEN"</formula>
    </cfRule>
  </conditionalFormatting>
  <conditionalFormatting sqref="E5">
    <cfRule type="cellIs" dxfId="1146" priority="703" operator="equal">
      <formula>"AMBER"</formula>
    </cfRule>
  </conditionalFormatting>
  <conditionalFormatting sqref="E5">
    <cfRule type="cellIs" dxfId="1145" priority="704" operator="equal">
      <formula>"RED"</formula>
    </cfRule>
  </conditionalFormatting>
  <conditionalFormatting sqref="E5">
    <cfRule type="cellIs" dxfId="1144" priority="705" operator="equal">
      <formula>"GREEN"</formula>
    </cfRule>
  </conditionalFormatting>
  <conditionalFormatting sqref="E6">
    <cfRule type="cellIs" dxfId="1143" priority="706" operator="equal">
      <formula>"AMBER"</formula>
    </cfRule>
  </conditionalFormatting>
  <conditionalFormatting sqref="E6">
    <cfRule type="cellIs" dxfId="1142" priority="707" operator="equal">
      <formula>"RED"</formula>
    </cfRule>
  </conditionalFormatting>
  <conditionalFormatting sqref="E6">
    <cfRule type="cellIs" dxfId="1141" priority="708" operator="equal">
      <formula>"GREEN"</formula>
    </cfRule>
  </conditionalFormatting>
  <conditionalFormatting sqref="E7">
    <cfRule type="cellIs" dxfId="1140" priority="709" operator="equal">
      <formula>"AMBER"</formula>
    </cfRule>
  </conditionalFormatting>
  <conditionalFormatting sqref="E7">
    <cfRule type="cellIs" dxfId="1139" priority="710" operator="equal">
      <formula>"RED"</formula>
    </cfRule>
  </conditionalFormatting>
  <conditionalFormatting sqref="E7">
    <cfRule type="cellIs" dxfId="1138" priority="711" operator="equal">
      <formula>"GREEN"</formula>
    </cfRule>
  </conditionalFormatting>
  <conditionalFormatting sqref="E8">
    <cfRule type="cellIs" dxfId="1137" priority="712" operator="equal">
      <formula>"AMBER"</formula>
    </cfRule>
  </conditionalFormatting>
  <conditionalFormatting sqref="E8">
    <cfRule type="cellIs" dxfId="1136" priority="713" operator="equal">
      <formula>"RED"</formula>
    </cfRule>
  </conditionalFormatting>
  <conditionalFormatting sqref="E8">
    <cfRule type="cellIs" dxfId="1135" priority="714" operator="equal">
      <formula>"GREEN"</formula>
    </cfRule>
  </conditionalFormatting>
  <conditionalFormatting sqref="E9">
    <cfRule type="cellIs" dxfId="1134" priority="715" operator="equal">
      <formula>"AMBER"</formula>
    </cfRule>
  </conditionalFormatting>
  <conditionalFormatting sqref="E9">
    <cfRule type="cellIs" dxfId="1133" priority="716" operator="equal">
      <formula>"RED"</formula>
    </cfRule>
  </conditionalFormatting>
  <conditionalFormatting sqref="E9">
    <cfRule type="cellIs" dxfId="1132" priority="717" operator="equal">
      <formula>"GREEN"</formula>
    </cfRule>
  </conditionalFormatting>
  <conditionalFormatting sqref="F2">
    <cfRule type="cellIs" dxfId="1131" priority="718" operator="equal">
      <formula>"AMBER"</formula>
    </cfRule>
  </conditionalFormatting>
  <conditionalFormatting sqref="F2">
    <cfRule type="cellIs" dxfId="1130" priority="719" operator="equal">
      <formula>"RED"</formula>
    </cfRule>
  </conditionalFormatting>
  <conditionalFormatting sqref="F2">
    <cfRule type="cellIs" dxfId="1129" priority="720" operator="equal">
      <formula>"GREEN"</formula>
    </cfRule>
  </conditionalFormatting>
  <conditionalFormatting sqref="F3">
    <cfRule type="cellIs" dxfId="1128" priority="721" operator="equal">
      <formula>"AMBER"</formula>
    </cfRule>
  </conditionalFormatting>
  <conditionalFormatting sqref="F3">
    <cfRule type="cellIs" dxfId="1127" priority="722" operator="equal">
      <formula>"RED"</formula>
    </cfRule>
  </conditionalFormatting>
  <conditionalFormatting sqref="F3">
    <cfRule type="cellIs" dxfId="1126" priority="723" operator="equal">
      <formula>"GREEN"</formula>
    </cfRule>
  </conditionalFormatting>
  <conditionalFormatting sqref="F4">
    <cfRule type="cellIs" dxfId="1125" priority="724" operator="equal">
      <formula>"AMBER"</formula>
    </cfRule>
  </conditionalFormatting>
  <conditionalFormatting sqref="F4">
    <cfRule type="cellIs" dxfId="1124" priority="725" operator="equal">
      <formula>"RED"</formula>
    </cfRule>
  </conditionalFormatting>
  <conditionalFormatting sqref="F4">
    <cfRule type="cellIs" dxfId="1123" priority="726" operator="equal">
      <formula>"GREEN"</formula>
    </cfRule>
  </conditionalFormatting>
  <conditionalFormatting sqref="F5">
    <cfRule type="cellIs" dxfId="1122" priority="727" operator="equal">
      <formula>"AMBER"</formula>
    </cfRule>
  </conditionalFormatting>
  <conditionalFormatting sqref="F5">
    <cfRule type="cellIs" dxfId="1121" priority="728" operator="equal">
      <formula>"RED"</formula>
    </cfRule>
  </conditionalFormatting>
  <conditionalFormatting sqref="F5">
    <cfRule type="cellIs" dxfId="1120" priority="729" operator="equal">
      <formula>"GREEN"</formula>
    </cfRule>
  </conditionalFormatting>
  <conditionalFormatting sqref="F6">
    <cfRule type="cellIs" dxfId="1119" priority="730" operator="equal">
      <formula>"AMBER"</formula>
    </cfRule>
  </conditionalFormatting>
  <conditionalFormatting sqref="F6">
    <cfRule type="cellIs" dxfId="1118" priority="731" operator="equal">
      <formula>"RED"</formula>
    </cfRule>
  </conditionalFormatting>
  <conditionalFormatting sqref="F6">
    <cfRule type="cellIs" dxfId="1117" priority="732" operator="equal">
      <formula>"GREEN"</formula>
    </cfRule>
  </conditionalFormatting>
  <conditionalFormatting sqref="F7">
    <cfRule type="cellIs" dxfId="1116" priority="733" operator="equal">
      <formula>"AMBER"</formula>
    </cfRule>
  </conditionalFormatting>
  <conditionalFormatting sqref="F7">
    <cfRule type="cellIs" dxfId="1115" priority="734" operator="equal">
      <formula>"RED"</formula>
    </cfRule>
  </conditionalFormatting>
  <conditionalFormatting sqref="F7">
    <cfRule type="cellIs" dxfId="1114" priority="735" operator="equal">
      <formula>"GREEN"</formula>
    </cfRule>
  </conditionalFormatting>
  <conditionalFormatting sqref="F8">
    <cfRule type="cellIs" dxfId="1113" priority="736" operator="equal">
      <formula>"AMBER"</formula>
    </cfRule>
  </conditionalFormatting>
  <conditionalFormatting sqref="F8">
    <cfRule type="cellIs" dxfId="1112" priority="737" operator="equal">
      <formula>"RED"</formula>
    </cfRule>
  </conditionalFormatting>
  <conditionalFormatting sqref="F8">
    <cfRule type="cellIs" dxfId="1111" priority="738" operator="equal">
      <formula>"GREEN"</formula>
    </cfRule>
  </conditionalFormatting>
  <conditionalFormatting sqref="F9">
    <cfRule type="cellIs" dxfId="1110" priority="739" operator="equal">
      <formula>"AMBER"</formula>
    </cfRule>
  </conditionalFormatting>
  <conditionalFormatting sqref="F9">
    <cfRule type="cellIs" dxfId="1109" priority="740" operator="equal">
      <formula>"RED"</formula>
    </cfRule>
  </conditionalFormatting>
  <conditionalFormatting sqref="F9">
    <cfRule type="cellIs" dxfId="1108" priority="741" operator="equal">
      <formula>"GREEN"</formula>
    </cfRule>
  </conditionalFormatting>
  <conditionalFormatting sqref="G2">
    <cfRule type="cellIs" dxfId="1107" priority="742" operator="equal">
      <formula>"AMBER"</formula>
    </cfRule>
  </conditionalFormatting>
  <conditionalFormatting sqref="G2">
    <cfRule type="cellIs" dxfId="1106" priority="743" operator="equal">
      <formula>"RED"</formula>
    </cfRule>
  </conditionalFormatting>
  <conditionalFormatting sqref="G2">
    <cfRule type="cellIs" dxfId="1105" priority="744" operator="equal">
      <formula>"GREEN"</formula>
    </cfRule>
  </conditionalFormatting>
  <conditionalFormatting sqref="G3">
    <cfRule type="cellIs" dxfId="1104" priority="745" operator="equal">
      <formula>"AMBER"</formula>
    </cfRule>
  </conditionalFormatting>
  <conditionalFormatting sqref="G3">
    <cfRule type="cellIs" dxfId="1103" priority="746" operator="equal">
      <formula>"RED"</formula>
    </cfRule>
  </conditionalFormatting>
  <conditionalFormatting sqref="G3">
    <cfRule type="cellIs" dxfId="1102" priority="747" operator="equal">
      <formula>"GREEN"</formula>
    </cfRule>
  </conditionalFormatting>
  <conditionalFormatting sqref="G4">
    <cfRule type="cellIs" dxfId="1101" priority="748" operator="equal">
      <formula>"AMBER"</formula>
    </cfRule>
  </conditionalFormatting>
  <conditionalFormatting sqref="G4">
    <cfRule type="cellIs" dxfId="1100" priority="749" operator="equal">
      <formula>"RED"</formula>
    </cfRule>
  </conditionalFormatting>
  <conditionalFormatting sqref="G4">
    <cfRule type="cellIs" dxfId="1099" priority="750" operator="equal">
      <formula>"GREEN"</formula>
    </cfRule>
  </conditionalFormatting>
  <conditionalFormatting sqref="G5">
    <cfRule type="cellIs" dxfId="1098" priority="751" operator="equal">
      <formula>"AMBER"</formula>
    </cfRule>
  </conditionalFormatting>
  <conditionalFormatting sqref="G5">
    <cfRule type="cellIs" dxfId="1097" priority="752" operator="equal">
      <formula>"RED"</formula>
    </cfRule>
  </conditionalFormatting>
  <conditionalFormatting sqref="G5">
    <cfRule type="cellIs" dxfId="1096" priority="753" operator="equal">
      <formula>"GREEN"</formula>
    </cfRule>
  </conditionalFormatting>
  <conditionalFormatting sqref="G6">
    <cfRule type="cellIs" dxfId="1095" priority="754" operator="equal">
      <formula>"AMBER"</formula>
    </cfRule>
  </conditionalFormatting>
  <conditionalFormatting sqref="G6">
    <cfRule type="cellIs" dxfId="1094" priority="755" operator="equal">
      <formula>"RED"</formula>
    </cfRule>
  </conditionalFormatting>
  <conditionalFormatting sqref="G6">
    <cfRule type="cellIs" dxfId="1093" priority="756" operator="equal">
      <formula>"GREEN"</formula>
    </cfRule>
  </conditionalFormatting>
  <conditionalFormatting sqref="G7">
    <cfRule type="cellIs" dxfId="1092" priority="757" operator="equal">
      <formula>"AMBER"</formula>
    </cfRule>
  </conditionalFormatting>
  <conditionalFormatting sqref="G7">
    <cfRule type="cellIs" dxfId="1091" priority="758" operator="equal">
      <formula>"RED"</formula>
    </cfRule>
  </conditionalFormatting>
  <conditionalFormatting sqref="G7">
    <cfRule type="cellIs" dxfId="1090" priority="759" operator="equal">
      <formula>"GREEN"</formula>
    </cfRule>
  </conditionalFormatting>
  <conditionalFormatting sqref="G8">
    <cfRule type="cellIs" dxfId="1089" priority="760" operator="equal">
      <formula>"AMBER"</formula>
    </cfRule>
  </conditionalFormatting>
  <conditionalFormatting sqref="G8">
    <cfRule type="cellIs" dxfId="1088" priority="761" operator="equal">
      <formula>"RED"</formula>
    </cfRule>
  </conditionalFormatting>
  <conditionalFormatting sqref="G8">
    <cfRule type="cellIs" dxfId="1087" priority="762" operator="equal">
      <formula>"GREEN"</formula>
    </cfRule>
  </conditionalFormatting>
  <conditionalFormatting sqref="G9">
    <cfRule type="cellIs" dxfId="1086" priority="763" operator="equal">
      <formula>"AMBER"</formula>
    </cfRule>
  </conditionalFormatting>
  <conditionalFormatting sqref="G9">
    <cfRule type="cellIs" dxfId="1085" priority="764" operator="equal">
      <formula>"RED"</formula>
    </cfRule>
  </conditionalFormatting>
  <conditionalFormatting sqref="G9">
    <cfRule type="cellIs" dxfId="1084" priority="765" operator="equal">
      <formula>"GREEN"</formula>
    </cfRule>
  </conditionalFormatting>
  <conditionalFormatting sqref="H2">
    <cfRule type="cellIs" dxfId="1083" priority="766" operator="equal">
      <formula>"AMBER"</formula>
    </cfRule>
  </conditionalFormatting>
  <conditionalFormatting sqref="H2">
    <cfRule type="cellIs" dxfId="1082" priority="767" operator="equal">
      <formula>"RED"</formula>
    </cfRule>
  </conditionalFormatting>
  <conditionalFormatting sqref="H2">
    <cfRule type="cellIs" dxfId="1081" priority="768" operator="equal">
      <formula>"GREEN"</formula>
    </cfRule>
  </conditionalFormatting>
  <conditionalFormatting sqref="H3">
    <cfRule type="cellIs" dxfId="1080" priority="769" operator="equal">
      <formula>"AMBER"</formula>
    </cfRule>
  </conditionalFormatting>
  <conditionalFormatting sqref="H3">
    <cfRule type="cellIs" dxfId="1079" priority="770" operator="equal">
      <formula>"RED"</formula>
    </cfRule>
  </conditionalFormatting>
  <conditionalFormatting sqref="H3">
    <cfRule type="cellIs" dxfId="1078" priority="771" operator="equal">
      <formula>"GREEN"</formula>
    </cfRule>
  </conditionalFormatting>
  <conditionalFormatting sqref="H4">
    <cfRule type="cellIs" dxfId="1077" priority="772" operator="equal">
      <formula>"AMBER"</formula>
    </cfRule>
  </conditionalFormatting>
  <conditionalFormatting sqref="H4">
    <cfRule type="cellIs" dxfId="1076" priority="773" operator="equal">
      <formula>"RED"</formula>
    </cfRule>
  </conditionalFormatting>
  <conditionalFormatting sqref="H4">
    <cfRule type="cellIs" dxfId="1075" priority="774" operator="equal">
      <formula>"GREEN"</formula>
    </cfRule>
  </conditionalFormatting>
  <conditionalFormatting sqref="H5">
    <cfRule type="cellIs" dxfId="1074" priority="775" operator="equal">
      <formula>"AMBER"</formula>
    </cfRule>
  </conditionalFormatting>
  <conditionalFormatting sqref="H5">
    <cfRule type="cellIs" dxfId="1073" priority="776" operator="equal">
      <formula>"RED"</formula>
    </cfRule>
  </conditionalFormatting>
  <conditionalFormatting sqref="H5">
    <cfRule type="cellIs" dxfId="1072" priority="777" operator="equal">
      <formula>"GREEN"</formula>
    </cfRule>
  </conditionalFormatting>
  <conditionalFormatting sqref="H6">
    <cfRule type="cellIs" dxfId="1071" priority="778" operator="equal">
      <formula>"AMBER"</formula>
    </cfRule>
  </conditionalFormatting>
  <conditionalFormatting sqref="H6">
    <cfRule type="cellIs" dxfId="1070" priority="779" operator="equal">
      <formula>"RED"</formula>
    </cfRule>
  </conditionalFormatting>
  <conditionalFormatting sqref="H6">
    <cfRule type="cellIs" dxfId="1069" priority="780" operator="equal">
      <formula>"GREEN"</formula>
    </cfRule>
  </conditionalFormatting>
  <conditionalFormatting sqref="H7">
    <cfRule type="cellIs" dxfId="1068" priority="781" operator="equal">
      <formula>"AMBER"</formula>
    </cfRule>
  </conditionalFormatting>
  <conditionalFormatting sqref="H7">
    <cfRule type="cellIs" dxfId="1067" priority="782" operator="equal">
      <formula>"RED"</formula>
    </cfRule>
  </conditionalFormatting>
  <conditionalFormatting sqref="H7">
    <cfRule type="cellIs" dxfId="1066" priority="783" operator="equal">
      <formula>"GREEN"</formula>
    </cfRule>
  </conditionalFormatting>
  <conditionalFormatting sqref="H8">
    <cfRule type="cellIs" dxfId="1065" priority="784" operator="equal">
      <formula>"AMBER"</formula>
    </cfRule>
  </conditionalFormatting>
  <conditionalFormatting sqref="H8">
    <cfRule type="cellIs" dxfId="1064" priority="785" operator="equal">
      <formula>"RED"</formula>
    </cfRule>
  </conditionalFormatting>
  <conditionalFormatting sqref="H8">
    <cfRule type="cellIs" dxfId="1063" priority="786" operator="equal">
      <formula>"GREEN"</formula>
    </cfRule>
  </conditionalFormatting>
  <conditionalFormatting sqref="H9">
    <cfRule type="cellIs" dxfId="1062" priority="787" operator="equal">
      <formula>"AMBER"</formula>
    </cfRule>
  </conditionalFormatting>
  <conditionalFormatting sqref="H9">
    <cfRule type="cellIs" dxfId="1061" priority="788" operator="equal">
      <formula>"RED"</formula>
    </cfRule>
  </conditionalFormatting>
  <conditionalFormatting sqref="H9">
    <cfRule type="cellIs" dxfId="1060" priority="789" operator="equal">
      <formula>"GREEN"</formula>
    </cfRule>
  </conditionalFormatting>
  <conditionalFormatting sqref="I2">
    <cfRule type="cellIs" dxfId="1059" priority="790" operator="equal">
      <formula>"AMBER"</formula>
    </cfRule>
  </conditionalFormatting>
  <conditionalFormatting sqref="I2">
    <cfRule type="cellIs" dxfId="1058" priority="791" operator="equal">
      <formula>"RED"</formula>
    </cfRule>
  </conditionalFormatting>
  <conditionalFormatting sqref="I2">
    <cfRule type="cellIs" dxfId="1057" priority="792" operator="equal">
      <formula>"GREEN"</formula>
    </cfRule>
  </conditionalFormatting>
  <conditionalFormatting sqref="I3">
    <cfRule type="cellIs" dxfId="1056" priority="793" operator="equal">
      <formula>"AMBER"</formula>
    </cfRule>
  </conditionalFormatting>
  <conditionalFormatting sqref="I3">
    <cfRule type="cellIs" dxfId="1055" priority="794" operator="equal">
      <formula>"RED"</formula>
    </cfRule>
  </conditionalFormatting>
  <conditionalFormatting sqref="I3">
    <cfRule type="cellIs" dxfId="1054" priority="795" operator="equal">
      <formula>"GREEN"</formula>
    </cfRule>
  </conditionalFormatting>
  <conditionalFormatting sqref="I4">
    <cfRule type="cellIs" dxfId="1053" priority="796" operator="equal">
      <formula>"AMBER"</formula>
    </cfRule>
  </conditionalFormatting>
  <conditionalFormatting sqref="I4">
    <cfRule type="cellIs" dxfId="1052" priority="797" operator="equal">
      <formula>"RED"</formula>
    </cfRule>
  </conditionalFormatting>
  <conditionalFormatting sqref="I4">
    <cfRule type="cellIs" dxfId="1051" priority="798" operator="equal">
      <formula>"GREEN"</formula>
    </cfRule>
  </conditionalFormatting>
  <conditionalFormatting sqref="I5">
    <cfRule type="cellIs" dxfId="1050" priority="799" operator="equal">
      <formula>"AMBER"</formula>
    </cfRule>
  </conditionalFormatting>
  <conditionalFormatting sqref="I5">
    <cfRule type="cellIs" dxfId="1049" priority="800" operator="equal">
      <formula>"RED"</formula>
    </cfRule>
  </conditionalFormatting>
  <conditionalFormatting sqref="I5">
    <cfRule type="cellIs" dxfId="1048" priority="801" operator="equal">
      <formula>"GREEN"</formula>
    </cfRule>
  </conditionalFormatting>
  <conditionalFormatting sqref="I6">
    <cfRule type="cellIs" dxfId="1047" priority="802" operator="equal">
      <formula>"AMBER"</formula>
    </cfRule>
  </conditionalFormatting>
  <conditionalFormatting sqref="I6">
    <cfRule type="cellIs" dxfId="1046" priority="803" operator="equal">
      <formula>"RED"</formula>
    </cfRule>
  </conditionalFormatting>
  <conditionalFormatting sqref="I6">
    <cfRule type="cellIs" dxfId="1045" priority="804" operator="equal">
      <formula>"GREEN"</formula>
    </cfRule>
  </conditionalFormatting>
  <conditionalFormatting sqref="I7">
    <cfRule type="cellIs" dxfId="1044" priority="805" operator="equal">
      <formula>"AMBER"</formula>
    </cfRule>
  </conditionalFormatting>
  <conditionalFormatting sqref="I7">
    <cfRule type="cellIs" dxfId="1043" priority="806" operator="equal">
      <formula>"RED"</formula>
    </cfRule>
  </conditionalFormatting>
  <conditionalFormatting sqref="I7">
    <cfRule type="cellIs" dxfId="1042" priority="807" operator="equal">
      <formula>"GREEN"</formula>
    </cfRule>
  </conditionalFormatting>
  <conditionalFormatting sqref="I8">
    <cfRule type="cellIs" dxfId="1041" priority="808" operator="equal">
      <formula>"AMBER"</formula>
    </cfRule>
  </conditionalFormatting>
  <conditionalFormatting sqref="I8">
    <cfRule type="cellIs" dxfId="1040" priority="809" operator="equal">
      <formula>"RED"</formula>
    </cfRule>
  </conditionalFormatting>
  <conditionalFormatting sqref="I8">
    <cfRule type="cellIs" dxfId="1039" priority="810" operator="equal">
      <formula>"GREEN"</formula>
    </cfRule>
  </conditionalFormatting>
  <conditionalFormatting sqref="I9">
    <cfRule type="cellIs" dxfId="1038" priority="811" operator="equal">
      <formula>"AMBER"</formula>
    </cfRule>
  </conditionalFormatting>
  <conditionalFormatting sqref="I9">
    <cfRule type="cellIs" dxfId="1037" priority="812" operator="equal">
      <formula>"RED"</formula>
    </cfRule>
  </conditionalFormatting>
  <conditionalFormatting sqref="I9">
    <cfRule type="cellIs" dxfId="1036" priority="813" operator="equal">
      <formula>"GREEN"</formula>
    </cfRule>
  </conditionalFormatting>
  <conditionalFormatting sqref="J2">
    <cfRule type="cellIs" dxfId="1035" priority="814" operator="equal">
      <formula>"AMBER"</formula>
    </cfRule>
  </conditionalFormatting>
  <conditionalFormatting sqref="J2">
    <cfRule type="cellIs" dxfId="1034" priority="815" operator="equal">
      <formula>"RED"</formula>
    </cfRule>
  </conditionalFormatting>
  <conditionalFormatting sqref="J2">
    <cfRule type="cellIs" dxfId="1033" priority="816" operator="equal">
      <formula>"GREEN"</formula>
    </cfRule>
  </conditionalFormatting>
  <conditionalFormatting sqref="J3">
    <cfRule type="cellIs" dxfId="1032" priority="817" operator="equal">
      <formula>"AMBER"</formula>
    </cfRule>
  </conditionalFormatting>
  <conditionalFormatting sqref="J3">
    <cfRule type="cellIs" dxfId="1031" priority="818" operator="equal">
      <formula>"RED"</formula>
    </cfRule>
  </conditionalFormatting>
  <conditionalFormatting sqref="J3">
    <cfRule type="cellIs" dxfId="1030" priority="819" operator="equal">
      <formula>"GREEN"</formula>
    </cfRule>
  </conditionalFormatting>
  <conditionalFormatting sqref="J4">
    <cfRule type="cellIs" dxfId="1029" priority="820" operator="equal">
      <formula>"AMBER"</formula>
    </cfRule>
  </conditionalFormatting>
  <conditionalFormatting sqref="J4">
    <cfRule type="cellIs" dxfId="1028" priority="821" operator="equal">
      <formula>"RED"</formula>
    </cfRule>
  </conditionalFormatting>
  <conditionalFormatting sqref="J4">
    <cfRule type="cellIs" dxfId="1027" priority="822" operator="equal">
      <formula>"GREEN"</formula>
    </cfRule>
  </conditionalFormatting>
  <conditionalFormatting sqref="J5">
    <cfRule type="cellIs" dxfId="1026" priority="823" operator="equal">
      <formula>"AMBER"</formula>
    </cfRule>
  </conditionalFormatting>
  <conditionalFormatting sqref="J5">
    <cfRule type="cellIs" dxfId="1025" priority="824" operator="equal">
      <formula>"RED"</formula>
    </cfRule>
  </conditionalFormatting>
  <conditionalFormatting sqref="J5">
    <cfRule type="cellIs" dxfId="1024" priority="825" operator="equal">
      <formula>"GREEN"</formula>
    </cfRule>
  </conditionalFormatting>
  <conditionalFormatting sqref="J6">
    <cfRule type="cellIs" dxfId="1023" priority="826" operator="equal">
      <formula>"AMBER"</formula>
    </cfRule>
  </conditionalFormatting>
  <conditionalFormatting sqref="J6">
    <cfRule type="cellIs" dxfId="1022" priority="827" operator="equal">
      <formula>"RED"</formula>
    </cfRule>
  </conditionalFormatting>
  <conditionalFormatting sqref="J6">
    <cfRule type="cellIs" dxfId="1021" priority="828" operator="equal">
      <formula>"GREEN"</formula>
    </cfRule>
  </conditionalFormatting>
  <conditionalFormatting sqref="J7">
    <cfRule type="cellIs" dxfId="1020" priority="829" operator="equal">
      <formula>"AMBER"</formula>
    </cfRule>
  </conditionalFormatting>
  <conditionalFormatting sqref="J7">
    <cfRule type="cellIs" dxfId="1019" priority="830" operator="equal">
      <formula>"RED"</formula>
    </cfRule>
  </conditionalFormatting>
  <conditionalFormatting sqref="J7">
    <cfRule type="cellIs" dxfId="1018" priority="831" operator="equal">
      <formula>"GREEN"</formula>
    </cfRule>
  </conditionalFormatting>
  <conditionalFormatting sqref="J8">
    <cfRule type="cellIs" dxfId="1017" priority="832" operator="equal">
      <formula>"AMBER"</formula>
    </cfRule>
  </conditionalFormatting>
  <conditionalFormatting sqref="J8">
    <cfRule type="cellIs" dxfId="1016" priority="833" operator="equal">
      <formula>"RED"</formula>
    </cfRule>
  </conditionalFormatting>
  <conditionalFormatting sqref="J8">
    <cfRule type="cellIs" dxfId="1015" priority="834" operator="equal">
      <formula>"GREEN"</formula>
    </cfRule>
  </conditionalFormatting>
  <conditionalFormatting sqref="J9">
    <cfRule type="cellIs" dxfId="1014" priority="835" operator="equal">
      <formula>"AMBER"</formula>
    </cfRule>
  </conditionalFormatting>
  <conditionalFormatting sqref="J9">
    <cfRule type="cellIs" dxfId="1013" priority="836" operator="equal">
      <formula>"RED"</formula>
    </cfRule>
  </conditionalFormatting>
  <conditionalFormatting sqref="J9">
    <cfRule type="cellIs" dxfId="1012" priority="837" operator="equal">
      <formula>"GREEN"</formula>
    </cfRule>
  </conditionalFormatting>
  <conditionalFormatting sqref="K2">
    <cfRule type="cellIs" dxfId="1011" priority="838" operator="equal">
      <formula>"AMBER"</formula>
    </cfRule>
  </conditionalFormatting>
  <conditionalFormatting sqref="K2">
    <cfRule type="cellIs" dxfId="1010" priority="839" operator="equal">
      <formula>"RED"</formula>
    </cfRule>
  </conditionalFormatting>
  <conditionalFormatting sqref="K2">
    <cfRule type="cellIs" dxfId="1009" priority="840" operator="equal">
      <formula>"GREEN"</formula>
    </cfRule>
  </conditionalFormatting>
  <conditionalFormatting sqref="K3">
    <cfRule type="cellIs" dxfId="1008" priority="841" operator="equal">
      <formula>"AMBER"</formula>
    </cfRule>
  </conditionalFormatting>
  <conditionalFormatting sqref="K3">
    <cfRule type="cellIs" dxfId="1007" priority="842" operator="equal">
      <formula>"RED"</formula>
    </cfRule>
  </conditionalFormatting>
  <conditionalFormatting sqref="K3">
    <cfRule type="cellIs" dxfId="1006" priority="843" operator="equal">
      <formula>"GREEN"</formula>
    </cfRule>
  </conditionalFormatting>
  <conditionalFormatting sqref="K4">
    <cfRule type="cellIs" dxfId="1005" priority="844" operator="equal">
      <formula>"AMBER"</formula>
    </cfRule>
  </conditionalFormatting>
  <conditionalFormatting sqref="K4">
    <cfRule type="cellIs" dxfId="1004" priority="845" operator="equal">
      <formula>"RED"</formula>
    </cfRule>
  </conditionalFormatting>
  <conditionalFormatting sqref="K4">
    <cfRule type="cellIs" dxfId="1003" priority="846" operator="equal">
      <formula>"GREEN"</formula>
    </cfRule>
  </conditionalFormatting>
  <conditionalFormatting sqref="K5">
    <cfRule type="cellIs" dxfId="1002" priority="847" operator="equal">
      <formula>"AMBER"</formula>
    </cfRule>
  </conditionalFormatting>
  <conditionalFormatting sqref="K5">
    <cfRule type="cellIs" dxfId="1001" priority="848" operator="equal">
      <formula>"RED"</formula>
    </cfRule>
  </conditionalFormatting>
  <conditionalFormatting sqref="K5">
    <cfRule type="cellIs" dxfId="1000" priority="849" operator="equal">
      <formula>"GREEN"</formula>
    </cfRule>
  </conditionalFormatting>
  <conditionalFormatting sqref="K6">
    <cfRule type="cellIs" dxfId="999" priority="850" operator="equal">
      <formula>"AMBER"</formula>
    </cfRule>
  </conditionalFormatting>
  <conditionalFormatting sqref="K6">
    <cfRule type="cellIs" dxfId="998" priority="851" operator="equal">
      <formula>"RED"</formula>
    </cfRule>
  </conditionalFormatting>
  <conditionalFormatting sqref="K6">
    <cfRule type="cellIs" dxfId="997" priority="852" operator="equal">
      <formula>"GREEN"</formula>
    </cfRule>
  </conditionalFormatting>
  <conditionalFormatting sqref="K7">
    <cfRule type="cellIs" dxfId="996" priority="853" operator="equal">
      <formula>"AMBER"</formula>
    </cfRule>
  </conditionalFormatting>
  <conditionalFormatting sqref="K7">
    <cfRule type="cellIs" dxfId="995" priority="854" operator="equal">
      <formula>"RED"</formula>
    </cfRule>
  </conditionalFormatting>
  <conditionalFormatting sqref="K7">
    <cfRule type="cellIs" dxfId="994" priority="855" operator="equal">
      <formula>"GREEN"</formula>
    </cfRule>
  </conditionalFormatting>
  <conditionalFormatting sqref="K8">
    <cfRule type="cellIs" dxfId="993" priority="856" operator="equal">
      <formula>"AMBER"</formula>
    </cfRule>
  </conditionalFormatting>
  <conditionalFormatting sqref="K8">
    <cfRule type="cellIs" dxfId="992" priority="857" operator="equal">
      <formula>"RED"</formula>
    </cfRule>
  </conditionalFormatting>
  <conditionalFormatting sqref="K8">
    <cfRule type="cellIs" dxfId="991" priority="858" operator="equal">
      <formula>"GREEN"</formula>
    </cfRule>
  </conditionalFormatting>
  <conditionalFormatting sqref="K9">
    <cfRule type="cellIs" dxfId="990" priority="859" operator="equal">
      <formula>"AMBER"</formula>
    </cfRule>
  </conditionalFormatting>
  <conditionalFormatting sqref="K9">
    <cfRule type="cellIs" dxfId="989" priority="860" operator="equal">
      <formula>"RED"</formula>
    </cfRule>
  </conditionalFormatting>
  <conditionalFormatting sqref="K9">
    <cfRule type="cellIs" dxfId="988" priority="861" operator="equal">
      <formula>"GREEN"</formula>
    </cfRule>
  </conditionalFormatting>
  <conditionalFormatting sqref="L2">
    <cfRule type="cellIs" dxfId="987" priority="862" operator="equal">
      <formula>"AMBER"</formula>
    </cfRule>
  </conditionalFormatting>
  <conditionalFormatting sqref="L2">
    <cfRule type="cellIs" dxfId="986" priority="863" operator="equal">
      <formula>"RED"</formula>
    </cfRule>
  </conditionalFormatting>
  <conditionalFormatting sqref="L2">
    <cfRule type="cellIs" dxfId="985" priority="864" operator="equal">
      <formula>"GREEN"</formula>
    </cfRule>
  </conditionalFormatting>
  <conditionalFormatting sqref="L3">
    <cfRule type="cellIs" dxfId="984" priority="865" operator="equal">
      <formula>"AMBER"</formula>
    </cfRule>
  </conditionalFormatting>
  <conditionalFormatting sqref="L3">
    <cfRule type="cellIs" dxfId="983" priority="866" operator="equal">
      <formula>"RED"</formula>
    </cfRule>
  </conditionalFormatting>
  <conditionalFormatting sqref="L3">
    <cfRule type="cellIs" dxfId="982" priority="867" operator="equal">
      <formula>"GREEN"</formula>
    </cfRule>
  </conditionalFormatting>
  <conditionalFormatting sqref="L4">
    <cfRule type="cellIs" dxfId="981" priority="868" operator="equal">
      <formula>"AMBER"</formula>
    </cfRule>
  </conditionalFormatting>
  <conditionalFormatting sqref="L4">
    <cfRule type="cellIs" dxfId="980" priority="869" operator="equal">
      <formula>"RED"</formula>
    </cfRule>
  </conditionalFormatting>
  <conditionalFormatting sqref="L4">
    <cfRule type="cellIs" dxfId="979" priority="870" operator="equal">
      <formula>"GREEN"</formula>
    </cfRule>
  </conditionalFormatting>
  <conditionalFormatting sqref="L5">
    <cfRule type="cellIs" dxfId="978" priority="871" operator="equal">
      <formula>"AMBER"</formula>
    </cfRule>
  </conditionalFormatting>
  <conditionalFormatting sqref="L5">
    <cfRule type="cellIs" dxfId="977" priority="872" operator="equal">
      <formula>"RED"</formula>
    </cfRule>
  </conditionalFormatting>
  <conditionalFormatting sqref="L5">
    <cfRule type="cellIs" dxfId="976" priority="873" operator="equal">
      <formula>"GREEN"</formula>
    </cfRule>
  </conditionalFormatting>
  <conditionalFormatting sqref="L6">
    <cfRule type="cellIs" dxfId="975" priority="874" operator="equal">
      <formula>"AMBER"</formula>
    </cfRule>
  </conditionalFormatting>
  <conditionalFormatting sqref="L6">
    <cfRule type="cellIs" dxfId="974" priority="875" operator="equal">
      <formula>"RED"</formula>
    </cfRule>
  </conditionalFormatting>
  <conditionalFormatting sqref="L6">
    <cfRule type="cellIs" dxfId="973" priority="876" operator="equal">
      <formula>"GREEN"</formula>
    </cfRule>
  </conditionalFormatting>
  <conditionalFormatting sqref="L7">
    <cfRule type="cellIs" dxfId="972" priority="877" operator="equal">
      <formula>"AMBER"</formula>
    </cfRule>
  </conditionalFormatting>
  <conditionalFormatting sqref="L7">
    <cfRule type="cellIs" dxfId="971" priority="878" operator="equal">
      <formula>"RED"</formula>
    </cfRule>
  </conditionalFormatting>
  <conditionalFormatting sqref="L7">
    <cfRule type="cellIs" dxfId="970" priority="879" operator="equal">
      <formula>"GREEN"</formula>
    </cfRule>
  </conditionalFormatting>
  <conditionalFormatting sqref="L8">
    <cfRule type="cellIs" dxfId="969" priority="880" operator="equal">
      <formula>"AMBER"</formula>
    </cfRule>
  </conditionalFormatting>
  <conditionalFormatting sqref="L8">
    <cfRule type="cellIs" dxfId="968" priority="881" operator="equal">
      <formula>"RED"</formula>
    </cfRule>
  </conditionalFormatting>
  <conditionalFormatting sqref="L8">
    <cfRule type="cellIs" dxfId="967" priority="882" operator="equal">
      <formula>"GREEN"</formula>
    </cfRule>
  </conditionalFormatting>
  <conditionalFormatting sqref="L9">
    <cfRule type="cellIs" dxfId="966" priority="883" operator="equal">
      <formula>"AMBER"</formula>
    </cfRule>
  </conditionalFormatting>
  <conditionalFormatting sqref="L9">
    <cfRule type="cellIs" dxfId="965" priority="884" operator="equal">
      <formula>"RED"</formula>
    </cfRule>
  </conditionalFormatting>
  <conditionalFormatting sqref="L9">
    <cfRule type="cellIs" dxfId="964" priority="885" operator="equal">
      <formula>"GREEN"</formula>
    </cfRule>
  </conditionalFormatting>
  <conditionalFormatting sqref="M2">
    <cfRule type="cellIs" dxfId="963" priority="886" operator="equal">
      <formula>"AMBER"</formula>
    </cfRule>
  </conditionalFormatting>
  <conditionalFormatting sqref="M2">
    <cfRule type="cellIs" dxfId="962" priority="887" operator="equal">
      <formula>"RED"</formula>
    </cfRule>
  </conditionalFormatting>
  <conditionalFormatting sqref="M2">
    <cfRule type="cellIs" dxfId="961" priority="888" operator="equal">
      <formula>"GREEN"</formula>
    </cfRule>
  </conditionalFormatting>
  <conditionalFormatting sqref="M3">
    <cfRule type="cellIs" dxfId="960" priority="889" operator="equal">
      <formula>"AMBER"</formula>
    </cfRule>
  </conditionalFormatting>
  <conditionalFormatting sqref="M3">
    <cfRule type="cellIs" dxfId="959" priority="890" operator="equal">
      <formula>"RED"</formula>
    </cfRule>
  </conditionalFormatting>
  <conditionalFormatting sqref="M3">
    <cfRule type="cellIs" dxfId="958" priority="891" operator="equal">
      <formula>"GREEN"</formula>
    </cfRule>
  </conditionalFormatting>
  <conditionalFormatting sqref="M4">
    <cfRule type="cellIs" dxfId="957" priority="892" operator="equal">
      <formula>"AMBER"</formula>
    </cfRule>
  </conditionalFormatting>
  <conditionalFormatting sqref="M4">
    <cfRule type="cellIs" dxfId="956" priority="893" operator="equal">
      <formula>"RED"</formula>
    </cfRule>
  </conditionalFormatting>
  <conditionalFormatting sqref="M4">
    <cfRule type="cellIs" dxfId="955" priority="894" operator="equal">
      <formula>"GREEN"</formula>
    </cfRule>
  </conditionalFormatting>
  <conditionalFormatting sqref="M5">
    <cfRule type="cellIs" dxfId="954" priority="895" operator="equal">
      <formula>"AMBER"</formula>
    </cfRule>
  </conditionalFormatting>
  <conditionalFormatting sqref="M5">
    <cfRule type="cellIs" dxfId="953" priority="896" operator="equal">
      <formula>"RED"</formula>
    </cfRule>
  </conditionalFormatting>
  <conditionalFormatting sqref="M5">
    <cfRule type="cellIs" dxfId="952" priority="897" operator="equal">
      <formula>"GREEN"</formula>
    </cfRule>
  </conditionalFormatting>
  <conditionalFormatting sqref="M6">
    <cfRule type="cellIs" dxfId="951" priority="898" operator="equal">
      <formula>"AMBER"</formula>
    </cfRule>
  </conditionalFormatting>
  <conditionalFormatting sqref="M6">
    <cfRule type="cellIs" dxfId="950" priority="899" operator="equal">
      <formula>"RED"</formula>
    </cfRule>
  </conditionalFormatting>
  <conditionalFormatting sqref="M6">
    <cfRule type="cellIs" dxfId="949" priority="900" operator="equal">
      <formula>"GREEN"</formula>
    </cfRule>
  </conditionalFormatting>
  <conditionalFormatting sqref="M7">
    <cfRule type="cellIs" dxfId="948" priority="901" operator="equal">
      <formula>"AMBER"</formula>
    </cfRule>
  </conditionalFormatting>
  <conditionalFormatting sqref="M7">
    <cfRule type="cellIs" dxfId="947" priority="902" operator="equal">
      <formula>"RED"</formula>
    </cfRule>
  </conditionalFormatting>
  <conditionalFormatting sqref="M7">
    <cfRule type="cellIs" dxfId="946" priority="903" operator="equal">
      <formula>"GREEN"</formula>
    </cfRule>
  </conditionalFormatting>
  <conditionalFormatting sqref="M8">
    <cfRule type="cellIs" dxfId="945" priority="904" operator="equal">
      <formula>"AMBER"</formula>
    </cfRule>
  </conditionalFormatting>
  <conditionalFormatting sqref="M8">
    <cfRule type="cellIs" dxfId="944" priority="905" operator="equal">
      <formula>"RED"</formula>
    </cfRule>
  </conditionalFormatting>
  <conditionalFormatting sqref="M8">
    <cfRule type="cellIs" dxfId="943" priority="906" operator="equal">
      <formula>"GREEN"</formula>
    </cfRule>
  </conditionalFormatting>
  <conditionalFormatting sqref="M9">
    <cfRule type="cellIs" dxfId="942" priority="907" operator="equal">
      <formula>"AMBER"</formula>
    </cfRule>
  </conditionalFormatting>
  <conditionalFormatting sqref="M9">
    <cfRule type="cellIs" dxfId="941" priority="908" operator="equal">
      <formula>"RED"</formula>
    </cfRule>
  </conditionalFormatting>
  <conditionalFormatting sqref="M9">
    <cfRule type="cellIs" dxfId="940" priority="909" operator="equal">
      <formula>"GREEN"</formula>
    </cfRule>
  </conditionalFormatting>
  <conditionalFormatting sqref="N2">
    <cfRule type="cellIs" dxfId="939" priority="910" operator="equal">
      <formula>"AMBER"</formula>
    </cfRule>
  </conditionalFormatting>
  <conditionalFormatting sqref="N2">
    <cfRule type="cellIs" dxfId="938" priority="911" operator="equal">
      <formula>"RED"</formula>
    </cfRule>
  </conditionalFormatting>
  <conditionalFormatting sqref="N2">
    <cfRule type="cellIs" dxfId="937" priority="912" operator="equal">
      <formula>"GREEN"</formula>
    </cfRule>
  </conditionalFormatting>
  <conditionalFormatting sqref="N3">
    <cfRule type="cellIs" dxfId="936" priority="913" operator="equal">
      <formula>"AMBER"</formula>
    </cfRule>
  </conditionalFormatting>
  <conditionalFormatting sqref="N3">
    <cfRule type="cellIs" dxfId="935" priority="914" operator="equal">
      <formula>"RED"</formula>
    </cfRule>
  </conditionalFormatting>
  <conditionalFormatting sqref="N3">
    <cfRule type="cellIs" dxfId="934" priority="915" operator="equal">
      <formula>"GREEN"</formula>
    </cfRule>
  </conditionalFormatting>
  <conditionalFormatting sqref="N4">
    <cfRule type="cellIs" dxfId="933" priority="916" operator="equal">
      <formula>"AMBER"</formula>
    </cfRule>
  </conditionalFormatting>
  <conditionalFormatting sqref="N4">
    <cfRule type="cellIs" dxfId="932" priority="917" operator="equal">
      <formula>"RED"</formula>
    </cfRule>
  </conditionalFormatting>
  <conditionalFormatting sqref="N4">
    <cfRule type="cellIs" dxfId="931" priority="918" operator="equal">
      <formula>"GREEN"</formula>
    </cfRule>
  </conditionalFormatting>
  <conditionalFormatting sqref="N5">
    <cfRule type="cellIs" dxfId="930" priority="919" operator="equal">
      <formula>"AMBER"</formula>
    </cfRule>
  </conditionalFormatting>
  <conditionalFormatting sqref="N5">
    <cfRule type="cellIs" dxfId="929" priority="920" operator="equal">
      <formula>"RED"</formula>
    </cfRule>
  </conditionalFormatting>
  <conditionalFormatting sqref="N5">
    <cfRule type="cellIs" dxfId="928" priority="921" operator="equal">
      <formula>"GREEN"</formula>
    </cfRule>
  </conditionalFormatting>
  <conditionalFormatting sqref="N6">
    <cfRule type="cellIs" dxfId="927" priority="922" operator="equal">
      <formula>"AMBER"</formula>
    </cfRule>
  </conditionalFormatting>
  <conditionalFormatting sqref="N6">
    <cfRule type="cellIs" dxfId="926" priority="923" operator="equal">
      <formula>"RED"</formula>
    </cfRule>
  </conditionalFormatting>
  <conditionalFormatting sqref="N6">
    <cfRule type="cellIs" dxfId="925" priority="924" operator="equal">
      <formula>"GREEN"</formula>
    </cfRule>
  </conditionalFormatting>
  <conditionalFormatting sqref="N7">
    <cfRule type="cellIs" dxfId="924" priority="925" operator="equal">
      <formula>"AMBER"</formula>
    </cfRule>
  </conditionalFormatting>
  <conditionalFormatting sqref="N7">
    <cfRule type="cellIs" dxfId="923" priority="926" operator="equal">
      <formula>"RED"</formula>
    </cfRule>
  </conditionalFormatting>
  <conditionalFormatting sqref="N7">
    <cfRule type="cellIs" dxfId="922" priority="927" operator="equal">
      <formula>"GREEN"</formula>
    </cfRule>
  </conditionalFormatting>
  <conditionalFormatting sqref="N8">
    <cfRule type="cellIs" dxfId="921" priority="928" operator="equal">
      <formula>"AMBER"</formula>
    </cfRule>
  </conditionalFormatting>
  <conditionalFormatting sqref="N8">
    <cfRule type="cellIs" dxfId="920" priority="929" operator="equal">
      <formula>"RED"</formula>
    </cfRule>
  </conditionalFormatting>
  <conditionalFormatting sqref="N8">
    <cfRule type="cellIs" dxfId="919" priority="930" operator="equal">
      <formula>"GREEN"</formula>
    </cfRule>
  </conditionalFormatting>
  <conditionalFormatting sqref="N9">
    <cfRule type="cellIs" dxfId="918" priority="931" operator="equal">
      <formula>"AMBER"</formula>
    </cfRule>
  </conditionalFormatting>
  <conditionalFormatting sqref="N9">
    <cfRule type="cellIs" dxfId="917" priority="932" operator="equal">
      <formula>"RED"</formula>
    </cfRule>
  </conditionalFormatting>
  <conditionalFormatting sqref="N9">
    <cfRule type="cellIs" dxfId="916" priority="933" operator="equal">
      <formula>"GREEN"</formula>
    </cfRule>
  </conditionalFormatting>
  <conditionalFormatting sqref="O2">
    <cfRule type="cellIs" dxfId="915" priority="934" operator="equal">
      <formula>"AMBER"</formula>
    </cfRule>
  </conditionalFormatting>
  <conditionalFormatting sqref="O2">
    <cfRule type="cellIs" dxfId="914" priority="935" operator="equal">
      <formula>"RED"</formula>
    </cfRule>
  </conditionalFormatting>
  <conditionalFormatting sqref="O2">
    <cfRule type="cellIs" dxfId="913" priority="936" operator="equal">
      <formula>"GREEN"</formula>
    </cfRule>
  </conditionalFormatting>
  <conditionalFormatting sqref="O3">
    <cfRule type="cellIs" dxfId="912" priority="937" operator="equal">
      <formula>"AMBER"</formula>
    </cfRule>
  </conditionalFormatting>
  <conditionalFormatting sqref="O3">
    <cfRule type="cellIs" dxfId="911" priority="938" operator="equal">
      <formula>"RED"</formula>
    </cfRule>
  </conditionalFormatting>
  <conditionalFormatting sqref="O3">
    <cfRule type="cellIs" dxfId="910" priority="939" operator="equal">
      <formula>"GREEN"</formula>
    </cfRule>
  </conditionalFormatting>
  <conditionalFormatting sqref="O4">
    <cfRule type="cellIs" dxfId="909" priority="940" operator="equal">
      <formula>"AMBER"</formula>
    </cfRule>
  </conditionalFormatting>
  <conditionalFormatting sqref="O4">
    <cfRule type="cellIs" dxfId="908" priority="941" operator="equal">
      <formula>"RED"</formula>
    </cfRule>
  </conditionalFormatting>
  <conditionalFormatting sqref="O4">
    <cfRule type="cellIs" dxfId="907" priority="942" operator="equal">
      <formula>"GREEN"</formula>
    </cfRule>
  </conditionalFormatting>
  <conditionalFormatting sqref="O5">
    <cfRule type="cellIs" dxfId="906" priority="943" operator="equal">
      <formula>"AMBER"</formula>
    </cfRule>
  </conditionalFormatting>
  <conditionalFormatting sqref="O5">
    <cfRule type="cellIs" dxfId="905" priority="944" operator="equal">
      <formula>"RED"</formula>
    </cfRule>
  </conditionalFormatting>
  <conditionalFormatting sqref="O5">
    <cfRule type="cellIs" dxfId="904" priority="945" operator="equal">
      <formula>"GREEN"</formula>
    </cfRule>
  </conditionalFormatting>
  <conditionalFormatting sqref="O6">
    <cfRule type="cellIs" dxfId="903" priority="946" operator="equal">
      <formula>"AMBER"</formula>
    </cfRule>
  </conditionalFormatting>
  <conditionalFormatting sqref="O6">
    <cfRule type="cellIs" dxfId="902" priority="947" operator="equal">
      <formula>"RED"</formula>
    </cfRule>
  </conditionalFormatting>
  <conditionalFormatting sqref="O6">
    <cfRule type="cellIs" dxfId="901" priority="948" operator="equal">
      <formula>"GREEN"</formula>
    </cfRule>
  </conditionalFormatting>
  <conditionalFormatting sqref="O7">
    <cfRule type="cellIs" dxfId="900" priority="949" operator="equal">
      <formula>"AMBER"</formula>
    </cfRule>
  </conditionalFormatting>
  <conditionalFormatting sqref="O7">
    <cfRule type="cellIs" dxfId="899" priority="950" operator="equal">
      <formula>"RED"</formula>
    </cfRule>
  </conditionalFormatting>
  <conditionalFormatting sqref="O7">
    <cfRule type="cellIs" dxfId="898" priority="951" operator="equal">
      <formula>"GREEN"</formula>
    </cfRule>
  </conditionalFormatting>
  <conditionalFormatting sqref="O8">
    <cfRule type="cellIs" dxfId="897" priority="952" operator="equal">
      <formula>"AMBER"</formula>
    </cfRule>
  </conditionalFormatting>
  <conditionalFormatting sqref="O8">
    <cfRule type="cellIs" dxfId="896" priority="953" operator="equal">
      <formula>"RED"</formula>
    </cfRule>
  </conditionalFormatting>
  <conditionalFormatting sqref="O8">
    <cfRule type="cellIs" dxfId="895" priority="954" operator="equal">
      <formula>"GREEN"</formula>
    </cfRule>
  </conditionalFormatting>
  <conditionalFormatting sqref="O9">
    <cfRule type="cellIs" dxfId="894" priority="955" operator="equal">
      <formula>"AMBER"</formula>
    </cfRule>
  </conditionalFormatting>
  <conditionalFormatting sqref="O9">
    <cfRule type="cellIs" dxfId="893" priority="956" operator="equal">
      <formula>"RED"</formula>
    </cfRule>
  </conditionalFormatting>
  <conditionalFormatting sqref="O9">
    <cfRule type="cellIs" dxfId="892" priority="957" operator="equal">
      <formula>"GREEN"</formula>
    </cfRule>
  </conditionalFormatting>
  <conditionalFormatting sqref="P2">
    <cfRule type="cellIs" dxfId="891" priority="958" operator="equal">
      <formula>"AMBER"</formula>
    </cfRule>
  </conditionalFormatting>
  <conditionalFormatting sqref="P2">
    <cfRule type="cellIs" dxfId="890" priority="959" operator="equal">
      <formula>"RED"</formula>
    </cfRule>
  </conditionalFormatting>
  <conditionalFormatting sqref="P2">
    <cfRule type="cellIs" dxfId="889" priority="960" operator="equal">
      <formula>"GREEN"</formula>
    </cfRule>
  </conditionalFormatting>
  <conditionalFormatting sqref="P3">
    <cfRule type="cellIs" dxfId="888" priority="961" operator="equal">
      <formula>"AMBER"</formula>
    </cfRule>
  </conditionalFormatting>
  <conditionalFormatting sqref="P3">
    <cfRule type="cellIs" dxfId="887" priority="962" operator="equal">
      <formula>"RED"</formula>
    </cfRule>
  </conditionalFormatting>
  <conditionalFormatting sqref="P3">
    <cfRule type="cellIs" dxfId="886" priority="963" operator="equal">
      <formula>"GREEN"</formula>
    </cfRule>
  </conditionalFormatting>
  <conditionalFormatting sqref="P4">
    <cfRule type="cellIs" dxfId="885" priority="964" operator="equal">
      <formula>"AMBER"</formula>
    </cfRule>
  </conditionalFormatting>
  <conditionalFormatting sqref="P4">
    <cfRule type="cellIs" dxfId="884" priority="965" operator="equal">
      <formula>"RED"</formula>
    </cfRule>
  </conditionalFormatting>
  <conditionalFormatting sqref="P4">
    <cfRule type="cellIs" dxfId="883" priority="966" operator="equal">
      <formula>"GREEN"</formula>
    </cfRule>
  </conditionalFormatting>
  <conditionalFormatting sqref="P5">
    <cfRule type="cellIs" dxfId="882" priority="967" operator="equal">
      <formula>"AMBER"</formula>
    </cfRule>
  </conditionalFormatting>
  <conditionalFormatting sqref="P5">
    <cfRule type="cellIs" dxfId="881" priority="968" operator="equal">
      <formula>"RED"</formula>
    </cfRule>
  </conditionalFormatting>
  <conditionalFormatting sqref="P5">
    <cfRule type="cellIs" dxfId="880" priority="969" operator="equal">
      <formula>"GREEN"</formula>
    </cfRule>
  </conditionalFormatting>
  <conditionalFormatting sqref="P6">
    <cfRule type="cellIs" dxfId="879" priority="970" operator="equal">
      <formula>"AMBER"</formula>
    </cfRule>
  </conditionalFormatting>
  <conditionalFormatting sqref="P6">
    <cfRule type="cellIs" dxfId="878" priority="971" operator="equal">
      <formula>"RED"</formula>
    </cfRule>
  </conditionalFormatting>
  <conditionalFormatting sqref="P6">
    <cfRule type="cellIs" dxfId="877" priority="972" operator="equal">
      <formula>"GREEN"</formula>
    </cfRule>
  </conditionalFormatting>
  <conditionalFormatting sqref="P7">
    <cfRule type="cellIs" dxfId="876" priority="973" operator="equal">
      <formula>"AMBER"</formula>
    </cfRule>
  </conditionalFormatting>
  <conditionalFormatting sqref="P7">
    <cfRule type="cellIs" dxfId="875" priority="974" operator="equal">
      <formula>"RED"</formula>
    </cfRule>
  </conditionalFormatting>
  <conditionalFormatting sqref="P7">
    <cfRule type="cellIs" dxfId="874" priority="975" operator="equal">
      <formula>"GREEN"</formula>
    </cfRule>
  </conditionalFormatting>
  <conditionalFormatting sqref="P8">
    <cfRule type="cellIs" dxfId="873" priority="976" operator="equal">
      <formula>"AMBER"</formula>
    </cfRule>
  </conditionalFormatting>
  <conditionalFormatting sqref="P8">
    <cfRule type="cellIs" dxfId="872" priority="977" operator="equal">
      <formula>"RED"</formula>
    </cfRule>
  </conditionalFormatting>
  <conditionalFormatting sqref="P8">
    <cfRule type="cellIs" dxfId="871" priority="978" operator="equal">
      <formula>"GREEN"</formula>
    </cfRule>
  </conditionalFormatting>
  <conditionalFormatting sqref="P9">
    <cfRule type="cellIs" dxfId="870" priority="979" operator="equal">
      <formula>"AMBER"</formula>
    </cfRule>
  </conditionalFormatting>
  <conditionalFormatting sqref="P9">
    <cfRule type="cellIs" dxfId="869" priority="980" operator="equal">
      <formula>"RED"</formula>
    </cfRule>
  </conditionalFormatting>
  <conditionalFormatting sqref="P9">
    <cfRule type="cellIs" dxfId="868" priority="981" operator="equal">
      <formula>"GREEN"</formula>
    </cfRule>
  </conditionalFormatting>
  <conditionalFormatting sqref="Q2">
    <cfRule type="cellIs" dxfId="867" priority="982" operator="equal">
      <formula>"AMBER"</formula>
    </cfRule>
  </conditionalFormatting>
  <conditionalFormatting sqref="Q2">
    <cfRule type="cellIs" dxfId="866" priority="983" operator="equal">
      <formula>"RED"</formula>
    </cfRule>
  </conditionalFormatting>
  <conditionalFormatting sqref="Q2">
    <cfRule type="cellIs" dxfId="865" priority="984" operator="equal">
      <formula>"GREEN"</formula>
    </cfRule>
  </conditionalFormatting>
  <conditionalFormatting sqref="Q3">
    <cfRule type="cellIs" dxfId="864" priority="985" operator="equal">
      <formula>"AMBER"</formula>
    </cfRule>
  </conditionalFormatting>
  <conditionalFormatting sqref="Q3">
    <cfRule type="cellIs" dxfId="863" priority="986" operator="equal">
      <formula>"RED"</formula>
    </cfRule>
  </conditionalFormatting>
  <conditionalFormatting sqref="Q3">
    <cfRule type="cellIs" dxfId="862" priority="987" operator="equal">
      <formula>"GREEN"</formula>
    </cfRule>
  </conditionalFormatting>
  <conditionalFormatting sqref="Q4">
    <cfRule type="cellIs" dxfId="861" priority="988" operator="equal">
      <formula>"AMBER"</formula>
    </cfRule>
  </conditionalFormatting>
  <conditionalFormatting sqref="Q4">
    <cfRule type="cellIs" dxfId="860" priority="989" operator="equal">
      <formula>"RED"</formula>
    </cfRule>
  </conditionalFormatting>
  <conditionalFormatting sqref="Q4">
    <cfRule type="cellIs" dxfId="859" priority="990" operator="equal">
      <formula>"GREEN"</formula>
    </cfRule>
  </conditionalFormatting>
  <conditionalFormatting sqref="Q5">
    <cfRule type="cellIs" dxfId="858" priority="991" operator="equal">
      <formula>"AMBER"</formula>
    </cfRule>
  </conditionalFormatting>
  <conditionalFormatting sqref="Q5">
    <cfRule type="cellIs" dxfId="857" priority="992" operator="equal">
      <formula>"RED"</formula>
    </cfRule>
  </conditionalFormatting>
  <conditionalFormatting sqref="Q5">
    <cfRule type="cellIs" dxfId="856" priority="993" operator="equal">
      <formula>"GREEN"</formula>
    </cfRule>
  </conditionalFormatting>
  <conditionalFormatting sqref="Q6">
    <cfRule type="cellIs" dxfId="855" priority="994" operator="equal">
      <formula>"AMBER"</formula>
    </cfRule>
  </conditionalFormatting>
  <conditionalFormatting sqref="Q6">
    <cfRule type="cellIs" dxfId="854" priority="995" operator="equal">
      <formula>"RED"</formula>
    </cfRule>
  </conditionalFormatting>
  <conditionalFormatting sqref="Q6">
    <cfRule type="cellIs" dxfId="853" priority="996" operator="equal">
      <formula>"GREEN"</formula>
    </cfRule>
  </conditionalFormatting>
  <conditionalFormatting sqref="Q7">
    <cfRule type="cellIs" dxfId="852" priority="997" operator="equal">
      <formula>"AMBER"</formula>
    </cfRule>
  </conditionalFormatting>
  <conditionalFormatting sqref="Q7">
    <cfRule type="cellIs" dxfId="851" priority="998" operator="equal">
      <formula>"RED"</formula>
    </cfRule>
  </conditionalFormatting>
  <conditionalFormatting sqref="Q7">
    <cfRule type="cellIs" dxfId="850" priority="999" operator="equal">
      <formula>"GREEN"</formula>
    </cfRule>
  </conditionalFormatting>
  <conditionalFormatting sqref="Q8">
    <cfRule type="cellIs" dxfId="849" priority="1000" operator="equal">
      <formula>"AMBER"</formula>
    </cfRule>
  </conditionalFormatting>
  <conditionalFormatting sqref="Q8">
    <cfRule type="cellIs" dxfId="848" priority="1001" operator="equal">
      <formula>"RED"</formula>
    </cfRule>
  </conditionalFormatting>
  <conditionalFormatting sqref="Q8">
    <cfRule type="cellIs" dxfId="847" priority="1002" operator="equal">
      <formula>"GREEN"</formula>
    </cfRule>
  </conditionalFormatting>
  <conditionalFormatting sqref="Q9">
    <cfRule type="cellIs" dxfId="846" priority="1003" operator="equal">
      <formula>"AMBER"</formula>
    </cfRule>
  </conditionalFormatting>
  <conditionalFormatting sqref="Q9">
    <cfRule type="cellIs" dxfId="845" priority="1004" operator="equal">
      <formula>"RED"</formula>
    </cfRule>
  </conditionalFormatting>
  <conditionalFormatting sqref="Q9">
    <cfRule type="cellIs" dxfId="844" priority="1005" operator="equal">
      <formula>"GREEN"</formula>
    </cfRule>
  </conditionalFormatting>
  <conditionalFormatting sqref="R2">
    <cfRule type="cellIs" dxfId="843" priority="1006" operator="equal">
      <formula>"AMBER"</formula>
    </cfRule>
  </conditionalFormatting>
  <conditionalFormatting sqref="R2">
    <cfRule type="cellIs" dxfId="842" priority="1007" operator="equal">
      <formula>"RED"</formula>
    </cfRule>
  </conditionalFormatting>
  <conditionalFormatting sqref="R2">
    <cfRule type="cellIs" dxfId="841" priority="1008" operator="equal">
      <formula>"GREEN"</formula>
    </cfRule>
  </conditionalFormatting>
  <conditionalFormatting sqref="R3">
    <cfRule type="cellIs" dxfId="840" priority="1009" operator="equal">
      <formula>"AMBER"</formula>
    </cfRule>
  </conditionalFormatting>
  <conditionalFormatting sqref="R3">
    <cfRule type="cellIs" dxfId="839" priority="1010" operator="equal">
      <formula>"RED"</formula>
    </cfRule>
  </conditionalFormatting>
  <conditionalFormatting sqref="R3">
    <cfRule type="cellIs" dxfId="838" priority="1011" operator="equal">
      <formula>"GREEN"</formula>
    </cfRule>
  </conditionalFormatting>
  <conditionalFormatting sqref="R4">
    <cfRule type="cellIs" dxfId="837" priority="1012" operator="equal">
      <formula>"AMBER"</formula>
    </cfRule>
  </conditionalFormatting>
  <conditionalFormatting sqref="R4">
    <cfRule type="cellIs" dxfId="836" priority="1013" operator="equal">
      <formula>"RED"</formula>
    </cfRule>
  </conditionalFormatting>
  <conditionalFormatting sqref="R4">
    <cfRule type="cellIs" dxfId="835" priority="1014" operator="equal">
      <formula>"GREEN"</formula>
    </cfRule>
  </conditionalFormatting>
  <conditionalFormatting sqref="R5">
    <cfRule type="cellIs" dxfId="834" priority="1015" operator="equal">
      <formula>"AMBER"</formula>
    </cfRule>
  </conditionalFormatting>
  <conditionalFormatting sqref="R5">
    <cfRule type="cellIs" dxfId="833" priority="1016" operator="equal">
      <formula>"RED"</formula>
    </cfRule>
  </conditionalFormatting>
  <conditionalFormatting sqref="R5">
    <cfRule type="cellIs" dxfId="832" priority="1017" operator="equal">
      <formula>"GREEN"</formula>
    </cfRule>
  </conditionalFormatting>
  <conditionalFormatting sqref="R6">
    <cfRule type="cellIs" dxfId="831" priority="1018" operator="equal">
      <formula>"AMBER"</formula>
    </cfRule>
  </conditionalFormatting>
  <conditionalFormatting sqref="R6">
    <cfRule type="cellIs" dxfId="830" priority="1019" operator="equal">
      <formula>"RED"</formula>
    </cfRule>
  </conditionalFormatting>
  <conditionalFormatting sqref="R6">
    <cfRule type="cellIs" dxfId="829" priority="1020" operator="equal">
      <formula>"GREEN"</formula>
    </cfRule>
  </conditionalFormatting>
  <conditionalFormatting sqref="R7">
    <cfRule type="cellIs" dxfId="828" priority="1021" operator="equal">
      <formula>"AMBER"</formula>
    </cfRule>
  </conditionalFormatting>
  <conditionalFormatting sqref="R7">
    <cfRule type="cellIs" dxfId="827" priority="1022" operator="equal">
      <formula>"RED"</formula>
    </cfRule>
  </conditionalFormatting>
  <conditionalFormatting sqref="R7">
    <cfRule type="cellIs" dxfId="826" priority="1023" operator="equal">
      <formula>"GREEN"</formula>
    </cfRule>
  </conditionalFormatting>
  <conditionalFormatting sqref="R8">
    <cfRule type="cellIs" dxfId="825" priority="1024" operator="equal">
      <formula>"AMBER"</formula>
    </cfRule>
  </conditionalFormatting>
  <conditionalFormatting sqref="R8">
    <cfRule type="cellIs" dxfId="824" priority="1025" operator="equal">
      <formula>"RED"</formula>
    </cfRule>
  </conditionalFormatting>
  <conditionalFormatting sqref="R8">
    <cfRule type="cellIs" dxfId="823" priority="1026" operator="equal">
      <formula>"GREEN"</formula>
    </cfRule>
  </conditionalFormatting>
  <conditionalFormatting sqref="R9">
    <cfRule type="cellIs" dxfId="822" priority="1027" operator="equal">
      <formula>"AMBER"</formula>
    </cfRule>
  </conditionalFormatting>
  <conditionalFormatting sqref="R9">
    <cfRule type="cellIs" dxfId="821" priority="1028" operator="equal">
      <formula>"RED"</formula>
    </cfRule>
  </conditionalFormatting>
  <conditionalFormatting sqref="R9">
    <cfRule type="cellIs" dxfId="820" priority="1029" operator="equal">
      <formula>"GREEN"</formula>
    </cfRule>
  </conditionalFormatting>
  <conditionalFormatting sqref="S2">
    <cfRule type="cellIs" dxfId="819" priority="1030" operator="equal">
      <formula>"AMBER"</formula>
    </cfRule>
  </conditionalFormatting>
  <conditionalFormatting sqref="S2">
    <cfRule type="cellIs" dxfId="818" priority="1031" operator="equal">
      <formula>"RED"</formula>
    </cfRule>
  </conditionalFormatting>
  <conditionalFormatting sqref="S2">
    <cfRule type="cellIs" dxfId="817" priority="1032" operator="equal">
      <formula>"GREEN"</formula>
    </cfRule>
  </conditionalFormatting>
  <conditionalFormatting sqref="S3">
    <cfRule type="cellIs" dxfId="816" priority="1033" operator="equal">
      <formula>"AMBER"</formula>
    </cfRule>
  </conditionalFormatting>
  <conditionalFormatting sqref="S3">
    <cfRule type="cellIs" dxfId="815" priority="1034" operator="equal">
      <formula>"RED"</formula>
    </cfRule>
  </conditionalFormatting>
  <conditionalFormatting sqref="S3">
    <cfRule type="cellIs" dxfId="814" priority="1035" operator="equal">
      <formula>"GREEN"</formula>
    </cfRule>
  </conditionalFormatting>
  <conditionalFormatting sqref="S4">
    <cfRule type="cellIs" dxfId="813" priority="1036" operator="equal">
      <formula>"AMBER"</formula>
    </cfRule>
  </conditionalFormatting>
  <conditionalFormatting sqref="S4">
    <cfRule type="cellIs" dxfId="812" priority="1037" operator="equal">
      <formula>"RED"</formula>
    </cfRule>
  </conditionalFormatting>
  <conditionalFormatting sqref="S4">
    <cfRule type="cellIs" dxfId="811" priority="1038" operator="equal">
      <formula>"GREEN"</formula>
    </cfRule>
  </conditionalFormatting>
  <conditionalFormatting sqref="S5">
    <cfRule type="cellIs" dxfId="810" priority="1039" operator="equal">
      <formula>"AMBER"</formula>
    </cfRule>
  </conditionalFormatting>
  <conditionalFormatting sqref="S5">
    <cfRule type="cellIs" dxfId="809" priority="1040" operator="equal">
      <formula>"RED"</formula>
    </cfRule>
  </conditionalFormatting>
  <conditionalFormatting sqref="S5">
    <cfRule type="cellIs" dxfId="808" priority="1041" operator="equal">
      <formula>"GREEN"</formula>
    </cfRule>
  </conditionalFormatting>
  <conditionalFormatting sqref="S6">
    <cfRule type="cellIs" dxfId="807" priority="1042" operator="equal">
      <formula>"AMBER"</formula>
    </cfRule>
  </conditionalFormatting>
  <conditionalFormatting sqref="S6">
    <cfRule type="cellIs" dxfId="806" priority="1043" operator="equal">
      <formula>"RED"</formula>
    </cfRule>
  </conditionalFormatting>
  <conditionalFormatting sqref="S6">
    <cfRule type="cellIs" dxfId="805" priority="1044" operator="equal">
      <formula>"GREEN"</formula>
    </cfRule>
  </conditionalFormatting>
  <conditionalFormatting sqref="S7">
    <cfRule type="cellIs" dxfId="804" priority="1045" operator="equal">
      <formula>"AMBER"</formula>
    </cfRule>
  </conditionalFormatting>
  <conditionalFormatting sqref="S7">
    <cfRule type="cellIs" dxfId="803" priority="1046" operator="equal">
      <formula>"RED"</formula>
    </cfRule>
  </conditionalFormatting>
  <conditionalFormatting sqref="S7">
    <cfRule type="cellIs" dxfId="802" priority="1047" operator="equal">
      <formula>"GREEN"</formula>
    </cfRule>
  </conditionalFormatting>
  <conditionalFormatting sqref="S8">
    <cfRule type="cellIs" dxfId="801" priority="1048" operator="equal">
      <formula>"AMBER"</formula>
    </cfRule>
  </conditionalFormatting>
  <conditionalFormatting sqref="S8">
    <cfRule type="cellIs" dxfId="800" priority="1049" operator="equal">
      <formula>"RED"</formula>
    </cfRule>
  </conditionalFormatting>
  <conditionalFormatting sqref="S8">
    <cfRule type="cellIs" dxfId="799" priority="1050" operator="equal">
      <formula>"GREEN"</formula>
    </cfRule>
  </conditionalFormatting>
  <conditionalFormatting sqref="S9">
    <cfRule type="cellIs" dxfId="798" priority="1051" operator="equal">
      <formula>"AMBER"</formula>
    </cfRule>
  </conditionalFormatting>
  <conditionalFormatting sqref="S9">
    <cfRule type="cellIs" dxfId="797" priority="1052" operator="equal">
      <formula>"RED"</formula>
    </cfRule>
  </conditionalFormatting>
  <conditionalFormatting sqref="S9">
    <cfRule type="cellIs" dxfId="796" priority="1053" operator="equal">
      <formula>"GREEN"</formula>
    </cfRule>
  </conditionalFormatting>
  <conditionalFormatting sqref="B30">
    <cfRule type="cellIs" dxfId="795" priority="1054" operator="equal">
      <formula>"AMBER"</formula>
    </cfRule>
  </conditionalFormatting>
  <conditionalFormatting sqref="B30">
    <cfRule type="cellIs" dxfId="794" priority="1055" operator="equal">
      <formula>"RED"</formula>
    </cfRule>
  </conditionalFormatting>
  <conditionalFormatting sqref="B30">
    <cfRule type="cellIs" dxfId="793" priority="1056" operator="equal">
      <formula>"GREEN"</formula>
    </cfRule>
  </conditionalFormatting>
  <conditionalFormatting sqref="B31">
    <cfRule type="cellIs" dxfId="792" priority="1057" operator="equal">
      <formula>"AMBER"</formula>
    </cfRule>
  </conditionalFormatting>
  <conditionalFormatting sqref="B31">
    <cfRule type="cellIs" dxfId="791" priority="1058" operator="equal">
      <formula>"RED"</formula>
    </cfRule>
  </conditionalFormatting>
  <conditionalFormatting sqref="B31">
    <cfRule type="cellIs" dxfId="790" priority="1059" operator="equal">
      <formula>"GREEN"</formula>
    </cfRule>
  </conditionalFormatting>
  <conditionalFormatting sqref="C30">
    <cfRule type="cellIs" dxfId="789" priority="1060" operator="equal">
      <formula>"AMBER"</formula>
    </cfRule>
  </conditionalFormatting>
  <conditionalFormatting sqref="C30">
    <cfRule type="cellIs" dxfId="788" priority="1061" operator="equal">
      <formula>"RED"</formula>
    </cfRule>
  </conditionalFormatting>
  <conditionalFormatting sqref="C30">
    <cfRule type="cellIs" dxfId="787" priority="1062" operator="equal">
      <formula>"GREEN"</formula>
    </cfRule>
  </conditionalFormatting>
  <conditionalFormatting sqref="C31">
    <cfRule type="cellIs" dxfId="786" priority="1063" operator="equal">
      <formula>"AMBER"</formula>
    </cfRule>
  </conditionalFormatting>
  <conditionalFormatting sqref="C31">
    <cfRule type="cellIs" dxfId="785" priority="1064" operator="equal">
      <formula>"RED"</formula>
    </cfRule>
  </conditionalFormatting>
  <conditionalFormatting sqref="C31">
    <cfRule type="cellIs" dxfId="784" priority="1065" operator="equal">
      <formula>"GREEN"</formula>
    </cfRule>
  </conditionalFormatting>
  <conditionalFormatting sqref="D30">
    <cfRule type="cellIs" dxfId="783" priority="1066" operator="equal">
      <formula>"AMBER"</formula>
    </cfRule>
  </conditionalFormatting>
  <conditionalFormatting sqref="D30">
    <cfRule type="cellIs" dxfId="782" priority="1067" operator="equal">
      <formula>"RED"</formula>
    </cfRule>
  </conditionalFormatting>
  <conditionalFormatting sqref="D30">
    <cfRule type="cellIs" dxfId="781" priority="1068" operator="equal">
      <formula>"GREEN"</formula>
    </cfRule>
  </conditionalFormatting>
  <conditionalFormatting sqref="D31">
    <cfRule type="cellIs" dxfId="780" priority="1069" operator="equal">
      <formula>"AMBER"</formula>
    </cfRule>
  </conditionalFormatting>
  <conditionalFormatting sqref="D31">
    <cfRule type="cellIs" dxfId="779" priority="1070" operator="equal">
      <formula>"RED"</formula>
    </cfRule>
  </conditionalFormatting>
  <conditionalFormatting sqref="D31">
    <cfRule type="cellIs" dxfId="778" priority="1071" operator="equal">
      <formula>"GREEN"</formula>
    </cfRule>
  </conditionalFormatting>
  <conditionalFormatting sqref="E30">
    <cfRule type="cellIs" dxfId="777" priority="1072" operator="equal">
      <formula>"AMBER"</formula>
    </cfRule>
  </conditionalFormatting>
  <conditionalFormatting sqref="E30">
    <cfRule type="cellIs" dxfId="776" priority="1073" operator="equal">
      <formula>"RED"</formula>
    </cfRule>
  </conditionalFormatting>
  <conditionalFormatting sqref="E30">
    <cfRule type="cellIs" dxfId="775" priority="1074" operator="equal">
      <formula>"GREEN"</formula>
    </cfRule>
  </conditionalFormatting>
  <conditionalFormatting sqref="E31">
    <cfRule type="cellIs" dxfId="774" priority="1075" operator="equal">
      <formula>"AMBER"</formula>
    </cfRule>
  </conditionalFormatting>
  <conditionalFormatting sqref="E31">
    <cfRule type="cellIs" dxfId="773" priority="1076" operator="equal">
      <formula>"RED"</formula>
    </cfRule>
  </conditionalFormatting>
  <conditionalFormatting sqref="E31">
    <cfRule type="cellIs" dxfId="772" priority="1077" operator="equal">
      <formula>"GREEN"</formula>
    </cfRule>
  </conditionalFormatting>
  <conditionalFormatting sqref="F30">
    <cfRule type="cellIs" dxfId="771" priority="1078" operator="equal">
      <formula>"AMBER"</formula>
    </cfRule>
  </conditionalFormatting>
  <conditionalFormatting sqref="F30">
    <cfRule type="cellIs" dxfId="770" priority="1079" operator="equal">
      <formula>"RED"</formula>
    </cfRule>
  </conditionalFormatting>
  <conditionalFormatting sqref="F30">
    <cfRule type="cellIs" dxfId="769" priority="1080" operator="equal">
      <formula>"GREEN"</formula>
    </cfRule>
  </conditionalFormatting>
  <conditionalFormatting sqref="F31">
    <cfRule type="cellIs" dxfId="768" priority="1081" operator="equal">
      <formula>"AMBER"</formula>
    </cfRule>
  </conditionalFormatting>
  <conditionalFormatting sqref="F31">
    <cfRule type="cellIs" dxfId="767" priority="1082" operator="equal">
      <formula>"RED"</formula>
    </cfRule>
  </conditionalFormatting>
  <conditionalFormatting sqref="F31">
    <cfRule type="cellIs" dxfId="766" priority="1083" operator="equal">
      <formula>"GREEN"</formula>
    </cfRule>
  </conditionalFormatting>
  <conditionalFormatting sqref="G30">
    <cfRule type="cellIs" dxfId="765" priority="1084" operator="equal">
      <formula>"AMBER"</formula>
    </cfRule>
  </conditionalFormatting>
  <conditionalFormatting sqref="G30">
    <cfRule type="cellIs" dxfId="764" priority="1085" operator="equal">
      <formula>"RED"</formula>
    </cfRule>
  </conditionalFormatting>
  <conditionalFormatting sqref="G30">
    <cfRule type="cellIs" dxfId="763" priority="1086" operator="equal">
      <formula>"GREEN"</formula>
    </cfRule>
  </conditionalFormatting>
  <conditionalFormatting sqref="G31">
    <cfRule type="cellIs" dxfId="762" priority="1087" operator="equal">
      <formula>"AMBER"</formula>
    </cfRule>
  </conditionalFormatting>
  <conditionalFormatting sqref="G31">
    <cfRule type="cellIs" dxfId="761" priority="1088" operator="equal">
      <formula>"RED"</formula>
    </cfRule>
  </conditionalFormatting>
  <conditionalFormatting sqref="G31">
    <cfRule type="cellIs" dxfId="760" priority="1089" operator="equal">
      <formula>"GREEN"</formula>
    </cfRule>
  </conditionalFormatting>
  <conditionalFormatting sqref="H30">
    <cfRule type="cellIs" dxfId="759" priority="1090" operator="equal">
      <formula>"AMBER"</formula>
    </cfRule>
  </conditionalFormatting>
  <conditionalFormatting sqref="H30">
    <cfRule type="cellIs" dxfId="758" priority="1091" operator="equal">
      <formula>"RED"</formula>
    </cfRule>
  </conditionalFormatting>
  <conditionalFormatting sqref="H30">
    <cfRule type="cellIs" dxfId="757" priority="1092" operator="equal">
      <formula>"GREEN"</formula>
    </cfRule>
  </conditionalFormatting>
  <conditionalFormatting sqref="H31">
    <cfRule type="cellIs" dxfId="756" priority="1093" operator="equal">
      <formula>"AMBER"</formula>
    </cfRule>
  </conditionalFormatting>
  <conditionalFormatting sqref="H31">
    <cfRule type="cellIs" dxfId="755" priority="1094" operator="equal">
      <formula>"RED"</formula>
    </cfRule>
  </conditionalFormatting>
  <conditionalFormatting sqref="H31">
    <cfRule type="cellIs" dxfId="754" priority="1095" operator="equal">
      <formula>"GREEN"</formula>
    </cfRule>
  </conditionalFormatting>
  <conditionalFormatting sqref="I30">
    <cfRule type="cellIs" dxfId="753" priority="1096" operator="equal">
      <formula>"AMBER"</formula>
    </cfRule>
  </conditionalFormatting>
  <conditionalFormatting sqref="I30">
    <cfRule type="cellIs" dxfId="752" priority="1097" operator="equal">
      <formula>"RED"</formula>
    </cfRule>
  </conditionalFormatting>
  <conditionalFormatting sqref="I30">
    <cfRule type="cellIs" dxfId="751" priority="1098" operator="equal">
      <formula>"GREEN"</formula>
    </cfRule>
  </conditionalFormatting>
  <conditionalFormatting sqref="I31">
    <cfRule type="cellIs" dxfId="750" priority="1099" operator="equal">
      <formula>"AMBER"</formula>
    </cfRule>
  </conditionalFormatting>
  <conditionalFormatting sqref="I31">
    <cfRule type="cellIs" dxfId="749" priority="1100" operator="equal">
      <formula>"RED"</formula>
    </cfRule>
  </conditionalFormatting>
  <conditionalFormatting sqref="I31">
    <cfRule type="cellIs" dxfId="748" priority="1101" operator="equal">
      <formula>"GREEN"</formula>
    </cfRule>
  </conditionalFormatting>
  <conditionalFormatting sqref="J30">
    <cfRule type="cellIs" dxfId="747" priority="1102" operator="equal">
      <formula>"AMBER"</formula>
    </cfRule>
  </conditionalFormatting>
  <conditionalFormatting sqref="J30">
    <cfRule type="cellIs" dxfId="746" priority="1103" operator="equal">
      <formula>"RED"</formula>
    </cfRule>
  </conditionalFormatting>
  <conditionalFormatting sqref="J30">
    <cfRule type="cellIs" dxfId="745" priority="1104" operator="equal">
      <formula>"GREEN"</formula>
    </cfRule>
  </conditionalFormatting>
  <conditionalFormatting sqref="J31">
    <cfRule type="cellIs" dxfId="744" priority="1105" operator="equal">
      <formula>"AMBER"</formula>
    </cfRule>
  </conditionalFormatting>
  <conditionalFormatting sqref="J31">
    <cfRule type="cellIs" dxfId="743" priority="1106" operator="equal">
      <formula>"RED"</formula>
    </cfRule>
  </conditionalFormatting>
  <conditionalFormatting sqref="J31">
    <cfRule type="cellIs" dxfId="742" priority="1107" operator="equal">
      <formula>"GREEN"</formula>
    </cfRule>
  </conditionalFormatting>
  <conditionalFormatting sqref="K30">
    <cfRule type="cellIs" dxfId="741" priority="1108" operator="equal">
      <formula>"AMBER"</formula>
    </cfRule>
  </conditionalFormatting>
  <conditionalFormatting sqref="K30">
    <cfRule type="cellIs" dxfId="740" priority="1109" operator="equal">
      <formula>"RED"</formula>
    </cfRule>
  </conditionalFormatting>
  <conditionalFormatting sqref="K30">
    <cfRule type="cellIs" dxfId="739" priority="1110" operator="equal">
      <formula>"GREEN"</formula>
    </cfRule>
  </conditionalFormatting>
  <conditionalFormatting sqref="K31">
    <cfRule type="cellIs" dxfId="738" priority="1111" operator="equal">
      <formula>"AMBER"</formula>
    </cfRule>
  </conditionalFormatting>
  <conditionalFormatting sqref="K31">
    <cfRule type="cellIs" dxfId="737" priority="1112" operator="equal">
      <formula>"RED"</formula>
    </cfRule>
  </conditionalFormatting>
  <conditionalFormatting sqref="K31">
    <cfRule type="cellIs" dxfId="736" priority="1113" operator="equal">
      <formula>"GREEN"</formula>
    </cfRule>
  </conditionalFormatting>
  <conditionalFormatting sqref="L30">
    <cfRule type="cellIs" dxfId="735" priority="1114" operator="equal">
      <formula>"AMBER"</formula>
    </cfRule>
  </conditionalFormatting>
  <conditionalFormatting sqref="L30">
    <cfRule type="cellIs" dxfId="734" priority="1115" operator="equal">
      <formula>"RED"</formula>
    </cfRule>
  </conditionalFormatting>
  <conditionalFormatting sqref="L30">
    <cfRule type="cellIs" dxfId="733" priority="1116" operator="equal">
      <formula>"GREEN"</formula>
    </cfRule>
  </conditionalFormatting>
  <conditionalFormatting sqref="L31">
    <cfRule type="cellIs" dxfId="732" priority="1117" operator="equal">
      <formula>"AMBER"</formula>
    </cfRule>
  </conditionalFormatting>
  <conditionalFormatting sqref="L31">
    <cfRule type="cellIs" dxfId="731" priority="1118" operator="equal">
      <formula>"RED"</formula>
    </cfRule>
  </conditionalFormatting>
  <conditionalFormatting sqref="L31">
    <cfRule type="cellIs" dxfId="730" priority="1119" operator="equal">
      <formula>"GREEN"</formula>
    </cfRule>
  </conditionalFormatting>
  <conditionalFormatting sqref="M30">
    <cfRule type="cellIs" dxfId="729" priority="1120" operator="equal">
      <formula>"AMBER"</formula>
    </cfRule>
  </conditionalFormatting>
  <conditionalFormatting sqref="M30">
    <cfRule type="cellIs" dxfId="728" priority="1121" operator="equal">
      <formula>"RED"</formula>
    </cfRule>
  </conditionalFormatting>
  <conditionalFormatting sqref="M30">
    <cfRule type="cellIs" dxfId="727" priority="1122" operator="equal">
      <formula>"GREEN"</formula>
    </cfRule>
  </conditionalFormatting>
  <conditionalFormatting sqref="M31">
    <cfRule type="cellIs" dxfId="726" priority="1123" operator="equal">
      <formula>"AMBER"</formula>
    </cfRule>
  </conditionalFormatting>
  <conditionalFormatting sqref="M31">
    <cfRule type="cellIs" dxfId="725" priority="1124" operator="equal">
      <formula>"RED"</formula>
    </cfRule>
  </conditionalFormatting>
  <conditionalFormatting sqref="M31">
    <cfRule type="cellIs" dxfId="724" priority="1125" operator="equal">
      <formula>"GREEN"</formula>
    </cfRule>
  </conditionalFormatting>
  <conditionalFormatting sqref="N30">
    <cfRule type="cellIs" dxfId="723" priority="1126" operator="equal">
      <formula>"AMBER"</formula>
    </cfRule>
  </conditionalFormatting>
  <conditionalFormatting sqref="N30">
    <cfRule type="cellIs" dxfId="722" priority="1127" operator="equal">
      <formula>"RED"</formula>
    </cfRule>
  </conditionalFormatting>
  <conditionalFormatting sqref="N30">
    <cfRule type="cellIs" dxfId="721" priority="1128" operator="equal">
      <formula>"GREEN"</formula>
    </cfRule>
  </conditionalFormatting>
  <conditionalFormatting sqref="N31">
    <cfRule type="cellIs" dxfId="720" priority="1129" operator="equal">
      <formula>"AMBER"</formula>
    </cfRule>
  </conditionalFormatting>
  <conditionalFormatting sqref="N31">
    <cfRule type="cellIs" dxfId="719" priority="1130" operator="equal">
      <formula>"RED"</formula>
    </cfRule>
  </conditionalFormatting>
  <conditionalFormatting sqref="N31">
    <cfRule type="cellIs" dxfId="718" priority="1131" operator="equal">
      <formula>"GREEN"</formula>
    </cfRule>
  </conditionalFormatting>
  <conditionalFormatting sqref="O30">
    <cfRule type="cellIs" dxfId="717" priority="1132" operator="equal">
      <formula>"AMBER"</formula>
    </cfRule>
  </conditionalFormatting>
  <conditionalFormatting sqref="O30">
    <cfRule type="cellIs" dxfId="716" priority="1133" operator="equal">
      <formula>"RED"</formula>
    </cfRule>
  </conditionalFormatting>
  <conditionalFormatting sqref="O30">
    <cfRule type="cellIs" dxfId="715" priority="1134" operator="equal">
      <formula>"GREEN"</formula>
    </cfRule>
  </conditionalFormatting>
  <conditionalFormatting sqref="O31">
    <cfRule type="cellIs" dxfId="714" priority="1135" operator="equal">
      <formula>"AMBER"</formula>
    </cfRule>
  </conditionalFormatting>
  <conditionalFormatting sqref="O31">
    <cfRule type="cellIs" dxfId="713" priority="1136" operator="equal">
      <formula>"RED"</formula>
    </cfRule>
  </conditionalFormatting>
  <conditionalFormatting sqref="O31">
    <cfRule type="cellIs" dxfId="712" priority="1137" operator="equal">
      <formula>"GREEN"</formula>
    </cfRule>
  </conditionalFormatting>
  <conditionalFormatting sqref="P30">
    <cfRule type="cellIs" dxfId="711" priority="1138" operator="equal">
      <formula>"AMBER"</formula>
    </cfRule>
  </conditionalFormatting>
  <conditionalFormatting sqref="P30">
    <cfRule type="cellIs" dxfId="710" priority="1139" operator="equal">
      <formula>"RED"</formula>
    </cfRule>
  </conditionalFormatting>
  <conditionalFormatting sqref="P30">
    <cfRule type="cellIs" dxfId="709" priority="1140" operator="equal">
      <formula>"GREEN"</formula>
    </cfRule>
  </conditionalFormatting>
  <conditionalFormatting sqref="P31">
    <cfRule type="cellIs" dxfId="708" priority="1141" operator="equal">
      <formula>"AMBER"</formula>
    </cfRule>
  </conditionalFormatting>
  <conditionalFormatting sqref="P31">
    <cfRule type="cellIs" dxfId="707" priority="1142" operator="equal">
      <formula>"RED"</formula>
    </cfRule>
  </conditionalFormatting>
  <conditionalFormatting sqref="P31">
    <cfRule type="cellIs" dxfId="706" priority="1143" operator="equal">
      <formula>"GREEN"</formula>
    </cfRule>
  </conditionalFormatting>
  <conditionalFormatting sqref="Q30">
    <cfRule type="cellIs" dxfId="705" priority="1144" operator="equal">
      <formula>"AMBER"</formula>
    </cfRule>
  </conditionalFormatting>
  <conditionalFormatting sqref="Q30">
    <cfRule type="cellIs" dxfId="704" priority="1145" operator="equal">
      <formula>"RED"</formula>
    </cfRule>
  </conditionalFormatting>
  <conditionalFormatting sqref="Q30">
    <cfRule type="cellIs" dxfId="703" priority="1146" operator="equal">
      <formula>"GREEN"</formula>
    </cfRule>
  </conditionalFormatting>
  <conditionalFormatting sqref="Q31">
    <cfRule type="cellIs" dxfId="702" priority="1147" operator="equal">
      <formula>"AMBER"</formula>
    </cfRule>
  </conditionalFormatting>
  <conditionalFormatting sqref="Q31">
    <cfRule type="cellIs" dxfId="701" priority="1148" operator="equal">
      <formula>"RED"</formula>
    </cfRule>
  </conditionalFormatting>
  <conditionalFormatting sqref="Q31">
    <cfRule type="cellIs" dxfId="700" priority="1149" operator="equal">
      <formula>"GREEN"</formula>
    </cfRule>
  </conditionalFormatting>
  <conditionalFormatting sqref="R30">
    <cfRule type="cellIs" dxfId="699" priority="1150" operator="equal">
      <formula>"AMBER"</formula>
    </cfRule>
  </conditionalFormatting>
  <conditionalFormatting sqref="R30">
    <cfRule type="cellIs" dxfId="698" priority="1151" operator="equal">
      <formula>"RED"</formula>
    </cfRule>
  </conditionalFormatting>
  <conditionalFormatting sqref="R30">
    <cfRule type="cellIs" dxfId="697" priority="1152" operator="equal">
      <formula>"GREEN"</formula>
    </cfRule>
  </conditionalFormatting>
  <conditionalFormatting sqref="R31">
    <cfRule type="cellIs" dxfId="696" priority="1153" operator="equal">
      <formula>"AMBER"</formula>
    </cfRule>
  </conditionalFormatting>
  <conditionalFormatting sqref="R31">
    <cfRule type="cellIs" dxfId="695" priority="1154" operator="equal">
      <formula>"RED"</formula>
    </cfRule>
  </conditionalFormatting>
  <conditionalFormatting sqref="R31">
    <cfRule type="cellIs" dxfId="694" priority="1155" operator="equal">
      <formula>"GREEN"</formula>
    </cfRule>
  </conditionalFormatting>
  <conditionalFormatting sqref="S30">
    <cfRule type="cellIs" dxfId="693" priority="1156" operator="equal">
      <formula>"AMBER"</formula>
    </cfRule>
  </conditionalFormatting>
  <conditionalFormatting sqref="S30">
    <cfRule type="cellIs" dxfId="692" priority="1157" operator="equal">
      <formula>"RED"</formula>
    </cfRule>
  </conditionalFormatting>
  <conditionalFormatting sqref="S30">
    <cfRule type="cellIs" dxfId="691" priority="1158" operator="equal">
      <formula>"GREEN"</formula>
    </cfRule>
  </conditionalFormatting>
  <conditionalFormatting sqref="S31">
    <cfRule type="cellIs" dxfId="690" priority="1159" operator="equal">
      <formula>"AMBER"</formula>
    </cfRule>
  </conditionalFormatting>
  <conditionalFormatting sqref="S31">
    <cfRule type="cellIs" dxfId="689" priority="1160" operator="equal">
      <formula>"RED"</formula>
    </cfRule>
  </conditionalFormatting>
  <conditionalFormatting sqref="S31">
    <cfRule type="cellIs" dxfId="688" priority="1161" operator="equal">
      <formula>"GREEN"</formula>
    </cfRule>
  </conditionalFormatting>
  <conditionalFormatting sqref="B29">
    <cfRule type="cellIs" dxfId="687" priority="1162" operator="equal">
      <formula>"AMBER"</formula>
    </cfRule>
  </conditionalFormatting>
  <conditionalFormatting sqref="B29">
    <cfRule type="cellIs" dxfId="686" priority="1163" operator="equal">
      <formula>"RED"</formula>
    </cfRule>
  </conditionalFormatting>
  <conditionalFormatting sqref="B29">
    <cfRule type="cellIs" dxfId="685" priority="1164" operator="equal">
      <formula>"GREEN"</formula>
    </cfRule>
  </conditionalFormatting>
  <conditionalFormatting sqref="J29">
    <cfRule type="cellIs" dxfId="684" priority="1165" operator="equal">
      <formula>"AMBER"</formula>
    </cfRule>
  </conditionalFormatting>
  <conditionalFormatting sqref="J29">
    <cfRule type="cellIs" dxfId="683" priority="1166" operator="equal">
      <formula>"RED"</formula>
    </cfRule>
  </conditionalFormatting>
  <conditionalFormatting sqref="J29">
    <cfRule type="cellIs" dxfId="682" priority="1167" operator="equal">
      <formula>"GREEN"</formula>
    </cfRule>
  </conditionalFormatting>
  <conditionalFormatting sqref="K29">
    <cfRule type="cellIs" dxfId="681" priority="1168" operator="equal">
      <formula>"AMBER"</formula>
    </cfRule>
  </conditionalFormatting>
  <conditionalFormatting sqref="K29">
    <cfRule type="cellIs" dxfId="680" priority="1169" operator="equal">
      <formula>"RED"</formula>
    </cfRule>
  </conditionalFormatting>
  <conditionalFormatting sqref="K29">
    <cfRule type="cellIs" dxfId="679" priority="1170" operator="equal">
      <formula>"GREEN"</formula>
    </cfRule>
  </conditionalFormatting>
  <conditionalFormatting sqref="L29">
    <cfRule type="cellIs" dxfId="678" priority="1171" operator="equal">
      <formula>"AMBER"</formula>
    </cfRule>
  </conditionalFormatting>
  <conditionalFormatting sqref="L29">
    <cfRule type="cellIs" dxfId="677" priority="1172" operator="equal">
      <formula>"RED"</formula>
    </cfRule>
  </conditionalFormatting>
  <conditionalFormatting sqref="L29">
    <cfRule type="cellIs" dxfId="676" priority="1173" operator="equal">
      <formula>"GREEN"</formula>
    </cfRule>
  </conditionalFormatting>
  <conditionalFormatting sqref="M29">
    <cfRule type="cellIs" dxfId="675" priority="1174" operator="equal">
      <formula>"AMBER"</formula>
    </cfRule>
  </conditionalFormatting>
  <conditionalFormatting sqref="M29">
    <cfRule type="cellIs" dxfId="674" priority="1175" operator="equal">
      <formula>"RED"</formula>
    </cfRule>
  </conditionalFormatting>
  <conditionalFormatting sqref="M29">
    <cfRule type="cellIs" dxfId="673" priority="1176" operator="equal">
      <formula>"GREEN"</formula>
    </cfRule>
  </conditionalFormatting>
  <conditionalFormatting sqref="N29">
    <cfRule type="cellIs" dxfId="672" priority="1177" operator="equal">
      <formula>"AMBER"</formula>
    </cfRule>
  </conditionalFormatting>
  <conditionalFormatting sqref="N29">
    <cfRule type="cellIs" dxfId="671" priority="1178" operator="equal">
      <formula>"RED"</formula>
    </cfRule>
  </conditionalFormatting>
  <conditionalFormatting sqref="N29">
    <cfRule type="cellIs" dxfId="670" priority="1179" operator="equal">
      <formula>"GREEN"</formula>
    </cfRule>
  </conditionalFormatting>
  <conditionalFormatting sqref="O29">
    <cfRule type="cellIs" dxfId="669" priority="1180" operator="equal">
      <formula>"AMBER"</formula>
    </cfRule>
  </conditionalFormatting>
  <conditionalFormatting sqref="O29">
    <cfRule type="cellIs" dxfId="668" priority="1181" operator="equal">
      <formula>"RED"</formula>
    </cfRule>
  </conditionalFormatting>
  <conditionalFormatting sqref="O29">
    <cfRule type="cellIs" dxfId="667" priority="1182" operator="equal">
      <formula>"GREEN"</formula>
    </cfRule>
  </conditionalFormatting>
  <conditionalFormatting sqref="P29">
    <cfRule type="cellIs" dxfId="666" priority="1183" operator="equal">
      <formula>"AMBER"</formula>
    </cfRule>
  </conditionalFormatting>
  <conditionalFormatting sqref="P29">
    <cfRule type="cellIs" dxfId="665" priority="1184" operator="equal">
      <formula>"RED"</formula>
    </cfRule>
  </conditionalFormatting>
  <conditionalFormatting sqref="P29">
    <cfRule type="cellIs" dxfId="664" priority="1185" operator="equal">
      <formula>"GREEN"</formula>
    </cfRule>
  </conditionalFormatting>
  <conditionalFormatting sqref="Q29">
    <cfRule type="cellIs" dxfId="663" priority="1186" operator="equal">
      <formula>"AMBER"</formula>
    </cfRule>
  </conditionalFormatting>
  <conditionalFormatting sqref="Q29">
    <cfRule type="cellIs" dxfId="662" priority="1187" operator="equal">
      <formula>"RED"</formula>
    </cfRule>
  </conditionalFormatting>
  <conditionalFormatting sqref="Q29">
    <cfRule type="cellIs" dxfId="661" priority="1188" operator="equal">
      <formula>"GREEN"</formula>
    </cfRule>
  </conditionalFormatting>
  <conditionalFormatting sqref="R29">
    <cfRule type="cellIs" dxfId="660" priority="1189" operator="equal">
      <formula>"AMBER"</formula>
    </cfRule>
  </conditionalFormatting>
  <conditionalFormatting sqref="R29">
    <cfRule type="cellIs" dxfId="659" priority="1190" operator="equal">
      <formula>"RED"</formula>
    </cfRule>
  </conditionalFormatting>
  <conditionalFormatting sqref="R29">
    <cfRule type="cellIs" dxfId="658" priority="1191" operator="equal">
      <formula>"GREEN"</formula>
    </cfRule>
  </conditionalFormatting>
  <conditionalFormatting sqref="S29">
    <cfRule type="cellIs" dxfId="657" priority="1192" operator="equal">
      <formula>"AMBER"</formula>
    </cfRule>
  </conditionalFormatting>
  <conditionalFormatting sqref="S29">
    <cfRule type="cellIs" dxfId="656" priority="1193" operator="equal">
      <formula>"RED"</formula>
    </cfRule>
  </conditionalFormatting>
  <conditionalFormatting sqref="S29">
    <cfRule type="cellIs" dxfId="655" priority="1194" operator="equal">
      <formula>"GREEN"</formula>
    </cfRule>
  </conditionalFormatting>
  <conditionalFormatting sqref="B33">
    <cfRule type="cellIs" dxfId="654" priority="1195" operator="equal">
      <formula>"AMBER"</formula>
    </cfRule>
  </conditionalFormatting>
  <conditionalFormatting sqref="B33">
    <cfRule type="cellIs" dxfId="653" priority="1196" operator="equal">
      <formula>"RED"</formula>
    </cfRule>
  </conditionalFormatting>
  <conditionalFormatting sqref="B33">
    <cfRule type="cellIs" dxfId="652" priority="1197" operator="equal">
      <formula>"GREEN"</formula>
    </cfRule>
  </conditionalFormatting>
  <conditionalFormatting sqref="B34">
    <cfRule type="cellIs" dxfId="651" priority="1198" operator="equal">
      <formula>"AMBER"</formula>
    </cfRule>
  </conditionalFormatting>
  <conditionalFormatting sqref="B34">
    <cfRule type="cellIs" dxfId="650" priority="1199" operator="equal">
      <formula>"RED"</formula>
    </cfRule>
  </conditionalFormatting>
  <conditionalFormatting sqref="B34">
    <cfRule type="cellIs" dxfId="649" priority="1200" operator="equal">
      <formula>"GREEN"</formula>
    </cfRule>
  </conditionalFormatting>
  <conditionalFormatting sqref="B35">
    <cfRule type="cellIs" dxfId="648" priority="1201" operator="equal">
      <formula>"AMBER"</formula>
    </cfRule>
  </conditionalFormatting>
  <conditionalFormatting sqref="B35">
    <cfRule type="cellIs" dxfId="647" priority="1202" operator="equal">
      <formula>"RED"</formula>
    </cfRule>
  </conditionalFormatting>
  <conditionalFormatting sqref="B35">
    <cfRule type="cellIs" dxfId="646" priority="1203" operator="equal">
      <formula>"GREEN"</formula>
    </cfRule>
  </conditionalFormatting>
  <conditionalFormatting sqref="B36">
    <cfRule type="cellIs" dxfId="645" priority="1204" operator="equal">
      <formula>"AMBER"</formula>
    </cfRule>
  </conditionalFormatting>
  <conditionalFormatting sqref="B36">
    <cfRule type="cellIs" dxfId="644" priority="1205" operator="equal">
      <formula>"RED"</formula>
    </cfRule>
  </conditionalFormatting>
  <conditionalFormatting sqref="B36">
    <cfRule type="cellIs" dxfId="643" priority="1206" operator="equal">
      <formula>"GREEN"</formula>
    </cfRule>
  </conditionalFormatting>
  <conditionalFormatting sqref="C33">
    <cfRule type="cellIs" dxfId="642" priority="1207" operator="equal">
      <formula>"AMBER"</formula>
    </cfRule>
  </conditionalFormatting>
  <conditionalFormatting sqref="C33">
    <cfRule type="cellIs" dxfId="641" priority="1208" operator="equal">
      <formula>"RED"</formula>
    </cfRule>
  </conditionalFormatting>
  <conditionalFormatting sqref="C33">
    <cfRule type="cellIs" dxfId="640" priority="1209" operator="equal">
      <formula>"GREEN"</formula>
    </cfRule>
  </conditionalFormatting>
  <conditionalFormatting sqref="C34">
    <cfRule type="cellIs" dxfId="639" priority="1210" operator="equal">
      <formula>"AMBER"</formula>
    </cfRule>
  </conditionalFormatting>
  <conditionalFormatting sqref="C34">
    <cfRule type="cellIs" dxfId="638" priority="1211" operator="equal">
      <formula>"RED"</formula>
    </cfRule>
  </conditionalFormatting>
  <conditionalFormatting sqref="C34">
    <cfRule type="cellIs" dxfId="637" priority="1212" operator="equal">
      <formula>"GREEN"</formula>
    </cfRule>
  </conditionalFormatting>
  <conditionalFormatting sqref="C35">
    <cfRule type="cellIs" dxfId="636" priority="1213" operator="equal">
      <formula>"AMBER"</formula>
    </cfRule>
  </conditionalFormatting>
  <conditionalFormatting sqref="C35">
    <cfRule type="cellIs" dxfId="635" priority="1214" operator="equal">
      <formula>"RED"</formula>
    </cfRule>
  </conditionalFormatting>
  <conditionalFormatting sqref="C35">
    <cfRule type="cellIs" dxfId="634" priority="1215" operator="equal">
      <formula>"GREEN"</formula>
    </cfRule>
  </conditionalFormatting>
  <conditionalFormatting sqref="C36">
    <cfRule type="cellIs" dxfId="633" priority="1216" operator="equal">
      <formula>"AMBER"</formula>
    </cfRule>
  </conditionalFormatting>
  <conditionalFormatting sqref="C36">
    <cfRule type="cellIs" dxfId="632" priority="1217" operator="equal">
      <formula>"RED"</formula>
    </cfRule>
  </conditionalFormatting>
  <conditionalFormatting sqref="C36">
    <cfRule type="cellIs" dxfId="631" priority="1218" operator="equal">
      <formula>"GREEN"</formula>
    </cfRule>
  </conditionalFormatting>
  <conditionalFormatting sqref="D33">
    <cfRule type="cellIs" dxfId="630" priority="1219" operator="equal">
      <formula>"AMBER"</formula>
    </cfRule>
  </conditionalFormatting>
  <conditionalFormatting sqref="D33">
    <cfRule type="cellIs" dxfId="629" priority="1220" operator="equal">
      <formula>"RED"</formula>
    </cfRule>
  </conditionalFormatting>
  <conditionalFormatting sqref="D33">
    <cfRule type="cellIs" dxfId="628" priority="1221" operator="equal">
      <formula>"GREEN"</formula>
    </cfRule>
  </conditionalFormatting>
  <conditionalFormatting sqref="D34">
    <cfRule type="cellIs" dxfId="627" priority="1222" operator="equal">
      <formula>"AMBER"</formula>
    </cfRule>
  </conditionalFormatting>
  <conditionalFormatting sqref="D34">
    <cfRule type="cellIs" dxfId="626" priority="1223" operator="equal">
      <formula>"RED"</formula>
    </cfRule>
  </conditionalFormatting>
  <conditionalFormatting sqref="D34">
    <cfRule type="cellIs" dxfId="625" priority="1224" operator="equal">
      <formula>"GREEN"</formula>
    </cfRule>
  </conditionalFormatting>
  <conditionalFormatting sqref="D35">
    <cfRule type="cellIs" dxfId="624" priority="1225" operator="equal">
      <formula>"AMBER"</formula>
    </cfRule>
  </conditionalFormatting>
  <conditionalFormatting sqref="D35">
    <cfRule type="cellIs" dxfId="623" priority="1226" operator="equal">
      <formula>"RED"</formula>
    </cfRule>
  </conditionalFormatting>
  <conditionalFormatting sqref="D35">
    <cfRule type="cellIs" dxfId="622" priority="1227" operator="equal">
      <formula>"GREEN"</formula>
    </cfRule>
  </conditionalFormatting>
  <conditionalFormatting sqref="D36">
    <cfRule type="cellIs" dxfId="621" priority="1228" operator="equal">
      <formula>"AMBER"</formula>
    </cfRule>
  </conditionalFormatting>
  <conditionalFormatting sqref="D36">
    <cfRule type="cellIs" dxfId="620" priority="1229" operator="equal">
      <formula>"RED"</formula>
    </cfRule>
  </conditionalFormatting>
  <conditionalFormatting sqref="D36">
    <cfRule type="cellIs" dxfId="619" priority="1230" operator="equal">
      <formula>"GREEN"</formula>
    </cfRule>
  </conditionalFormatting>
  <conditionalFormatting sqref="E33">
    <cfRule type="cellIs" dxfId="618" priority="1231" operator="equal">
      <formula>"AMBER"</formula>
    </cfRule>
  </conditionalFormatting>
  <conditionalFormatting sqref="E33">
    <cfRule type="cellIs" dxfId="617" priority="1232" operator="equal">
      <formula>"RED"</formula>
    </cfRule>
  </conditionalFormatting>
  <conditionalFormatting sqref="E33">
    <cfRule type="cellIs" dxfId="616" priority="1233" operator="equal">
      <formula>"GREEN"</formula>
    </cfRule>
  </conditionalFormatting>
  <conditionalFormatting sqref="E34">
    <cfRule type="cellIs" dxfId="615" priority="1234" operator="equal">
      <formula>"AMBER"</formula>
    </cfRule>
  </conditionalFormatting>
  <conditionalFormatting sqref="E34">
    <cfRule type="cellIs" dxfId="614" priority="1235" operator="equal">
      <formula>"RED"</formula>
    </cfRule>
  </conditionalFormatting>
  <conditionalFormatting sqref="E34">
    <cfRule type="cellIs" dxfId="613" priority="1236" operator="equal">
      <formula>"GREEN"</formula>
    </cfRule>
  </conditionalFormatting>
  <conditionalFormatting sqref="E35">
    <cfRule type="cellIs" dxfId="612" priority="1237" operator="equal">
      <formula>"AMBER"</formula>
    </cfRule>
  </conditionalFormatting>
  <conditionalFormatting sqref="E35">
    <cfRule type="cellIs" dxfId="611" priority="1238" operator="equal">
      <formula>"RED"</formula>
    </cfRule>
  </conditionalFormatting>
  <conditionalFormatting sqref="E35">
    <cfRule type="cellIs" dxfId="610" priority="1239" operator="equal">
      <formula>"GREEN"</formula>
    </cfRule>
  </conditionalFormatting>
  <conditionalFormatting sqref="E36">
    <cfRule type="cellIs" dxfId="609" priority="1240" operator="equal">
      <formula>"AMBER"</formula>
    </cfRule>
  </conditionalFormatting>
  <conditionalFormatting sqref="E36">
    <cfRule type="cellIs" dxfId="608" priority="1241" operator="equal">
      <formula>"RED"</formula>
    </cfRule>
  </conditionalFormatting>
  <conditionalFormatting sqref="E36">
    <cfRule type="cellIs" dxfId="607" priority="1242" operator="equal">
      <formula>"GREEN"</formula>
    </cfRule>
  </conditionalFormatting>
  <conditionalFormatting sqref="F33">
    <cfRule type="cellIs" dxfId="606" priority="1243" operator="equal">
      <formula>"AMBER"</formula>
    </cfRule>
  </conditionalFormatting>
  <conditionalFormatting sqref="F33">
    <cfRule type="cellIs" dxfId="605" priority="1244" operator="equal">
      <formula>"RED"</formula>
    </cfRule>
  </conditionalFormatting>
  <conditionalFormatting sqref="F33">
    <cfRule type="cellIs" dxfId="604" priority="1245" operator="equal">
      <formula>"GREEN"</formula>
    </cfRule>
  </conditionalFormatting>
  <conditionalFormatting sqref="F34">
    <cfRule type="cellIs" dxfId="603" priority="1246" operator="equal">
      <formula>"AMBER"</formula>
    </cfRule>
  </conditionalFormatting>
  <conditionalFormatting sqref="F34">
    <cfRule type="cellIs" dxfId="602" priority="1247" operator="equal">
      <formula>"RED"</formula>
    </cfRule>
  </conditionalFormatting>
  <conditionalFormatting sqref="F34">
    <cfRule type="cellIs" dxfId="601" priority="1248" operator="equal">
      <formula>"GREEN"</formula>
    </cfRule>
  </conditionalFormatting>
  <conditionalFormatting sqref="F35">
    <cfRule type="cellIs" dxfId="600" priority="1249" operator="equal">
      <formula>"AMBER"</formula>
    </cfRule>
  </conditionalFormatting>
  <conditionalFormatting sqref="F35">
    <cfRule type="cellIs" dxfId="599" priority="1250" operator="equal">
      <formula>"RED"</formula>
    </cfRule>
  </conditionalFormatting>
  <conditionalFormatting sqref="F35">
    <cfRule type="cellIs" dxfId="598" priority="1251" operator="equal">
      <formula>"GREEN"</formula>
    </cfRule>
  </conditionalFormatting>
  <conditionalFormatting sqref="F36">
    <cfRule type="cellIs" dxfId="597" priority="1252" operator="equal">
      <formula>"AMBER"</formula>
    </cfRule>
  </conditionalFormatting>
  <conditionalFormatting sqref="F36">
    <cfRule type="cellIs" dxfId="596" priority="1253" operator="equal">
      <formula>"RED"</formula>
    </cfRule>
  </conditionalFormatting>
  <conditionalFormatting sqref="F36">
    <cfRule type="cellIs" dxfId="595" priority="1254" operator="equal">
      <formula>"GREEN"</formula>
    </cfRule>
  </conditionalFormatting>
  <conditionalFormatting sqref="G33">
    <cfRule type="cellIs" dxfId="594" priority="1255" operator="equal">
      <formula>"AMBER"</formula>
    </cfRule>
  </conditionalFormatting>
  <conditionalFormatting sqref="G33">
    <cfRule type="cellIs" dxfId="593" priority="1256" operator="equal">
      <formula>"RED"</formula>
    </cfRule>
  </conditionalFormatting>
  <conditionalFormatting sqref="G33">
    <cfRule type="cellIs" dxfId="592" priority="1257" operator="equal">
      <formula>"GREEN"</formula>
    </cfRule>
  </conditionalFormatting>
  <conditionalFormatting sqref="G34">
    <cfRule type="cellIs" dxfId="591" priority="1258" operator="equal">
      <formula>"AMBER"</formula>
    </cfRule>
  </conditionalFormatting>
  <conditionalFormatting sqref="G34">
    <cfRule type="cellIs" dxfId="590" priority="1259" operator="equal">
      <formula>"RED"</formula>
    </cfRule>
  </conditionalFormatting>
  <conditionalFormatting sqref="G34">
    <cfRule type="cellIs" dxfId="589" priority="1260" operator="equal">
      <formula>"GREEN"</formula>
    </cfRule>
  </conditionalFormatting>
  <conditionalFormatting sqref="G35">
    <cfRule type="cellIs" dxfId="588" priority="1261" operator="equal">
      <formula>"AMBER"</formula>
    </cfRule>
  </conditionalFormatting>
  <conditionalFormatting sqref="G35">
    <cfRule type="cellIs" dxfId="587" priority="1262" operator="equal">
      <formula>"RED"</formula>
    </cfRule>
  </conditionalFormatting>
  <conditionalFormatting sqref="G35">
    <cfRule type="cellIs" dxfId="586" priority="1263" operator="equal">
      <formula>"GREEN"</formula>
    </cfRule>
  </conditionalFormatting>
  <conditionalFormatting sqref="G36">
    <cfRule type="cellIs" dxfId="585" priority="1264" operator="equal">
      <formula>"AMBER"</formula>
    </cfRule>
  </conditionalFormatting>
  <conditionalFormatting sqref="G36">
    <cfRule type="cellIs" dxfId="584" priority="1265" operator="equal">
      <formula>"RED"</formula>
    </cfRule>
  </conditionalFormatting>
  <conditionalFormatting sqref="G36">
    <cfRule type="cellIs" dxfId="583" priority="1266" operator="equal">
      <formula>"GREEN"</formula>
    </cfRule>
  </conditionalFormatting>
  <conditionalFormatting sqref="H33">
    <cfRule type="cellIs" dxfId="582" priority="1267" operator="equal">
      <formula>"AMBER"</formula>
    </cfRule>
  </conditionalFormatting>
  <conditionalFormatting sqref="H33">
    <cfRule type="cellIs" dxfId="581" priority="1268" operator="equal">
      <formula>"RED"</formula>
    </cfRule>
  </conditionalFormatting>
  <conditionalFormatting sqref="H33">
    <cfRule type="cellIs" dxfId="580" priority="1269" operator="equal">
      <formula>"GREEN"</formula>
    </cfRule>
  </conditionalFormatting>
  <conditionalFormatting sqref="H34">
    <cfRule type="cellIs" dxfId="579" priority="1270" operator="equal">
      <formula>"AMBER"</formula>
    </cfRule>
  </conditionalFormatting>
  <conditionalFormatting sqref="H34">
    <cfRule type="cellIs" dxfId="578" priority="1271" operator="equal">
      <formula>"RED"</formula>
    </cfRule>
  </conditionalFormatting>
  <conditionalFormatting sqref="H34">
    <cfRule type="cellIs" dxfId="577" priority="1272" operator="equal">
      <formula>"GREEN"</formula>
    </cfRule>
  </conditionalFormatting>
  <conditionalFormatting sqref="H35">
    <cfRule type="cellIs" dxfId="576" priority="1273" operator="equal">
      <formula>"AMBER"</formula>
    </cfRule>
  </conditionalFormatting>
  <conditionalFormatting sqref="H35">
    <cfRule type="cellIs" dxfId="575" priority="1274" operator="equal">
      <formula>"RED"</formula>
    </cfRule>
  </conditionalFormatting>
  <conditionalFormatting sqref="H35">
    <cfRule type="cellIs" dxfId="574" priority="1275" operator="equal">
      <formula>"GREEN"</formula>
    </cfRule>
  </conditionalFormatting>
  <conditionalFormatting sqref="H36">
    <cfRule type="cellIs" dxfId="573" priority="1276" operator="equal">
      <formula>"AMBER"</formula>
    </cfRule>
  </conditionalFormatting>
  <conditionalFormatting sqref="H36">
    <cfRule type="cellIs" dxfId="572" priority="1277" operator="equal">
      <formula>"RED"</formula>
    </cfRule>
  </conditionalFormatting>
  <conditionalFormatting sqref="H36">
    <cfRule type="cellIs" dxfId="571" priority="1278" operator="equal">
      <formula>"GREEN"</formula>
    </cfRule>
  </conditionalFormatting>
  <conditionalFormatting sqref="I33">
    <cfRule type="cellIs" dxfId="570" priority="1279" operator="equal">
      <formula>"AMBER"</formula>
    </cfRule>
  </conditionalFormatting>
  <conditionalFormatting sqref="I33">
    <cfRule type="cellIs" dxfId="569" priority="1280" operator="equal">
      <formula>"RED"</formula>
    </cfRule>
  </conditionalFormatting>
  <conditionalFormatting sqref="I33">
    <cfRule type="cellIs" dxfId="568" priority="1281" operator="equal">
      <formula>"GREEN"</formula>
    </cfRule>
  </conditionalFormatting>
  <conditionalFormatting sqref="I34">
    <cfRule type="cellIs" dxfId="567" priority="1282" operator="equal">
      <formula>"AMBER"</formula>
    </cfRule>
  </conditionalFormatting>
  <conditionalFormatting sqref="I34">
    <cfRule type="cellIs" dxfId="566" priority="1283" operator="equal">
      <formula>"RED"</formula>
    </cfRule>
  </conditionalFormatting>
  <conditionalFormatting sqref="I34">
    <cfRule type="cellIs" dxfId="565" priority="1284" operator="equal">
      <formula>"GREEN"</formula>
    </cfRule>
  </conditionalFormatting>
  <conditionalFormatting sqref="I35">
    <cfRule type="cellIs" dxfId="564" priority="1285" operator="equal">
      <formula>"AMBER"</formula>
    </cfRule>
  </conditionalFormatting>
  <conditionalFormatting sqref="I35">
    <cfRule type="cellIs" dxfId="563" priority="1286" operator="equal">
      <formula>"RED"</formula>
    </cfRule>
  </conditionalFormatting>
  <conditionalFormatting sqref="I35">
    <cfRule type="cellIs" dxfId="562" priority="1287" operator="equal">
      <formula>"GREEN"</formula>
    </cfRule>
  </conditionalFormatting>
  <conditionalFormatting sqref="I36">
    <cfRule type="cellIs" dxfId="561" priority="1288" operator="equal">
      <formula>"AMBER"</formula>
    </cfRule>
  </conditionalFormatting>
  <conditionalFormatting sqref="I36">
    <cfRule type="cellIs" dxfId="560" priority="1289" operator="equal">
      <formula>"RED"</formula>
    </cfRule>
  </conditionalFormatting>
  <conditionalFormatting sqref="I36">
    <cfRule type="cellIs" dxfId="559" priority="1290" operator="equal">
      <formula>"GREEN"</formula>
    </cfRule>
  </conditionalFormatting>
  <conditionalFormatting sqref="J33">
    <cfRule type="cellIs" dxfId="558" priority="1291" operator="equal">
      <formula>"AMBER"</formula>
    </cfRule>
  </conditionalFormatting>
  <conditionalFormatting sqref="J33">
    <cfRule type="cellIs" dxfId="557" priority="1292" operator="equal">
      <formula>"RED"</formula>
    </cfRule>
  </conditionalFormatting>
  <conditionalFormatting sqref="J33">
    <cfRule type="cellIs" dxfId="556" priority="1293" operator="equal">
      <formula>"GREEN"</formula>
    </cfRule>
  </conditionalFormatting>
  <conditionalFormatting sqref="J34">
    <cfRule type="cellIs" dxfId="555" priority="1294" operator="equal">
      <formula>"AMBER"</formula>
    </cfRule>
  </conditionalFormatting>
  <conditionalFormatting sqref="J34">
    <cfRule type="cellIs" dxfId="554" priority="1295" operator="equal">
      <formula>"RED"</formula>
    </cfRule>
  </conditionalFormatting>
  <conditionalFormatting sqref="J34">
    <cfRule type="cellIs" dxfId="553" priority="1296" operator="equal">
      <formula>"GREEN"</formula>
    </cfRule>
  </conditionalFormatting>
  <conditionalFormatting sqref="J35">
    <cfRule type="cellIs" dxfId="552" priority="1297" operator="equal">
      <formula>"AMBER"</formula>
    </cfRule>
  </conditionalFormatting>
  <conditionalFormatting sqref="J35">
    <cfRule type="cellIs" dxfId="551" priority="1298" operator="equal">
      <formula>"RED"</formula>
    </cfRule>
  </conditionalFormatting>
  <conditionalFormatting sqref="J35">
    <cfRule type="cellIs" dxfId="550" priority="1299" operator="equal">
      <formula>"GREEN"</formula>
    </cfRule>
  </conditionalFormatting>
  <conditionalFormatting sqref="J36">
    <cfRule type="cellIs" dxfId="549" priority="1300" operator="equal">
      <formula>"AMBER"</formula>
    </cfRule>
  </conditionalFormatting>
  <conditionalFormatting sqref="J36">
    <cfRule type="cellIs" dxfId="548" priority="1301" operator="equal">
      <formula>"RED"</formula>
    </cfRule>
  </conditionalFormatting>
  <conditionalFormatting sqref="J36">
    <cfRule type="cellIs" dxfId="547" priority="1302" operator="equal">
      <formula>"GREEN"</formula>
    </cfRule>
  </conditionalFormatting>
  <conditionalFormatting sqref="K33">
    <cfRule type="cellIs" dxfId="546" priority="1303" operator="equal">
      <formula>"AMBER"</formula>
    </cfRule>
  </conditionalFormatting>
  <conditionalFormatting sqref="K33">
    <cfRule type="cellIs" dxfId="545" priority="1304" operator="equal">
      <formula>"RED"</formula>
    </cfRule>
  </conditionalFormatting>
  <conditionalFormatting sqref="K33">
    <cfRule type="cellIs" dxfId="544" priority="1305" operator="equal">
      <formula>"GREEN"</formula>
    </cfRule>
  </conditionalFormatting>
  <conditionalFormatting sqref="K34">
    <cfRule type="cellIs" dxfId="543" priority="1306" operator="equal">
      <formula>"AMBER"</formula>
    </cfRule>
  </conditionalFormatting>
  <conditionalFormatting sqref="K34">
    <cfRule type="cellIs" dxfId="542" priority="1307" operator="equal">
      <formula>"RED"</formula>
    </cfRule>
  </conditionalFormatting>
  <conditionalFormatting sqref="K34">
    <cfRule type="cellIs" dxfId="541" priority="1308" operator="equal">
      <formula>"GREEN"</formula>
    </cfRule>
  </conditionalFormatting>
  <conditionalFormatting sqref="K35">
    <cfRule type="cellIs" dxfId="540" priority="1309" operator="equal">
      <formula>"AMBER"</formula>
    </cfRule>
  </conditionalFormatting>
  <conditionalFormatting sqref="K35">
    <cfRule type="cellIs" dxfId="539" priority="1310" operator="equal">
      <formula>"RED"</formula>
    </cfRule>
  </conditionalFormatting>
  <conditionalFormatting sqref="K35">
    <cfRule type="cellIs" dxfId="538" priority="1311" operator="equal">
      <formula>"GREEN"</formula>
    </cfRule>
  </conditionalFormatting>
  <conditionalFormatting sqref="K36">
    <cfRule type="cellIs" dxfId="537" priority="1312" operator="equal">
      <formula>"AMBER"</formula>
    </cfRule>
  </conditionalFormatting>
  <conditionalFormatting sqref="K36">
    <cfRule type="cellIs" dxfId="536" priority="1313" operator="equal">
      <formula>"RED"</formula>
    </cfRule>
  </conditionalFormatting>
  <conditionalFormatting sqref="K36">
    <cfRule type="cellIs" dxfId="535" priority="1314" operator="equal">
      <formula>"GREEN"</formula>
    </cfRule>
  </conditionalFormatting>
  <conditionalFormatting sqref="L33">
    <cfRule type="cellIs" dxfId="534" priority="1315" operator="equal">
      <formula>"AMBER"</formula>
    </cfRule>
  </conditionalFormatting>
  <conditionalFormatting sqref="L33">
    <cfRule type="cellIs" dxfId="533" priority="1316" operator="equal">
      <formula>"RED"</formula>
    </cfRule>
  </conditionalFormatting>
  <conditionalFormatting sqref="L33">
    <cfRule type="cellIs" dxfId="532" priority="1317" operator="equal">
      <formula>"GREEN"</formula>
    </cfRule>
  </conditionalFormatting>
  <conditionalFormatting sqref="L34">
    <cfRule type="cellIs" dxfId="531" priority="1318" operator="equal">
      <formula>"AMBER"</formula>
    </cfRule>
  </conditionalFormatting>
  <conditionalFormatting sqref="L34">
    <cfRule type="cellIs" dxfId="530" priority="1319" operator="equal">
      <formula>"RED"</formula>
    </cfRule>
  </conditionalFormatting>
  <conditionalFormatting sqref="L34">
    <cfRule type="cellIs" dxfId="529" priority="1320" operator="equal">
      <formula>"GREEN"</formula>
    </cfRule>
  </conditionalFormatting>
  <conditionalFormatting sqref="L35">
    <cfRule type="cellIs" dxfId="528" priority="1321" operator="equal">
      <formula>"AMBER"</formula>
    </cfRule>
  </conditionalFormatting>
  <conditionalFormatting sqref="L35">
    <cfRule type="cellIs" dxfId="527" priority="1322" operator="equal">
      <formula>"RED"</formula>
    </cfRule>
  </conditionalFormatting>
  <conditionalFormatting sqref="L35">
    <cfRule type="cellIs" dxfId="526" priority="1323" operator="equal">
      <formula>"GREEN"</formula>
    </cfRule>
  </conditionalFormatting>
  <conditionalFormatting sqref="L36">
    <cfRule type="cellIs" dxfId="525" priority="1324" operator="equal">
      <formula>"AMBER"</formula>
    </cfRule>
  </conditionalFormatting>
  <conditionalFormatting sqref="L36">
    <cfRule type="cellIs" dxfId="524" priority="1325" operator="equal">
      <formula>"RED"</formula>
    </cfRule>
  </conditionalFormatting>
  <conditionalFormatting sqref="L36">
    <cfRule type="cellIs" dxfId="523" priority="1326" operator="equal">
      <formula>"GREEN"</formula>
    </cfRule>
  </conditionalFormatting>
  <conditionalFormatting sqref="M33">
    <cfRule type="cellIs" dxfId="522" priority="1327" operator="equal">
      <formula>"AMBER"</formula>
    </cfRule>
  </conditionalFormatting>
  <conditionalFormatting sqref="M33">
    <cfRule type="cellIs" dxfId="521" priority="1328" operator="equal">
      <formula>"RED"</formula>
    </cfRule>
  </conditionalFormatting>
  <conditionalFormatting sqref="M33">
    <cfRule type="cellIs" dxfId="520" priority="1329" operator="equal">
      <formula>"GREEN"</formula>
    </cfRule>
  </conditionalFormatting>
  <conditionalFormatting sqref="M34">
    <cfRule type="cellIs" dxfId="519" priority="1330" operator="equal">
      <formula>"AMBER"</formula>
    </cfRule>
  </conditionalFormatting>
  <conditionalFormatting sqref="M34">
    <cfRule type="cellIs" dxfId="518" priority="1331" operator="equal">
      <formula>"RED"</formula>
    </cfRule>
  </conditionalFormatting>
  <conditionalFormatting sqref="M34">
    <cfRule type="cellIs" dxfId="517" priority="1332" operator="equal">
      <formula>"GREEN"</formula>
    </cfRule>
  </conditionalFormatting>
  <conditionalFormatting sqref="M35">
    <cfRule type="cellIs" dxfId="516" priority="1333" operator="equal">
      <formula>"AMBER"</formula>
    </cfRule>
  </conditionalFormatting>
  <conditionalFormatting sqref="M35">
    <cfRule type="cellIs" dxfId="515" priority="1334" operator="equal">
      <formula>"RED"</formula>
    </cfRule>
  </conditionalFormatting>
  <conditionalFormatting sqref="M35">
    <cfRule type="cellIs" dxfId="514" priority="1335" operator="equal">
      <formula>"GREEN"</formula>
    </cfRule>
  </conditionalFormatting>
  <conditionalFormatting sqref="M36">
    <cfRule type="cellIs" dxfId="513" priority="1336" operator="equal">
      <formula>"AMBER"</formula>
    </cfRule>
  </conditionalFormatting>
  <conditionalFormatting sqref="M36">
    <cfRule type="cellIs" dxfId="512" priority="1337" operator="equal">
      <formula>"RED"</formula>
    </cfRule>
  </conditionalFormatting>
  <conditionalFormatting sqref="M36">
    <cfRule type="cellIs" dxfId="511" priority="1338" operator="equal">
      <formula>"GREEN"</formula>
    </cfRule>
  </conditionalFormatting>
  <conditionalFormatting sqref="N33">
    <cfRule type="cellIs" dxfId="510" priority="1339" operator="equal">
      <formula>"AMBER"</formula>
    </cfRule>
  </conditionalFormatting>
  <conditionalFormatting sqref="N33">
    <cfRule type="cellIs" dxfId="509" priority="1340" operator="equal">
      <formula>"RED"</formula>
    </cfRule>
  </conditionalFormatting>
  <conditionalFormatting sqref="N33">
    <cfRule type="cellIs" dxfId="508" priority="1341" operator="equal">
      <formula>"GREEN"</formula>
    </cfRule>
  </conditionalFormatting>
  <conditionalFormatting sqref="N34">
    <cfRule type="cellIs" dxfId="507" priority="1342" operator="equal">
      <formula>"AMBER"</formula>
    </cfRule>
  </conditionalFormatting>
  <conditionalFormatting sqref="N34">
    <cfRule type="cellIs" dxfId="506" priority="1343" operator="equal">
      <formula>"RED"</formula>
    </cfRule>
  </conditionalFormatting>
  <conditionalFormatting sqref="N34">
    <cfRule type="cellIs" dxfId="505" priority="1344" operator="equal">
      <formula>"GREEN"</formula>
    </cfRule>
  </conditionalFormatting>
  <conditionalFormatting sqref="N35">
    <cfRule type="cellIs" dxfId="504" priority="1345" operator="equal">
      <formula>"AMBER"</formula>
    </cfRule>
  </conditionalFormatting>
  <conditionalFormatting sqref="N35">
    <cfRule type="cellIs" dxfId="503" priority="1346" operator="equal">
      <formula>"RED"</formula>
    </cfRule>
  </conditionalFormatting>
  <conditionalFormatting sqref="N35">
    <cfRule type="cellIs" dxfId="502" priority="1347" operator="equal">
      <formula>"GREEN"</formula>
    </cfRule>
  </conditionalFormatting>
  <conditionalFormatting sqref="N36">
    <cfRule type="cellIs" dxfId="501" priority="1348" operator="equal">
      <formula>"AMBER"</formula>
    </cfRule>
  </conditionalFormatting>
  <conditionalFormatting sqref="N36">
    <cfRule type="cellIs" dxfId="500" priority="1349" operator="equal">
      <formula>"RED"</formula>
    </cfRule>
  </conditionalFormatting>
  <conditionalFormatting sqref="N36">
    <cfRule type="cellIs" dxfId="499" priority="1350" operator="equal">
      <formula>"GREEN"</formula>
    </cfRule>
  </conditionalFormatting>
  <conditionalFormatting sqref="O33">
    <cfRule type="cellIs" dxfId="498" priority="1351" operator="equal">
      <formula>"AMBER"</formula>
    </cfRule>
  </conditionalFormatting>
  <conditionalFormatting sqref="O33">
    <cfRule type="cellIs" dxfId="497" priority="1352" operator="equal">
      <formula>"RED"</formula>
    </cfRule>
  </conditionalFormatting>
  <conditionalFormatting sqref="O33">
    <cfRule type="cellIs" dxfId="496" priority="1353" operator="equal">
      <formula>"GREEN"</formula>
    </cfRule>
  </conditionalFormatting>
  <conditionalFormatting sqref="O34">
    <cfRule type="cellIs" dxfId="495" priority="1354" operator="equal">
      <formula>"AMBER"</formula>
    </cfRule>
  </conditionalFormatting>
  <conditionalFormatting sqref="O34">
    <cfRule type="cellIs" dxfId="494" priority="1355" operator="equal">
      <formula>"RED"</formula>
    </cfRule>
  </conditionalFormatting>
  <conditionalFormatting sqref="O34">
    <cfRule type="cellIs" dxfId="493" priority="1356" operator="equal">
      <formula>"GREEN"</formula>
    </cfRule>
  </conditionalFormatting>
  <conditionalFormatting sqref="O35">
    <cfRule type="cellIs" dxfId="492" priority="1357" operator="equal">
      <formula>"AMBER"</formula>
    </cfRule>
  </conditionalFormatting>
  <conditionalFormatting sqref="O35">
    <cfRule type="cellIs" dxfId="491" priority="1358" operator="equal">
      <formula>"RED"</formula>
    </cfRule>
  </conditionalFormatting>
  <conditionalFormatting sqref="O35">
    <cfRule type="cellIs" dxfId="490" priority="1359" operator="equal">
      <formula>"GREEN"</formula>
    </cfRule>
  </conditionalFormatting>
  <conditionalFormatting sqref="O36">
    <cfRule type="cellIs" dxfId="489" priority="1360" operator="equal">
      <formula>"AMBER"</formula>
    </cfRule>
  </conditionalFormatting>
  <conditionalFormatting sqref="O36">
    <cfRule type="cellIs" dxfId="488" priority="1361" operator="equal">
      <formula>"RED"</formula>
    </cfRule>
  </conditionalFormatting>
  <conditionalFormatting sqref="O36">
    <cfRule type="cellIs" dxfId="487" priority="1362" operator="equal">
      <formula>"GREEN"</formula>
    </cfRule>
  </conditionalFormatting>
  <conditionalFormatting sqref="P33">
    <cfRule type="cellIs" dxfId="486" priority="1363" operator="equal">
      <formula>"AMBER"</formula>
    </cfRule>
  </conditionalFormatting>
  <conditionalFormatting sqref="P33">
    <cfRule type="cellIs" dxfId="485" priority="1364" operator="equal">
      <formula>"RED"</formula>
    </cfRule>
  </conditionalFormatting>
  <conditionalFormatting sqref="P33">
    <cfRule type="cellIs" dxfId="484" priority="1365" operator="equal">
      <formula>"GREEN"</formula>
    </cfRule>
  </conditionalFormatting>
  <conditionalFormatting sqref="P34">
    <cfRule type="cellIs" dxfId="483" priority="1366" operator="equal">
      <formula>"AMBER"</formula>
    </cfRule>
  </conditionalFormatting>
  <conditionalFormatting sqref="P34">
    <cfRule type="cellIs" dxfId="482" priority="1367" operator="equal">
      <formula>"RED"</formula>
    </cfRule>
  </conditionalFormatting>
  <conditionalFormatting sqref="P34">
    <cfRule type="cellIs" dxfId="481" priority="1368" operator="equal">
      <formula>"GREEN"</formula>
    </cfRule>
  </conditionalFormatting>
  <conditionalFormatting sqref="P35">
    <cfRule type="cellIs" dxfId="480" priority="1369" operator="equal">
      <formula>"AMBER"</formula>
    </cfRule>
  </conditionalFormatting>
  <conditionalFormatting sqref="P35">
    <cfRule type="cellIs" dxfId="479" priority="1370" operator="equal">
      <formula>"RED"</formula>
    </cfRule>
  </conditionalFormatting>
  <conditionalFormatting sqref="P35">
    <cfRule type="cellIs" dxfId="478" priority="1371" operator="equal">
      <formula>"GREEN"</formula>
    </cfRule>
  </conditionalFormatting>
  <conditionalFormatting sqref="P36">
    <cfRule type="cellIs" dxfId="477" priority="1372" operator="equal">
      <formula>"AMBER"</formula>
    </cfRule>
  </conditionalFormatting>
  <conditionalFormatting sqref="P36">
    <cfRule type="cellIs" dxfId="476" priority="1373" operator="equal">
      <formula>"RED"</formula>
    </cfRule>
  </conditionalFormatting>
  <conditionalFormatting sqref="P36">
    <cfRule type="cellIs" dxfId="475" priority="1374" operator="equal">
      <formula>"GREEN"</formula>
    </cfRule>
  </conditionalFormatting>
  <conditionalFormatting sqref="Q33">
    <cfRule type="cellIs" dxfId="474" priority="1375" operator="equal">
      <formula>"AMBER"</formula>
    </cfRule>
  </conditionalFormatting>
  <conditionalFormatting sqref="Q33">
    <cfRule type="cellIs" dxfId="473" priority="1376" operator="equal">
      <formula>"RED"</formula>
    </cfRule>
  </conditionalFormatting>
  <conditionalFormatting sqref="Q33">
    <cfRule type="cellIs" dxfId="472" priority="1377" operator="equal">
      <formula>"GREEN"</formula>
    </cfRule>
  </conditionalFormatting>
  <conditionalFormatting sqref="Q34">
    <cfRule type="cellIs" dxfId="471" priority="1378" operator="equal">
      <formula>"AMBER"</formula>
    </cfRule>
  </conditionalFormatting>
  <conditionalFormatting sqref="Q34">
    <cfRule type="cellIs" dxfId="470" priority="1379" operator="equal">
      <formula>"RED"</formula>
    </cfRule>
  </conditionalFormatting>
  <conditionalFormatting sqref="Q34">
    <cfRule type="cellIs" dxfId="469" priority="1380" operator="equal">
      <formula>"GREEN"</formula>
    </cfRule>
  </conditionalFormatting>
  <conditionalFormatting sqref="Q35">
    <cfRule type="cellIs" dxfId="468" priority="1381" operator="equal">
      <formula>"AMBER"</formula>
    </cfRule>
  </conditionalFormatting>
  <conditionalFormatting sqref="Q35">
    <cfRule type="cellIs" dxfId="467" priority="1382" operator="equal">
      <formula>"RED"</formula>
    </cfRule>
  </conditionalFormatting>
  <conditionalFormatting sqref="Q35">
    <cfRule type="cellIs" dxfId="466" priority="1383" operator="equal">
      <formula>"GREEN"</formula>
    </cfRule>
  </conditionalFormatting>
  <conditionalFormatting sqref="Q36">
    <cfRule type="cellIs" dxfId="465" priority="1384" operator="equal">
      <formula>"AMBER"</formula>
    </cfRule>
  </conditionalFormatting>
  <conditionalFormatting sqref="Q36">
    <cfRule type="cellIs" dxfId="464" priority="1385" operator="equal">
      <formula>"RED"</formula>
    </cfRule>
  </conditionalFormatting>
  <conditionalFormatting sqref="Q36">
    <cfRule type="cellIs" dxfId="463" priority="1386" operator="equal">
      <formula>"GREEN"</formula>
    </cfRule>
  </conditionalFormatting>
  <conditionalFormatting sqref="R33">
    <cfRule type="cellIs" dxfId="462" priority="1387" operator="equal">
      <formula>"AMBER"</formula>
    </cfRule>
  </conditionalFormatting>
  <conditionalFormatting sqref="R33">
    <cfRule type="cellIs" dxfId="461" priority="1388" operator="equal">
      <formula>"RED"</formula>
    </cfRule>
  </conditionalFormatting>
  <conditionalFormatting sqref="R33">
    <cfRule type="cellIs" dxfId="460" priority="1389" operator="equal">
      <formula>"GREEN"</formula>
    </cfRule>
  </conditionalFormatting>
  <conditionalFormatting sqref="R34">
    <cfRule type="cellIs" dxfId="459" priority="1390" operator="equal">
      <formula>"AMBER"</formula>
    </cfRule>
  </conditionalFormatting>
  <conditionalFormatting sqref="R34">
    <cfRule type="cellIs" dxfId="458" priority="1391" operator="equal">
      <formula>"RED"</formula>
    </cfRule>
  </conditionalFormatting>
  <conditionalFormatting sqref="R34">
    <cfRule type="cellIs" dxfId="457" priority="1392" operator="equal">
      <formula>"GREEN"</formula>
    </cfRule>
  </conditionalFormatting>
  <conditionalFormatting sqref="R35">
    <cfRule type="cellIs" dxfId="456" priority="1393" operator="equal">
      <formula>"AMBER"</formula>
    </cfRule>
  </conditionalFormatting>
  <conditionalFormatting sqref="R35">
    <cfRule type="cellIs" dxfId="455" priority="1394" operator="equal">
      <formula>"RED"</formula>
    </cfRule>
  </conditionalFormatting>
  <conditionalFormatting sqref="R35">
    <cfRule type="cellIs" dxfId="454" priority="1395" operator="equal">
      <formula>"GREEN"</formula>
    </cfRule>
  </conditionalFormatting>
  <conditionalFormatting sqref="R36">
    <cfRule type="cellIs" dxfId="453" priority="1396" operator="equal">
      <formula>"AMBER"</formula>
    </cfRule>
  </conditionalFormatting>
  <conditionalFormatting sqref="R36">
    <cfRule type="cellIs" dxfId="452" priority="1397" operator="equal">
      <formula>"RED"</formula>
    </cfRule>
  </conditionalFormatting>
  <conditionalFormatting sqref="R36">
    <cfRule type="cellIs" dxfId="451" priority="1398" operator="equal">
      <formula>"GREEN"</formula>
    </cfRule>
  </conditionalFormatting>
  <conditionalFormatting sqref="S33">
    <cfRule type="cellIs" dxfId="450" priority="1399" operator="equal">
      <formula>"AMBER"</formula>
    </cfRule>
  </conditionalFormatting>
  <conditionalFormatting sqref="S33">
    <cfRule type="cellIs" dxfId="449" priority="1400" operator="equal">
      <formula>"RED"</formula>
    </cfRule>
  </conditionalFormatting>
  <conditionalFormatting sqref="S33">
    <cfRule type="cellIs" dxfId="448" priority="1401" operator="equal">
      <formula>"GREEN"</formula>
    </cfRule>
  </conditionalFormatting>
  <conditionalFormatting sqref="S34">
    <cfRule type="cellIs" dxfId="447" priority="1402" operator="equal">
      <formula>"AMBER"</formula>
    </cfRule>
  </conditionalFormatting>
  <conditionalFormatting sqref="S34">
    <cfRule type="cellIs" dxfId="446" priority="1403" operator="equal">
      <formula>"RED"</formula>
    </cfRule>
  </conditionalFormatting>
  <conditionalFormatting sqref="S34">
    <cfRule type="cellIs" dxfId="445" priority="1404" operator="equal">
      <formula>"GREEN"</formula>
    </cfRule>
  </conditionalFormatting>
  <conditionalFormatting sqref="S35">
    <cfRule type="cellIs" dxfId="444" priority="1405" operator="equal">
      <formula>"AMBER"</formula>
    </cfRule>
  </conditionalFormatting>
  <conditionalFormatting sqref="S35">
    <cfRule type="cellIs" dxfId="443" priority="1406" operator="equal">
      <formula>"RED"</formula>
    </cfRule>
  </conditionalFormatting>
  <conditionalFormatting sqref="S35">
    <cfRule type="cellIs" dxfId="442" priority="1407" operator="equal">
      <formula>"GREEN"</formula>
    </cfRule>
  </conditionalFormatting>
  <conditionalFormatting sqref="S36">
    <cfRule type="cellIs" dxfId="441" priority="1408" operator="equal">
      <formula>"AMBER"</formula>
    </cfRule>
  </conditionalFormatting>
  <conditionalFormatting sqref="S36">
    <cfRule type="cellIs" dxfId="440" priority="1409" operator="equal">
      <formula>"RED"</formula>
    </cfRule>
  </conditionalFormatting>
  <conditionalFormatting sqref="S36">
    <cfRule type="cellIs" dxfId="439" priority="1410" operator="equal">
      <formula>"GREEN"</formula>
    </cfRule>
  </conditionalFormatting>
  <conditionalFormatting sqref="F32">
    <cfRule type="cellIs" dxfId="438" priority="1411" operator="equal">
      <formula>"AMBER"</formula>
    </cfRule>
  </conditionalFormatting>
  <conditionalFormatting sqref="F32">
    <cfRule type="cellIs" dxfId="437" priority="1412" operator="equal">
      <formula>"RED"</formula>
    </cfRule>
  </conditionalFormatting>
  <conditionalFormatting sqref="F32">
    <cfRule type="cellIs" dxfId="436" priority="1413" operator="equal">
      <formula>"GREEN"</formula>
    </cfRule>
  </conditionalFormatting>
  <conditionalFormatting sqref="G32">
    <cfRule type="cellIs" dxfId="435" priority="1414" operator="equal">
      <formula>"AMBER"</formula>
    </cfRule>
  </conditionalFormatting>
  <conditionalFormatting sqref="G32">
    <cfRule type="cellIs" dxfId="434" priority="1415" operator="equal">
      <formula>"RED"</formula>
    </cfRule>
  </conditionalFormatting>
  <conditionalFormatting sqref="G32">
    <cfRule type="cellIs" dxfId="433" priority="1416" operator="equal">
      <formula>"GREEN"</formula>
    </cfRule>
  </conditionalFormatting>
  <conditionalFormatting sqref="H32">
    <cfRule type="cellIs" dxfId="432" priority="1417" operator="equal">
      <formula>"AMBER"</formula>
    </cfRule>
  </conditionalFormatting>
  <conditionalFormatting sqref="H32">
    <cfRule type="cellIs" dxfId="431" priority="1418" operator="equal">
      <formula>"RED"</formula>
    </cfRule>
  </conditionalFormatting>
  <conditionalFormatting sqref="H32">
    <cfRule type="cellIs" dxfId="430" priority="1419" operator="equal">
      <formula>"GREEN"</formula>
    </cfRule>
  </conditionalFormatting>
  <conditionalFormatting sqref="I32">
    <cfRule type="cellIs" dxfId="429" priority="1420" operator="equal">
      <formula>"AMBER"</formula>
    </cfRule>
  </conditionalFormatting>
  <conditionalFormatting sqref="I32">
    <cfRule type="cellIs" dxfId="428" priority="1421" operator="equal">
      <formula>"RED"</formula>
    </cfRule>
  </conditionalFormatting>
  <conditionalFormatting sqref="I32">
    <cfRule type="cellIs" dxfId="427" priority="1422" operator="equal">
      <formula>"GREEN"</formula>
    </cfRule>
  </conditionalFormatting>
  <conditionalFormatting sqref="J32">
    <cfRule type="cellIs" dxfId="426" priority="1423" operator="equal">
      <formula>"AMBER"</formula>
    </cfRule>
  </conditionalFormatting>
  <conditionalFormatting sqref="J32">
    <cfRule type="cellIs" dxfId="425" priority="1424" operator="equal">
      <formula>"RED"</formula>
    </cfRule>
  </conditionalFormatting>
  <conditionalFormatting sqref="J32">
    <cfRule type="cellIs" dxfId="424" priority="1425" operator="equal">
      <formula>"GREEN"</formula>
    </cfRule>
  </conditionalFormatting>
  <conditionalFormatting sqref="K32">
    <cfRule type="cellIs" dxfId="423" priority="1426" operator="equal">
      <formula>"AMBER"</formula>
    </cfRule>
  </conditionalFormatting>
  <conditionalFormatting sqref="K32">
    <cfRule type="cellIs" dxfId="422" priority="1427" operator="equal">
      <formula>"RED"</formula>
    </cfRule>
  </conditionalFormatting>
  <conditionalFormatting sqref="K32">
    <cfRule type="cellIs" dxfId="421" priority="1428" operator="equal">
      <formula>"GREEN"</formula>
    </cfRule>
  </conditionalFormatting>
  <conditionalFormatting sqref="L32">
    <cfRule type="cellIs" dxfId="420" priority="1429" operator="equal">
      <formula>"AMBER"</formula>
    </cfRule>
  </conditionalFormatting>
  <conditionalFormatting sqref="L32">
    <cfRule type="cellIs" dxfId="419" priority="1430" operator="equal">
      <formula>"RED"</formula>
    </cfRule>
  </conditionalFormatting>
  <conditionalFormatting sqref="L32">
    <cfRule type="cellIs" dxfId="418" priority="1431" operator="equal">
      <formula>"GREEN"</formula>
    </cfRule>
  </conditionalFormatting>
  <conditionalFormatting sqref="M32">
    <cfRule type="cellIs" dxfId="417" priority="1432" operator="equal">
      <formula>"AMBER"</formula>
    </cfRule>
  </conditionalFormatting>
  <conditionalFormatting sqref="M32">
    <cfRule type="cellIs" dxfId="416" priority="1433" operator="equal">
      <formula>"RED"</formula>
    </cfRule>
  </conditionalFormatting>
  <conditionalFormatting sqref="M32">
    <cfRule type="cellIs" dxfId="415" priority="1434" operator="equal">
      <formula>"GREEN"</formula>
    </cfRule>
  </conditionalFormatting>
  <conditionalFormatting sqref="N32">
    <cfRule type="cellIs" dxfId="414" priority="1435" operator="equal">
      <formula>"AMBER"</formula>
    </cfRule>
  </conditionalFormatting>
  <conditionalFormatting sqref="N32">
    <cfRule type="cellIs" dxfId="413" priority="1436" operator="equal">
      <formula>"RED"</formula>
    </cfRule>
  </conditionalFormatting>
  <conditionalFormatting sqref="N32">
    <cfRule type="cellIs" dxfId="412" priority="1437" operator="equal">
      <formula>"GREEN"</formula>
    </cfRule>
  </conditionalFormatting>
  <conditionalFormatting sqref="O32">
    <cfRule type="cellIs" dxfId="411" priority="1438" operator="equal">
      <formula>"AMBER"</formula>
    </cfRule>
  </conditionalFormatting>
  <conditionalFormatting sqref="O32">
    <cfRule type="cellIs" dxfId="410" priority="1439" operator="equal">
      <formula>"RED"</formula>
    </cfRule>
  </conditionalFormatting>
  <conditionalFormatting sqref="O32">
    <cfRule type="cellIs" dxfId="409" priority="1440" operator="equal">
      <formula>"GREEN"</formula>
    </cfRule>
  </conditionalFormatting>
  <conditionalFormatting sqref="P32">
    <cfRule type="cellIs" dxfId="408" priority="1441" operator="equal">
      <formula>"AMBER"</formula>
    </cfRule>
  </conditionalFormatting>
  <conditionalFormatting sqref="P32">
    <cfRule type="cellIs" dxfId="407" priority="1442" operator="equal">
      <formula>"RED"</formula>
    </cfRule>
  </conditionalFormatting>
  <conditionalFormatting sqref="P32">
    <cfRule type="cellIs" dxfId="406" priority="1443" operator="equal">
      <formula>"GREEN"</formula>
    </cfRule>
  </conditionalFormatting>
  <conditionalFormatting sqref="Q32">
    <cfRule type="cellIs" dxfId="405" priority="1444" operator="equal">
      <formula>"AMBER"</formula>
    </cfRule>
  </conditionalFormatting>
  <conditionalFormatting sqref="Q32">
    <cfRule type="cellIs" dxfId="404" priority="1445" operator="equal">
      <formula>"RED"</formula>
    </cfRule>
  </conditionalFormatting>
  <conditionalFormatting sqref="Q32">
    <cfRule type="cellIs" dxfId="403" priority="1446" operator="equal">
      <formula>"GREEN"</formula>
    </cfRule>
  </conditionalFormatting>
  <conditionalFormatting sqref="R32">
    <cfRule type="cellIs" dxfId="402" priority="1447" operator="equal">
      <formula>"AMBER"</formula>
    </cfRule>
  </conditionalFormatting>
  <conditionalFormatting sqref="R32">
    <cfRule type="cellIs" dxfId="401" priority="1448" operator="equal">
      <formula>"RED"</formula>
    </cfRule>
  </conditionalFormatting>
  <conditionalFormatting sqref="R32">
    <cfRule type="cellIs" dxfId="400" priority="1449" operator="equal">
      <formula>"GREEN"</formula>
    </cfRule>
  </conditionalFormatting>
  <conditionalFormatting sqref="S32">
    <cfRule type="cellIs" dxfId="399" priority="1450" operator="equal">
      <formula>"AMBER"</formula>
    </cfRule>
  </conditionalFormatting>
  <conditionalFormatting sqref="S32">
    <cfRule type="cellIs" dxfId="398" priority="1451" operator="equal">
      <formula>"RED"</formula>
    </cfRule>
  </conditionalFormatting>
  <conditionalFormatting sqref="S32">
    <cfRule type="cellIs" dxfId="397" priority="1452" operator="equal">
      <formula>"GREEN"</formula>
    </cfRule>
  </conditionalFormatting>
  <conditionalFormatting sqref="B2">
    <cfRule type="cellIs" dxfId="396" priority="1453" operator="equal">
      <formula>"AMBER"</formula>
    </cfRule>
  </conditionalFormatting>
  <conditionalFormatting sqref="B2">
    <cfRule type="cellIs" dxfId="395" priority="1454" operator="equal">
      <formula>"RED"</formula>
    </cfRule>
  </conditionalFormatting>
  <conditionalFormatting sqref="B2">
    <cfRule type="cellIs" dxfId="394" priority="1455" operator="equal">
      <formula>"GREEN"</formula>
    </cfRule>
  </conditionalFormatting>
  <conditionalFormatting sqref="B3">
    <cfRule type="cellIs" dxfId="393" priority="1456" operator="equal">
      <formula>"AMBER"</formula>
    </cfRule>
  </conditionalFormatting>
  <conditionalFormatting sqref="B3">
    <cfRule type="cellIs" dxfId="392" priority="1457" operator="equal">
      <formula>"RED"</formula>
    </cfRule>
  </conditionalFormatting>
  <conditionalFormatting sqref="B3">
    <cfRule type="cellIs" dxfId="391" priority="1458" operator="equal">
      <formula>"GREEN"</formula>
    </cfRule>
  </conditionalFormatting>
  <conditionalFormatting sqref="B4">
    <cfRule type="cellIs" dxfId="390" priority="1459" operator="equal">
      <formula>"AMBER"</formula>
    </cfRule>
  </conditionalFormatting>
  <conditionalFormatting sqref="B4">
    <cfRule type="cellIs" dxfId="389" priority="1460" operator="equal">
      <formula>"RED"</formula>
    </cfRule>
  </conditionalFormatting>
  <conditionalFormatting sqref="B4">
    <cfRule type="cellIs" dxfId="388" priority="1461" operator="equal">
      <formula>"GREEN"</formula>
    </cfRule>
  </conditionalFormatting>
  <conditionalFormatting sqref="B5">
    <cfRule type="cellIs" dxfId="387" priority="1462" operator="equal">
      <formula>"AMBER"</formula>
    </cfRule>
  </conditionalFormatting>
  <conditionalFormatting sqref="B5">
    <cfRule type="cellIs" dxfId="386" priority="1463" operator="equal">
      <formula>"RED"</formula>
    </cfRule>
  </conditionalFormatting>
  <conditionalFormatting sqref="B5">
    <cfRule type="cellIs" dxfId="385" priority="1464" operator="equal">
      <formula>"GREEN"</formula>
    </cfRule>
  </conditionalFormatting>
  <conditionalFormatting sqref="B6">
    <cfRule type="cellIs" dxfId="384" priority="1465" operator="equal">
      <formula>"AMBER"</formula>
    </cfRule>
  </conditionalFormatting>
  <conditionalFormatting sqref="B6">
    <cfRule type="cellIs" dxfId="383" priority="1466" operator="equal">
      <formula>"RED"</formula>
    </cfRule>
  </conditionalFormatting>
  <conditionalFormatting sqref="B6">
    <cfRule type="cellIs" dxfId="382" priority="1467" operator="equal">
      <formula>"GREEN"</formula>
    </cfRule>
  </conditionalFormatting>
  <conditionalFormatting sqref="B7">
    <cfRule type="cellIs" dxfId="381" priority="1468" operator="equal">
      <formula>"AMBER"</formula>
    </cfRule>
  </conditionalFormatting>
  <conditionalFormatting sqref="B7">
    <cfRule type="cellIs" dxfId="380" priority="1469" operator="equal">
      <formula>"RED"</formula>
    </cfRule>
  </conditionalFormatting>
  <conditionalFormatting sqref="B7">
    <cfRule type="cellIs" dxfId="379" priority="1470" operator="equal">
      <formula>"GREEN"</formula>
    </cfRule>
  </conditionalFormatting>
  <conditionalFormatting sqref="B8">
    <cfRule type="cellIs" dxfId="378" priority="1471" operator="equal">
      <formula>"AMBER"</formula>
    </cfRule>
  </conditionalFormatting>
  <conditionalFormatting sqref="B8">
    <cfRule type="cellIs" dxfId="377" priority="1472" operator="equal">
      <formula>"RED"</formula>
    </cfRule>
  </conditionalFormatting>
  <conditionalFormatting sqref="B8">
    <cfRule type="cellIs" dxfId="376" priority="1473" operator="equal">
      <formula>"GREEN"</formula>
    </cfRule>
  </conditionalFormatting>
  <conditionalFormatting sqref="B9">
    <cfRule type="cellIs" dxfId="375" priority="1474" operator="equal">
      <formula>"AMBER"</formula>
    </cfRule>
  </conditionalFormatting>
  <conditionalFormatting sqref="B9">
    <cfRule type="cellIs" dxfId="374" priority="1475" operator="equal">
      <formula>"RED"</formula>
    </cfRule>
  </conditionalFormatting>
  <conditionalFormatting sqref="B9">
    <cfRule type="cellIs" dxfId="373" priority="1476" operator="equal">
      <formula>"GREEN"</formula>
    </cfRule>
  </conditionalFormatting>
  <conditionalFormatting sqref="D12">
    <cfRule type="cellIs" dxfId="372" priority="1477" operator="equal">
      <formula>"AMBER"</formula>
    </cfRule>
  </conditionalFormatting>
  <conditionalFormatting sqref="D12">
    <cfRule type="cellIs" dxfId="371" priority="1478" operator="equal">
      <formula>"RED"</formula>
    </cfRule>
  </conditionalFormatting>
  <conditionalFormatting sqref="D12">
    <cfRule type="cellIs" dxfId="370" priority="1479" operator="equal">
      <formula>"GREEN"</formula>
    </cfRule>
  </conditionalFormatting>
  <conditionalFormatting sqref="D13">
    <cfRule type="cellIs" dxfId="369" priority="1480" operator="equal">
      <formula>"AMBER"</formula>
    </cfRule>
  </conditionalFormatting>
  <conditionalFormatting sqref="D13">
    <cfRule type="cellIs" dxfId="368" priority="1481" operator="equal">
      <formula>"RED"</formula>
    </cfRule>
  </conditionalFormatting>
  <conditionalFormatting sqref="D13">
    <cfRule type="cellIs" dxfId="367" priority="1482" operator="equal">
      <formula>"GREEN"</formula>
    </cfRule>
  </conditionalFormatting>
  <conditionalFormatting sqref="D14">
    <cfRule type="cellIs" dxfId="366" priority="1483" operator="equal">
      <formula>"AMBER"</formula>
    </cfRule>
  </conditionalFormatting>
  <conditionalFormatting sqref="D14">
    <cfRule type="cellIs" dxfId="365" priority="1484" operator="equal">
      <formula>"RED"</formula>
    </cfRule>
  </conditionalFormatting>
  <conditionalFormatting sqref="D14">
    <cfRule type="cellIs" dxfId="364" priority="1485" operator="equal">
      <formula>"GREEN"</formula>
    </cfRule>
  </conditionalFormatting>
  <conditionalFormatting sqref="E12">
    <cfRule type="cellIs" dxfId="363" priority="1486" operator="equal">
      <formula>"AMBER"</formula>
    </cfRule>
  </conditionalFormatting>
  <conditionalFormatting sqref="E12">
    <cfRule type="cellIs" dxfId="362" priority="1487" operator="equal">
      <formula>"RED"</formula>
    </cfRule>
  </conditionalFormatting>
  <conditionalFormatting sqref="E12">
    <cfRule type="cellIs" dxfId="361" priority="1488" operator="equal">
      <formula>"GREEN"</formula>
    </cfRule>
  </conditionalFormatting>
  <conditionalFormatting sqref="E13">
    <cfRule type="cellIs" dxfId="360" priority="1489" operator="equal">
      <formula>"AMBER"</formula>
    </cfRule>
  </conditionalFormatting>
  <conditionalFormatting sqref="E13">
    <cfRule type="cellIs" dxfId="359" priority="1490" operator="equal">
      <formula>"RED"</formula>
    </cfRule>
  </conditionalFormatting>
  <conditionalFormatting sqref="E13">
    <cfRule type="cellIs" dxfId="358" priority="1491" operator="equal">
      <formula>"GREEN"</formula>
    </cfRule>
  </conditionalFormatting>
  <conditionalFormatting sqref="E14">
    <cfRule type="cellIs" dxfId="357" priority="1492" operator="equal">
      <formula>"AMBER"</formula>
    </cfRule>
  </conditionalFormatting>
  <conditionalFormatting sqref="E14">
    <cfRule type="cellIs" dxfId="356" priority="1493" operator="equal">
      <formula>"RED"</formula>
    </cfRule>
  </conditionalFormatting>
  <conditionalFormatting sqref="E14">
    <cfRule type="cellIs" dxfId="355" priority="1494" operator="equal">
      <formula>"GREEN"</formula>
    </cfRule>
  </conditionalFormatting>
  <conditionalFormatting sqref="F12">
    <cfRule type="cellIs" dxfId="354" priority="1495" operator="equal">
      <formula>"AMBER"</formula>
    </cfRule>
  </conditionalFormatting>
  <conditionalFormatting sqref="F12">
    <cfRule type="cellIs" dxfId="353" priority="1496" operator="equal">
      <formula>"RED"</formula>
    </cfRule>
  </conditionalFormatting>
  <conditionalFormatting sqref="F12">
    <cfRule type="cellIs" dxfId="352" priority="1497" operator="equal">
      <formula>"GREEN"</formula>
    </cfRule>
  </conditionalFormatting>
  <conditionalFormatting sqref="F13">
    <cfRule type="cellIs" dxfId="351" priority="1498" operator="equal">
      <formula>"AMBER"</formula>
    </cfRule>
  </conditionalFormatting>
  <conditionalFormatting sqref="F13">
    <cfRule type="cellIs" dxfId="350" priority="1499" operator="equal">
      <formula>"RED"</formula>
    </cfRule>
  </conditionalFormatting>
  <conditionalFormatting sqref="F13">
    <cfRule type="cellIs" dxfId="349" priority="1500" operator="equal">
      <formula>"GREEN"</formula>
    </cfRule>
  </conditionalFormatting>
  <conditionalFormatting sqref="F14">
    <cfRule type="cellIs" dxfId="348" priority="1501" operator="equal">
      <formula>"AMBER"</formula>
    </cfRule>
  </conditionalFormatting>
  <conditionalFormatting sqref="F14">
    <cfRule type="cellIs" dxfId="347" priority="1502" operator="equal">
      <formula>"RED"</formula>
    </cfRule>
  </conditionalFormatting>
  <conditionalFormatting sqref="F14">
    <cfRule type="cellIs" dxfId="346" priority="1503" operator="equal">
      <formula>"GREEN"</formula>
    </cfRule>
  </conditionalFormatting>
  <conditionalFormatting sqref="G12">
    <cfRule type="cellIs" dxfId="345" priority="1504" operator="equal">
      <formula>"AMBER"</formula>
    </cfRule>
  </conditionalFormatting>
  <conditionalFormatting sqref="G12">
    <cfRule type="cellIs" dxfId="344" priority="1505" operator="equal">
      <formula>"RED"</formula>
    </cfRule>
  </conditionalFormatting>
  <conditionalFormatting sqref="G12">
    <cfRule type="cellIs" dxfId="343" priority="1506" operator="equal">
      <formula>"GREEN"</formula>
    </cfRule>
  </conditionalFormatting>
  <conditionalFormatting sqref="G13">
    <cfRule type="cellIs" dxfId="342" priority="1507" operator="equal">
      <formula>"AMBER"</formula>
    </cfRule>
  </conditionalFormatting>
  <conditionalFormatting sqref="G13">
    <cfRule type="cellIs" dxfId="341" priority="1508" operator="equal">
      <formula>"RED"</formula>
    </cfRule>
  </conditionalFormatting>
  <conditionalFormatting sqref="G13">
    <cfRule type="cellIs" dxfId="340" priority="1509" operator="equal">
      <formula>"GREEN"</formula>
    </cfRule>
  </conditionalFormatting>
  <conditionalFormatting sqref="G14">
    <cfRule type="cellIs" dxfId="339" priority="1510" operator="equal">
      <formula>"AMBER"</formula>
    </cfRule>
  </conditionalFormatting>
  <conditionalFormatting sqref="G14">
    <cfRule type="cellIs" dxfId="338" priority="1511" operator="equal">
      <formula>"RED"</formula>
    </cfRule>
  </conditionalFormatting>
  <conditionalFormatting sqref="G14">
    <cfRule type="cellIs" dxfId="337" priority="1512" operator="equal">
      <formula>"GREEN"</formula>
    </cfRule>
  </conditionalFormatting>
  <conditionalFormatting sqref="H12">
    <cfRule type="cellIs" dxfId="336" priority="1513" operator="equal">
      <formula>"AMBER"</formula>
    </cfRule>
  </conditionalFormatting>
  <conditionalFormatting sqref="H12">
    <cfRule type="cellIs" dxfId="335" priority="1514" operator="equal">
      <formula>"RED"</formula>
    </cfRule>
  </conditionalFormatting>
  <conditionalFormatting sqref="H12">
    <cfRule type="cellIs" dxfId="334" priority="1515" operator="equal">
      <formula>"GREEN"</formula>
    </cfRule>
  </conditionalFormatting>
  <conditionalFormatting sqref="H13">
    <cfRule type="cellIs" dxfId="333" priority="1516" operator="equal">
      <formula>"AMBER"</formula>
    </cfRule>
  </conditionalFormatting>
  <conditionalFormatting sqref="H13">
    <cfRule type="cellIs" dxfId="332" priority="1517" operator="equal">
      <formula>"RED"</formula>
    </cfRule>
  </conditionalFormatting>
  <conditionalFormatting sqref="H13">
    <cfRule type="cellIs" dxfId="331" priority="1518" operator="equal">
      <formula>"GREEN"</formula>
    </cfRule>
  </conditionalFormatting>
  <conditionalFormatting sqref="H14">
    <cfRule type="cellIs" dxfId="330" priority="1519" operator="equal">
      <formula>"AMBER"</formula>
    </cfRule>
  </conditionalFormatting>
  <conditionalFormatting sqref="H14">
    <cfRule type="cellIs" dxfId="329" priority="1520" operator="equal">
      <formula>"RED"</formula>
    </cfRule>
  </conditionalFormatting>
  <conditionalFormatting sqref="H14">
    <cfRule type="cellIs" dxfId="328" priority="1521" operator="equal">
      <formula>"GREEN"</formula>
    </cfRule>
  </conditionalFormatting>
  <conditionalFormatting sqref="I12">
    <cfRule type="cellIs" dxfId="327" priority="1522" operator="equal">
      <formula>"AMBER"</formula>
    </cfRule>
  </conditionalFormatting>
  <conditionalFormatting sqref="I12">
    <cfRule type="cellIs" dxfId="326" priority="1523" operator="equal">
      <formula>"RED"</formula>
    </cfRule>
  </conditionalFormatting>
  <conditionalFormatting sqref="I12">
    <cfRule type="cellIs" dxfId="325" priority="1524" operator="equal">
      <formula>"GREEN"</formula>
    </cfRule>
  </conditionalFormatting>
  <conditionalFormatting sqref="I13">
    <cfRule type="cellIs" dxfId="324" priority="1525" operator="equal">
      <formula>"AMBER"</formula>
    </cfRule>
  </conditionalFormatting>
  <conditionalFormatting sqref="I13">
    <cfRule type="cellIs" dxfId="323" priority="1526" operator="equal">
      <formula>"RED"</formula>
    </cfRule>
  </conditionalFormatting>
  <conditionalFormatting sqref="I13">
    <cfRule type="cellIs" dxfId="322" priority="1527" operator="equal">
      <formula>"GREEN"</formula>
    </cfRule>
  </conditionalFormatting>
  <conditionalFormatting sqref="I14">
    <cfRule type="cellIs" dxfId="321" priority="1528" operator="equal">
      <formula>"AMBER"</formula>
    </cfRule>
  </conditionalFormatting>
  <conditionalFormatting sqref="I14">
    <cfRule type="cellIs" dxfId="320" priority="1529" operator="equal">
      <formula>"RED"</formula>
    </cfRule>
  </conditionalFormatting>
  <conditionalFormatting sqref="I14">
    <cfRule type="cellIs" dxfId="319" priority="1530" operator="equal">
      <formula>"GREEN"</formula>
    </cfRule>
  </conditionalFormatting>
  <conditionalFormatting sqref="J12">
    <cfRule type="cellIs" dxfId="318" priority="1531" operator="equal">
      <formula>"AMBER"</formula>
    </cfRule>
  </conditionalFormatting>
  <conditionalFormatting sqref="J12">
    <cfRule type="cellIs" dxfId="317" priority="1532" operator="equal">
      <formula>"RED"</formula>
    </cfRule>
  </conditionalFormatting>
  <conditionalFormatting sqref="J12">
    <cfRule type="cellIs" dxfId="316" priority="1533" operator="equal">
      <formula>"GREEN"</formula>
    </cfRule>
  </conditionalFormatting>
  <conditionalFormatting sqref="J13">
    <cfRule type="cellIs" dxfId="315" priority="1534" operator="equal">
      <formula>"AMBER"</formula>
    </cfRule>
  </conditionalFormatting>
  <conditionalFormatting sqref="J13">
    <cfRule type="cellIs" dxfId="314" priority="1535" operator="equal">
      <formula>"RED"</formula>
    </cfRule>
  </conditionalFormatting>
  <conditionalFormatting sqref="J13">
    <cfRule type="cellIs" dxfId="313" priority="1536" operator="equal">
      <formula>"GREEN"</formula>
    </cfRule>
  </conditionalFormatting>
  <conditionalFormatting sqref="J14">
    <cfRule type="cellIs" dxfId="312" priority="1537" operator="equal">
      <formula>"AMBER"</formula>
    </cfRule>
  </conditionalFormatting>
  <conditionalFormatting sqref="J14">
    <cfRule type="cellIs" dxfId="311" priority="1538" operator="equal">
      <formula>"RED"</formula>
    </cfRule>
  </conditionalFormatting>
  <conditionalFormatting sqref="J14">
    <cfRule type="cellIs" dxfId="310" priority="1539" operator="equal">
      <formula>"GREEN"</formula>
    </cfRule>
  </conditionalFormatting>
  <conditionalFormatting sqref="K12">
    <cfRule type="cellIs" dxfId="309" priority="1540" operator="equal">
      <formula>"AMBER"</formula>
    </cfRule>
  </conditionalFormatting>
  <conditionalFormatting sqref="K12">
    <cfRule type="cellIs" dxfId="308" priority="1541" operator="equal">
      <formula>"RED"</formula>
    </cfRule>
  </conditionalFormatting>
  <conditionalFormatting sqref="K12">
    <cfRule type="cellIs" dxfId="307" priority="1542" operator="equal">
      <formula>"GREEN"</formula>
    </cfRule>
  </conditionalFormatting>
  <conditionalFormatting sqref="K13">
    <cfRule type="cellIs" dxfId="306" priority="1543" operator="equal">
      <formula>"AMBER"</formula>
    </cfRule>
  </conditionalFormatting>
  <conditionalFormatting sqref="K13">
    <cfRule type="cellIs" dxfId="305" priority="1544" operator="equal">
      <formula>"RED"</formula>
    </cfRule>
  </conditionalFormatting>
  <conditionalFormatting sqref="K13">
    <cfRule type="cellIs" dxfId="304" priority="1545" operator="equal">
      <formula>"GREEN"</formula>
    </cfRule>
  </conditionalFormatting>
  <conditionalFormatting sqref="K14">
    <cfRule type="cellIs" dxfId="303" priority="1546" operator="equal">
      <formula>"AMBER"</formula>
    </cfRule>
  </conditionalFormatting>
  <conditionalFormatting sqref="K14">
    <cfRule type="cellIs" dxfId="302" priority="1547" operator="equal">
      <formula>"RED"</formula>
    </cfRule>
  </conditionalFormatting>
  <conditionalFormatting sqref="K14">
    <cfRule type="cellIs" dxfId="301" priority="1548" operator="equal">
      <formula>"GREEN"</formula>
    </cfRule>
  </conditionalFormatting>
  <conditionalFormatting sqref="C10">
    <cfRule type="cellIs" dxfId="300" priority="1549" operator="equal">
      <formula>"AMBER"</formula>
    </cfRule>
  </conditionalFormatting>
  <conditionalFormatting sqref="C10">
    <cfRule type="cellIs" dxfId="299" priority="1550" operator="equal">
      <formula>"RED"</formula>
    </cfRule>
  </conditionalFormatting>
  <conditionalFormatting sqref="C10">
    <cfRule type="cellIs" dxfId="298" priority="1551" operator="equal">
      <formula>"GREEN"</formula>
    </cfRule>
  </conditionalFormatting>
  <conditionalFormatting sqref="C11">
    <cfRule type="cellIs" dxfId="297" priority="1552" operator="equal">
      <formula>"AMBER"</formula>
    </cfRule>
  </conditionalFormatting>
  <conditionalFormatting sqref="C11">
    <cfRule type="cellIs" dxfId="296" priority="1553" operator="equal">
      <formula>"RED"</formula>
    </cfRule>
  </conditionalFormatting>
  <conditionalFormatting sqref="C11">
    <cfRule type="cellIs" dxfId="295" priority="1554" operator="equal">
      <formula>"GREEN"</formula>
    </cfRule>
  </conditionalFormatting>
  <conditionalFormatting sqref="D10">
    <cfRule type="cellIs" dxfId="294" priority="1555" operator="equal">
      <formula>"AMBER"</formula>
    </cfRule>
  </conditionalFormatting>
  <conditionalFormatting sqref="D10">
    <cfRule type="cellIs" dxfId="293" priority="1556" operator="equal">
      <formula>"RED"</formula>
    </cfRule>
  </conditionalFormatting>
  <conditionalFormatting sqref="D10">
    <cfRule type="cellIs" dxfId="292" priority="1557" operator="equal">
      <formula>"GREEN"</formula>
    </cfRule>
  </conditionalFormatting>
  <conditionalFormatting sqref="D11">
    <cfRule type="cellIs" dxfId="291" priority="1558" operator="equal">
      <formula>"AMBER"</formula>
    </cfRule>
  </conditionalFormatting>
  <conditionalFormatting sqref="D11">
    <cfRule type="cellIs" dxfId="290" priority="1559" operator="equal">
      <formula>"RED"</formula>
    </cfRule>
  </conditionalFormatting>
  <conditionalFormatting sqref="D11">
    <cfRule type="cellIs" dxfId="289" priority="1560" operator="equal">
      <formula>"GREEN"</formula>
    </cfRule>
  </conditionalFormatting>
  <conditionalFormatting sqref="E10">
    <cfRule type="cellIs" dxfId="288" priority="1561" operator="equal">
      <formula>"AMBER"</formula>
    </cfRule>
  </conditionalFormatting>
  <conditionalFormatting sqref="E10">
    <cfRule type="cellIs" dxfId="287" priority="1562" operator="equal">
      <formula>"RED"</formula>
    </cfRule>
  </conditionalFormatting>
  <conditionalFormatting sqref="E10">
    <cfRule type="cellIs" dxfId="286" priority="1563" operator="equal">
      <formula>"GREEN"</formula>
    </cfRule>
  </conditionalFormatting>
  <conditionalFormatting sqref="E11">
    <cfRule type="cellIs" dxfId="285" priority="1564" operator="equal">
      <formula>"AMBER"</formula>
    </cfRule>
  </conditionalFormatting>
  <conditionalFormatting sqref="E11">
    <cfRule type="cellIs" dxfId="284" priority="1565" operator="equal">
      <formula>"RED"</formula>
    </cfRule>
  </conditionalFormatting>
  <conditionalFormatting sqref="E11">
    <cfRule type="cellIs" dxfId="283" priority="1566" operator="equal">
      <formula>"GREEN"</formula>
    </cfRule>
  </conditionalFormatting>
  <conditionalFormatting sqref="F10">
    <cfRule type="cellIs" dxfId="282" priority="1567" operator="equal">
      <formula>"AMBER"</formula>
    </cfRule>
  </conditionalFormatting>
  <conditionalFormatting sqref="F10">
    <cfRule type="cellIs" dxfId="281" priority="1568" operator="equal">
      <formula>"RED"</formula>
    </cfRule>
  </conditionalFormatting>
  <conditionalFormatting sqref="F10">
    <cfRule type="cellIs" dxfId="280" priority="1569" operator="equal">
      <formula>"GREEN"</formula>
    </cfRule>
  </conditionalFormatting>
  <conditionalFormatting sqref="F11">
    <cfRule type="cellIs" dxfId="279" priority="1570" operator="equal">
      <formula>"AMBER"</formula>
    </cfRule>
  </conditionalFormatting>
  <conditionalFormatting sqref="F11">
    <cfRule type="cellIs" dxfId="278" priority="1571" operator="equal">
      <formula>"RED"</formula>
    </cfRule>
  </conditionalFormatting>
  <conditionalFormatting sqref="F11">
    <cfRule type="cellIs" dxfId="277" priority="1572" operator="equal">
      <formula>"GREEN"</formula>
    </cfRule>
  </conditionalFormatting>
  <conditionalFormatting sqref="G10">
    <cfRule type="cellIs" dxfId="276" priority="1573" operator="equal">
      <formula>"AMBER"</formula>
    </cfRule>
  </conditionalFormatting>
  <conditionalFormatting sqref="G10">
    <cfRule type="cellIs" dxfId="275" priority="1574" operator="equal">
      <formula>"RED"</formula>
    </cfRule>
  </conditionalFormatting>
  <conditionalFormatting sqref="G10">
    <cfRule type="cellIs" dxfId="274" priority="1575" operator="equal">
      <formula>"GREEN"</formula>
    </cfRule>
  </conditionalFormatting>
  <conditionalFormatting sqref="G11">
    <cfRule type="cellIs" dxfId="273" priority="1576" operator="equal">
      <formula>"AMBER"</formula>
    </cfRule>
  </conditionalFormatting>
  <conditionalFormatting sqref="G11">
    <cfRule type="cellIs" dxfId="272" priority="1577" operator="equal">
      <formula>"RED"</formula>
    </cfRule>
  </conditionalFormatting>
  <conditionalFormatting sqref="G11">
    <cfRule type="cellIs" dxfId="271" priority="1578" operator="equal">
      <formula>"GREEN"</formula>
    </cfRule>
  </conditionalFormatting>
  <conditionalFormatting sqref="H10">
    <cfRule type="cellIs" dxfId="270" priority="1579" operator="equal">
      <formula>"AMBER"</formula>
    </cfRule>
  </conditionalFormatting>
  <conditionalFormatting sqref="H10">
    <cfRule type="cellIs" dxfId="269" priority="1580" operator="equal">
      <formula>"RED"</formula>
    </cfRule>
  </conditionalFormatting>
  <conditionalFormatting sqref="H10">
    <cfRule type="cellIs" dxfId="268" priority="1581" operator="equal">
      <formula>"GREEN"</formula>
    </cfRule>
  </conditionalFormatting>
  <conditionalFormatting sqref="H11">
    <cfRule type="cellIs" dxfId="267" priority="1582" operator="equal">
      <formula>"AMBER"</formula>
    </cfRule>
  </conditionalFormatting>
  <conditionalFormatting sqref="H11">
    <cfRule type="cellIs" dxfId="266" priority="1583" operator="equal">
      <formula>"RED"</formula>
    </cfRule>
  </conditionalFormatting>
  <conditionalFormatting sqref="H11">
    <cfRule type="cellIs" dxfId="265" priority="1584" operator="equal">
      <formula>"GREEN"</formula>
    </cfRule>
  </conditionalFormatting>
  <conditionalFormatting sqref="I10">
    <cfRule type="cellIs" dxfId="264" priority="1585" operator="equal">
      <formula>"AMBER"</formula>
    </cfRule>
  </conditionalFormatting>
  <conditionalFormatting sqref="I10">
    <cfRule type="cellIs" dxfId="263" priority="1586" operator="equal">
      <formula>"RED"</formula>
    </cfRule>
  </conditionalFormatting>
  <conditionalFormatting sqref="I10">
    <cfRule type="cellIs" dxfId="262" priority="1587" operator="equal">
      <formula>"GREEN"</formula>
    </cfRule>
  </conditionalFormatting>
  <conditionalFormatting sqref="I11">
    <cfRule type="cellIs" dxfId="261" priority="1588" operator="equal">
      <formula>"AMBER"</formula>
    </cfRule>
  </conditionalFormatting>
  <conditionalFormatting sqref="I11">
    <cfRule type="cellIs" dxfId="260" priority="1589" operator="equal">
      <formula>"RED"</formula>
    </cfRule>
  </conditionalFormatting>
  <conditionalFormatting sqref="I11">
    <cfRule type="cellIs" dxfId="259" priority="1590" operator="equal">
      <formula>"GREEN"</formula>
    </cfRule>
  </conditionalFormatting>
  <conditionalFormatting sqref="J10">
    <cfRule type="cellIs" dxfId="258" priority="1591" operator="equal">
      <formula>"AMBER"</formula>
    </cfRule>
  </conditionalFormatting>
  <conditionalFormatting sqref="J10">
    <cfRule type="cellIs" dxfId="257" priority="1592" operator="equal">
      <formula>"RED"</formula>
    </cfRule>
  </conditionalFormatting>
  <conditionalFormatting sqref="J10">
    <cfRule type="cellIs" dxfId="256" priority="1593" operator="equal">
      <formula>"GREEN"</formula>
    </cfRule>
  </conditionalFormatting>
  <conditionalFormatting sqref="J11">
    <cfRule type="cellIs" dxfId="255" priority="1594" operator="equal">
      <formula>"AMBER"</formula>
    </cfRule>
  </conditionalFormatting>
  <conditionalFormatting sqref="J11">
    <cfRule type="cellIs" dxfId="254" priority="1595" operator="equal">
      <formula>"RED"</formula>
    </cfRule>
  </conditionalFormatting>
  <conditionalFormatting sqref="J11">
    <cfRule type="cellIs" dxfId="253" priority="1596" operator="equal">
      <formula>"GREEN"</formula>
    </cfRule>
  </conditionalFormatting>
  <conditionalFormatting sqref="K10">
    <cfRule type="cellIs" dxfId="252" priority="1597" operator="equal">
      <formula>"AMBER"</formula>
    </cfRule>
  </conditionalFormatting>
  <conditionalFormatting sqref="K10">
    <cfRule type="cellIs" dxfId="251" priority="1598" operator="equal">
      <formula>"RED"</formula>
    </cfRule>
  </conditionalFormatting>
  <conditionalFormatting sqref="K10">
    <cfRule type="cellIs" dxfId="250" priority="1599" operator="equal">
      <formula>"GREEN"</formula>
    </cfRule>
  </conditionalFormatting>
  <conditionalFormatting sqref="K11">
    <cfRule type="cellIs" dxfId="249" priority="1600" operator="equal">
      <formula>"AMBER"</formula>
    </cfRule>
  </conditionalFormatting>
  <conditionalFormatting sqref="K11">
    <cfRule type="cellIs" dxfId="248" priority="1601" operator="equal">
      <formula>"RED"</formula>
    </cfRule>
  </conditionalFormatting>
  <conditionalFormatting sqref="K11">
    <cfRule type="cellIs" dxfId="247" priority="1602" operator="equal">
      <formula>"GREEN"</formula>
    </cfRule>
  </conditionalFormatting>
  <conditionalFormatting sqref="B10">
    <cfRule type="cellIs" dxfId="246" priority="1603" operator="equal">
      <formula>"AMBER"</formula>
    </cfRule>
  </conditionalFormatting>
  <conditionalFormatting sqref="B10">
    <cfRule type="cellIs" dxfId="245" priority="1604" operator="equal">
      <formula>"RED"</formula>
    </cfRule>
  </conditionalFormatting>
  <conditionalFormatting sqref="B10">
    <cfRule type="cellIs" dxfId="244" priority="1605" operator="equal">
      <formula>"GREEN"</formula>
    </cfRule>
  </conditionalFormatting>
  <conditionalFormatting sqref="B11">
    <cfRule type="cellIs" dxfId="243" priority="1606" operator="equal">
      <formula>"AMBER"</formula>
    </cfRule>
  </conditionalFormatting>
  <conditionalFormatting sqref="B11">
    <cfRule type="cellIs" dxfId="242" priority="1607" operator="equal">
      <formula>"RED"</formula>
    </cfRule>
  </conditionalFormatting>
  <conditionalFormatting sqref="B11">
    <cfRule type="cellIs" dxfId="241" priority="1608" operator="equal">
      <formula>"GREEN"</formula>
    </cfRule>
  </conditionalFormatting>
  <conditionalFormatting sqref="B26">
    <cfRule type="cellIs" dxfId="240" priority="1609" operator="equal">
      <formula>"AMBER"</formula>
    </cfRule>
  </conditionalFormatting>
  <conditionalFormatting sqref="B26">
    <cfRule type="cellIs" dxfId="239" priority="1610" operator="equal">
      <formula>"RED"</formula>
    </cfRule>
  </conditionalFormatting>
  <conditionalFormatting sqref="B26">
    <cfRule type="cellIs" dxfId="238" priority="1611" operator="equal">
      <formula>"GREEN"</formula>
    </cfRule>
  </conditionalFormatting>
  <conditionalFormatting sqref="C26">
    <cfRule type="cellIs" dxfId="237" priority="1612" operator="equal">
      <formula>"AMBER"</formula>
    </cfRule>
  </conditionalFormatting>
  <conditionalFormatting sqref="C26">
    <cfRule type="cellIs" dxfId="236" priority="1613" operator="equal">
      <formula>"RED"</formula>
    </cfRule>
  </conditionalFormatting>
  <conditionalFormatting sqref="C26">
    <cfRule type="cellIs" dxfId="235" priority="1614" operator="equal">
      <formula>"GREEN"</formula>
    </cfRule>
  </conditionalFormatting>
  <conditionalFormatting sqref="D26">
    <cfRule type="cellIs" dxfId="234" priority="1615" operator="equal">
      <formula>"AMBER"</formula>
    </cfRule>
  </conditionalFormatting>
  <conditionalFormatting sqref="D26">
    <cfRule type="cellIs" dxfId="233" priority="1616" operator="equal">
      <formula>"RED"</formula>
    </cfRule>
  </conditionalFormatting>
  <conditionalFormatting sqref="D26">
    <cfRule type="cellIs" dxfId="232" priority="1617" operator="equal">
      <formula>"GREEN"</formula>
    </cfRule>
  </conditionalFormatting>
  <conditionalFormatting sqref="E26">
    <cfRule type="cellIs" dxfId="231" priority="1618" operator="equal">
      <formula>"AMBER"</formula>
    </cfRule>
  </conditionalFormatting>
  <conditionalFormatting sqref="E26">
    <cfRule type="cellIs" dxfId="230" priority="1619" operator="equal">
      <formula>"RED"</formula>
    </cfRule>
  </conditionalFormatting>
  <conditionalFormatting sqref="E26">
    <cfRule type="cellIs" dxfId="229" priority="1620" operator="equal">
      <formula>"GREEN"</formula>
    </cfRule>
  </conditionalFormatting>
  <conditionalFormatting sqref="F26">
    <cfRule type="cellIs" dxfId="228" priority="1621" operator="equal">
      <formula>"AMBER"</formula>
    </cfRule>
  </conditionalFormatting>
  <conditionalFormatting sqref="F26">
    <cfRule type="cellIs" dxfId="227" priority="1622" operator="equal">
      <formula>"RED"</formula>
    </cfRule>
  </conditionalFormatting>
  <conditionalFormatting sqref="F26">
    <cfRule type="cellIs" dxfId="226" priority="1623" operator="equal">
      <formula>"GREEN"</formula>
    </cfRule>
  </conditionalFormatting>
  <conditionalFormatting sqref="G26">
    <cfRule type="cellIs" dxfId="225" priority="1624" operator="equal">
      <formula>"AMBER"</formula>
    </cfRule>
  </conditionalFormatting>
  <conditionalFormatting sqref="G26">
    <cfRule type="cellIs" dxfId="224" priority="1625" operator="equal">
      <formula>"RED"</formula>
    </cfRule>
  </conditionalFormatting>
  <conditionalFormatting sqref="G26">
    <cfRule type="cellIs" dxfId="223" priority="1626" operator="equal">
      <formula>"GREEN"</formula>
    </cfRule>
  </conditionalFormatting>
  <conditionalFormatting sqref="H26">
    <cfRule type="cellIs" dxfId="222" priority="1627" operator="equal">
      <formula>"AMBER"</formula>
    </cfRule>
  </conditionalFormatting>
  <conditionalFormatting sqref="H26">
    <cfRule type="cellIs" dxfId="221" priority="1628" operator="equal">
      <formula>"RED"</formula>
    </cfRule>
  </conditionalFormatting>
  <conditionalFormatting sqref="H26">
    <cfRule type="cellIs" dxfId="220" priority="1629" operator="equal">
      <formula>"GREEN"</formula>
    </cfRule>
  </conditionalFormatting>
  <conditionalFormatting sqref="I26">
    <cfRule type="cellIs" dxfId="219" priority="1630" operator="equal">
      <formula>"AMBER"</formula>
    </cfRule>
  </conditionalFormatting>
  <conditionalFormatting sqref="I26">
    <cfRule type="cellIs" dxfId="218" priority="1631" operator="equal">
      <formula>"RED"</formula>
    </cfRule>
  </conditionalFormatting>
  <conditionalFormatting sqref="I26">
    <cfRule type="cellIs" dxfId="217" priority="1632" operator="equal">
      <formula>"GREEN"</formula>
    </cfRule>
  </conditionalFormatting>
  <conditionalFormatting sqref="J26">
    <cfRule type="cellIs" dxfId="216" priority="1633" operator="equal">
      <formula>"AMBER"</formula>
    </cfRule>
  </conditionalFormatting>
  <conditionalFormatting sqref="J26">
    <cfRule type="cellIs" dxfId="215" priority="1634" operator="equal">
      <formula>"RED"</formula>
    </cfRule>
  </conditionalFormatting>
  <conditionalFormatting sqref="J26">
    <cfRule type="cellIs" dxfId="214" priority="1635" operator="equal">
      <formula>"GREEN"</formula>
    </cfRule>
  </conditionalFormatting>
  <conditionalFormatting sqref="K26">
    <cfRule type="cellIs" dxfId="213" priority="1636" operator="equal">
      <formula>"AMBER"</formula>
    </cfRule>
  </conditionalFormatting>
  <conditionalFormatting sqref="K26">
    <cfRule type="cellIs" dxfId="212" priority="1637" operator="equal">
      <formula>"RED"</formula>
    </cfRule>
  </conditionalFormatting>
  <conditionalFormatting sqref="K26">
    <cfRule type="cellIs" dxfId="211" priority="1638" operator="equal">
      <formula>"GREEN"</formula>
    </cfRule>
  </conditionalFormatting>
  <conditionalFormatting sqref="L26">
    <cfRule type="cellIs" dxfId="210" priority="1639" operator="equal">
      <formula>"AMBER"</formula>
    </cfRule>
  </conditionalFormatting>
  <conditionalFormatting sqref="L26">
    <cfRule type="cellIs" dxfId="209" priority="1640" operator="equal">
      <formula>"RED"</formula>
    </cfRule>
  </conditionalFormatting>
  <conditionalFormatting sqref="L26">
    <cfRule type="cellIs" dxfId="208" priority="1641" operator="equal">
      <formula>"GREEN"</formula>
    </cfRule>
  </conditionalFormatting>
  <conditionalFormatting sqref="M26">
    <cfRule type="cellIs" dxfId="207" priority="1642" operator="equal">
      <formula>"AMBER"</formula>
    </cfRule>
  </conditionalFormatting>
  <conditionalFormatting sqref="M26">
    <cfRule type="cellIs" dxfId="206" priority="1643" operator="equal">
      <formula>"RED"</formula>
    </cfRule>
  </conditionalFormatting>
  <conditionalFormatting sqref="M26">
    <cfRule type="cellIs" dxfId="205" priority="1644" operator="equal">
      <formula>"GREEN"</formula>
    </cfRule>
  </conditionalFormatting>
  <conditionalFormatting sqref="N26">
    <cfRule type="cellIs" dxfId="204" priority="1645" operator="equal">
      <formula>"AMBER"</formula>
    </cfRule>
  </conditionalFormatting>
  <conditionalFormatting sqref="N26">
    <cfRule type="cellIs" dxfId="203" priority="1646" operator="equal">
      <formula>"RED"</formula>
    </cfRule>
  </conditionalFormatting>
  <conditionalFormatting sqref="N26">
    <cfRule type="cellIs" dxfId="202" priority="1647" operator="equal">
      <formula>"GREEN"</formula>
    </cfRule>
  </conditionalFormatting>
  <conditionalFormatting sqref="O26">
    <cfRule type="cellIs" dxfId="201" priority="1648" operator="equal">
      <formula>"AMBER"</formula>
    </cfRule>
  </conditionalFormatting>
  <conditionalFormatting sqref="O26">
    <cfRule type="cellIs" dxfId="200" priority="1649" operator="equal">
      <formula>"RED"</formula>
    </cfRule>
  </conditionalFormatting>
  <conditionalFormatting sqref="O26">
    <cfRule type="cellIs" dxfId="199" priority="1650" operator="equal">
      <formula>"GREEN"</formula>
    </cfRule>
  </conditionalFormatting>
  <conditionalFormatting sqref="P26">
    <cfRule type="cellIs" dxfId="198" priority="1651" operator="equal">
      <formula>"AMBER"</formula>
    </cfRule>
  </conditionalFormatting>
  <conditionalFormatting sqref="P26">
    <cfRule type="cellIs" dxfId="197" priority="1652" operator="equal">
      <formula>"RED"</formula>
    </cfRule>
  </conditionalFormatting>
  <conditionalFormatting sqref="P26">
    <cfRule type="cellIs" dxfId="196" priority="1653" operator="equal">
      <formula>"GREEN"</formula>
    </cfRule>
  </conditionalFormatting>
  <conditionalFormatting sqref="Q26">
    <cfRule type="cellIs" dxfId="195" priority="1654" operator="equal">
      <formula>"AMBER"</formula>
    </cfRule>
  </conditionalFormatting>
  <conditionalFormatting sqref="Q26">
    <cfRule type="cellIs" dxfId="194" priority="1655" operator="equal">
      <formula>"RED"</formula>
    </cfRule>
  </conditionalFormatting>
  <conditionalFormatting sqref="Q26">
    <cfRule type="cellIs" dxfId="193" priority="1656" operator="equal">
      <formula>"GREEN"</formula>
    </cfRule>
  </conditionalFormatting>
  <conditionalFormatting sqref="R26">
    <cfRule type="cellIs" dxfId="192" priority="1657" operator="equal">
      <formula>"AMBER"</formula>
    </cfRule>
  </conditionalFormatting>
  <conditionalFormatting sqref="R26">
    <cfRule type="cellIs" dxfId="191" priority="1658" operator="equal">
      <formula>"RED"</formula>
    </cfRule>
  </conditionalFormatting>
  <conditionalFormatting sqref="R26">
    <cfRule type="cellIs" dxfId="190" priority="1659" operator="equal">
      <formula>"GREEN"</formula>
    </cfRule>
  </conditionalFormatting>
  <conditionalFormatting sqref="S26">
    <cfRule type="cellIs" dxfId="189" priority="1660" operator="equal">
      <formula>"AMBER"</formula>
    </cfRule>
  </conditionalFormatting>
  <conditionalFormatting sqref="S26">
    <cfRule type="cellIs" dxfId="188" priority="1661" operator="equal">
      <formula>"RED"</formula>
    </cfRule>
  </conditionalFormatting>
  <conditionalFormatting sqref="S26">
    <cfRule type="cellIs" dxfId="187" priority="1662" operator="equal">
      <formula>"GREEN"</formula>
    </cfRule>
  </conditionalFormatting>
  <conditionalFormatting sqref="T21">
    <cfRule type="cellIs" dxfId="186" priority="1663" operator="equal">
      <formula>"AMBER"</formula>
    </cfRule>
  </conditionalFormatting>
  <conditionalFormatting sqref="T21">
    <cfRule type="cellIs" dxfId="185" priority="1664" operator="equal">
      <formula>"RED"</formula>
    </cfRule>
  </conditionalFormatting>
  <conditionalFormatting sqref="T21">
    <cfRule type="cellIs" dxfId="184" priority="1665" operator="equal">
      <formula>"GREEN"</formula>
    </cfRule>
  </conditionalFormatting>
  <conditionalFormatting sqref="T22">
    <cfRule type="cellIs" dxfId="183" priority="1666" operator="equal">
      <formula>"AMBER"</formula>
    </cfRule>
  </conditionalFormatting>
  <conditionalFormatting sqref="T22">
    <cfRule type="cellIs" dxfId="182" priority="1667" operator="equal">
      <formula>"RED"</formula>
    </cfRule>
  </conditionalFormatting>
  <conditionalFormatting sqref="T22">
    <cfRule type="cellIs" dxfId="181" priority="1668" operator="equal">
      <formula>"GREEN"</formula>
    </cfRule>
  </conditionalFormatting>
  <conditionalFormatting sqref="T23">
    <cfRule type="cellIs" dxfId="180" priority="1669" operator="equal">
      <formula>"AMBER"</formula>
    </cfRule>
  </conditionalFormatting>
  <conditionalFormatting sqref="T23">
    <cfRule type="cellIs" dxfId="179" priority="1670" operator="equal">
      <formula>"RED"</formula>
    </cfRule>
  </conditionalFormatting>
  <conditionalFormatting sqref="T23">
    <cfRule type="cellIs" dxfId="178" priority="1671" operator="equal">
      <formula>"GREEN"</formula>
    </cfRule>
  </conditionalFormatting>
  <conditionalFormatting sqref="T24">
    <cfRule type="cellIs" dxfId="177" priority="1672" operator="equal">
      <formula>"AMBER"</formula>
    </cfRule>
  </conditionalFormatting>
  <conditionalFormatting sqref="T24">
    <cfRule type="cellIs" dxfId="176" priority="1673" operator="equal">
      <formula>"RED"</formula>
    </cfRule>
  </conditionalFormatting>
  <conditionalFormatting sqref="T24">
    <cfRule type="cellIs" dxfId="175" priority="1674" operator="equal">
      <formula>"GREEN"</formula>
    </cfRule>
  </conditionalFormatting>
  <conditionalFormatting sqref="T20">
    <cfRule type="cellIs" dxfId="174" priority="1675" operator="equal">
      <formula>"AMBER"</formula>
    </cfRule>
  </conditionalFormatting>
  <conditionalFormatting sqref="T20">
    <cfRule type="cellIs" dxfId="173" priority="1676" operator="equal">
      <formula>"RED"</formula>
    </cfRule>
  </conditionalFormatting>
  <conditionalFormatting sqref="T20">
    <cfRule type="cellIs" dxfId="172" priority="1677" operator="equal">
      <formula>"GREEN"</formula>
    </cfRule>
  </conditionalFormatting>
  <conditionalFormatting sqref="W20">
    <cfRule type="cellIs" dxfId="171" priority="1678" operator="equal">
      <formula>"AMBER"</formula>
    </cfRule>
  </conditionalFormatting>
  <conditionalFormatting sqref="W20">
    <cfRule type="cellIs" dxfId="170" priority="1679" operator="equal">
      <formula>"RED"</formula>
    </cfRule>
  </conditionalFormatting>
  <conditionalFormatting sqref="W20">
    <cfRule type="cellIs" dxfId="169" priority="1680" operator="equal">
      <formula>"GREEN"</formula>
    </cfRule>
  </conditionalFormatting>
  <conditionalFormatting sqref="T19">
    <cfRule type="cellIs" dxfId="168" priority="1681" operator="equal">
      <formula>"AMBER"</formula>
    </cfRule>
  </conditionalFormatting>
  <conditionalFormatting sqref="T19">
    <cfRule type="cellIs" dxfId="167" priority="1682" operator="equal">
      <formula>"RED"</formula>
    </cfRule>
  </conditionalFormatting>
  <conditionalFormatting sqref="T19">
    <cfRule type="cellIs" dxfId="166" priority="1683" operator="equal">
      <formula>"GREEN"</formula>
    </cfRule>
  </conditionalFormatting>
  <conditionalFormatting sqref="W19">
    <cfRule type="cellIs" dxfId="165" priority="1684" operator="equal">
      <formula>"AMBER"</formula>
    </cfRule>
  </conditionalFormatting>
  <conditionalFormatting sqref="W19">
    <cfRule type="cellIs" dxfId="164" priority="1685" operator="equal">
      <formula>"RED"</formula>
    </cfRule>
  </conditionalFormatting>
  <conditionalFormatting sqref="W19">
    <cfRule type="cellIs" dxfId="163" priority="1686"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57</vt:i4>
      </vt:variant>
    </vt:vector>
  </HeadingPairs>
  <TitlesOfParts>
    <vt:vector size="70"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pwhite</cp:lastModifiedBy>
  <dcterms:created xsi:type="dcterms:W3CDTF">2012-03-07T21:58:04Z</dcterms:created>
  <dcterms:modified xsi:type="dcterms:W3CDTF">2012-08-15T03:07:23Z</dcterms:modified>
</cp:coreProperties>
</file>