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470" yWindow="1620" windowWidth="24615" windowHeight="9855" activeTab="12"/>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r:id="rId9"/>
    <sheet name="Legend" sheetId="10" r:id="rId10"/>
    <sheet name="Data- TO BE HIDDEN" sheetId="11" state="hidden" r:id="rId11"/>
    <sheet name="ReportInformation" sheetId="12" state="hidden" r:id="rId12"/>
    <sheet name="10.Assets" sheetId="13" r:id="rId13"/>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HIDDEN'!$C$2:$C$8</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'9.Finance'!$AE$24</definedName>
    <definedName name="FINANCESTART">'9.Finance'!$G$21</definedName>
    <definedName name="ISSUELIGHT">'3.Issues'!$K$28</definedName>
    <definedName name="ISSUESTART">'3.Issues'!$B$19</definedName>
    <definedName name="LastDateReport">'1.Header'!$G$16</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'7.Measures'!$B$11:$R$35</definedName>
    <definedName name="_xlnm.Print_Area" localSheetId="7">'8.Communications'!$B$11:$E$38</definedName>
    <definedName name="_xlnm.Print_Area" localSheetId="8">'9.Finance'!$B$11:$I$29</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YesNo">'Data- TO BE HIDDEN'!$E$2:$E$3</definedName>
  </definedNames>
  <calcPr calcId="125725" concurrentCalc="0"/>
</workbook>
</file>

<file path=xl/calcChain.xml><?xml version="1.0" encoding="utf-8"?>
<calcChain xmlns="http://schemas.openxmlformats.org/spreadsheetml/2006/main">
  <c r="G20" i="13"/>
  <c r="C13"/>
  <c r="C12"/>
  <c r="C11"/>
  <c r="B11"/>
  <c r="W2" i="12"/>
  <c r="W3"/>
  <c r="W4"/>
  <c r="W5"/>
  <c r="W6"/>
  <c r="W7"/>
  <c r="W8"/>
  <c r="W9"/>
  <c r="W10"/>
  <c r="W11"/>
  <c r="G24" i="9"/>
  <c r="W24"/>
  <c r="AA24"/>
  <c r="AB24"/>
  <c r="I24"/>
  <c r="H24"/>
  <c r="X24"/>
  <c r="AC24"/>
  <c r="AD24"/>
  <c r="AE24"/>
  <c r="B9" i="13"/>
  <c r="G18" i="8"/>
  <c r="G19"/>
  <c r="G20"/>
  <c r="G21"/>
  <c r="G22"/>
  <c r="G23"/>
  <c r="G24"/>
  <c r="G25"/>
  <c r="G26"/>
  <c r="G27"/>
  <c r="G41"/>
  <c r="G29"/>
  <c r="G30"/>
  <c r="G31"/>
  <c r="G32"/>
  <c r="G33"/>
  <c r="G34"/>
  <c r="G35"/>
  <c r="G36"/>
  <c r="G37"/>
  <c r="G38"/>
  <c r="G42"/>
  <c r="H43"/>
  <c r="B8" i="13"/>
  <c r="Q46" i="7"/>
  <c r="B7" i="13"/>
  <c r="G24" i="6"/>
  <c r="B6" i="13"/>
  <c r="G19" i="5"/>
  <c r="H19"/>
  <c r="L19"/>
  <c r="M19"/>
  <c r="G20"/>
  <c r="L20"/>
  <c r="M20"/>
  <c r="G21"/>
  <c r="L21"/>
  <c r="M21"/>
  <c r="G22"/>
  <c r="L22"/>
  <c r="M22"/>
  <c r="G23"/>
  <c r="L23"/>
  <c r="M23"/>
  <c r="G24"/>
  <c r="L24"/>
  <c r="M24"/>
  <c r="G25"/>
  <c r="L25"/>
  <c r="M25"/>
  <c r="G26"/>
  <c r="L26"/>
  <c r="M26"/>
  <c r="G27"/>
  <c r="L27"/>
  <c r="M27"/>
  <c r="M28"/>
  <c r="B5" i="13"/>
  <c r="G19" i="4"/>
  <c r="G20"/>
  <c r="G21"/>
  <c r="G22"/>
  <c r="G23"/>
  <c r="G25"/>
  <c r="B4" i="13"/>
  <c r="J19" i="3"/>
  <c r="K19"/>
  <c r="J20"/>
  <c r="K20"/>
  <c r="J21"/>
  <c r="K21"/>
  <c r="J22"/>
  <c r="K22"/>
  <c r="J23"/>
  <c r="K23"/>
  <c r="J24"/>
  <c r="K24"/>
  <c r="J25"/>
  <c r="K25"/>
  <c r="J26"/>
  <c r="K26"/>
  <c r="K28"/>
  <c r="B3" i="13"/>
  <c r="O19" i="2"/>
  <c r="P19"/>
  <c r="O20"/>
  <c r="P20"/>
  <c r="O21"/>
  <c r="P21"/>
  <c r="O22"/>
  <c r="P22"/>
  <c r="O23"/>
  <c r="P23"/>
  <c r="O24"/>
  <c r="P24"/>
  <c r="O25"/>
  <c r="P25"/>
  <c r="O26"/>
  <c r="P26"/>
  <c r="O27"/>
  <c r="P27"/>
  <c r="O28"/>
  <c r="P28"/>
  <c r="O29"/>
  <c r="P29"/>
  <c r="O30"/>
  <c r="P30"/>
  <c r="O31"/>
  <c r="P31"/>
  <c r="O32"/>
  <c r="P32"/>
  <c r="O33"/>
  <c r="P33"/>
  <c r="O34"/>
  <c r="P34"/>
  <c r="O35"/>
  <c r="P35"/>
  <c r="O36"/>
  <c r="P36"/>
  <c r="P37"/>
  <c r="B2" i="13"/>
  <c r="I23" i="1"/>
  <c r="I24"/>
  <c r="I25"/>
  <c r="I26"/>
  <c r="U33"/>
  <c r="I30"/>
  <c r="U34"/>
  <c r="U35"/>
  <c r="AE32"/>
  <c r="B1" i="13"/>
  <c r="X2" i="12"/>
  <c r="X3"/>
  <c r="X4"/>
  <c r="X5"/>
  <c r="X6"/>
  <c r="X7"/>
  <c r="X8"/>
  <c r="X9"/>
  <c r="X10"/>
  <c r="X11"/>
  <c r="Y11"/>
  <c r="Y10"/>
  <c r="P2"/>
  <c r="R2"/>
  <c r="P3"/>
  <c r="R3"/>
  <c r="P4"/>
  <c r="R4"/>
  <c r="P5"/>
  <c r="R5"/>
  <c r="P6"/>
  <c r="R6"/>
  <c r="P7"/>
  <c r="R7"/>
  <c r="P8"/>
  <c r="R8"/>
  <c r="P9"/>
  <c r="R9"/>
  <c r="P10"/>
  <c r="R10"/>
  <c r="Q2"/>
  <c r="S2"/>
  <c r="Q3"/>
  <c r="S3"/>
  <c r="Q4"/>
  <c r="S4"/>
  <c r="Q5"/>
  <c r="S5"/>
  <c r="Q6"/>
  <c r="S6"/>
  <c r="Q7"/>
  <c r="S7"/>
  <c r="Q8"/>
  <c r="S8"/>
  <c r="Q9"/>
  <c r="S9"/>
  <c r="Q10"/>
  <c r="S10"/>
  <c r="T10"/>
  <c r="Y9"/>
  <c r="T9"/>
  <c r="Y8"/>
  <c r="T8"/>
  <c r="Y7"/>
  <c r="T7"/>
  <c r="Y6"/>
  <c r="T6"/>
  <c r="Y5"/>
  <c r="T5"/>
  <c r="Y4"/>
  <c r="T4"/>
  <c r="Y3"/>
  <c r="T3"/>
  <c r="Y2"/>
  <c r="T2"/>
  <c r="B9" i="10"/>
  <c r="B8"/>
  <c r="B7"/>
  <c r="B6"/>
  <c r="B5"/>
  <c r="B4"/>
  <c r="B3"/>
  <c r="B2"/>
  <c r="B1"/>
  <c r="Y24" i="9"/>
  <c r="V24"/>
  <c r="E24"/>
  <c r="F24"/>
  <c r="N24"/>
  <c r="R24"/>
  <c r="D24"/>
  <c r="L24"/>
  <c r="Q24"/>
  <c r="M24"/>
  <c r="O24"/>
  <c r="P24"/>
  <c r="H15"/>
  <c r="C13"/>
  <c r="C12"/>
  <c r="C11"/>
  <c r="B11"/>
  <c r="B9"/>
  <c r="B8"/>
  <c r="B7"/>
  <c r="B6"/>
  <c r="B5"/>
  <c r="B4"/>
  <c r="B3"/>
  <c r="B2"/>
  <c r="B1"/>
  <c r="E15" i="8"/>
  <c r="C13"/>
  <c r="C12"/>
  <c r="C11"/>
  <c r="B11"/>
  <c r="B9"/>
  <c r="B8"/>
  <c r="B7"/>
  <c r="B6"/>
  <c r="B5"/>
  <c r="B4"/>
  <c r="B3"/>
  <c r="B2"/>
  <c r="B1"/>
  <c r="C13" i="7"/>
  <c r="C12"/>
  <c r="C11"/>
  <c r="B11"/>
  <c r="B9"/>
  <c r="B8"/>
  <c r="B7"/>
  <c r="B6"/>
  <c r="B5"/>
  <c r="B4"/>
  <c r="B3"/>
  <c r="B2"/>
  <c r="B1"/>
  <c r="G28" i="6"/>
  <c r="G27"/>
  <c r="G26"/>
  <c r="G25"/>
  <c r="C13"/>
  <c r="C12"/>
  <c r="C11"/>
  <c r="B11"/>
  <c r="B9"/>
  <c r="B8"/>
  <c r="B7"/>
  <c r="B6"/>
  <c r="B5"/>
  <c r="B4"/>
  <c r="B3"/>
  <c r="B2"/>
  <c r="B1"/>
  <c r="K19" i="5"/>
  <c r="K20"/>
  <c r="K21"/>
  <c r="K22"/>
  <c r="K23"/>
  <c r="K24"/>
  <c r="K25"/>
  <c r="K26"/>
  <c r="K27"/>
  <c r="K29"/>
  <c r="G29"/>
  <c r="B29"/>
  <c r="H27"/>
  <c r="H26"/>
  <c r="H25"/>
  <c r="H24"/>
  <c r="H23"/>
  <c r="H22"/>
  <c r="H21"/>
  <c r="H20"/>
  <c r="N17"/>
  <c r="N16"/>
  <c r="N15"/>
  <c r="I15"/>
  <c r="D13"/>
  <c r="D12"/>
  <c r="D11"/>
  <c r="B11"/>
  <c r="B9"/>
  <c r="B8"/>
  <c r="B7"/>
  <c r="B6"/>
  <c r="B5"/>
  <c r="B4"/>
  <c r="B3"/>
  <c r="B2"/>
  <c r="B1"/>
  <c r="E15" i="4"/>
  <c r="C13"/>
  <c r="C12"/>
  <c r="C11"/>
  <c r="B11"/>
  <c r="B9"/>
  <c r="B8"/>
  <c r="B7"/>
  <c r="B6"/>
  <c r="B5"/>
  <c r="B4"/>
  <c r="B3"/>
  <c r="B2"/>
  <c r="B1"/>
  <c r="F29" i="3"/>
  <c r="B29"/>
  <c r="D29"/>
  <c r="I19"/>
  <c r="I20"/>
  <c r="I21"/>
  <c r="I22"/>
  <c r="I23"/>
  <c r="I24"/>
  <c r="I25"/>
  <c r="I26"/>
  <c r="C29"/>
  <c r="K27"/>
  <c r="H26"/>
  <c r="H25"/>
  <c r="H24"/>
  <c r="H23"/>
  <c r="H22"/>
  <c r="H21"/>
  <c r="H20"/>
  <c r="H19"/>
  <c r="F15"/>
  <c r="C13"/>
  <c r="C12"/>
  <c r="C11"/>
  <c r="B11"/>
  <c r="B9"/>
  <c r="B8"/>
  <c r="B7"/>
  <c r="B6"/>
  <c r="B5"/>
  <c r="B4"/>
  <c r="B3"/>
  <c r="B2"/>
  <c r="B1"/>
  <c r="I19" i="2"/>
  <c r="I20"/>
  <c r="I21"/>
  <c r="I22"/>
  <c r="I23"/>
  <c r="I24"/>
  <c r="I25"/>
  <c r="I26"/>
  <c r="I27"/>
  <c r="I28"/>
  <c r="I29"/>
  <c r="I30"/>
  <c r="I31"/>
  <c r="I32"/>
  <c r="I33"/>
  <c r="I34"/>
  <c r="I35"/>
  <c r="I36"/>
  <c r="I38"/>
  <c r="N36"/>
  <c r="N35"/>
  <c r="N34"/>
  <c r="N33"/>
  <c r="N32"/>
  <c r="N31"/>
  <c r="N30"/>
  <c r="N29"/>
  <c r="N28"/>
  <c r="N27"/>
  <c r="N26"/>
  <c r="N25"/>
  <c r="N24"/>
  <c r="N23"/>
  <c r="N22"/>
  <c r="N21"/>
  <c r="N20"/>
  <c r="N19"/>
  <c r="J15"/>
  <c r="D13"/>
  <c r="D12"/>
  <c r="D11"/>
  <c r="B11"/>
  <c r="B9"/>
  <c r="B8"/>
  <c r="B7"/>
  <c r="B6"/>
  <c r="B5"/>
  <c r="B4"/>
  <c r="B3"/>
  <c r="B2"/>
  <c r="B1"/>
  <c r="B43" i="1"/>
  <c r="F42"/>
  <c r="T38"/>
  <c r="T40"/>
  <c r="T41"/>
  <c r="W33"/>
  <c r="W34"/>
  <c r="W35"/>
  <c r="V33"/>
  <c r="V34"/>
  <c r="V35"/>
  <c r="I31"/>
  <c r="N30"/>
  <c r="K30"/>
  <c r="I29"/>
  <c r="I28"/>
  <c r="I27"/>
  <c r="M12"/>
  <c r="B9"/>
  <c r="B8"/>
  <c r="B7"/>
  <c r="B6"/>
  <c r="B5"/>
  <c r="B4"/>
  <c r="B3"/>
  <c r="B2"/>
  <c r="B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family val="2"/>
          </rPr>
          <t>The University Of Melbourne:</t>
        </r>
        <r>
          <rPr>
            <sz val="9"/>
            <color rgb="FF000000"/>
            <rFont val="Calibri"/>
            <family val="2"/>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7. REPORT INFORMATION
Complete report dates and planned finance.
HIDE SHEET
7.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family val="2"/>
          </rPr>
          <t>The University Of Melbourne:</t>
        </r>
        <r>
          <rPr>
            <sz val="9"/>
            <color rgb="FF000000"/>
            <rFont val="Calibri"/>
            <family val="2"/>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family val="2"/>
          </rPr>
          <t>The University Of Melbourne:</t>
        </r>
        <r>
          <rPr>
            <sz val="9"/>
            <color rgb="FF000000"/>
            <rFont val="Calibri"/>
            <family val="2"/>
          </rPr>
          <t xml:space="preserve">
These fields are to come from the database. On creating report 2, report 1 data will be included in the actual EIF and Actual Co row against report 1.</t>
        </r>
      </text>
    </comment>
  </commentList>
</comments>
</file>

<file path=xl/sharedStrings.xml><?xml version="1.0" encoding="utf-8"?>
<sst xmlns="http://schemas.openxmlformats.org/spreadsheetml/2006/main" count="586" uniqueCount="338">
  <si>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</si>
  <si>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</si>
  <si>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</si>
  <si>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</si>
  <si>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</si>
  <si>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</si>
  <si>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</si>
  <si>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</si>
  <si>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</si>
  <si>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</si>
  <si>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</si>
  <si>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</si>
  <si>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</si>
  <si>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</si>
  <si>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</si>
  <si>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</si>
  <si>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</si>
  <si>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</si>
  <si>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02-Jun-12</t>
  </si>
  <si>
    <t>Report Period To:</t>
  </si>
  <si>
    <t>29-Jun-12</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</si>
  <si>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</si>
  <si>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</si>
  <si>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</si>
  <si>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</si>
  <si>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</si>
  <si>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</si>
  <si>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</si>
  <si>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</si>
  <si>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</si>
  <si>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EIF</t>
  </si>
  <si>
    <t>Co-investment</t>
  </si>
  <si>
    <t>See Legend</t>
  </si>
  <si>
    <t>RED</t>
  </si>
  <si>
    <t>AMBER</t>
  </si>
  <si>
    <t>GREEN</t>
  </si>
  <si>
    <t xml:space="preserve">                  </t>
  </si>
  <si>
    <t>Optional Comment</t>
  </si>
  <si>
    <t>Fin</t>
  </si>
  <si>
    <t>Total</t>
  </si>
  <si>
    <t>Signoff</t>
  </si>
  <si>
    <t>No</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</si>
  <si>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</si>
  <si>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</si>
  <si>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</si>
  <si>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</si>
  <si>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</si>
  <si>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</si>
  <si>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</si>
  <si>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</si>
  <si>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</si>
  <si>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</si>
  <si>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</si>
  <si>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</si>
  <si>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</si>
  <si>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</si>
  <si>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</si>
  <si>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</si>
  <si>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</si>
  <si>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</si>
  <si>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</si>
  <si>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</si>
  <si>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</si>
  <si>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</si>
  <si>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</si>
  <si>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</si>
  <si>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12-Apr-12</t>
  </si>
  <si>
    <t>Funding Milestone 1</t>
  </si>
  <si>
    <t>Linked to Milestone 1</t>
  </si>
  <si>
    <t>y</t>
  </si>
  <si>
    <t>Established Support Tools &amp; Processes (Linked to Funding Milestone 2)</t>
  </si>
  <si>
    <t>Support Tools &amp; Processes</t>
  </si>
  <si>
    <t>15-May-12</t>
  </si>
  <si>
    <t>Project Initiation complete (Linked to Funding Milestone 2)</t>
  </si>
  <si>
    <t>Communications plan prepared and sent to NeCTAR (Signed contract + two months).</t>
  </si>
  <si>
    <t>21-May-12</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</si>
  <si>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</si>
  <si>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</si>
  <si>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</si>
  <si>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</si>
  <si>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</si>
  <si>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Integrated Invoicing &amp; Billing Complete (Linked to Funding Milestone 3)</t>
  </si>
  <si>
    <t>Integrated Invoicing &amp; Billing Module</t>
  </si>
  <si>
    <t>Initial Production Research Cloud Deployed (Linked to Funding Milestone 3)</t>
  </si>
  <si>
    <t>Initial Production Research Cloud Deployment</t>
  </si>
  <si>
    <t>Funding Milestone 3</t>
  </si>
  <si>
    <t>Linked to Milestone 7 and 8</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</si>
  <si>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</si>
  <si>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</si>
  <si>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</si>
  <si>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</si>
  <si>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</si>
  <si>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</si>
  <si>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</si>
  <si>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</si>
  <si>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</si>
  <si>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</si>
  <si>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</si>
  <si>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</si>
  <si>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</si>
  <si>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</si>
  <si>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</si>
  <si>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</si>
  <si>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</si>
  <si>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</si>
  <si>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</si>
  <si>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</si>
  <si>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</si>
  <si>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Show closed issues for one report and then remove.</t>
  </si>
  <si>
    <t>ID from your issues log</t>
  </si>
  <si>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</si>
  <si>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</si>
  <si>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</si>
  <si>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</si>
  <si>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</si>
  <si>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</si>
  <si>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</si>
  <si>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</si>
  <si>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</si>
  <si>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</si>
  <si>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</si>
  <si>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</si>
  <si>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t>
  </si>
  <si>
    <t>ID from your risk log</t>
  </si>
  <si>
    <t>Brief description of risk</t>
  </si>
  <si>
    <t>Mitigation</t>
  </si>
  <si>
    <t>Residual risk rating</t>
  </si>
  <si>
    <t>Ark-628</t>
  </si>
  <si>
    <t>The impact of the reduced $ and delay of the GVL project on genomics storage is unknown</t>
  </si>
  <si>
    <t>Commenced investigating alternatives for storing genomic data efficiently as part of our toolset.</t>
  </si>
  <si>
    <t>Amber</t>
  </si>
  <si>
    <t xml:space="preserve">Availability of appropriately skilled development resources. </t>
  </si>
  <si>
    <t>Second part time developer has been hired in Melbourne.</t>
  </si>
  <si>
    <t>Green</t>
  </si>
  <si>
    <t>Ongoing availability of partner organisation resources.</t>
  </si>
  <si>
    <t>Resourcing is not currently an issue.</t>
  </si>
  <si>
    <t>Utilising NSP until RC can offer backup facilities.  AAF progressing well, RDSI dependency not imminent.</t>
  </si>
  <si>
    <t>Changes</t>
  </si>
  <si>
    <t>Number of changes:</t>
  </si>
  <si>
    <t>All open changes. Show closed changes for one report and then remove.</t>
  </si>
  <si>
    <t>Average days to approve:</t>
  </si>
  <si>
    <t>Number of open changes:</t>
  </si>
  <si>
    <t>No. (in Nectar register)</t>
  </si>
  <si>
    <t>Change Title</t>
  </si>
  <si>
    <t>Time impact
 (+/- days)</t>
  </si>
  <si>
    <t>Cost impact 
(+/- $)</t>
  </si>
  <si>
    <t>Date requested</t>
  </si>
  <si>
    <t>Anticipated Close (+28days)</t>
  </si>
  <si>
    <t>Date approved</t>
  </si>
  <si>
    <t>No. of days to approve</t>
  </si>
  <si>
    <t>N1009</t>
  </si>
  <si>
    <t>RT029 Milestone Changes</t>
  </si>
  <si>
    <t>24-May-12</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</si>
  <si>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</si>
  <si>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</si>
  <si>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</si>
  <si>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</si>
  <si>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</si>
  <si>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</si>
  <si>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</si>
  <si>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</si>
  <si>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</si>
  <si>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</si>
  <si>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01-Apr-12</t>
  </si>
  <si>
    <t>Integrated exist</t>
  </si>
  <si>
    <t>Integration Complete</t>
  </si>
  <si>
    <t>RDSI</t>
  </si>
  <si>
    <t>Research Data Service Infrastructure</t>
  </si>
  <si>
    <t>01-Aug-12</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</si>
  <si>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</si>
  <si>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</si>
  <si>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</si>
  <si>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</si>
  <si>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</si>
  <si>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</si>
  <si>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</si>
  <si>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 xml:space="preserve">Genomics Virtual Laboratory Project </t>
  </si>
  <si>
    <t>Interface Definitions</t>
  </si>
  <si>
    <t>01-Jul-12</t>
  </si>
  <si>
    <t>This project has a delayed start so we are investigating the option of building some of this functionality ourselves in more detail</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</si>
  <si>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</si>
  <si>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</si>
  <si>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</si>
  <si>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</si>
  <si>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</si>
  <si>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</si>
  <si>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</si>
  <si>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</si>
  <si>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</si>
  <si>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</si>
  <si>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</si>
  <si>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</si>
  <si>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</si>
  <si>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</si>
  <si>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</si>
  <si>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</si>
  <si>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</si>
  <si>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</si>
  <si>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</si>
  <si>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</si>
  <si>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</si>
  <si>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</si>
  <si>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</si>
  <si>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</si>
  <si>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</si>
  <si>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</si>
  <si>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</si>
  <si>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</si>
  <si>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</si>
  <si>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</si>
  <si>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</si>
  <si>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</si>
  <si>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</si>
  <si>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</si>
  <si>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</si>
  <si>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</si>
  <si>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</si>
  <si>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</si>
  <si>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</si>
  <si>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Drafted UWA press release (Nik Zeps)</t>
  </si>
  <si>
    <t>press release</t>
  </si>
  <si>
    <t>Update OBiBa website</t>
  </si>
  <si>
    <t>article</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</si>
  <si>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</si>
  <si>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</si>
  <si>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</si>
  <si>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</si>
  <si>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</si>
  <si>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</si>
  <si>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</si>
  <si>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</si>
  <si>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</si>
  <si>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</si>
  <si>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</si>
  <si>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</si>
  <si>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</si>
  <si>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</si>
  <si>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</si>
  <si>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</si>
  <si>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</si>
  <si>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</si>
  <si>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</si>
  <si>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</si>
  <si>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In-kind</t>
  </si>
  <si>
    <t>Cash</t>
  </si>
  <si>
    <t>Coinvestment</t>
  </si>
  <si>
    <t>Equipment</t>
  </si>
  <si>
    <t>Personnel</t>
  </si>
  <si>
    <t>Other</t>
  </si>
  <si>
    <t>Outstanding Commitments (if relevant)</t>
  </si>
  <si>
    <t>Red</t>
  </si>
  <si>
    <t>Displays OVERALL Status</t>
  </si>
  <si>
    <t>&lt;2 days late</t>
  </si>
  <si>
    <t>&gt;1 &lt;28 days late</t>
  </si>
  <si>
    <t>&gt;28 days late</t>
  </si>
  <si>
    <t>5 identified</t>
  </si>
  <si>
    <t>N/A</t>
  </si>
  <si>
    <t>&lt;5 identified</t>
  </si>
  <si>
    <t>&gt;0 activity in each period</t>
  </si>
  <si>
    <t>&lt;1 activity planned</t>
  </si>
  <si>
    <t>&lt;1 activity this period</t>
  </si>
  <si>
    <t>&lt;10% over or underspend (total)</t>
  </si>
  <si>
    <t>&gt;10% &lt;20% under or overspend (total)</t>
  </si>
  <si>
    <t>&gt;20% under or overspend (total)</t>
  </si>
  <si>
    <t>0 sections RED (excluding comms) AND &lt; 2 sections AMBER (excluding comms) AND Finance=GREEN AND Deliverables=GREEN</t>
  </si>
  <si>
    <t>&gt;2 sections (except comms) amber; OR Finance or deliverables are AMBER; AND 0 sections (except comms) red</t>
  </si>
  <si>
    <t>&gt;0 sections (except comms) red</t>
  </si>
  <si>
    <t>Percentage</t>
  </si>
  <si>
    <t>CommsType</t>
  </si>
  <si>
    <t>RiskRating</t>
  </si>
  <si>
    <t>YesNo</t>
  </si>
  <si>
    <t>EarliestDate</t>
  </si>
  <si>
    <t>LatestDate</t>
  </si>
  <si>
    <t>StatusItems</t>
  </si>
  <si>
    <t>AssetType</t>
  </si>
  <si>
    <t>open</t>
  </si>
  <si>
    <t>e-news</t>
  </si>
  <si>
    <t>Pilot</t>
  </si>
  <si>
    <t>Hardware</t>
  </si>
  <si>
    <t>closed</t>
  </si>
  <si>
    <t>Production</t>
  </si>
  <si>
    <t>Software</t>
  </si>
  <si>
    <t>radio item</t>
  </si>
  <si>
    <t>Out of Service</t>
  </si>
  <si>
    <t>Document</t>
  </si>
  <si>
    <t>television item</t>
  </si>
  <si>
    <t>event</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</si>
  <si>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</si>
  <si>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</si>
  <si>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</si>
  <si>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</si>
  <si>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</si>
  <si>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</si>
  <si>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</si>
  <si>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</si>
  <si>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</si>
  <si>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</si>
  <si>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</si>
  <si>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</si>
  <si>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</si>
  <si>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</si>
  <si>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</si>
  <si>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</si>
  <si>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</si>
  <si>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</si>
  <si>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</si>
  <si>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</si>
  <si>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</si>
  <si>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</si>
  <si>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</si>
  <si>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</si>
  <si>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</si>
  <si>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</si>
  <si>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</si>
  <si>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</si>
  <si>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</si>
  <si>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</si>
  <si>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</si>
  <si>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</si>
  <si>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</si>
  <si>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</si>
  <si>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</si>
  <si>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</si>
  <si>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Funding milestone completed</t>
  </si>
  <si>
    <t>Note that a change request has been completed to move this date out to the 31st of August.</t>
  </si>
  <si>
    <t>Some delay due to team member illness and reprioritisation of milestones to commence work on Data Extraction for Analysis module earlier.</t>
  </si>
  <si>
    <t>Design completed and 50% coding completed and tested.  On target to be completed by 31st August - the revised date for Funding Milestone 3 - as per change request being handled by Sarah Mulvey.</t>
  </si>
  <si>
    <t>www.obiba.org</t>
  </si>
  <si>
    <t>Email to candidate studies to trial new system</t>
  </si>
  <si>
    <t>AAF Integration</t>
  </si>
  <si>
    <t>1.1.1</t>
  </si>
  <si>
    <t>UWA</t>
  </si>
  <si>
    <t>Atlassian Subversion Repository</t>
  </si>
  <si>
    <t>&gt;1000</t>
  </si>
  <si>
    <t>Availability of RDSI, AAF and the Research Cloud.</t>
  </si>
  <si>
    <t>Completeness of configuration documentation for new studies</t>
  </si>
  <si>
    <t>Pushing back on deployment dates to ensure clients have clearly documented their configuration requirements</t>
  </si>
  <si>
    <t>Note that the $49,000 in hte Planned Other cell is actually for Milestones commenced in this period, but not expected to be finished.  I have only included the actual contribution for the month.</t>
  </si>
</sst>
</file>

<file path=xl/styles.xml><?xml version="1.0" encoding="utf-8"?>
<styleSheet xmlns="http://schemas.openxmlformats.org/spreadsheetml/2006/main">
  <numFmts count="6">
    <numFmt numFmtId="44" formatCode="_-&quot;$&quot;* #,##0.00_-;\-&quot;$&quot;* #,##0.00_-;_-&quot;$&quot;* &quot;-&quot;??_-;_-@_-"/>
    <numFmt numFmtId="164" formatCode="[$-C09]dd\-mmm\-yy;@"/>
    <numFmt numFmtId="165" formatCode="&quot;$&quot;#,##0.00"/>
    <numFmt numFmtId="166" formatCode="[$-C09]dd\-mmmm\-yyyy;@"/>
    <numFmt numFmtId="167" formatCode="&quot;$&quot;#,##0.00;[Red]&quot;$&quot;#,##0.00"/>
    <numFmt numFmtId="168" formatCode="[$-C09]d\ mmmm\ yyyy;@"/>
  </numFmts>
  <fonts count="33">
    <font>
      <sz val="10"/>
      <color rgb="FF000000"/>
      <name val="Calibri"/>
    </font>
    <font>
      <sz val="10"/>
      <color rgb="FF7F7F7F"/>
      <name val="Calibri"/>
      <family val="2"/>
    </font>
    <font>
      <sz val="12"/>
      <color rgb="FFFFFFFF"/>
      <name val="Calibri"/>
      <family val="2"/>
    </font>
    <font>
      <b/>
      <sz val="13"/>
      <color rgb="FF1F497D"/>
      <name val="Calibri"/>
      <family val="2"/>
    </font>
    <font>
      <b/>
      <sz val="15"/>
      <color rgb="FF1F497D"/>
      <name val="Calibri"/>
      <family val="2"/>
    </font>
    <font>
      <b/>
      <sz val="10"/>
      <color rgb="FF000000"/>
      <name val="Calibri"/>
      <family val="2"/>
    </font>
    <font>
      <b/>
      <sz val="18"/>
      <color rgb="FF1F497D"/>
      <name val="Cambria"/>
      <family val="1"/>
    </font>
    <font>
      <sz val="11"/>
      <color rgb="FF000000"/>
      <name val="Calibri"/>
      <family val="2"/>
    </font>
    <font>
      <u/>
      <sz val="10"/>
      <color rgb="FF0000FF"/>
      <name val="Calibri"/>
      <family val="2"/>
    </font>
    <font>
      <b/>
      <u/>
      <sz val="10"/>
      <color rgb="FF0000FF"/>
      <name val="Calibri"/>
      <family val="2"/>
    </font>
    <font>
      <b/>
      <sz val="11"/>
      <color rgb="FF1F497D"/>
      <name val="Calibri"/>
      <family val="2"/>
    </font>
    <font>
      <b/>
      <sz val="9"/>
      <color rgb="FF1F497D"/>
      <name val="Calibri"/>
      <family val="2"/>
    </font>
    <font>
      <sz val="11"/>
      <color rgb="FF1F497D"/>
      <name val="Calibri"/>
      <family val="2"/>
    </font>
    <font>
      <sz val="12"/>
      <color rgb="FF006100"/>
      <name val="Calibri"/>
      <family val="2"/>
    </font>
    <font>
      <sz val="12"/>
      <color rgb="FF9C6500"/>
      <name val="Calibri"/>
      <family val="2"/>
    </font>
    <font>
      <sz val="12"/>
      <color rgb="FF9C0006"/>
      <name val="Calibri"/>
      <family val="2"/>
    </font>
    <font>
      <b/>
      <sz val="12"/>
      <color rgb="FF000000"/>
      <name val="Calibri"/>
      <family val="2"/>
    </font>
    <font>
      <b/>
      <sz val="12"/>
      <color rgb="FF006100"/>
      <name val="Calibri"/>
      <family val="2"/>
    </font>
    <font>
      <b/>
      <sz val="12"/>
      <color rgb="FF9C6500"/>
      <name val="Calibri"/>
      <family val="2"/>
    </font>
    <font>
      <b/>
      <sz val="12"/>
      <color rgb="FF9C0006"/>
      <name val="Calibri"/>
      <family val="2"/>
    </font>
    <font>
      <sz val="10"/>
      <color rgb="FFFFFFFF"/>
      <name val="Calibri"/>
      <family val="2"/>
    </font>
    <font>
      <b/>
      <sz val="12"/>
      <color rgb="FF3F3F3F"/>
      <name val="Calibri"/>
      <family val="2"/>
    </font>
    <font>
      <sz val="24"/>
      <color rgb="FF000000"/>
      <name val="Calibri"/>
      <family val="2"/>
    </font>
    <font>
      <b/>
      <sz val="12"/>
      <color rgb="FFFFFFFF"/>
      <name val="Calibri"/>
      <family val="2"/>
    </font>
    <font>
      <b/>
      <sz val="10"/>
      <color rgb="FF7F7F7F"/>
      <name val="Calibri"/>
      <family val="2"/>
    </font>
    <font>
      <sz val="12"/>
      <color rgb="FF000000"/>
      <name val="Calibri"/>
      <family val="2"/>
    </font>
    <font>
      <i/>
      <sz val="12"/>
      <color rgb="FF7F7F7F"/>
      <name val="Calibri"/>
      <family val="2"/>
    </font>
    <font>
      <u/>
      <sz val="14"/>
      <color rgb="FF0000FF"/>
      <name val="Calibri"/>
      <family val="2"/>
    </font>
    <font>
      <sz val="10"/>
      <color rgb="FF000000"/>
      <name val="Calibri"/>
      <family val="2"/>
    </font>
    <font>
      <b/>
      <sz val="9"/>
      <color rgb="FF000000"/>
      <name val="Calibri"/>
      <family val="2"/>
    </font>
    <font>
      <sz val="9"/>
      <color rgb="FF000000"/>
      <name val="Calibri"/>
      <family val="2"/>
    </font>
    <font>
      <sz val="10"/>
      <color rgb="FF000000"/>
      <name val="Calibri"/>
      <family val="2"/>
    </font>
    <font>
      <sz val="10"/>
      <color theme="1"/>
      <name val="Calibri"/>
      <family val="2"/>
      <scheme val="minor"/>
    </font>
  </fonts>
  <fills count="12">
    <fill>
      <patternFill patternType="none"/>
    </fill>
    <fill>
      <patternFill patternType="gray125"/>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FFCC"/>
        <bgColor rgb="FF000000"/>
      </patternFill>
    </fill>
  </fills>
  <borders count="6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thin">
        <color auto="1"/>
      </left>
      <right style="thin">
        <color auto="1"/>
      </right>
      <top style="thin">
        <color theme="4" tint="0.499984740745262"/>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
    <xf numFmtId="0" fontId="0" fillId="0" borderId="0"/>
    <xf numFmtId="44" fontId="31" fillId="0" borderId="0" applyFont="0" applyFill="0" applyBorder="0" applyAlignment="0" applyProtection="0"/>
    <xf numFmtId="0" fontId="32" fillId="0" borderId="59" applyNumberFormat="0" applyAlignment="0">
      <protection locked="0"/>
    </xf>
  </cellStyleXfs>
  <cellXfs count="393">
    <xf numFmtId="0" fontId="0" fillId="0" borderId="0" xfId="0"/>
    <xf numFmtId="0" fontId="1" fillId="2" borderId="0" xfId="0" applyFont="1" applyFill="1"/>
    <xf numFmtId="0" fontId="0" fillId="0" borderId="0" xfId="0" applyAlignment="1">
      <alignment wrapText="1"/>
    </xf>
    <xf numFmtId="0" fontId="0" fillId="0" borderId="0" xfId="0"/>
    <xf numFmtId="0" fontId="0" fillId="0" borderId="0" xfId="0"/>
    <xf numFmtId="0" fontId="0" fillId="0" borderId="0" xfId="0"/>
    <xf numFmtId="0" fontId="0" fillId="0" borderId="0" xfId="0" applyAlignment="1">
      <alignment horizontal="center"/>
    </xf>
    <xf numFmtId="0" fontId="0" fillId="0" borderId="0" xfId="0"/>
    <xf numFmtId="0" fontId="2" fillId="0" borderId="0" xfId="0" applyFont="1"/>
    <xf numFmtId="0" fontId="0" fillId="0" borderId="0" xfId="0"/>
    <xf numFmtId="0" fontId="0" fillId="0" borderId="0" xfId="0"/>
    <xf numFmtId="0" fontId="3" fillId="0" borderId="0" xfId="0" applyFont="1" applyAlignment="1">
      <alignment horizontal="center"/>
    </xf>
    <xf numFmtId="0" fontId="4" fillId="0" borderId="0" xfId="0" applyFont="1" applyAlignment="1">
      <alignment horizontal="left"/>
    </xf>
    <xf numFmtId="0" fontId="5" fillId="0" borderId="0" xfId="0" applyFont="1"/>
    <xf numFmtId="0" fontId="0" fillId="0" borderId="0" xfId="0"/>
    <xf numFmtId="0" fontId="6" fillId="0" borderId="0" xfId="0" applyFont="1"/>
    <xf numFmtId="0" fontId="7" fillId="0" borderId="0" xfId="0" applyFont="1"/>
    <xf numFmtId="0" fontId="8" fillId="0" borderId="0" xfId="0" applyFont="1"/>
    <xf numFmtId="0" fontId="0" fillId="0" borderId="0" xfId="0"/>
    <xf numFmtId="0" fontId="5" fillId="0" borderId="0" xfId="0" applyFont="1" applyAlignment="1">
      <alignment horizontal="left"/>
    </xf>
    <xf numFmtId="0" fontId="9" fillId="0" borderId="0" xfId="0" applyFont="1"/>
    <xf numFmtId="0" fontId="0" fillId="0" borderId="0" xfId="0" applyAlignment="1">
      <alignment horizontal="center" vertical="top" wrapText="1"/>
    </xf>
    <xf numFmtId="0" fontId="3" fillId="0" borderId="0" xfId="0" applyFont="1"/>
    <xf numFmtId="0" fontId="3" fillId="0" borderId="0" xfId="0" applyFont="1"/>
    <xf numFmtId="0" fontId="0" fillId="0" borderId="0" xfId="0"/>
    <xf numFmtId="0" fontId="10" fillId="3" borderId="1" xfId="0" applyFont="1" applyFill="1" applyBorder="1" applyAlignment="1">
      <alignment wrapText="1"/>
    </xf>
    <xf numFmtId="164" fontId="0" fillId="2" borderId="0" xfId="0" applyNumberFormat="1" applyFill="1" applyProtection="1"/>
    <xf numFmtId="0" fontId="0" fillId="2" borderId="0" xfId="0" applyFill="1" applyProtection="1"/>
    <xf numFmtId="0" fontId="3" fillId="0" borderId="0" xfId="0" applyFont="1"/>
    <xf numFmtId="0" fontId="0" fillId="0" borderId="0" xfId="0" applyAlignment="1">
      <alignment horizontal="center"/>
    </xf>
    <xf numFmtId="0" fontId="4" fillId="0" borderId="0" xfId="0" applyFont="1"/>
    <xf numFmtId="0" fontId="1" fillId="2" borderId="1" xfId="0" applyFont="1" applyFill="1" applyBorder="1"/>
    <xf numFmtId="0" fontId="0" fillId="0" borderId="2" xfId="0" applyBorder="1"/>
    <xf numFmtId="0" fontId="0" fillId="0" borderId="0" xfId="0" applyAlignment="1">
      <alignment horizontal="center"/>
    </xf>
    <xf numFmtId="0" fontId="1" fillId="2" borderId="0" xfId="0" applyFont="1" applyFill="1" applyAlignment="1">
      <alignment horizontal="center"/>
    </xf>
    <xf numFmtId="0" fontId="0" fillId="0" borderId="0" xfId="0" applyAlignment="1">
      <alignment horizontal="right"/>
    </xf>
    <xf numFmtId="0" fontId="0" fillId="2" borderId="0" xfId="0" applyFill="1" applyAlignment="1">
      <alignment horizontal="center"/>
    </xf>
    <xf numFmtId="14" fontId="1" fillId="2" borderId="1" xfId="0" applyNumberFormat="1" applyFont="1" applyFill="1" applyBorder="1" applyAlignment="1">
      <alignment horizontal="center"/>
    </xf>
    <xf numFmtId="0" fontId="5"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0" borderId="0" xfId="0" applyFont="1"/>
    <xf numFmtId="0" fontId="11"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3" fillId="0" borderId="0" xfId="0" applyFont="1"/>
    <xf numFmtId="0" fontId="4" fillId="0" borderId="10" xfId="0" applyFont="1" applyBorder="1" applyAlignment="1">
      <alignment horizontal="left"/>
    </xf>
    <xf numFmtId="0" fontId="1" fillId="2" borderId="0" xfId="0" applyFont="1" applyFill="1" applyProtection="1"/>
    <xf numFmtId="0" fontId="10"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14" fontId="1" fillId="2" borderId="11" xfId="0" applyNumberFormat="1" applyFont="1" applyFill="1" applyBorder="1" applyAlignment="1">
      <alignment horizontal="center"/>
    </xf>
    <xf numFmtId="0" fontId="10" fillId="3" borderId="7" xfId="0" applyFont="1" applyFill="1" applyBorder="1"/>
    <xf numFmtId="0" fontId="10" fillId="3" borderId="8" xfId="0" applyFont="1" applyFill="1" applyBorder="1"/>
    <xf numFmtId="0" fontId="10" fillId="3" borderId="9" xfId="0" applyFont="1" applyFill="1" applyBorder="1"/>
    <xf numFmtId="0" fontId="10" fillId="3" borderId="12" xfId="0" applyFont="1" applyFill="1" applyBorder="1"/>
    <xf numFmtId="0" fontId="1" fillId="2" borderId="13" xfId="0" applyFont="1" applyFill="1" applyBorder="1"/>
    <xf numFmtId="0" fontId="0" fillId="0" borderId="13" xfId="0" applyBorder="1"/>
    <xf numFmtId="0" fontId="1" fillId="0" borderId="0" xfId="0" applyFont="1" applyAlignment="1">
      <alignment horizontal="center"/>
    </xf>
    <xf numFmtId="0" fontId="8" fillId="0" borderId="0" xfId="0" applyFont="1" applyProtection="1">
      <protection locked="0"/>
    </xf>
    <xf numFmtId="0" fontId="8" fillId="0" borderId="0" xfId="0" applyFont="1" applyProtection="1">
      <protection locked="0"/>
    </xf>
    <xf numFmtId="0" fontId="0" fillId="0" borderId="0" xfId="0"/>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0" fontId="10" fillId="0" borderId="0" xfId="0" applyFont="1"/>
    <xf numFmtId="0" fontId="10" fillId="0" borderId="0" xfId="0" applyFont="1"/>
    <xf numFmtId="0" fontId="0" fillId="0" borderId="0" xfId="0"/>
    <xf numFmtId="0" fontId="0" fillId="0" borderId="0" xfId="0"/>
    <xf numFmtId="0" fontId="8" fillId="0" borderId="0" xfId="0" applyFont="1"/>
    <xf numFmtId="0" fontId="9" fillId="0" borderId="0" xfId="0" applyFont="1"/>
    <xf numFmtId="0" fontId="11"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10" fillId="0" borderId="0" xfId="0" applyFont="1" applyAlignment="1">
      <alignment horizontal="center" wrapText="1"/>
    </xf>
    <xf numFmtId="164" fontId="0" fillId="0" borderId="0" xfId="0" applyNumberFormat="1" applyAlignment="1">
      <alignment horizontal="center" wrapText="1"/>
    </xf>
    <xf numFmtId="0" fontId="1" fillId="2" borderId="1" xfId="0" applyFont="1" applyFill="1" applyBorder="1"/>
    <xf numFmtId="0" fontId="0" fillId="0" borderId="0" xfId="0" applyAlignment="1">
      <alignment horizontal="center" wrapText="1"/>
    </xf>
    <xf numFmtId="0" fontId="0" fillId="0" borderId="0" xfId="0" applyAlignment="1">
      <alignment horizontal="left" wrapText="1"/>
    </xf>
    <xf numFmtId="164" fontId="0" fillId="0" borderId="0" xfId="0" applyNumberFormat="1" applyAlignment="1">
      <alignment horizontal="center" wrapText="1"/>
    </xf>
    <xf numFmtId="0" fontId="1" fillId="2" borderId="0" xfId="0" applyFont="1" applyFill="1"/>
    <xf numFmtId="0" fontId="0" fillId="2" borderId="1" xfId="0" applyFill="1" applyBorder="1" applyAlignment="1">
      <alignment horizontal="center" wrapText="1"/>
    </xf>
    <xf numFmtId="0" fontId="0" fillId="2" borderId="1" xfId="0" applyFill="1" applyBorder="1" applyAlignment="1">
      <alignment horizontal="center" wrapText="1"/>
    </xf>
    <xf numFmtId="0" fontId="0" fillId="0" borderId="0" xfId="0" applyAlignment="1">
      <alignment horizontal="center" wrapText="1"/>
    </xf>
    <xf numFmtId="0" fontId="0" fillId="2" borderId="1" xfId="0" applyFill="1" applyBorder="1" applyAlignment="1">
      <alignment horizontal="center"/>
    </xf>
    <xf numFmtId="0" fontId="0" fillId="0" borderId="0" xfId="0" applyAlignment="1">
      <alignment horizontal="center"/>
    </xf>
    <xf numFmtId="0" fontId="0" fillId="0" borderId="0" xfId="0"/>
    <xf numFmtId="0" fontId="4" fillId="0" borderId="0" xfId="0" applyFont="1"/>
    <xf numFmtId="0" fontId="3" fillId="0" borderId="0" xfId="0" applyFont="1"/>
    <xf numFmtId="0" fontId="3" fillId="0" borderId="0" xfId="0" applyFont="1" applyAlignment="1">
      <alignment horizontal="center"/>
    </xf>
    <xf numFmtId="0" fontId="0" fillId="0" borderId="0" xfId="0" applyAlignment="1">
      <alignment horizontal="left" wrapText="1"/>
    </xf>
    <xf numFmtId="0" fontId="4" fillId="0" borderId="0" xfId="0" applyFont="1" applyAlignment="1">
      <alignment horizontal="left"/>
    </xf>
    <xf numFmtId="0" fontId="10" fillId="0" borderId="0" xfId="0" applyFont="1" applyAlignment="1">
      <alignment horizontal="center" wrapText="1"/>
    </xf>
    <xf numFmtId="0" fontId="1" fillId="2" borderId="1" xfId="0" applyFont="1" applyFill="1" applyBorder="1" applyAlignment="1">
      <alignment horizontal="center" wrapText="1"/>
    </xf>
    <xf numFmtId="164" fontId="0" fillId="0" borderId="0" xfId="0" applyNumberFormat="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0" fontId="0" fillId="0" borderId="0" xfId="0" applyAlignment="1">
      <alignment horizontal="center"/>
    </xf>
    <xf numFmtId="0" fontId="0" fillId="0" borderId="0" xfId="0"/>
    <xf numFmtId="0" fontId="7" fillId="0" borderId="0" xfId="0" applyFont="1"/>
    <xf numFmtId="0" fontId="10" fillId="0" borderId="0" xfId="0" applyFont="1"/>
    <xf numFmtId="0" fontId="3" fillId="0" borderId="0" xfId="0" applyFont="1"/>
    <xf numFmtId="0" fontId="3" fillId="0" borderId="0" xfId="0" applyFont="1"/>
    <xf numFmtId="0" fontId="0" fillId="0" borderId="0" xfId="0"/>
    <xf numFmtId="0" fontId="10" fillId="0" borderId="0" xfId="0" applyFont="1" applyAlignment="1">
      <alignment horizontal="center"/>
    </xf>
    <xf numFmtId="0" fontId="10" fillId="0" borderId="0" xfId="0" applyFont="1" applyAlignment="1">
      <alignment horizontal="center"/>
    </xf>
    <xf numFmtId="0" fontId="0" fillId="0" borderId="0" xfId="0" applyAlignment="1">
      <alignment horizontal="center" vertical="top" wrapText="1"/>
    </xf>
    <xf numFmtId="0" fontId="10" fillId="3" borderId="14" xfId="0" applyFont="1" applyFill="1" applyBorder="1"/>
    <xf numFmtId="0" fontId="0" fillId="0" borderId="0" xfId="0" applyAlignment="1">
      <alignment horizontal="center"/>
    </xf>
    <xf numFmtId="0" fontId="10" fillId="3" borderId="15" xfId="0" applyFont="1" applyFill="1" applyBorder="1"/>
    <xf numFmtId="0" fontId="10" fillId="3" borderId="16" xfId="0" applyFont="1" applyFill="1" applyBorder="1"/>
    <xf numFmtId="165" fontId="1" fillId="2" borderId="17" xfId="0" applyNumberFormat="1" applyFont="1" applyFill="1" applyBorder="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0" borderId="18" xfId="0" applyBorder="1"/>
    <xf numFmtId="0" fontId="3" fillId="0" borderId="0" xfId="0" applyFont="1"/>
    <xf numFmtId="0" fontId="0" fillId="0" borderId="0" xfId="0" applyAlignment="1">
      <alignment horizontal="center" wrapText="1"/>
    </xf>
    <xf numFmtId="0" fontId="0" fillId="0" borderId="0" xfId="0" applyAlignment="1">
      <alignment wrapText="1"/>
    </xf>
    <xf numFmtId="0" fontId="10" fillId="3" borderId="19" xfId="0" applyFont="1" applyFill="1" applyBorder="1" applyAlignment="1">
      <alignment wrapText="1"/>
    </xf>
    <xf numFmtId="0" fontId="10" fillId="3" borderId="20" xfId="0" applyFont="1" applyFill="1" applyBorder="1" applyAlignment="1">
      <alignment wrapText="1"/>
    </xf>
    <xf numFmtId="0" fontId="0" fillId="0" borderId="1" xfId="0" applyBorder="1" applyAlignment="1" applyProtection="1">
      <alignment horizontal="center" vertical="top"/>
      <protection locked="0"/>
    </xf>
    <xf numFmtId="0" fontId="3" fillId="0" borderId="0" xfId="0" applyFont="1"/>
    <xf numFmtId="14" fontId="0" fillId="0" borderId="0" xfId="0" applyNumberFormat="1"/>
    <xf numFmtId="0" fontId="3" fillId="4" borderId="0" xfId="0" applyFont="1" applyFill="1" applyAlignment="1">
      <alignment horizontal="left"/>
    </xf>
    <xf numFmtId="166" fontId="3" fillId="4" borderId="0" xfId="0" applyNumberFormat="1" applyFont="1" applyFill="1" applyAlignment="1">
      <alignment horizontal="left"/>
    </xf>
    <xf numFmtId="0" fontId="3" fillId="4" borderId="21" xfId="0" applyFont="1" applyFill="1" applyBorder="1" applyAlignment="1">
      <alignment horizontal="left"/>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24" xfId="0" applyFont="1" applyFill="1" applyBorder="1" applyAlignment="1">
      <alignment horizontal="left"/>
    </xf>
    <xf numFmtId="0" fontId="0" fillId="0" borderId="24" xfId="0" applyBorder="1" applyAlignment="1">
      <alignment horizontal="center"/>
    </xf>
    <xf numFmtId="164" fontId="3" fillId="4" borderId="0" xfId="0" applyNumberFormat="1" applyFont="1" applyFill="1" applyAlignment="1">
      <alignment horizontal="left"/>
    </xf>
    <xf numFmtId="164" fontId="3" fillId="4" borderId="25" xfId="0" applyNumberFormat="1" applyFont="1" applyFill="1" applyBorder="1" applyAlignment="1">
      <alignment horizontal="left"/>
    </xf>
    <xf numFmtId="0" fontId="5" fillId="0" borderId="1" xfId="0" applyFont="1" applyBorder="1" applyAlignment="1">
      <alignment horizontal="center"/>
    </xf>
    <xf numFmtId="0" fontId="0" fillId="0" borderId="1" xfId="0" applyBorder="1" applyAlignment="1">
      <alignment horizontal="center"/>
    </xf>
    <xf numFmtId="0" fontId="10" fillId="0" borderId="0" xfId="0" applyFont="1" applyAlignment="1">
      <alignment horizontal="left"/>
    </xf>
    <xf numFmtId="0" fontId="10" fillId="0" borderId="0" xfId="0" applyFont="1" applyAlignment="1">
      <alignment horizontal="center"/>
    </xf>
    <xf numFmtId="0" fontId="3" fillId="0" borderId="26" xfId="0" applyFont="1" applyBorder="1" applyAlignment="1">
      <alignment wrapText="1"/>
    </xf>
    <xf numFmtId="0" fontId="3" fillId="0" borderId="26" xfId="0" applyFont="1" applyBorder="1" applyAlignment="1">
      <alignment wrapText="1"/>
    </xf>
    <xf numFmtId="0" fontId="6" fillId="0" borderId="10" xfId="0" applyFont="1" applyBorder="1"/>
    <xf numFmtId="0" fontId="3" fillId="0" borderId="23" xfId="0" applyFont="1" applyBorder="1" applyAlignment="1">
      <alignment wrapText="1"/>
    </xf>
    <xf numFmtId="0" fontId="3" fillId="0" borderId="27" xfId="0" applyFont="1" applyBorder="1" applyAlignment="1">
      <alignment wrapText="1"/>
    </xf>
    <xf numFmtId="0" fontId="3" fillId="0" borderId="28" xfId="0" applyFont="1" applyBorder="1" applyAlignment="1">
      <alignment wrapText="1"/>
    </xf>
    <xf numFmtId="0" fontId="0" fillId="3" borderId="19" xfId="0" applyFill="1" applyBorder="1" applyAlignment="1">
      <alignment horizontal="left" wrapText="1"/>
    </xf>
    <xf numFmtId="0" fontId="12" fillId="0" borderId="20" xfId="0" applyFont="1" applyBorder="1" applyAlignment="1" applyProtection="1">
      <alignment wrapText="1"/>
      <protection locked="0"/>
    </xf>
    <xf numFmtId="0" fontId="0" fillId="0" borderId="20" xfId="0" applyBorder="1" applyProtection="1">
      <protection locked="0"/>
    </xf>
    <xf numFmtId="0" fontId="0" fillId="0" borderId="20" xfId="0" applyBorder="1" applyProtection="1">
      <protection locked="0"/>
    </xf>
    <xf numFmtId="0" fontId="0" fillId="3" borderId="29" xfId="0" applyFill="1" applyBorder="1" applyAlignment="1">
      <alignment horizontal="left" wrapText="1"/>
    </xf>
    <xf numFmtId="0" fontId="0" fillId="0" borderId="17" xfId="0" applyBorder="1" applyProtection="1">
      <protection locked="0"/>
    </xf>
    <xf numFmtId="0" fontId="13" fillId="5"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6" fillId="0" borderId="1" xfId="0" applyFont="1" applyBorder="1" applyAlignment="1">
      <alignment horizontal="center" vertical="center"/>
    </xf>
    <xf numFmtId="0" fontId="17" fillId="5" borderId="26" xfId="0" applyFont="1" applyFill="1" applyBorder="1" applyAlignment="1">
      <alignment horizontal="center" vertical="center"/>
    </xf>
    <xf numFmtId="0" fontId="18" fillId="6" borderId="26" xfId="0" applyFont="1" applyFill="1" applyBorder="1" applyAlignment="1">
      <alignment horizontal="center" vertical="center"/>
    </xf>
    <xf numFmtId="0" fontId="19" fillId="7" borderId="26" xfId="0" applyFont="1" applyFill="1" applyBorder="1" applyAlignment="1">
      <alignment horizontal="center" vertical="center"/>
    </xf>
    <xf numFmtId="0" fontId="3" fillId="0" borderId="30" xfId="0" applyFont="1" applyBorder="1" applyAlignment="1">
      <alignment horizontal="center" vertical="center"/>
    </xf>
    <xf numFmtId="2" fontId="0" fillId="0" borderId="31" xfId="0" applyNumberFormat="1" applyBorder="1" applyProtection="1">
      <protection locked="0"/>
    </xf>
    <xf numFmtId="0" fontId="9" fillId="0" borderId="0" xfId="0" applyFont="1" applyProtection="1">
      <protection locked="0"/>
    </xf>
    <xf numFmtId="0" fontId="20" fillId="0" borderId="5" xfId="0" applyFont="1" applyBorder="1" applyAlignment="1">
      <alignment horizontal="center"/>
    </xf>
    <xf numFmtId="0" fontId="0" fillId="0" borderId="21" xfId="0" applyBorder="1" applyAlignment="1">
      <alignment horizontal="left" wrapText="1"/>
    </xf>
    <xf numFmtId="0" fontId="10" fillId="3" borderId="32" xfId="0" applyFont="1" applyFill="1" applyBorder="1"/>
    <xf numFmtId="0" fontId="10" fillId="3" borderId="33" xfId="0" applyFont="1" applyFill="1" applyBorder="1"/>
    <xf numFmtId="0" fontId="10" fillId="3" borderId="34" xfId="0" applyFont="1" applyFill="1" applyBorder="1"/>
    <xf numFmtId="165" fontId="0" fillId="0" borderId="1" xfId="0" applyNumberFormat="1" applyBorder="1" applyAlignment="1" applyProtection="1">
      <alignment horizontal="center"/>
      <protection locked="0"/>
    </xf>
    <xf numFmtId="0" fontId="10" fillId="3" borderId="7"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 fillId="2" borderId="29" xfId="0" applyNumberFormat="1" applyFont="1" applyFill="1" applyBorder="1" applyAlignment="1">
      <alignment horizontal="center"/>
    </xf>
    <xf numFmtId="165" fontId="1" fillId="2" borderId="11" xfId="0" applyNumberFormat="1" applyFont="1" applyFill="1" applyBorder="1" applyAlignment="1">
      <alignment horizontal="center"/>
    </xf>
    <xf numFmtId="165" fontId="0" fillId="0" borderId="19" xfId="0" applyNumberFormat="1" applyBorder="1" applyAlignment="1" applyProtection="1">
      <alignment horizontal="center"/>
      <protection locked="0"/>
    </xf>
    <xf numFmtId="165" fontId="0" fillId="0" borderId="20" xfId="0" applyNumberFormat="1" applyBorder="1" applyAlignment="1" applyProtection="1">
      <alignment horizontal="center"/>
      <protection locked="0"/>
    </xf>
    <xf numFmtId="165" fontId="0" fillId="3" borderId="19" xfId="0" applyNumberFormat="1" applyFill="1" applyBorder="1" applyAlignment="1">
      <alignment horizontal="center" wrapText="1"/>
    </xf>
    <xf numFmtId="165" fontId="0" fillId="3" borderId="1" xfId="0" applyNumberFormat="1" applyFill="1" applyBorder="1" applyAlignment="1">
      <alignment horizontal="center" wrapText="1"/>
    </xf>
    <xf numFmtId="165" fontId="0" fillId="3" borderId="20" xfId="0" applyNumberFormat="1" applyFill="1" applyBorder="1" applyAlignment="1">
      <alignment horizontal="center" wrapText="1"/>
    </xf>
    <xf numFmtId="0" fontId="21" fillId="8" borderId="35" xfId="0" applyFont="1" applyFill="1" applyBorder="1" applyAlignment="1" applyProtection="1">
      <alignment horizontal="center"/>
    </xf>
    <xf numFmtId="0" fontId="22" fillId="0" borderId="0" xfId="0" applyFont="1"/>
    <xf numFmtId="0" fontId="0" fillId="0" borderId="0" xfId="0" applyProtection="1">
      <protection locked="0"/>
    </xf>
    <xf numFmtId="0" fontId="10" fillId="0" borderId="18" xfId="0" applyFont="1" applyBorder="1" applyAlignment="1">
      <alignment horizontal="center" wrapText="1"/>
    </xf>
    <xf numFmtId="0" fontId="1" fillId="2" borderId="8" xfId="0" applyFont="1" applyFill="1" applyBorder="1" applyAlignment="1">
      <alignment wrapText="1"/>
    </xf>
    <xf numFmtId="164" fontId="0" fillId="0" borderId="36" xfId="0" applyNumberFormat="1" applyBorder="1" applyAlignment="1">
      <alignment horizontal="center" wrapText="1"/>
    </xf>
    <xf numFmtId="0" fontId="1" fillId="2" borderId="11" xfId="0" applyFont="1" applyFill="1" applyBorder="1"/>
    <xf numFmtId="0" fontId="1" fillId="2" borderId="20" xfId="0" applyFont="1" applyFill="1" applyBorder="1"/>
    <xf numFmtId="0" fontId="1" fillId="2" borderId="17" xfId="0" applyFont="1" applyFill="1" applyBorder="1"/>
    <xf numFmtId="0" fontId="3" fillId="0" borderId="0" xfId="0" applyFont="1"/>
    <xf numFmtId="0" fontId="10" fillId="3" borderId="1" xfId="0" applyFont="1" applyFill="1" applyBorder="1" applyAlignment="1">
      <alignment wrapText="1"/>
    </xf>
    <xf numFmtId="0" fontId="10" fillId="3" borderId="1" xfId="0" applyFont="1" applyFill="1" applyBorder="1"/>
    <xf numFmtId="0" fontId="10" fillId="3" borderId="1" xfId="0" applyFont="1" applyFill="1" applyBorder="1" applyAlignment="1">
      <alignment horizontal="left" wrapText="1"/>
    </xf>
    <xf numFmtId="0" fontId="10" fillId="3" borderId="0" xfId="0" applyFont="1" applyFill="1" applyAlignment="1">
      <alignment wrapText="1"/>
    </xf>
    <xf numFmtId="164" fontId="0" fillId="3" borderId="1" xfId="0" applyNumberFormat="1" applyFill="1" applyBorder="1" applyAlignment="1">
      <alignment horizontal="center" vertical="center" wrapText="1"/>
    </xf>
    <xf numFmtId="0" fontId="0" fillId="3" borderId="1" xfId="0" applyFill="1" applyBorder="1" applyAlignment="1">
      <alignment horizontal="left" wrapText="1"/>
    </xf>
    <xf numFmtId="0" fontId="0" fillId="3" borderId="1" xfId="0" applyFill="1" applyBorder="1" applyAlignment="1">
      <alignment horizontal="left" wrapText="1"/>
    </xf>
    <xf numFmtId="0" fontId="0" fillId="3" borderId="0" xfId="0" applyFill="1" applyAlignment="1">
      <alignment horizontal="left" wrapText="1"/>
    </xf>
    <xf numFmtId="0" fontId="0" fillId="3" borderId="1" xfId="0" applyFill="1" applyBorder="1" applyAlignment="1">
      <alignment horizontal="left" wrapText="1"/>
    </xf>
    <xf numFmtId="0" fontId="5" fillId="0" borderId="0" xfId="0" applyFont="1" applyAlignment="1">
      <alignment horizontal="center"/>
    </xf>
    <xf numFmtId="0" fontId="3" fillId="4" borderId="25" xfId="0" applyFont="1" applyFill="1" applyBorder="1" applyAlignment="1">
      <alignment horizontal="left"/>
    </xf>
    <xf numFmtId="0" fontId="10" fillId="3" borderId="37" xfId="0" applyFont="1" applyFill="1" applyBorder="1" applyAlignment="1">
      <alignment horizontal="center" wrapText="1"/>
    </xf>
    <xf numFmtId="0" fontId="5"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4" xfId="0" applyBorder="1" applyAlignment="1">
      <alignment horizontal="center"/>
    </xf>
    <xf numFmtId="0" fontId="3" fillId="4" borderId="23" xfId="0" applyFont="1" applyFill="1" applyBorder="1" applyAlignment="1">
      <alignment horizontal="left"/>
    </xf>
    <xf numFmtId="0" fontId="3" fillId="4" borderId="24" xfId="0" applyFont="1" applyFill="1" applyBorder="1" applyAlignment="1">
      <alignment horizontal="left"/>
    </xf>
    <xf numFmtId="0" fontId="3" fillId="4" borderId="21" xfId="0" applyFont="1" applyFill="1" applyBorder="1" applyAlignment="1">
      <alignment horizontal="left"/>
    </xf>
    <xf numFmtId="164" fontId="3" fillId="4" borderId="0" xfId="0" applyNumberFormat="1" applyFont="1" applyFill="1" applyAlignment="1">
      <alignment horizontal="left"/>
    </xf>
    <xf numFmtId="14" fontId="0" fillId="0" borderId="0" xfId="0" applyNumberFormat="1"/>
    <xf numFmtId="0" fontId="3" fillId="4" borderId="22" xfId="0" applyFont="1" applyFill="1" applyBorder="1" applyAlignment="1">
      <alignment horizontal="left"/>
    </xf>
    <xf numFmtId="164" fontId="3" fillId="4" borderId="25" xfId="0" applyNumberFormat="1" applyFont="1" applyFill="1" applyBorder="1" applyAlignment="1">
      <alignment horizontal="left"/>
    </xf>
    <xf numFmtId="0" fontId="3" fillId="4" borderId="0" xfId="0" applyFont="1" applyFill="1" applyAlignment="1">
      <alignment horizontal="left"/>
    </xf>
    <xf numFmtId="166" fontId="3" fillId="4" borderId="0" xfId="0" applyNumberFormat="1" applyFont="1" applyFill="1" applyAlignment="1">
      <alignment horizontal="left"/>
    </xf>
    <xf numFmtId="0" fontId="3" fillId="0" borderId="0" xfId="0" applyFont="1" applyAlignment="1">
      <alignment horizontal="center"/>
    </xf>
    <xf numFmtId="0" fontId="10" fillId="3" borderId="1" xfId="0" applyFont="1" applyFill="1" applyBorder="1" applyAlignment="1">
      <alignment horizontal="center" wrapText="1"/>
    </xf>
    <xf numFmtId="0" fontId="0" fillId="0" borderId="0" xfId="0"/>
    <xf numFmtId="0" fontId="3" fillId="0" borderId="38" xfId="0" applyFont="1" applyBorder="1" applyAlignment="1">
      <alignment wrapText="1"/>
    </xf>
    <xf numFmtId="0" fontId="3" fillId="0" borderId="1" xfId="0" applyFont="1" applyBorder="1" applyAlignment="1">
      <alignment wrapText="1"/>
    </xf>
    <xf numFmtId="0" fontId="10" fillId="3" borderId="39" xfId="0" applyFont="1" applyFill="1" applyBorder="1"/>
    <xf numFmtId="0" fontId="10" fillId="3" borderId="23" xfId="0" applyFont="1" applyFill="1" applyBorder="1" applyAlignment="1">
      <alignment wrapText="1"/>
    </xf>
    <xf numFmtId="0" fontId="23" fillId="9" borderId="26" xfId="0" applyFont="1" applyFill="1" applyBorder="1" applyAlignment="1" applyProtection="1">
      <alignment wrapText="1"/>
      <protection locked="0"/>
    </xf>
    <xf numFmtId="0" fontId="23" fillId="9" borderId="40" xfId="0" applyFont="1" applyFill="1" applyBorder="1" applyAlignment="1" applyProtection="1">
      <alignment wrapText="1"/>
      <protection locked="0"/>
    </xf>
    <xf numFmtId="0" fontId="23" fillId="9" borderId="41" xfId="0" applyFont="1" applyFill="1" applyBorder="1" applyAlignment="1" applyProtection="1">
      <alignment wrapText="1"/>
      <protection locked="0"/>
    </xf>
    <xf numFmtId="164" fontId="0" fillId="0" borderId="0" xfId="0" applyNumberFormat="1"/>
    <xf numFmtId="0" fontId="24" fillId="2" borderId="1" xfId="0" applyFont="1" applyFill="1" applyBorder="1" applyAlignment="1">
      <alignment wrapText="1"/>
    </xf>
    <xf numFmtId="0" fontId="1" fillId="2" borderId="1" xfId="0" applyFont="1" applyFill="1" applyBorder="1" applyAlignment="1">
      <alignment horizontal="center" vertical="top" wrapText="1"/>
    </xf>
    <xf numFmtId="0" fontId="24" fillId="2" borderId="1" xfId="0" applyFont="1" applyFill="1" applyBorder="1"/>
    <xf numFmtId="164" fontId="0" fillId="0" borderId="1" xfId="0" applyNumberFormat="1" applyBorder="1" applyAlignment="1" applyProtection="1">
      <alignment horizontal="center" vertical="top"/>
      <protection locked="0"/>
    </xf>
    <xf numFmtId="0" fontId="10" fillId="3" borderId="26" xfId="0" applyFont="1" applyFill="1" applyBorder="1" applyAlignment="1">
      <alignment horizontal="center" wrapText="1"/>
    </xf>
    <xf numFmtId="1" fontId="1" fillId="2" borderId="1" xfId="0" applyNumberFormat="1" applyFont="1" applyFill="1" applyBorder="1" applyAlignment="1" applyProtection="1">
      <alignment horizontal="center"/>
    </xf>
    <xf numFmtId="0" fontId="0" fillId="0" borderId="1" xfId="0" applyBorder="1"/>
    <xf numFmtId="0" fontId="10" fillId="3" borderId="42" xfId="0" applyFont="1" applyFill="1" applyBorder="1"/>
    <xf numFmtId="0" fontId="10" fillId="3" borderId="43" xfId="0" applyFont="1" applyFill="1" applyBorder="1"/>
    <xf numFmtId="167" fontId="0" fillId="0" borderId="31" xfId="0" applyNumberFormat="1" applyBorder="1" applyProtection="1">
      <protection locked="0"/>
    </xf>
    <xf numFmtId="0" fontId="5" fillId="0" borderId="0" xfId="0" applyFont="1" applyAlignment="1">
      <alignment wrapText="1"/>
    </xf>
    <xf numFmtId="0" fontId="16" fillId="0" borderId="0" xfId="0" applyFont="1" applyAlignment="1">
      <alignment vertical="center" wrapText="1"/>
    </xf>
    <xf numFmtId="0" fontId="16" fillId="0" borderId="44" xfId="0" applyFont="1" applyBorder="1" applyAlignment="1">
      <alignment wrapText="1"/>
    </xf>
    <xf numFmtId="0" fontId="16" fillId="0" borderId="18" xfId="0" applyFont="1" applyBorder="1" applyAlignment="1">
      <alignment wrapText="1"/>
    </xf>
    <xf numFmtId="0" fontId="16" fillId="0" borderId="45" xfId="0" applyFont="1" applyBorder="1" applyAlignment="1">
      <alignment wrapText="1"/>
    </xf>
    <xf numFmtId="0" fontId="16" fillId="0" borderId="0" xfId="0" applyFont="1" applyAlignment="1">
      <alignment wrapText="1"/>
    </xf>
    <xf numFmtId="0" fontId="16" fillId="0" borderId="0" xfId="0" applyFont="1" applyAlignment="1">
      <alignment wrapText="1"/>
    </xf>
    <xf numFmtId="0" fontId="25" fillId="0" borderId="1" xfId="0" applyFont="1" applyBorder="1" applyAlignment="1">
      <alignment vertical="center"/>
    </xf>
    <xf numFmtId="14" fontId="25" fillId="0" borderId="1" xfId="0" applyNumberFormat="1" applyFont="1" applyBorder="1" applyAlignment="1">
      <alignment vertical="center"/>
    </xf>
    <xf numFmtId="167" fontId="0" fillId="0" borderId="1" xfId="0" applyNumberFormat="1" applyBorder="1"/>
    <xf numFmtId="167" fontId="1" fillId="2" borderId="1" xfId="0" applyNumberFormat="1" applyFont="1" applyFill="1" applyBorder="1"/>
    <xf numFmtId="167" fontId="0" fillId="0" borderId="1" xfId="0" applyNumberFormat="1" applyBorder="1"/>
    <xf numFmtId="167" fontId="0" fillId="0" borderId="0" xfId="0" applyNumberFormat="1"/>
    <xf numFmtId="167" fontId="1" fillId="2" borderId="46" xfId="0" applyNumberFormat="1" applyFont="1" applyFill="1" applyBorder="1"/>
    <xf numFmtId="0" fontId="16" fillId="0" borderId="7" xfId="0" applyFont="1" applyBorder="1" applyAlignment="1">
      <alignment wrapText="1"/>
    </xf>
    <xf numFmtId="0" fontId="16" fillId="0" borderId="8" xfId="0" applyFont="1" applyBorder="1" applyAlignment="1">
      <alignment wrapText="1"/>
    </xf>
    <xf numFmtId="0" fontId="16" fillId="0" borderId="9" xfId="0" applyFont="1" applyBorder="1" applyAlignment="1">
      <alignment wrapText="1"/>
    </xf>
    <xf numFmtId="167" fontId="0" fillId="0" borderId="19" xfId="0" applyNumberFormat="1" applyBorder="1"/>
    <xf numFmtId="167" fontId="1" fillId="2" borderId="20" xfId="0" applyNumberFormat="1" applyFont="1" applyFill="1" applyBorder="1"/>
    <xf numFmtId="167" fontId="0" fillId="0" borderId="29" xfId="0" applyNumberFormat="1" applyBorder="1"/>
    <xf numFmtId="167" fontId="0" fillId="0" borderId="11" xfId="0" applyNumberFormat="1" applyBorder="1"/>
    <xf numFmtId="167" fontId="1" fillId="2" borderId="11" xfId="0" applyNumberFormat="1" applyFont="1" applyFill="1" applyBorder="1"/>
    <xf numFmtId="167" fontId="1" fillId="2" borderId="17" xfId="0" applyNumberFormat="1" applyFont="1" applyFill="1" applyBorder="1"/>
    <xf numFmtId="0" fontId="10" fillId="3" borderId="19" xfId="0" applyFont="1" applyFill="1" applyBorder="1"/>
    <xf numFmtId="0" fontId="10" fillId="3" borderId="1" xfId="0" applyFont="1" applyFill="1" applyBorder="1"/>
    <xf numFmtId="0" fontId="10" fillId="3" borderId="20" xfId="0" applyFont="1" applyFill="1" applyBorder="1"/>
    <xf numFmtId="0" fontId="0" fillId="10" borderId="47" xfId="0" applyFill="1" applyBorder="1"/>
    <xf numFmtId="0" fontId="0" fillId="10" borderId="0" xfId="0" applyFill="1"/>
    <xf numFmtId="0" fontId="0" fillId="10" borderId="48" xfId="0" applyFill="1" applyBorder="1"/>
    <xf numFmtId="0" fontId="0" fillId="10" borderId="0" xfId="0" applyFill="1"/>
    <xf numFmtId="0" fontId="0" fillId="10" borderId="48" xfId="0" applyFill="1" applyBorder="1"/>
    <xf numFmtId="165" fontId="1" fillId="2" borderId="29" xfId="0" applyNumberFormat="1" applyFont="1" applyFill="1" applyBorder="1"/>
    <xf numFmtId="165" fontId="1" fillId="2" borderId="11" xfId="0" applyNumberFormat="1" applyFont="1" applyFill="1" applyBorder="1"/>
    <xf numFmtId="165" fontId="1" fillId="2" borderId="17" xfId="0" applyNumberFormat="1" applyFont="1" applyFill="1" applyBorder="1"/>
    <xf numFmtId="167" fontId="1" fillId="2" borderId="29" xfId="0" applyNumberFormat="1" applyFont="1" applyFill="1" applyBorder="1"/>
    <xf numFmtId="0" fontId="1" fillId="2" borderId="2" xfId="0" applyFont="1" applyFill="1" applyBorder="1"/>
    <xf numFmtId="0" fontId="5" fillId="0" borderId="0" xfId="0" applyFont="1"/>
    <xf numFmtId="167" fontId="1" fillId="2" borderId="26" xfId="0" applyNumberFormat="1" applyFont="1" applyFill="1" applyBorder="1"/>
    <xf numFmtId="167" fontId="1" fillId="2" borderId="49" xfId="0" applyNumberFormat="1" applyFont="1" applyFill="1" applyBorder="1"/>
    <xf numFmtId="167" fontId="1" fillId="2" borderId="50" xfId="0" applyNumberFormat="1" applyFont="1" applyFill="1" applyBorder="1"/>
    <xf numFmtId="167" fontId="1" fillId="2" borderId="51" xfId="0" applyNumberFormat="1" applyFont="1" applyFill="1" applyBorder="1"/>
    <xf numFmtId="167" fontId="1" fillId="2" borderId="2" xfId="0" applyNumberFormat="1" applyFont="1" applyFill="1" applyBorder="1"/>
    <xf numFmtId="0" fontId="0" fillId="0" borderId="46" xfId="0" applyBorder="1" applyAlignment="1" applyProtection="1">
      <alignment wrapText="1"/>
      <protection locked="0"/>
    </xf>
    <xf numFmtId="0" fontId="2" fillId="0" borderId="0" xfId="0" applyFont="1"/>
    <xf numFmtId="166" fontId="5" fillId="0" borderId="0" xfId="0" applyNumberFormat="1" applyFont="1" applyAlignment="1">
      <alignment horizontal="left"/>
    </xf>
    <xf numFmtId="0" fontId="5" fillId="0" borderId="0" xfId="0" applyFont="1"/>
    <xf numFmtId="0" fontId="5" fillId="0" borderId="0" xfId="0" applyFont="1"/>
    <xf numFmtId="0" fontId="23" fillId="0" borderId="0" xfId="0" applyFont="1"/>
    <xf numFmtId="0" fontId="0" fillId="0" borderId="1" xfId="0" applyBorder="1" applyAlignment="1" applyProtection="1">
      <alignment horizontal="left" vertical="center" wrapText="1"/>
      <protection locked="0"/>
    </xf>
    <xf numFmtId="14" fontId="0" fillId="0" borderId="1" xfId="0" applyNumberFormat="1" applyBorder="1" applyAlignment="1" applyProtection="1">
      <alignment horizontal="left" vertical="center" wrapText="1"/>
      <protection locked="0"/>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3" borderId="46" xfId="0" applyNumberFormat="1" applyFill="1" applyBorder="1" applyAlignment="1">
      <alignment horizontal="left" vertical="center" wrapText="1"/>
    </xf>
    <xf numFmtId="49" fontId="0" fillId="3" borderId="1" xfId="0" applyNumberFormat="1" applyFill="1" applyBorder="1" applyAlignment="1">
      <alignment horizontal="left" vertical="center" wrapText="1"/>
    </xf>
    <xf numFmtId="0" fontId="0" fillId="3" borderId="50" xfId="0" applyFill="1" applyBorder="1" applyAlignment="1">
      <alignment horizontal="left" vertical="center" wrapText="1"/>
    </xf>
    <xf numFmtId="0" fontId="0" fillId="3" borderId="1" xfId="0" applyFill="1" applyBorder="1" applyAlignment="1">
      <alignment horizontal="left" vertical="center" wrapText="1"/>
    </xf>
    <xf numFmtId="0" fontId="0" fillId="3" borderId="52" xfId="0" applyFill="1" applyBorder="1" applyAlignment="1">
      <alignment horizontal="left" vertical="center" wrapText="1"/>
    </xf>
    <xf numFmtId="0" fontId="0" fillId="0" borderId="19"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9" xfId="0" applyBorder="1" applyAlignment="1" applyProtection="1">
      <alignment horizontal="left" vertical="top" wrapText="1"/>
      <protection locked="0"/>
    </xf>
    <xf numFmtId="0" fontId="0" fillId="0" borderId="46"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54"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17"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29"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164" fontId="0" fillId="0" borderId="1" xfId="0" applyNumberFormat="1" applyBorder="1" applyAlignment="1" applyProtection="1">
      <alignment horizontal="left" vertical="center" wrapText="1"/>
      <protection locked="0"/>
    </xf>
    <xf numFmtId="164" fontId="0" fillId="0" borderId="20" xfId="0" applyNumberFormat="1" applyBorder="1" applyAlignment="1" applyProtection="1">
      <alignment horizontal="left" vertical="center" wrapText="1"/>
      <protection locked="0"/>
    </xf>
    <xf numFmtId="0" fontId="0" fillId="0" borderId="29"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164" fontId="0" fillId="0" borderId="11" xfId="0" applyNumberFormat="1" applyBorder="1" applyAlignment="1" applyProtection="1">
      <alignment horizontal="left" vertical="center" wrapText="1"/>
      <protection locked="0"/>
    </xf>
    <xf numFmtId="164" fontId="0" fillId="0" borderId="17" xfId="0" applyNumberFormat="1" applyBorder="1" applyAlignment="1" applyProtection="1">
      <alignment horizontal="left" vertical="center" wrapText="1"/>
      <protection locked="0"/>
    </xf>
    <xf numFmtId="0" fontId="0" fillId="0" borderId="46" xfId="0" applyBorder="1" applyAlignment="1" applyProtection="1">
      <alignment horizontal="left" vertical="center" wrapText="1"/>
      <protection locked="0"/>
    </xf>
    <xf numFmtId="0" fontId="0" fillId="0" borderId="24" xfId="0" applyBorder="1"/>
    <xf numFmtId="0" fontId="5" fillId="0" borderId="24" xfId="0" applyFont="1" applyBorder="1"/>
    <xf numFmtId="0" fontId="0" fillId="0" borderId="25" xfId="0" applyBorder="1"/>
    <xf numFmtId="0" fontId="5" fillId="0" borderId="25" xfId="0" applyFont="1" applyBorder="1"/>
    <xf numFmtId="0" fontId="0" fillId="0" borderId="25" xfId="0" applyBorder="1"/>
    <xf numFmtId="0" fontId="2" fillId="0" borderId="25" xfId="0" applyFont="1" applyBorder="1"/>
    <xf numFmtId="0" fontId="0" fillId="3" borderId="1" xfId="0" applyFill="1" applyBorder="1" applyAlignment="1">
      <alignment horizontal="left" vertical="center" wrapText="1"/>
    </xf>
    <xf numFmtId="0" fontId="0" fillId="3" borderId="1" xfId="0" applyFill="1" applyBorder="1" applyAlignment="1">
      <alignment horizontal="left" vertical="center" wrapText="1"/>
    </xf>
    <xf numFmtId="0" fontId="0" fillId="0" borderId="19" xfId="0" applyBorder="1" applyAlignment="1" applyProtection="1">
      <alignment horizontal="left" vertical="center"/>
      <protection locked="0"/>
    </xf>
    <xf numFmtId="0" fontId="0" fillId="0" borderId="50" xfId="0" applyBorder="1" applyAlignment="1" applyProtection="1">
      <alignment horizontal="left" vertical="center" wrapText="1"/>
      <protection locked="0"/>
    </xf>
    <xf numFmtId="0" fontId="0" fillId="0" borderId="1" xfId="0" applyBorder="1" applyAlignment="1" applyProtection="1">
      <alignment horizontal="left" vertical="center"/>
      <protection locked="0"/>
    </xf>
    <xf numFmtId="3" fontId="0" fillId="0" borderId="1" xfId="0" applyNumberFormat="1" applyBorder="1" applyAlignment="1" applyProtection="1">
      <alignment horizontal="left" vertical="center"/>
      <protection locked="0"/>
    </xf>
    <xf numFmtId="164" fontId="0" fillId="0" borderId="1" xfId="0" applyNumberFormat="1" applyBorder="1" applyAlignment="1" applyProtection="1">
      <alignment horizontal="left" vertical="center"/>
      <protection locked="0"/>
    </xf>
    <xf numFmtId="0" fontId="0" fillId="0" borderId="19" xfId="0" applyBorder="1" applyAlignment="1" applyProtection="1">
      <alignment horizontal="left" vertical="center"/>
      <protection locked="0"/>
    </xf>
    <xf numFmtId="0" fontId="0" fillId="0" borderId="50" xfId="0" applyBorder="1" applyAlignment="1" applyProtection="1">
      <alignment horizontal="left" vertical="center" wrapText="1"/>
      <protection locked="0"/>
    </xf>
    <xf numFmtId="3" fontId="0" fillId="0" borderId="1" xfId="0" applyNumberFormat="1" applyBorder="1" applyAlignment="1" applyProtection="1">
      <alignment horizontal="left" vertical="center"/>
      <protection locked="0"/>
    </xf>
    <xf numFmtId="0" fontId="0" fillId="0" borderId="29" xfId="0" applyBorder="1" applyAlignment="1" applyProtection="1">
      <alignment horizontal="left" vertical="center"/>
      <protection locked="0"/>
    </xf>
    <xf numFmtId="0" fontId="0" fillId="0" borderId="52" xfId="0" applyBorder="1" applyAlignment="1" applyProtection="1">
      <alignment horizontal="left" vertical="center" wrapText="1"/>
      <protection locked="0"/>
    </xf>
    <xf numFmtId="0" fontId="0" fillId="0" borderId="11" xfId="0" applyBorder="1" applyAlignment="1" applyProtection="1">
      <alignment horizontal="left" vertical="center"/>
      <protection locked="0"/>
    </xf>
    <xf numFmtId="3" fontId="0" fillId="0" borderId="11" xfId="0" applyNumberFormat="1" applyBorder="1" applyAlignment="1" applyProtection="1">
      <alignment horizontal="left" vertical="center"/>
      <protection locked="0"/>
    </xf>
    <xf numFmtId="164" fontId="0" fillId="0" borderId="11" xfId="0" applyNumberFormat="1" applyBorder="1" applyAlignment="1" applyProtection="1">
      <alignment horizontal="left" vertical="center"/>
      <protection locked="0"/>
    </xf>
    <xf numFmtId="164" fontId="0" fillId="0" borderId="20"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0" fontId="0" fillId="0" borderId="33" xfId="0" applyBorder="1"/>
    <xf numFmtId="0" fontId="0" fillId="0" borderId="50" xfId="0" applyBorder="1"/>
    <xf numFmtId="0" fontId="0" fillId="0" borderId="33" xfId="0" applyBorder="1" applyAlignment="1">
      <alignment horizontal="center"/>
    </xf>
    <xf numFmtId="0" fontId="0" fillId="0" borderId="50" xfId="0" applyBorder="1" applyAlignment="1">
      <alignment horizontal="center"/>
    </xf>
    <xf numFmtId="0" fontId="5" fillId="0" borderId="46" xfId="0" applyFont="1" applyBorder="1" applyAlignment="1" applyProtection="1">
      <alignment horizontal="center" vertical="center"/>
      <protection locked="0"/>
    </xf>
    <xf numFmtId="0" fontId="0" fillId="0" borderId="33" xfId="0" applyBorder="1" applyAlignment="1">
      <alignment horizontal="left" vertical="center"/>
    </xf>
    <xf numFmtId="0" fontId="7" fillId="0" borderId="0" xfId="0" applyFont="1"/>
    <xf numFmtId="0" fontId="8" fillId="0" borderId="0" xfId="0" applyFont="1"/>
    <xf numFmtId="0" fontId="26" fillId="0" borderId="0" xfId="0" applyFont="1"/>
    <xf numFmtId="0" fontId="3" fillId="0" borderId="0" xfId="0" applyFont="1" applyAlignment="1">
      <alignment wrapText="1"/>
    </xf>
    <xf numFmtId="0" fontId="25" fillId="0" borderId="55" xfId="0" applyFont="1" applyBorder="1" applyAlignment="1" applyProtection="1">
      <alignment wrapText="1"/>
      <protection locked="0"/>
    </xf>
    <xf numFmtId="49" fontId="25" fillId="0" borderId="55" xfId="0" applyNumberFormat="1" applyFont="1" applyBorder="1" applyAlignment="1" applyProtection="1">
      <alignment wrapText="1"/>
      <protection locked="0"/>
    </xf>
    <xf numFmtId="165" fontId="25" fillId="0" borderId="55" xfId="0" applyNumberFormat="1" applyFont="1" applyBorder="1" applyAlignment="1" applyProtection="1">
      <alignment wrapText="1"/>
      <protection locked="0"/>
    </xf>
    <xf numFmtId="0" fontId="28" fillId="0" borderId="46" xfId="0" applyFont="1" applyBorder="1" applyAlignment="1" applyProtection="1">
      <alignment horizontal="left" vertical="center" wrapText="1"/>
      <protection locked="0"/>
    </xf>
    <xf numFmtId="0" fontId="0" fillId="0" borderId="46" xfId="0"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0" fillId="0" borderId="50" xfId="0" applyBorder="1" applyAlignment="1" applyProtection="1">
      <alignment horizontal="left" vertical="top" wrapText="1"/>
      <protection locked="0"/>
    </xf>
    <xf numFmtId="0" fontId="0" fillId="0" borderId="33" xfId="0" applyBorder="1" applyAlignment="1" applyProtection="1">
      <alignment horizontal="left"/>
      <protection locked="0"/>
    </xf>
    <xf numFmtId="0" fontId="0" fillId="0" borderId="50" xfId="0" applyBorder="1" applyAlignment="1" applyProtection="1">
      <alignment horizontal="left"/>
      <protection locked="0"/>
    </xf>
    <xf numFmtId="168" fontId="0" fillId="0" borderId="46" xfId="0" applyNumberFormat="1" applyBorder="1" applyAlignment="1" applyProtection="1">
      <alignment horizontal="left"/>
      <protection locked="0"/>
    </xf>
    <xf numFmtId="168" fontId="0" fillId="0" borderId="33" xfId="0" applyNumberFormat="1" applyBorder="1" applyAlignment="1" applyProtection="1">
      <alignment horizontal="left"/>
      <protection locked="0"/>
    </xf>
    <xf numFmtId="168" fontId="0" fillId="0" borderId="50" xfId="0" applyNumberFormat="1" applyBorder="1" applyAlignment="1" applyProtection="1">
      <alignment horizontal="left"/>
      <protection locked="0"/>
    </xf>
    <xf numFmtId="0" fontId="7" fillId="11" borderId="24" xfId="0" applyFont="1" applyFill="1" applyBorder="1" applyAlignment="1">
      <alignment horizontal="left" vertical="center" wrapText="1"/>
    </xf>
    <xf numFmtId="0" fontId="0" fillId="0" borderId="24" xfId="0" applyBorder="1" applyAlignment="1">
      <alignment horizontal="left" vertical="center" wrapText="1"/>
    </xf>
    <xf numFmtId="0" fontId="0" fillId="0" borderId="0" xfId="0" applyAlignment="1">
      <alignment horizontal="left" vertical="center" wrapText="1"/>
    </xf>
    <xf numFmtId="0" fontId="8" fillId="11" borderId="25" xfId="0" applyFont="1" applyFill="1" applyBorder="1" applyAlignment="1" applyProtection="1">
      <alignment horizontal="center" vertical="center" wrapText="1"/>
      <protection locked="0"/>
    </xf>
    <xf numFmtId="0" fontId="27" fillId="11" borderId="25" xfId="0" applyFont="1" applyFill="1" applyBorder="1" applyAlignment="1" applyProtection="1">
      <alignment horizontal="center" vertical="center" wrapText="1"/>
      <protection locked="0"/>
    </xf>
    <xf numFmtId="0" fontId="0" fillId="0" borderId="0" xfId="0" applyAlignment="1">
      <alignment horizontal="center" wrapText="1"/>
    </xf>
    <xf numFmtId="0" fontId="3" fillId="0" borderId="0" xfId="0" applyFont="1"/>
    <xf numFmtId="0" fontId="3" fillId="0" borderId="0" xfId="0" applyFont="1" applyAlignment="1">
      <alignment horizontal="center"/>
    </xf>
    <xf numFmtId="0" fontId="3" fillId="0" borderId="56" xfId="0" applyFont="1" applyBorder="1" applyAlignment="1">
      <alignment horizontal="center" wrapText="1"/>
    </xf>
    <xf numFmtId="0" fontId="3" fillId="0" borderId="57" xfId="0" applyFont="1" applyBorder="1" applyAlignment="1">
      <alignment horizontal="center" wrapText="1"/>
    </xf>
    <xf numFmtId="0" fontId="0" fillId="0" borderId="43" xfId="0" applyBorder="1" applyAlignment="1" applyProtection="1">
      <alignment horizontal="left" vertical="top" wrapText="1"/>
      <protection locked="0"/>
    </xf>
    <xf numFmtId="0" fontId="0" fillId="0" borderId="51" xfId="0" applyBorder="1" applyAlignment="1" applyProtection="1">
      <alignment horizontal="left" vertical="top" wrapText="1"/>
      <protection locked="0"/>
    </xf>
    <xf numFmtId="0" fontId="10" fillId="0" borderId="44" xfId="0" applyFont="1" applyBorder="1" applyAlignment="1">
      <alignment horizontal="center"/>
    </xf>
    <xf numFmtId="0" fontId="10" fillId="0" borderId="18" xfId="0" applyFont="1" applyBorder="1" applyAlignment="1">
      <alignment horizontal="center"/>
    </xf>
    <xf numFmtId="0" fontId="10" fillId="0" borderId="45" xfId="0" applyFont="1" applyBorder="1" applyAlignment="1">
      <alignment horizontal="center"/>
    </xf>
    <xf numFmtId="0" fontId="0" fillId="0" borderId="0" xfId="0" applyAlignment="1">
      <alignment horizontal="center"/>
    </xf>
    <xf numFmtId="0" fontId="25" fillId="0" borderId="1" xfId="0" applyFont="1" applyBorder="1" applyAlignment="1">
      <alignment horizontal="center" vertical="center"/>
    </xf>
    <xf numFmtId="0" fontId="28" fillId="0" borderId="19" xfId="0" applyFont="1" applyBorder="1" applyAlignment="1" applyProtection="1">
      <alignment horizontal="left" vertical="center" wrapText="1"/>
      <protection locked="0"/>
    </xf>
    <xf numFmtId="0" fontId="28" fillId="0" borderId="20" xfId="0" applyFont="1" applyBorder="1" applyAlignment="1" applyProtection="1">
      <alignment horizontal="left" vertical="center" wrapText="1"/>
      <protection locked="0"/>
    </xf>
    <xf numFmtId="0" fontId="28" fillId="0" borderId="1" xfId="0" applyFont="1" applyBorder="1" applyAlignment="1" applyProtection="1">
      <alignment horizontal="left" vertical="center" wrapText="1"/>
      <protection locked="0"/>
    </xf>
    <xf numFmtId="0" fontId="0" fillId="0" borderId="58" xfId="0" applyBorder="1" applyAlignment="1" applyProtection="1">
      <alignment wrapText="1"/>
      <protection locked="0"/>
    </xf>
    <xf numFmtId="44" fontId="0" fillId="0" borderId="58" xfId="1" applyFont="1" applyBorder="1" applyAlignment="1" applyProtection="1">
      <alignment wrapText="1"/>
      <protection locked="0"/>
    </xf>
    <xf numFmtId="0" fontId="0" fillId="0" borderId="60" xfId="2" applyFont="1" applyBorder="1" applyAlignment="1" applyProtection="1">
      <alignment wrapText="1"/>
      <protection locked="0"/>
    </xf>
    <xf numFmtId="0" fontId="32" fillId="0" borderId="59" xfId="2" applyBorder="1" applyAlignment="1" applyProtection="1">
      <alignment wrapText="1"/>
      <protection locked="0"/>
    </xf>
    <xf numFmtId="0" fontId="32" fillId="0" borderId="61" xfId="2" applyBorder="1" applyAlignment="1" applyProtection="1">
      <alignment wrapText="1"/>
      <protection locked="0"/>
    </xf>
    <xf numFmtId="0" fontId="28" fillId="0" borderId="19" xfId="0" applyFont="1" applyBorder="1" applyAlignment="1" applyProtection="1">
      <alignment horizontal="left" vertical="top" wrapText="1"/>
      <protection locked="0"/>
    </xf>
    <xf numFmtId="0" fontId="28" fillId="0" borderId="20" xfId="0" applyFont="1" applyBorder="1" applyProtection="1">
      <protection locked="0"/>
    </xf>
    <xf numFmtId="0" fontId="28" fillId="0" borderId="11" xfId="0" applyFont="1" applyBorder="1" applyAlignment="1" applyProtection="1">
      <alignment horizontal="left" vertical="center" wrapText="1"/>
      <protection locked="0"/>
    </xf>
    <xf numFmtId="0" fontId="28" fillId="0" borderId="42" xfId="0" applyFont="1" applyBorder="1" applyAlignment="1" applyProtection="1">
      <alignment horizontal="left" vertical="top" wrapText="1"/>
      <protection locked="0"/>
    </xf>
    <xf numFmtId="0" fontId="28" fillId="0" borderId="46" xfId="0" applyFont="1" applyBorder="1" applyAlignment="1" applyProtection="1">
      <alignment horizontal="left"/>
      <protection locked="0"/>
    </xf>
  </cellXfs>
  <cellStyles count="3">
    <cellStyle name="Currency" xfId="1" builtinId="4"/>
    <cellStyle name="editable" xfId="2"/>
    <cellStyle name="Normal" xfId="0" builtinId="0"/>
  </cellStyles>
  <dxfs count="7348">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i val="0"/>
        <strike val="0"/>
        <u val="none"/>
        <sz val="10"/>
        <color rgb="FF000000"/>
        <name val="Calibri"/>
      </font>
      <numFmt numFmtId="0" formatCode="General"/>
      <fill>
        <patternFill patternType="none">
          <fgColor rgb="FFFFFFFF"/>
          <bgColor rgb="FFFFFFFF"/>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AI45"/>
  <sheetViews>
    <sheetView showGridLines="0" topLeftCell="A25" workbookViewId="0">
      <selection activeCell="F42" sqref="F42:M42"/>
    </sheetView>
  </sheetViews>
  <sheetFormatPr defaultColWidth="11.42578125" defaultRowHeight="12.75"/>
  <cols>
    <col min="1" max="1" width="16.7109375" style="5" customWidth="1"/>
    <col min="2" max="2" width="6.28515625" style="5" customWidth="1"/>
    <col min="3" max="4" width="4.7109375" style="5" customWidth="1"/>
    <col min="5" max="5" width="8" style="5" customWidth="1"/>
    <col min="6" max="6" width="18.28515625" style="5" customWidth="1"/>
    <col min="7" max="7" width="12.7109375" style="5" customWidth="1"/>
    <col min="8" max="8" width="3.140625" style="5" customWidth="1"/>
    <col min="9" max="9" width="5.7109375" style="5" customWidth="1"/>
    <col min="10" max="10" width="4.7109375" style="5" customWidth="1"/>
    <col min="11" max="11" width="6.140625" style="5" customWidth="1"/>
    <col min="12" max="12" width="5.85546875" style="5" customWidth="1"/>
    <col min="13" max="13" width="5.140625" style="5" customWidth="1"/>
    <col min="14" max="14" width="4.7109375" style="5" customWidth="1"/>
    <col min="15" max="16" width="4.7109375" customWidth="1"/>
    <col min="17" max="18" width="4.7109375" hidden="1" customWidth="1"/>
    <col min="19" max="19" width="4.28515625" style="3" hidden="1" customWidth="1"/>
    <col min="20" max="20" width="11" hidden="1" customWidth="1"/>
    <col min="21" max="21" width="4.7109375" hidden="1" customWidth="1"/>
    <col min="22" max="22" width="6.28515625" hidden="1" customWidth="1"/>
    <col min="23" max="31" width="4.7109375" hidden="1" customWidth="1"/>
    <col min="35" max="35" width="33" style="2" customWidth="1"/>
  </cols>
  <sheetData>
    <row r="1" spans="1:35" s="5" customFormat="1">
      <c r="A1" s="60" t="s">
        <v>0</v>
      </c>
      <c r="B1" s="38" t="str">
        <f>OVERALLLIGHT</f>
        <v>RED</v>
      </c>
      <c r="N1" s="10"/>
    </row>
    <row r="2" spans="1:35" s="5" customFormat="1">
      <c r="A2" s="61" t="s">
        <v>1</v>
      </c>
      <c r="B2" s="39" t="str">
        <f>MILESTONELIGHT</f>
        <v>GREEN</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AMBER</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GREEN</v>
      </c>
      <c r="N8" s="10"/>
    </row>
    <row r="9" spans="1:35" s="5" customFormat="1">
      <c r="A9" s="61" t="s">
        <v>8</v>
      </c>
      <c r="B9" s="41" t="str">
        <f>FINANCELIGHT</f>
        <v>RED</v>
      </c>
      <c r="N9" s="10"/>
    </row>
    <row r="10" spans="1:35" s="5" customFormat="1">
      <c r="A10" s="72"/>
      <c r="B10" s="132"/>
      <c r="N10" s="10"/>
    </row>
    <row r="11" spans="1:35" ht="22.5" customHeight="1">
      <c r="A11" s="65"/>
      <c r="B11" s="15" t="s">
        <v>9</v>
      </c>
      <c r="C11" s="15"/>
      <c r="D11" s="15"/>
      <c r="E11" s="15"/>
      <c r="F11" s="15"/>
      <c r="G11" s="15"/>
      <c r="H11" s="15"/>
      <c r="I11" s="15"/>
      <c r="J11" s="15"/>
      <c r="K11" s="15"/>
      <c r="L11" s="15"/>
      <c r="M11" s="15"/>
      <c r="N11" s="15"/>
    </row>
    <row r="12" spans="1:35" ht="19.5" customHeight="1">
      <c r="A12" s="65"/>
      <c r="B12" s="12" t="s">
        <v>10</v>
      </c>
      <c r="C12" s="30"/>
      <c r="D12" s="30"/>
      <c r="E12" s="30"/>
      <c r="F12" s="30"/>
      <c r="G12" s="30"/>
      <c r="H12" s="30"/>
      <c r="I12" s="30" t="s">
        <v>11</v>
      </c>
      <c r="J12" s="30"/>
      <c r="K12" s="30"/>
      <c r="L12" s="30"/>
      <c r="M12" s="30" t="str">
        <f>OVERALLLIGHT</f>
        <v>RED</v>
      </c>
      <c r="N12" s="30"/>
    </row>
    <row r="13" spans="1:35" s="5" customFormat="1" ht="19.5" customHeight="1">
      <c r="A13" s="65"/>
      <c r="B13" s="12"/>
      <c r="C13" s="30"/>
      <c r="D13" s="30"/>
      <c r="E13" s="30"/>
      <c r="F13" s="30"/>
      <c r="G13" s="30"/>
      <c r="H13" s="30"/>
      <c r="I13" s="30"/>
      <c r="J13" s="30"/>
      <c r="K13" s="30"/>
      <c r="L13" s="30"/>
      <c r="M13" s="30"/>
      <c r="N13" s="30"/>
      <c r="AI13" s="2"/>
    </row>
    <row r="14" spans="1:35">
      <c r="A14" s="65"/>
      <c r="B14" s="318" t="s">
        <v>12</v>
      </c>
      <c r="C14" s="318"/>
      <c r="D14" s="319" t="s">
        <v>13</v>
      </c>
      <c r="E14" s="319"/>
      <c r="F14" s="318" t="s">
        <v>14</v>
      </c>
      <c r="G14" s="319" t="s">
        <v>15</v>
      </c>
      <c r="H14" s="319"/>
      <c r="I14" s="319"/>
      <c r="J14" s="319"/>
      <c r="K14" s="319"/>
      <c r="L14" s="319"/>
      <c r="M14" s="319"/>
      <c r="N14" s="279"/>
    </row>
    <row r="15" spans="1:35" ht="15.75" customHeight="1">
      <c r="A15" s="65"/>
      <c r="B15" s="62" t="s">
        <v>16</v>
      </c>
      <c r="C15" s="62"/>
      <c r="D15" s="280">
        <v>2</v>
      </c>
      <c r="E15" s="281"/>
      <c r="F15" s="62" t="s">
        <v>17</v>
      </c>
      <c r="G15" s="278" t="s">
        <v>18</v>
      </c>
      <c r="H15" s="281"/>
      <c r="I15" s="281"/>
      <c r="J15" s="281"/>
      <c r="K15" s="281"/>
      <c r="L15" s="281"/>
      <c r="M15" s="281"/>
      <c r="N15" s="281"/>
    </row>
    <row r="16" spans="1:35" ht="15.75" customHeight="1">
      <c r="A16" s="65"/>
      <c r="B16" s="277"/>
      <c r="C16" s="62"/>
      <c r="D16" s="66"/>
      <c r="E16" s="66"/>
      <c r="F16" s="62" t="s">
        <v>19</v>
      </c>
      <c r="G16" s="278" t="s">
        <v>20</v>
      </c>
      <c r="H16" s="279"/>
      <c r="I16" s="279"/>
      <c r="J16" s="280"/>
      <c r="K16" s="280"/>
      <c r="L16" s="280"/>
      <c r="M16" s="280"/>
      <c r="N16" s="281"/>
    </row>
    <row r="17" spans="1:35" s="4" customFormat="1" ht="15.75" customHeight="1">
      <c r="A17" s="65"/>
      <c r="B17" s="277"/>
      <c r="C17" s="62"/>
      <c r="D17" s="66"/>
      <c r="E17" s="66"/>
      <c r="F17" s="89"/>
      <c r="G17" s="278"/>
      <c r="H17" s="279"/>
      <c r="I17" s="279"/>
      <c r="J17" s="280"/>
      <c r="K17" s="280"/>
      <c r="L17" s="280"/>
      <c r="M17" s="280"/>
      <c r="N17" s="281"/>
      <c r="AI17" s="2"/>
    </row>
    <row r="18" spans="1:35" ht="15.75" customHeight="1">
      <c r="A18" s="65"/>
      <c r="B18" s="65"/>
      <c r="C18" s="65"/>
      <c r="D18" s="65"/>
      <c r="E18" s="65"/>
      <c r="F18" s="62" t="s">
        <v>21</v>
      </c>
      <c r="G18" s="280" t="s">
        <v>22</v>
      </c>
      <c r="H18" s="62"/>
      <c r="I18" s="62"/>
      <c r="J18" s="65"/>
      <c r="K18" s="66"/>
      <c r="L18" s="66"/>
      <c r="M18" s="66"/>
      <c r="N18" s="277"/>
    </row>
    <row r="19" spans="1:35" ht="15.75" customHeight="1">
      <c r="A19" s="65"/>
      <c r="B19" s="320"/>
      <c r="C19" s="320"/>
      <c r="D19" s="320"/>
      <c r="E19" s="320"/>
      <c r="F19" s="320" t="s">
        <v>23</v>
      </c>
      <c r="G19" s="321" t="s">
        <v>24</v>
      </c>
      <c r="H19" s="320"/>
      <c r="I19" s="320"/>
      <c r="J19" s="320"/>
      <c r="K19" s="322"/>
      <c r="L19" s="322"/>
      <c r="M19" s="322"/>
      <c r="N19" s="323"/>
    </row>
    <row r="20" spans="1:35" s="5" customFormat="1" ht="15.7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25</v>
      </c>
      <c r="J21" s="9"/>
      <c r="K21" s="9"/>
      <c r="L21" s="9"/>
      <c r="M21" s="9"/>
      <c r="N21" s="9"/>
      <c r="AI21" s="2"/>
    </row>
    <row r="22" spans="1:35">
      <c r="A22" s="65"/>
      <c r="B22" s="363" t="s">
        <v>26</v>
      </c>
      <c r="C22" s="364"/>
      <c r="D22" s="364"/>
      <c r="E22" s="364"/>
      <c r="F22" s="9"/>
      <c r="G22" s="60" t="s">
        <v>0</v>
      </c>
      <c r="I22" s="196"/>
      <c r="J22" s="9"/>
      <c r="K22" s="9"/>
      <c r="L22" s="160" t="s">
        <v>27</v>
      </c>
      <c r="M22" s="9"/>
      <c r="N22" s="9"/>
    </row>
    <row r="23" spans="1:35">
      <c r="B23" s="365"/>
      <c r="C23" s="365"/>
      <c r="D23" s="365"/>
      <c r="E23" s="365"/>
      <c r="F23" s="7"/>
      <c r="G23" s="61" t="s">
        <v>1</v>
      </c>
      <c r="I23" s="136" t="str">
        <f>MILESTONELIGHT</f>
        <v>GREEN</v>
      </c>
      <c r="J23" s="9"/>
      <c r="K23" s="9"/>
      <c r="L23" s="9"/>
      <c r="M23" s="9"/>
    </row>
    <row r="24" spans="1:35">
      <c r="B24" s="365"/>
      <c r="C24" s="365"/>
      <c r="D24" s="365"/>
      <c r="E24" s="365"/>
      <c r="F24" s="7"/>
      <c r="G24" s="61" t="s">
        <v>2</v>
      </c>
      <c r="I24" s="136" t="str">
        <f>ISSUELIGHT</f>
        <v>GREEN</v>
      </c>
      <c r="J24" s="9"/>
      <c r="K24" s="9"/>
      <c r="L24" s="9"/>
      <c r="M24" s="9"/>
    </row>
    <row r="25" spans="1:35">
      <c r="B25" s="365"/>
      <c r="C25" s="365"/>
      <c r="D25" s="365"/>
      <c r="E25" s="365"/>
      <c r="F25" s="7"/>
      <c r="G25" s="61" t="s">
        <v>3</v>
      </c>
      <c r="I25" s="136" t="str">
        <f>RISKLIGHT</f>
        <v>GREEN</v>
      </c>
      <c r="J25" s="9"/>
      <c r="K25" s="9"/>
      <c r="L25" s="9"/>
      <c r="M25" s="9"/>
    </row>
    <row r="26" spans="1:35">
      <c r="B26" s="365"/>
      <c r="C26" s="365"/>
      <c r="D26" s="365"/>
      <c r="E26" s="365"/>
      <c r="F26" s="35" t="s">
        <v>28</v>
      </c>
      <c r="G26" s="61" t="s">
        <v>4</v>
      </c>
      <c r="I26" s="136" t="str">
        <f>CHANGELIGHT</f>
        <v>AMBER</v>
      </c>
      <c r="J26" s="9"/>
      <c r="K26" s="9"/>
      <c r="L26" s="9"/>
      <c r="M26" s="9"/>
    </row>
    <row r="27" spans="1:35">
      <c r="B27" s="365"/>
      <c r="C27" s="365"/>
      <c r="D27" s="365"/>
      <c r="E27" s="365"/>
      <c r="F27" s="35" t="s">
        <v>28</v>
      </c>
      <c r="G27" s="61" t="s">
        <v>5</v>
      </c>
      <c r="I27" s="136" t="str">
        <f>DEPENDENCYLIGHT</f>
        <v/>
      </c>
      <c r="J27" s="9"/>
      <c r="K27" s="9"/>
      <c r="L27" s="9"/>
      <c r="M27" s="9"/>
    </row>
    <row r="28" spans="1:35">
      <c r="B28" s="365"/>
      <c r="C28" s="365"/>
      <c r="D28" s="365"/>
      <c r="E28" s="365"/>
      <c r="F28" s="35" t="s">
        <v>29</v>
      </c>
      <c r="G28" s="61" t="s">
        <v>6</v>
      </c>
      <c r="I28" s="136" t="str">
        <f>MEASURELIGHT</f>
        <v/>
      </c>
      <c r="J28" s="9"/>
      <c r="K28" s="9"/>
      <c r="L28" s="9"/>
      <c r="M28" s="9"/>
    </row>
    <row r="29" spans="1:35">
      <c r="B29" s="365"/>
      <c r="C29" s="365"/>
      <c r="D29" s="365"/>
      <c r="E29" s="365"/>
      <c r="F29" s="7"/>
      <c r="G29" s="61" t="s">
        <v>7</v>
      </c>
      <c r="I29" s="136" t="str">
        <f>COMMUNICATIONLIGHT</f>
        <v>GREEN</v>
      </c>
      <c r="J29" s="9"/>
      <c r="K29" s="9"/>
      <c r="L29" s="9"/>
      <c r="M29" s="9"/>
    </row>
    <row r="30" spans="1:35">
      <c r="B30" s="365"/>
      <c r="C30" s="365"/>
      <c r="D30" s="365"/>
      <c r="E30" s="365"/>
      <c r="F30" s="7"/>
      <c r="G30" s="61" t="s">
        <v>8</v>
      </c>
      <c r="I30" s="136" t="str">
        <f>FINANCELIGHT</f>
        <v>RED</v>
      </c>
      <c r="J30" s="35" t="s">
        <v>30</v>
      </c>
      <c r="K30" s="9" t="str">
        <f>EIFLIGHT</f>
        <v>GREEN</v>
      </c>
      <c r="L30" s="9" t="s">
        <v>31</v>
      </c>
      <c r="M30" s="9"/>
      <c r="N30" s="5" t="str">
        <f>COINVESTMENTLIGHT</f>
        <v>RED</v>
      </c>
    </row>
    <row r="31" spans="1:35" s="4" customFormat="1" ht="21.95" customHeight="1">
      <c r="A31" s="5"/>
      <c r="B31" s="366" t="s">
        <v>32</v>
      </c>
      <c r="C31" s="366"/>
      <c r="D31" s="366"/>
      <c r="E31" s="366"/>
      <c r="F31" s="7"/>
      <c r="G31" s="19" t="s">
        <v>11</v>
      </c>
      <c r="I31" s="135" t="str">
        <f>OVERALLLIGHT</f>
        <v>RED</v>
      </c>
      <c r="J31" s="9"/>
      <c r="K31" s="9"/>
      <c r="L31" s="9"/>
      <c r="M31" s="9"/>
      <c r="N31" s="5"/>
    </row>
    <row r="32" spans="1:35" s="4" customFormat="1">
      <c r="A32" s="5"/>
      <c r="B32" s="19"/>
      <c r="E32" s="7"/>
      <c r="F32" s="7"/>
      <c r="G32" s="7"/>
      <c r="H32" s="7"/>
      <c r="I32" s="6"/>
      <c r="J32" s="6"/>
      <c r="K32" s="6"/>
      <c r="L32" s="6"/>
      <c r="M32" s="6"/>
      <c r="N32" s="5"/>
      <c r="T32" s="1"/>
      <c r="U32" s="1" t="s">
        <v>33</v>
      </c>
      <c r="V32" s="1" t="s">
        <v>34</v>
      </c>
      <c r="W32" s="1" t="s">
        <v>35</v>
      </c>
      <c r="AA32" s="1"/>
      <c r="AB32" s="1" t="s">
        <v>11</v>
      </c>
      <c r="AC32" s="1"/>
      <c r="AD32" s="1"/>
      <c r="AE32" s="1" t="str">
        <f>IF(U35&gt;0,"RED",IF(FINANCELIGHT="AMBER","AMBER",IF(MILESTONELIGHT="AMBER","AMBER",IF(V35&gt;2,"AMBER","GREEN"))))</f>
        <v>RED</v>
      </c>
    </row>
    <row r="33" spans="2:23">
      <c r="S33" s="3" t="s">
        <v>36</v>
      </c>
      <c r="T33" s="1"/>
      <c r="U33" s="1">
        <f>COUNTIF(I23:I26,"RED")</f>
        <v>0</v>
      </c>
      <c r="V33" s="1">
        <f>COUNTIF(I23:I26,"AMBER")</f>
        <v>1</v>
      </c>
      <c r="W33" s="1">
        <f>COUNTIF(I23:I26,"GREEN")</f>
        <v>3</v>
      </c>
    </row>
    <row r="34" spans="2:23">
      <c r="B34" s="5" t="s">
        <v>37</v>
      </c>
      <c r="T34" s="1" t="s">
        <v>38</v>
      </c>
      <c r="U34" s="1">
        <f>COUNTIF(I30,"RED")</f>
        <v>1</v>
      </c>
      <c r="V34" s="1">
        <f>COUNTIF(I30,"AMBER")</f>
        <v>0</v>
      </c>
      <c r="W34" s="1">
        <f>COUNTIF(I30,"GREEN")</f>
        <v>0</v>
      </c>
    </row>
    <row r="35" spans="2:23" ht="87.95" customHeight="1">
      <c r="B35" s="355"/>
      <c r="C35" s="356"/>
      <c r="D35" s="356"/>
      <c r="E35" s="356"/>
      <c r="F35" s="356"/>
      <c r="G35" s="356"/>
      <c r="H35" s="356"/>
      <c r="I35" s="356"/>
      <c r="J35" s="356"/>
      <c r="K35" s="356"/>
      <c r="L35" s="356"/>
      <c r="M35" s="356"/>
      <c r="N35" s="357"/>
      <c r="T35" s="1" t="s">
        <v>39</v>
      </c>
      <c r="U35" s="1">
        <f>SUM(U33:U34)</f>
        <v>1</v>
      </c>
      <c r="V35" s="1">
        <f>SUM(V33:V34)</f>
        <v>1</v>
      </c>
      <c r="W35" s="1">
        <f>SUM(W33:W34)</f>
        <v>3</v>
      </c>
    </row>
    <row r="36" spans="2:23">
      <c r="B36" s="33"/>
      <c r="C36" s="33"/>
      <c r="D36" s="33"/>
      <c r="E36" s="33"/>
      <c r="F36" s="33"/>
      <c r="G36" s="33"/>
      <c r="H36" s="33"/>
      <c r="I36" s="33"/>
      <c r="J36" s="33"/>
      <c r="K36" s="33"/>
      <c r="L36" s="33"/>
      <c r="M36" s="33"/>
      <c r="N36" s="33"/>
    </row>
    <row r="37" spans="2:23" ht="21" customHeight="1">
      <c r="B37" s="12" t="s">
        <v>40</v>
      </c>
      <c r="C37" s="12"/>
      <c r="D37" s="345" t="s">
        <v>223</v>
      </c>
      <c r="E37" s="346" t="s">
        <v>42</v>
      </c>
      <c r="F37" s="341"/>
      <c r="G37" s="341"/>
      <c r="H37" s="341"/>
      <c r="I37" s="341"/>
      <c r="J37" s="341"/>
      <c r="K37" s="341"/>
      <c r="L37" s="341"/>
      <c r="M37" s="341"/>
      <c r="N37" s="342"/>
      <c r="O37" s="5"/>
      <c r="T37" t="s">
        <v>43</v>
      </c>
    </row>
    <row r="38" spans="2:23">
      <c r="D38" s="62"/>
      <c r="F38" s="62"/>
      <c r="G38" s="62"/>
      <c r="H38" s="62"/>
      <c r="I38" s="62"/>
      <c r="J38" s="62"/>
      <c r="K38" s="62"/>
      <c r="L38" s="62"/>
      <c r="M38" s="62"/>
      <c r="N38" s="62"/>
      <c r="O38" s="5"/>
      <c r="T38" s="179" t="str">
        <f>IF(Check1="Yes","TRUE","FALSE")</f>
        <v>TRUE</v>
      </c>
    </row>
    <row r="39" spans="2:23" ht="21" customHeight="1">
      <c r="B39" s="62"/>
      <c r="D39" s="345" t="s">
        <v>223</v>
      </c>
      <c r="E39" s="346" t="s">
        <v>44</v>
      </c>
      <c r="F39" s="343"/>
      <c r="G39" s="343"/>
      <c r="H39" s="343"/>
      <c r="I39" s="343"/>
      <c r="J39" s="343"/>
      <c r="K39" s="343"/>
      <c r="L39" s="343"/>
      <c r="M39" s="343"/>
      <c r="N39" s="344"/>
      <c r="O39" s="5"/>
      <c r="T39" s="179"/>
    </row>
    <row r="40" spans="2:23">
      <c r="N40" s="63"/>
      <c r="O40" s="5"/>
      <c r="T40" s="179" t="str">
        <f>IF(Check2="Yes","TRUE","FALSE")</f>
        <v>TRUE</v>
      </c>
    </row>
    <row r="41" spans="2:23">
      <c r="B41" s="62" t="s">
        <v>45</v>
      </c>
      <c r="C41" s="62"/>
      <c r="D41" s="62"/>
      <c r="E41" s="64"/>
      <c r="F41" s="392" t="s">
        <v>22</v>
      </c>
      <c r="G41" s="358"/>
      <c r="H41" s="358"/>
      <c r="I41" s="358"/>
      <c r="J41" s="358"/>
      <c r="K41" s="358"/>
      <c r="L41" s="358"/>
      <c r="M41" s="359"/>
      <c r="N41" s="64"/>
      <c r="T41">
        <f>COUNTIF(T38:T40,FALSE)</f>
        <v>0</v>
      </c>
    </row>
    <row r="42" spans="2:23">
      <c r="B42" s="62" t="s">
        <v>46</v>
      </c>
      <c r="C42" s="64"/>
      <c r="D42" s="64"/>
      <c r="E42" s="64"/>
      <c r="F42" s="360">
        <f ca="1">IF(ISBLANK(F41),"",NOW())</f>
        <v>41136.463356712964</v>
      </c>
      <c r="G42" s="361"/>
      <c r="H42" s="361"/>
      <c r="I42" s="361"/>
      <c r="J42" s="361"/>
      <c r="K42" s="361"/>
      <c r="L42" s="361"/>
      <c r="M42" s="362"/>
      <c r="N42" s="64"/>
    </row>
    <row r="43" spans="2:23" ht="31.5" customHeight="1">
      <c r="B43" s="178" t="str">
        <f>IF(ISBLANK(F41),"Please signoff (select Yes and enter name) prior to form submission",IF(COUNTIF(T38:T40,"FALSE")&gt;0,"Please select Yes in signoff prior to form submission",""))</f>
        <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I22">
    <cfRule type="cellIs" dxfId="7347" priority="1" operator="equal">
      <formula>"AMBER"</formula>
    </cfRule>
  </conditionalFormatting>
  <conditionalFormatting sqref="I22">
    <cfRule type="cellIs" dxfId="7346" priority="2" operator="equal">
      <formula>"RED"</formula>
    </cfRule>
  </conditionalFormatting>
  <conditionalFormatting sqref="I22">
    <cfRule type="cellIs" dxfId="7345" priority="3" operator="equal">
      <formula>"GREEN"</formula>
    </cfRule>
  </conditionalFormatting>
  <conditionalFormatting sqref="G12">
    <cfRule type="cellIs" dxfId="7344" priority="4" operator="equal">
      <formula>"AMBER"</formula>
    </cfRule>
  </conditionalFormatting>
  <conditionalFormatting sqref="G12">
    <cfRule type="cellIs" dxfId="7343" priority="5" operator="equal">
      <formula>"RED"</formula>
    </cfRule>
  </conditionalFormatting>
  <conditionalFormatting sqref="G12">
    <cfRule type="cellIs" dxfId="7342" priority="6" operator="equal">
      <formula>"GREEN"</formula>
    </cfRule>
  </conditionalFormatting>
  <conditionalFormatting sqref="G13">
    <cfRule type="cellIs" dxfId="7341" priority="7" operator="equal">
      <formula>"AMBER"</formula>
    </cfRule>
  </conditionalFormatting>
  <conditionalFormatting sqref="G13">
    <cfRule type="cellIs" dxfId="7340" priority="8" operator="equal">
      <formula>"RED"</formula>
    </cfRule>
  </conditionalFormatting>
  <conditionalFormatting sqref="G13">
    <cfRule type="cellIs" dxfId="7339" priority="9" operator="equal">
      <formula>"GREEN"</formula>
    </cfRule>
  </conditionalFormatting>
  <conditionalFormatting sqref="G14">
    <cfRule type="cellIs" dxfId="7338" priority="10" operator="equal">
      <formula>"AMBER"</formula>
    </cfRule>
  </conditionalFormatting>
  <conditionalFormatting sqref="G14">
    <cfRule type="cellIs" dxfId="7337" priority="11" operator="equal">
      <formula>"RED"</formula>
    </cfRule>
  </conditionalFormatting>
  <conditionalFormatting sqref="G14">
    <cfRule type="cellIs" dxfId="7336" priority="12" operator="equal">
      <formula>"GREEN"</formula>
    </cfRule>
  </conditionalFormatting>
  <conditionalFormatting sqref="G15">
    <cfRule type="cellIs" dxfId="7335" priority="13" operator="equal">
      <formula>"AMBER"</formula>
    </cfRule>
  </conditionalFormatting>
  <conditionalFormatting sqref="G15">
    <cfRule type="cellIs" dxfId="7334" priority="14" operator="equal">
      <formula>"RED"</formula>
    </cfRule>
  </conditionalFormatting>
  <conditionalFormatting sqref="G15">
    <cfRule type="cellIs" dxfId="7333" priority="15" operator="equal">
      <formula>"GREEN"</formula>
    </cfRule>
  </conditionalFormatting>
  <conditionalFormatting sqref="G16">
    <cfRule type="cellIs" dxfId="7332" priority="16" operator="equal">
      <formula>"AMBER"</formula>
    </cfRule>
  </conditionalFormatting>
  <conditionalFormatting sqref="G16">
    <cfRule type="cellIs" dxfId="7331" priority="17" operator="equal">
      <formula>"RED"</formula>
    </cfRule>
  </conditionalFormatting>
  <conditionalFormatting sqref="G16">
    <cfRule type="cellIs" dxfId="7330" priority="18" operator="equal">
      <formula>"GREEN"</formula>
    </cfRule>
  </conditionalFormatting>
  <conditionalFormatting sqref="G17">
    <cfRule type="cellIs" dxfId="7329" priority="19" operator="equal">
      <formula>"AMBER"</formula>
    </cfRule>
  </conditionalFormatting>
  <conditionalFormatting sqref="G17">
    <cfRule type="cellIs" dxfId="7328" priority="20" operator="equal">
      <formula>"RED"</formula>
    </cfRule>
  </conditionalFormatting>
  <conditionalFormatting sqref="G17">
    <cfRule type="cellIs" dxfId="7327" priority="21" operator="equal">
      <formula>"GREEN"</formula>
    </cfRule>
  </conditionalFormatting>
  <conditionalFormatting sqref="H12">
    <cfRule type="cellIs" dxfId="7326" priority="22" operator="equal">
      <formula>"AMBER"</formula>
    </cfRule>
  </conditionalFormatting>
  <conditionalFormatting sqref="H12">
    <cfRule type="cellIs" dxfId="7325" priority="23" operator="equal">
      <formula>"RED"</formula>
    </cfRule>
  </conditionalFormatting>
  <conditionalFormatting sqref="H12">
    <cfRule type="cellIs" dxfId="7324" priority="24" operator="equal">
      <formula>"GREEN"</formula>
    </cfRule>
  </conditionalFormatting>
  <conditionalFormatting sqref="H13">
    <cfRule type="cellIs" dxfId="7323" priority="25" operator="equal">
      <formula>"AMBER"</formula>
    </cfRule>
  </conditionalFormatting>
  <conditionalFormatting sqref="H13">
    <cfRule type="cellIs" dxfId="7322" priority="26" operator="equal">
      <formula>"RED"</formula>
    </cfRule>
  </conditionalFormatting>
  <conditionalFormatting sqref="H13">
    <cfRule type="cellIs" dxfId="7321" priority="27" operator="equal">
      <formula>"GREEN"</formula>
    </cfRule>
  </conditionalFormatting>
  <conditionalFormatting sqref="H14">
    <cfRule type="cellIs" dxfId="7320" priority="28" operator="equal">
      <formula>"AMBER"</formula>
    </cfRule>
  </conditionalFormatting>
  <conditionalFormatting sqref="H14">
    <cfRule type="cellIs" dxfId="7319" priority="29" operator="equal">
      <formula>"RED"</formula>
    </cfRule>
  </conditionalFormatting>
  <conditionalFormatting sqref="H14">
    <cfRule type="cellIs" dxfId="7318" priority="30" operator="equal">
      <formula>"GREEN"</formula>
    </cfRule>
  </conditionalFormatting>
  <conditionalFormatting sqref="H15">
    <cfRule type="cellIs" dxfId="7317" priority="31" operator="equal">
      <formula>"AMBER"</formula>
    </cfRule>
  </conditionalFormatting>
  <conditionalFormatting sqref="H15">
    <cfRule type="cellIs" dxfId="7316" priority="32" operator="equal">
      <formula>"RED"</formula>
    </cfRule>
  </conditionalFormatting>
  <conditionalFormatting sqref="H15">
    <cfRule type="cellIs" dxfId="7315" priority="33" operator="equal">
      <formula>"GREEN"</formula>
    </cfRule>
  </conditionalFormatting>
  <conditionalFormatting sqref="H16">
    <cfRule type="cellIs" dxfId="7314" priority="34" operator="equal">
      <formula>"AMBER"</formula>
    </cfRule>
  </conditionalFormatting>
  <conditionalFormatting sqref="H16">
    <cfRule type="cellIs" dxfId="7313" priority="35" operator="equal">
      <formula>"RED"</formula>
    </cfRule>
  </conditionalFormatting>
  <conditionalFormatting sqref="H16">
    <cfRule type="cellIs" dxfId="7312" priority="36" operator="equal">
      <formula>"GREEN"</formula>
    </cfRule>
  </conditionalFormatting>
  <conditionalFormatting sqref="H17">
    <cfRule type="cellIs" dxfId="7311" priority="37" operator="equal">
      <formula>"AMBER"</formula>
    </cfRule>
  </conditionalFormatting>
  <conditionalFormatting sqref="H17">
    <cfRule type="cellIs" dxfId="7310" priority="38" operator="equal">
      <formula>"RED"</formula>
    </cfRule>
  </conditionalFormatting>
  <conditionalFormatting sqref="H17">
    <cfRule type="cellIs" dxfId="7309" priority="39" operator="equal">
      <formula>"GREEN"</formula>
    </cfRule>
  </conditionalFormatting>
  <conditionalFormatting sqref="I12">
    <cfRule type="cellIs" dxfId="7308" priority="40" operator="equal">
      <formula>"AMBER"</formula>
    </cfRule>
  </conditionalFormatting>
  <conditionalFormatting sqref="I12">
    <cfRule type="cellIs" dxfId="7307" priority="41" operator="equal">
      <formula>"RED"</formula>
    </cfRule>
  </conditionalFormatting>
  <conditionalFormatting sqref="I12">
    <cfRule type="cellIs" dxfId="7306" priority="42" operator="equal">
      <formula>"GREEN"</formula>
    </cfRule>
  </conditionalFormatting>
  <conditionalFormatting sqref="I13">
    <cfRule type="cellIs" dxfId="7305" priority="43" operator="equal">
      <formula>"AMBER"</formula>
    </cfRule>
  </conditionalFormatting>
  <conditionalFormatting sqref="I13">
    <cfRule type="cellIs" dxfId="7304" priority="44" operator="equal">
      <formula>"RED"</formula>
    </cfRule>
  </conditionalFormatting>
  <conditionalFormatting sqref="I13">
    <cfRule type="cellIs" dxfId="7303" priority="45" operator="equal">
      <formula>"GREEN"</formula>
    </cfRule>
  </conditionalFormatting>
  <conditionalFormatting sqref="I14">
    <cfRule type="cellIs" dxfId="7302" priority="46" operator="equal">
      <formula>"AMBER"</formula>
    </cfRule>
  </conditionalFormatting>
  <conditionalFormatting sqref="I14">
    <cfRule type="cellIs" dxfId="7301" priority="47" operator="equal">
      <formula>"RED"</formula>
    </cfRule>
  </conditionalFormatting>
  <conditionalFormatting sqref="I14">
    <cfRule type="cellIs" dxfId="7300" priority="48" operator="equal">
      <formula>"GREEN"</formula>
    </cfRule>
  </conditionalFormatting>
  <conditionalFormatting sqref="I15">
    <cfRule type="cellIs" dxfId="7299" priority="49" operator="equal">
      <formula>"AMBER"</formula>
    </cfRule>
  </conditionalFormatting>
  <conditionalFormatting sqref="I15">
    <cfRule type="cellIs" dxfId="7298" priority="50" operator="equal">
      <formula>"RED"</formula>
    </cfRule>
  </conditionalFormatting>
  <conditionalFormatting sqref="I15">
    <cfRule type="cellIs" dxfId="7297" priority="51" operator="equal">
      <formula>"GREEN"</formula>
    </cfRule>
  </conditionalFormatting>
  <conditionalFormatting sqref="I16">
    <cfRule type="cellIs" dxfId="7296" priority="52" operator="equal">
      <formula>"AMBER"</formula>
    </cfRule>
  </conditionalFormatting>
  <conditionalFormatting sqref="I16">
    <cfRule type="cellIs" dxfId="7295" priority="53" operator="equal">
      <formula>"RED"</formula>
    </cfRule>
  </conditionalFormatting>
  <conditionalFormatting sqref="I16">
    <cfRule type="cellIs" dxfId="7294" priority="54" operator="equal">
      <formula>"GREEN"</formula>
    </cfRule>
  </conditionalFormatting>
  <conditionalFormatting sqref="I17">
    <cfRule type="cellIs" dxfId="7293" priority="55" operator="equal">
      <formula>"AMBER"</formula>
    </cfRule>
  </conditionalFormatting>
  <conditionalFormatting sqref="I17">
    <cfRule type="cellIs" dxfId="7292" priority="56" operator="equal">
      <formula>"RED"</formula>
    </cfRule>
  </conditionalFormatting>
  <conditionalFormatting sqref="I17">
    <cfRule type="cellIs" dxfId="7291" priority="57" operator="equal">
      <formula>"GREEN"</formula>
    </cfRule>
  </conditionalFormatting>
  <conditionalFormatting sqref="J12">
    <cfRule type="cellIs" dxfId="7290" priority="58" operator="equal">
      <formula>"AMBER"</formula>
    </cfRule>
  </conditionalFormatting>
  <conditionalFormatting sqref="J12">
    <cfRule type="cellIs" dxfId="7289" priority="59" operator="equal">
      <formula>"RED"</formula>
    </cfRule>
  </conditionalFormatting>
  <conditionalFormatting sqref="J12">
    <cfRule type="cellIs" dxfId="7288" priority="60" operator="equal">
      <formula>"GREEN"</formula>
    </cfRule>
  </conditionalFormatting>
  <conditionalFormatting sqref="J13">
    <cfRule type="cellIs" dxfId="7287" priority="61" operator="equal">
      <formula>"AMBER"</formula>
    </cfRule>
  </conditionalFormatting>
  <conditionalFormatting sqref="J13">
    <cfRule type="cellIs" dxfId="7286" priority="62" operator="equal">
      <formula>"RED"</formula>
    </cfRule>
  </conditionalFormatting>
  <conditionalFormatting sqref="J13">
    <cfRule type="cellIs" dxfId="7285" priority="63" operator="equal">
      <formula>"GREEN"</formula>
    </cfRule>
  </conditionalFormatting>
  <conditionalFormatting sqref="J14">
    <cfRule type="cellIs" dxfId="7284" priority="64" operator="equal">
      <formula>"AMBER"</formula>
    </cfRule>
  </conditionalFormatting>
  <conditionalFormatting sqref="J14">
    <cfRule type="cellIs" dxfId="7283" priority="65" operator="equal">
      <formula>"RED"</formula>
    </cfRule>
  </conditionalFormatting>
  <conditionalFormatting sqref="J14">
    <cfRule type="cellIs" dxfId="7282" priority="66" operator="equal">
      <formula>"GREEN"</formula>
    </cfRule>
  </conditionalFormatting>
  <conditionalFormatting sqref="J15">
    <cfRule type="cellIs" dxfId="7281" priority="67" operator="equal">
      <formula>"AMBER"</formula>
    </cfRule>
  </conditionalFormatting>
  <conditionalFormatting sqref="J15">
    <cfRule type="cellIs" dxfId="7280" priority="68" operator="equal">
      <formula>"RED"</formula>
    </cfRule>
  </conditionalFormatting>
  <conditionalFormatting sqref="J15">
    <cfRule type="cellIs" dxfId="7279" priority="69" operator="equal">
      <formula>"GREEN"</formula>
    </cfRule>
  </conditionalFormatting>
  <conditionalFormatting sqref="J16">
    <cfRule type="cellIs" dxfId="7278" priority="70" operator="equal">
      <formula>"AMBER"</formula>
    </cfRule>
  </conditionalFormatting>
  <conditionalFormatting sqref="J16">
    <cfRule type="cellIs" dxfId="7277" priority="71" operator="equal">
      <formula>"RED"</formula>
    </cfRule>
  </conditionalFormatting>
  <conditionalFormatting sqref="J16">
    <cfRule type="cellIs" dxfId="7276" priority="72" operator="equal">
      <formula>"GREEN"</formula>
    </cfRule>
  </conditionalFormatting>
  <conditionalFormatting sqref="J17">
    <cfRule type="cellIs" dxfId="7275" priority="73" operator="equal">
      <formula>"AMBER"</formula>
    </cfRule>
  </conditionalFormatting>
  <conditionalFormatting sqref="J17">
    <cfRule type="cellIs" dxfId="7274" priority="74" operator="equal">
      <formula>"RED"</formula>
    </cfRule>
  </conditionalFormatting>
  <conditionalFormatting sqref="J17">
    <cfRule type="cellIs" dxfId="7273" priority="75" operator="equal">
      <formula>"GREEN"</formula>
    </cfRule>
  </conditionalFormatting>
  <conditionalFormatting sqref="K12">
    <cfRule type="cellIs" dxfId="7272" priority="76" operator="equal">
      <formula>"AMBER"</formula>
    </cfRule>
  </conditionalFormatting>
  <conditionalFormatting sqref="K12">
    <cfRule type="cellIs" dxfId="7271" priority="77" operator="equal">
      <formula>"RED"</formula>
    </cfRule>
  </conditionalFormatting>
  <conditionalFormatting sqref="K12">
    <cfRule type="cellIs" dxfId="7270" priority="78" operator="equal">
      <formula>"GREEN"</formula>
    </cfRule>
  </conditionalFormatting>
  <conditionalFormatting sqref="K13">
    <cfRule type="cellIs" dxfId="7269" priority="79" operator="equal">
      <formula>"AMBER"</formula>
    </cfRule>
  </conditionalFormatting>
  <conditionalFormatting sqref="K13">
    <cfRule type="cellIs" dxfId="7268" priority="80" operator="equal">
      <formula>"RED"</formula>
    </cfRule>
  </conditionalFormatting>
  <conditionalFormatting sqref="K13">
    <cfRule type="cellIs" dxfId="7267" priority="81" operator="equal">
      <formula>"GREEN"</formula>
    </cfRule>
  </conditionalFormatting>
  <conditionalFormatting sqref="K14">
    <cfRule type="cellIs" dxfId="7266" priority="82" operator="equal">
      <formula>"AMBER"</formula>
    </cfRule>
  </conditionalFormatting>
  <conditionalFormatting sqref="K14">
    <cfRule type="cellIs" dxfId="7265" priority="83" operator="equal">
      <formula>"RED"</formula>
    </cfRule>
  </conditionalFormatting>
  <conditionalFormatting sqref="K14">
    <cfRule type="cellIs" dxfId="7264" priority="84" operator="equal">
      <formula>"GREEN"</formula>
    </cfRule>
  </conditionalFormatting>
  <conditionalFormatting sqref="K15">
    <cfRule type="cellIs" dxfId="7263" priority="85" operator="equal">
      <formula>"AMBER"</formula>
    </cfRule>
  </conditionalFormatting>
  <conditionalFormatting sqref="K15">
    <cfRule type="cellIs" dxfId="7262" priority="86" operator="equal">
      <formula>"RED"</formula>
    </cfRule>
  </conditionalFormatting>
  <conditionalFormatting sqref="K15">
    <cfRule type="cellIs" dxfId="7261" priority="87" operator="equal">
      <formula>"GREEN"</formula>
    </cfRule>
  </conditionalFormatting>
  <conditionalFormatting sqref="K16">
    <cfRule type="cellIs" dxfId="7260" priority="88" operator="equal">
      <formula>"AMBER"</formula>
    </cfRule>
  </conditionalFormatting>
  <conditionalFormatting sqref="K16">
    <cfRule type="cellIs" dxfId="7259" priority="89" operator="equal">
      <formula>"RED"</formula>
    </cfRule>
  </conditionalFormatting>
  <conditionalFormatting sqref="K16">
    <cfRule type="cellIs" dxfId="7258" priority="90" operator="equal">
      <formula>"GREEN"</formula>
    </cfRule>
  </conditionalFormatting>
  <conditionalFormatting sqref="K17">
    <cfRule type="cellIs" dxfId="7257" priority="91" operator="equal">
      <formula>"AMBER"</formula>
    </cfRule>
  </conditionalFormatting>
  <conditionalFormatting sqref="K17">
    <cfRule type="cellIs" dxfId="7256" priority="92" operator="equal">
      <formula>"RED"</formula>
    </cfRule>
  </conditionalFormatting>
  <conditionalFormatting sqref="K17">
    <cfRule type="cellIs" dxfId="7255" priority="93" operator="equal">
      <formula>"GREEN"</formula>
    </cfRule>
  </conditionalFormatting>
  <conditionalFormatting sqref="L12">
    <cfRule type="cellIs" dxfId="7254" priority="94" operator="equal">
      <formula>"AMBER"</formula>
    </cfRule>
  </conditionalFormatting>
  <conditionalFormatting sqref="L12">
    <cfRule type="cellIs" dxfId="7253" priority="95" operator="equal">
      <formula>"RED"</formula>
    </cfRule>
  </conditionalFormatting>
  <conditionalFormatting sqref="L12">
    <cfRule type="cellIs" dxfId="7252" priority="96" operator="equal">
      <formula>"GREEN"</formula>
    </cfRule>
  </conditionalFormatting>
  <conditionalFormatting sqref="L13">
    <cfRule type="cellIs" dxfId="7251" priority="97" operator="equal">
      <formula>"AMBER"</formula>
    </cfRule>
  </conditionalFormatting>
  <conditionalFormatting sqref="L13">
    <cfRule type="cellIs" dxfId="7250" priority="98" operator="equal">
      <formula>"RED"</formula>
    </cfRule>
  </conditionalFormatting>
  <conditionalFormatting sqref="L13">
    <cfRule type="cellIs" dxfId="7249" priority="99" operator="equal">
      <formula>"GREEN"</formula>
    </cfRule>
  </conditionalFormatting>
  <conditionalFormatting sqref="L14">
    <cfRule type="cellIs" dxfId="7248" priority="100" operator="equal">
      <formula>"AMBER"</formula>
    </cfRule>
  </conditionalFormatting>
  <conditionalFormatting sqref="L14">
    <cfRule type="cellIs" dxfId="7247" priority="101" operator="equal">
      <formula>"RED"</formula>
    </cfRule>
  </conditionalFormatting>
  <conditionalFormatting sqref="L14">
    <cfRule type="cellIs" dxfId="7246" priority="102" operator="equal">
      <formula>"GREEN"</formula>
    </cfRule>
  </conditionalFormatting>
  <conditionalFormatting sqref="L15">
    <cfRule type="cellIs" dxfId="7245" priority="103" operator="equal">
      <formula>"AMBER"</formula>
    </cfRule>
  </conditionalFormatting>
  <conditionalFormatting sqref="L15">
    <cfRule type="cellIs" dxfId="7244" priority="104" operator="equal">
      <formula>"RED"</formula>
    </cfRule>
  </conditionalFormatting>
  <conditionalFormatting sqref="L15">
    <cfRule type="cellIs" dxfId="7243" priority="105" operator="equal">
      <formula>"GREEN"</formula>
    </cfRule>
  </conditionalFormatting>
  <conditionalFormatting sqref="L16">
    <cfRule type="cellIs" dxfId="7242" priority="106" operator="equal">
      <formula>"AMBER"</formula>
    </cfRule>
  </conditionalFormatting>
  <conditionalFormatting sqref="L16">
    <cfRule type="cellIs" dxfId="7241" priority="107" operator="equal">
      <formula>"RED"</formula>
    </cfRule>
  </conditionalFormatting>
  <conditionalFormatting sqref="L16">
    <cfRule type="cellIs" dxfId="7240" priority="108" operator="equal">
      <formula>"GREEN"</formula>
    </cfRule>
  </conditionalFormatting>
  <conditionalFormatting sqref="L17">
    <cfRule type="cellIs" dxfId="7239" priority="109" operator="equal">
      <formula>"AMBER"</formula>
    </cfRule>
  </conditionalFormatting>
  <conditionalFormatting sqref="L17">
    <cfRule type="cellIs" dxfId="7238" priority="110" operator="equal">
      <formula>"RED"</formula>
    </cfRule>
  </conditionalFormatting>
  <conditionalFormatting sqref="L17">
    <cfRule type="cellIs" dxfId="7237" priority="111" operator="equal">
      <formula>"GREEN"</formula>
    </cfRule>
  </conditionalFormatting>
  <conditionalFormatting sqref="M12">
    <cfRule type="cellIs" dxfId="7236" priority="112" operator="equal">
      <formula>"AMBER"</formula>
    </cfRule>
  </conditionalFormatting>
  <conditionalFormatting sqref="M12">
    <cfRule type="cellIs" dxfId="7235" priority="113" operator="equal">
      <formula>"RED"</formula>
    </cfRule>
  </conditionalFormatting>
  <conditionalFormatting sqref="M12">
    <cfRule type="cellIs" dxfId="7234" priority="114" operator="equal">
      <formula>"GREEN"</formula>
    </cfRule>
  </conditionalFormatting>
  <conditionalFormatting sqref="M13">
    <cfRule type="cellIs" dxfId="7233" priority="115" operator="equal">
      <formula>"AMBER"</formula>
    </cfRule>
  </conditionalFormatting>
  <conditionalFormatting sqref="M13">
    <cfRule type="cellIs" dxfId="7232" priority="116" operator="equal">
      <formula>"RED"</formula>
    </cfRule>
  </conditionalFormatting>
  <conditionalFormatting sqref="M13">
    <cfRule type="cellIs" dxfId="7231" priority="117" operator="equal">
      <formula>"GREEN"</formula>
    </cfRule>
  </conditionalFormatting>
  <conditionalFormatting sqref="M14">
    <cfRule type="cellIs" dxfId="7230" priority="118" operator="equal">
      <formula>"AMBER"</formula>
    </cfRule>
  </conditionalFormatting>
  <conditionalFormatting sqref="M14">
    <cfRule type="cellIs" dxfId="7229" priority="119" operator="equal">
      <formula>"RED"</formula>
    </cfRule>
  </conditionalFormatting>
  <conditionalFormatting sqref="M14">
    <cfRule type="cellIs" dxfId="7228" priority="120" operator="equal">
      <formula>"GREEN"</formula>
    </cfRule>
  </conditionalFormatting>
  <conditionalFormatting sqref="M15">
    <cfRule type="cellIs" dxfId="7227" priority="121" operator="equal">
      <formula>"AMBER"</formula>
    </cfRule>
  </conditionalFormatting>
  <conditionalFormatting sqref="M15">
    <cfRule type="cellIs" dxfId="7226" priority="122" operator="equal">
      <formula>"RED"</formula>
    </cfRule>
  </conditionalFormatting>
  <conditionalFormatting sqref="M15">
    <cfRule type="cellIs" dxfId="7225" priority="123" operator="equal">
      <formula>"GREEN"</formula>
    </cfRule>
  </conditionalFormatting>
  <conditionalFormatting sqref="M16">
    <cfRule type="cellIs" dxfId="7224" priority="124" operator="equal">
      <formula>"AMBER"</formula>
    </cfRule>
  </conditionalFormatting>
  <conditionalFormatting sqref="M16">
    <cfRule type="cellIs" dxfId="7223" priority="125" operator="equal">
      <formula>"RED"</formula>
    </cfRule>
  </conditionalFormatting>
  <conditionalFormatting sqref="M16">
    <cfRule type="cellIs" dxfId="7222" priority="126" operator="equal">
      <formula>"GREEN"</formula>
    </cfRule>
  </conditionalFormatting>
  <conditionalFormatting sqref="M17">
    <cfRule type="cellIs" dxfId="7221" priority="127" operator="equal">
      <formula>"AMBER"</formula>
    </cfRule>
  </conditionalFormatting>
  <conditionalFormatting sqref="M17">
    <cfRule type="cellIs" dxfId="7220" priority="128" operator="equal">
      <formula>"RED"</formula>
    </cfRule>
  </conditionalFormatting>
  <conditionalFormatting sqref="M17">
    <cfRule type="cellIs" dxfId="7219" priority="129" operator="equal">
      <formula>"GREEN"</formula>
    </cfRule>
  </conditionalFormatting>
  <conditionalFormatting sqref="I21">
    <cfRule type="cellIs" dxfId="7218" priority="130" operator="equal">
      <formula>"AMBER"</formula>
    </cfRule>
  </conditionalFormatting>
  <conditionalFormatting sqref="I21">
    <cfRule type="cellIs" dxfId="7217" priority="131" operator="equal">
      <formula>"RED"</formula>
    </cfRule>
  </conditionalFormatting>
  <conditionalFormatting sqref="I21">
    <cfRule type="cellIs" dxfId="7216" priority="132" operator="equal">
      <formula>"GREEN"</formula>
    </cfRule>
  </conditionalFormatting>
  <conditionalFormatting sqref="I23">
    <cfRule type="cellIs" dxfId="7215" priority="133" operator="equal">
      <formula>"AMBER"</formula>
    </cfRule>
  </conditionalFormatting>
  <conditionalFormatting sqref="I23">
    <cfRule type="cellIs" dxfId="7214" priority="134" operator="equal">
      <formula>"RED"</formula>
    </cfRule>
  </conditionalFormatting>
  <conditionalFormatting sqref="I23">
    <cfRule type="cellIs" dxfId="7213" priority="135" operator="equal">
      <formula>"GREEN"</formula>
    </cfRule>
  </conditionalFormatting>
  <conditionalFormatting sqref="I24">
    <cfRule type="cellIs" dxfId="7212" priority="136" operator="equal">
      <formula>"AMBER"</formula>
    </cfRule>
  </conditionalFormatting>
  <conditionalFormatting sqref="I24">
    <cfRule type="cellIs" dxfId="7211" priority="137" operator="equal">
      <formula>"RED"</formula>
    </cfRule>
  </conditionalFormatting>
  <conditionalFormatting sqref="I24">
    <cfRule type="cellIs" dxfId="7210" priority="138" operator="equal">
      <formula>"GREEN"</formula>
    </cfRule>
  </conditionalFormatting>
  <conditionalFormatting sqref="I25">
    <cfRule type="cellIs" dxfId="7209" priority="139" operator="equal">
      <formula>"AMBER"</formula>
    </cfRule>
  </conditionalFormatting>
  <conditionalFormatting sqref="I25">
    <cfRule type="cellIs" dxfId="7208" priority="140" operator="equal">
      <formula>"RED"</formula>
    </cfRule>
  </conditionalFormatting>
  <conditionalFormatting sqref="I25">
    <cfRule type="cellIs" dxfId="7207" priority="141" operator="equal">
      <formula>"GREEN"</formula>
    </cfRule>
  </conditionalFormatting>
  <conditionalFormatting sqref="I26">
    <cfRule type="cellIs" dxfId="7206" priority="142" operator="equal">
      <formula>"AMBER"</formula>
    </cfRule>
  </conditionalFormatting>
  <conditionalFormatting sqref="I26">
    <cfRule type="cellIs" dxfId="7205" priority="143" operator="equal">
      <formula>"RED"</formula>
    </cfRule>
  </conditionalFormatting>
  <conditionalFormatting sqref="I26">
    <cfRule type="cellIs" dxfId="7204" priority="144" operator="equal">
      <formula>"GREEN"</formula>
    </cfRule>
  </conditionalFormatting>
  <conditionalFormatting sqref="I27">
    <cfRule type="cellIs" dxfId="7203" priority="145" operator="equal">
      <formula>"AMBER"</formula>
    </cfRule>
  </conditionalFormatting>
  <conditionalFormatting sqref="I27">
    <cfRule type="cellIs" dxfId="7202" priority="146" operator="equal">
      <formula>"RED"</formula>
    </cfRule>
  </conditionalFormatting>
  <conditionalFormatting sqref="I27">
    <cfRule type="cellIs" dxfId="7201" priority="147" operator="equal">
      <formula>"GREEN"</formula>
    </cfRule>
  </conditionalFormatting>
  <conditionalFormatting sqref="I28">
    <cfRule type="cellIs" dxfId="7200" priority="148" operator="equal">
      <formula>"AMBER"</formula>
    </cfRule>
  </conditionalFormatting>
  <conditionalFormatting sqref="I28">
    <cfRule type="cellIs" dxfId="7199" priority="149" operator="equal">
      <formula>"RED"</formula>
    </cfRule>
  </conditionalFormatting>
  <conditionalFormatting sqref="I28">
    <cfRule type="cellIs" dxfId="7198" priority="150" operator="equal">
      <formula>"GREEN"</formula>
    </cfRule>
  </conditionalFormatting>
  <conditionalFormatting sqref="I29">
    <cfRule type="cellIs" dxfId="7197" priority="151" operator="equal">
      <formula>"AMBER"</formula>
    </cfRule>
  </conditionalFormatting>
  <conditionalFormatting sqref="I29">
    <cfRule type="cellIs" dxfId="7196" priority="152" operator="equal">
      <formula>"RED"</formula>
    </cfRule>
  </conditionalFormatting>
  <conditionalFormatting sqref="I29">
    <cfRule type="cellIs" dxfId="7195" priority="153" operator="equal">
      <formula>"GREEN"</formula>
    </cfRule>
  </conditionalFormatting>
  <conditionalFormatting sqref="I30">
    <cfRule type="cellIs" dxfId="7194" priority="154" operator="equal">
      <formula>"AMBER"</formula>
    </cfRule>
  </conditionalFormatting>
  <conditionalFormatting sqref="I30">
    <cfRule type="cellIs" dxfId="7193" priority="155" operator="equal">
      <formula>"RED"</formula>
    </cfRule>
  </conditionalFormatting>
  <conditionalFormatting sqref="I30">
    <cfRule type="cellIs" dxfId="7192" priority="156" operator="equal">
      <formula>"GREEN"</formula>
    </cfRule>
  </conditionalFormatting>
  <conditionalFormatting sqref="I31">
    <cfRule type="cellIs" dxfId="7191" priority="157" operator="equal">
      <formula>"AMBER"</formula>
    </cfRule>
  </conditionalFormatting>
  <conditionalFormatting sqref="I31">
    <cfRule type="cellIs" dxfId="7190" priority="158" operator="equal">
      <formula>"RED"</formula>
    </cfRule>
  </conditionalFormatting>
  <conditionalFormatting sqref="I31">
    <cfRule type="cellIs" dxfId="7189" priority="159" operator="equal">
      <formula>"GREEN"</formula>
    </cfRule>
  </conditionalFormatting>
  <conditionalFormatting sqref="I32">
    <cfRule type="cellIs" dxfId="7188" priority="160" operator="equal">
      <formula>"AMBER"</formula>
    </cfRule>
  </conditionalFormatting>
  <conditionalFormatting sqref="I32">
    <cfRule type="cellIs" dxfId="7187" priority="161" operator="equal">
      <formula>"RED"</formula>
    </cfRule>
  </conditionalFormatting>
  <conditionalFormatting sqref="I32">
    <cfRule type="cellIs" dxfId="7186" priority="162" operator="equal">
      <formula>"GREEN"</formula>
    </cfRule>
  </conditionalFormatting>
  <conditionalFormatting sqref="J21">
    <cfRule type="cellIs" dxfId="7185" priority="163" operator="equal">
      <formula>"AMBER"</formula>
    </cfRule>
  </conditionalFormatting>
  <conditionalFormatting sqref="J21">
    <cfRule type="cellIs" dxfId="7184" priority="164" operator="equal">
      <formula>"RED"</formula>
    </cfRule>
  </conditionalFormatting>
  <conditionalFormatting sqref="J21">
    <cfRule type="cellIs" dxfId="7183" priority="165" operator="equal">
      <formula>"GREEN"</formula>
    </cfRule>
  </conditionalFormatting>
  <conditionalFormatting sqref="J22">
    <cfRule type="cellIs" dxfId="7182" priority="166" operator="equal">
      <formula>"AMBER"</formula>
    </cfRule>
  </conditionalFormatting>
  <conditionalFormatting sqref="J22">
    <cfRule type="cellIs" dxfId="7181" priority="167" operator="equal">
      <formula>"RED"</formula>
    </cfRule>
  </conditionalFormatting>
  <conditionalFormatting sqref="J22">
    <cfRule type="cellIs" dxfId="7180" priority="168" operator="equal">
      <formula>"GREEN"</formula>
    </cfRule>
  </conditionalFormatting>
  <conditionalFormatting sqref="J23">
    <cfRule type="cellIs" dxfId="7179" priority="169" operator="equal">
      <formula>"AMBER"</formula>
    </cfRule>
  </conditionalFormatting>
  <conditionalFormatting sqref="J23">
    <cfRule type="cellIs" dxfId="7178" priority="170" operator="equal">
      <formula>"RED"</formula>
    </cfRule>
  </conditionalFormatting>
  <conditionalFormatting sqref="J23">
    <cfRule type="cellIs" dxfId="7177" priority="171" operator="equal">
      <formula>"GREEN"</formula>
    </cfRule>
  </conditionalFormatting>
  <conditionalFormatting sqref="J24">
    <cfRule type="cellIs" dxfId="7176" priority="172" operator="equal">
      <formula>"AMBER"</formula>
    </cfRule>
  </conditionalFormatting>
  <conditionalFormatting sqref="J24">
    <cfRule type="cellIs" dxfId="7175" priority="173" operator="equal">
      <formula>"RED"</formula>
    </cfRule>
  </conditionalFormatting>
  <conditionalFormatting sqref="J24">
    <cfRule type="cellIs" dxfId="7174" priority="174" operator="equal">
      <formula>"GREEN"</formula>
    </cfRule>
  </conditionalFormatting>
  <conditionalFormatting sqref="J25">
    <cfRule type="cellIs" dxfId="7173" priority="175" operator="equal">
      <formula>"AMBER"</formula>
    </cfRule>
  </conditionalFormatting>
  <conditionalFormatting sqref="J25">
    <cfRule type="cellIs" dxfId="7172" priority="176" operator="equal">
      <formula>"RED"</formula>
    </cfRule>
  </conditionalFormatting>
  <conditionalFormatting sqref="J25">
    <cfRule type="cellIs" dxfId="7171" priority="177" operator="equal">
      <formula>"GREEN"</formula>
    </cfRule>
  </conditionalFormatting>
  <conditionalFormatting sqref="J26">
    <cfRule type="cellIs" dxfId="7170" priority="178" operator="equal">
      <formula>"AMBER"</formula>
    </cfRule>
  </conditionalFormatting>
  <conditionalFormatting sqref="J26">
    <cfRule type="cellIs" dxfId="7169" priority="179" operator="equal">
      <formula>"RED"</formula>
    </cfRule>
  </conditionalFormatting>
  <conditionalFormatting sqref="J26">
    <cfRule type="cellIs" dxfId="7168" priority="180" operator="equal">
      <formula>"GREEN"</formula>
    </cfRule>
  </conditionalFormatting>
  <conditionalFormatting sqref="J27">
    <cfRule type="cellIs" dxfId="7167" priority="181" operator="equal">
      <formula>"AMBER"</formula>
    </cfRule>
  </conditionalFormatting>
  <conditionalFormatting sqref="J27">
    <cfRule type="cellIs" dxfId="7166" priority="182" operator="equal">
      <formula>"RED"</formula>
    </cfRule>
  </conditionalFormatting>
  <conditionalFormatting sqref="J27">
    <cfRule type="cellIs" dxfId="7165" priority="183" operator="equal">
      <formula>"GREEN"</formula>
    </cfRule>
  </conditionalFormatting>
  <conditionalFormatting sqref="J28">
    <cfRule type="cellIs" dxfId="7164" priority="184" operator="equal">
      <formula>"AMBER"</formula>
    </cfRule>
  </conditionalFormatting>
  <conditionalFormatting sqref="J28">
    <cfRule type="cellIs" dxfId="7163" priority="185" operator="equal">
      <formula>"RED"</formula>
    </cfRule>
  </conditionalFormatting>
  <conditionalFormatting sqref="J28">
    <cfRule type="cellIs" dxfId="7162" priority="186" operator="equal">
      <formula>"GREEN"</formula>
    </cfRule>
  </conditionalFormatting>
  <conditionalFormatting sqref="J29">
    <cfRule type="cellIs" dxfId="7161" priority="187" operator="equal">
      <formula>"AMBER"</formula>
    </cfRule>
  </conditionalFormatting>
  <conditionalFormatting sqref="J29">
    <cfRule type="cellIs" dxfId="7160" priority="188" operator="equal">
      <formula>"RED"</formula>
    </cfRule>
  </conditionalFormatting>
  <conditionalFormatting sqref="J29">
    <cfRule type="cellIs" dxfId="7159" priority="189" operator="equal">
      <formula>"GREEN"</formula>
    </cfRule>
  </conditionalFormatting>
  <conditionalFormatting sqref="J30">
    <cfRule type="cellIs" dxfId="7158" priority="190" operator="equal">
      <formula>"AMBER"</formula>
    </cfRule>
  </conditionalFormatting>
  <conditionalFormatting sqref="J30">
    <cfRule type="cellIs" dxfId="7157" priority="191" operator="equal">
      <formula>"RED"</formula>
    </cfRule>
  </conditionalFormatting>
  <conditionalFormatting sqref="J30">
    <cfRule type="cellIs" dxfId="7156" priority="192" operator="equal">
      <formula>"GREEN"</formula>
    </cfRule>
  </conditionalFormatting>
  <conditionalFormatting sqref="J31">
    <cfRule type="cellIs" dxfId="7155" priority="193" operator="equal">
      <formula>"AMBER"</formula>
    </cfRule>
  </conditionalFormatting>
  <conditionalFormatting sqref="J31">
    <cfRule type="cellIs" dxfId="7154" priority="194" operator="equal">
      <formula>"RED"</formula>
    </cfRule>
  </conditionalFormatting>
  <conditionalFormatting sqref="J31">
    <cfRule type="cellIs" dxfId="7153" priority="195" operator="equal">
      <formula>"GREEN"</formula>
    </cfRule>
  </conditionalFormatting>
  <conditionalFormatting sqref="J32">
    <cfRule type="cellIs" dxfId="7152" priority="196" operator="equal">
      <formula>"AMBER"</formula>
    </cfRule>
  </conditionalFormatting>
  <conditionalFormatting sqref="J32">
    <cfRule type="cellIs" dxfId="7151" priority="197" operator="equal">
      <formula>"RED"</formula>
    </cfRule>
  </conditionalFormatting>
  <conditionalFormatting sqref="J32">
    <cfRule type="cellIs" dxfId="7150" priority="198" operator="equal">
      <formula>"GREEN"</formula>
    </cfRule>
  </conditionalFormatting>
  <conditionalFormatting sqref="K21">
    <cfRule type="cellIs" dxfId="7149" priority="199" operator="equal">
      <formula>"AMBER"</formula>
    </cfRule>
  </conditionalFormatting>
  <conditionalFormatting sqref="K21">
    <cfRule type="cellIs" dxfId="7148" priority="200" operator="equal">
      <formula>"RED"</formula>
    </cfRule>
  </conditionalFormatting>
  <conditionalFormatting sqref="K21">
    <cfRule type="cellIs" dxfId="7147" priority="201" operator="equal">
      <formula>"GREEN"</formula>
    </cfRule>
  </conditionalFormatting>
  <conditionalFormatting sqref="K22">
    <cfRule type="cellIs" dxfId="7146" priority="202" operator="equal">
      <formula>"AMBER"</formula>
    </cfRule>
  </conditionalFormatting>
  <conditionalFormatting sqref="K22">
    <cfRule type="cellIs" dxfId="7145" priority="203" operator="equal">
      <formula>"RED"</formula>
    </cfRule>
  </conditionalFormatting>
  <conditionalFormatting sqref="K22">
    <cfRule type="cellIs" dxfId="7144" priority="204" operator="equal">
      <formula>"GREEN"</formula>
    </cfRule>
  </conditionalFormatting>
  <conditionalFormatting sqref="K23">
    <cfRule type="cellIs" dxfId="7143" priority="205" operator="equal">
      <formula>"AMBER"</formula>
    </cfRule>
  </conditionalFormatting>
  <conditionalFormatting sqref="K23">
    <cfRule type="cellIs" dxfId="7142" priority="206" operator="equal">
      <formula>"RED"</formula>
    </cfRule>
  </conditionalFormatting>
  <conditionalFormatting sqref="K23">
    <cfRule type="cellIs" dxfId="7141" priority="207" operator="equal">
      <formula>"GREEN"</formula>
    </cfRule>
  </conditionalFormatting>
  <conditionalFormatting sqref="K24">
    <cfRule type="cellIs" dxfId="7140" priority="208" operator="equal">
      <formula>"AMBER"</formula>
    </cfRule>
  </conditionalFormatting>
  <conditionalFormatting sqref="K24">
    <cfRule type="cellIs" dxfId="7139" priority="209" operator="equal">
      <formula>"RED"</formula>
    </cfRule>
  </conditionalFormatting>
  <conditionalFormatting sqref="K24">
    <cfRule type="cellIs" dxfId="7138" priority="210" operator="equal">
      <formula>"GREEN"</formula>
    </cfRule>
  </conditionalFormatting>
  <conditionalFormatting sqref="K25">
    <cfRule type="cellIs" dxfId="7137" priority="211" operator="equal">
      <formula>"AMBER"</formula>
    </cfRule>
  </conditionalFormatting>
  <conditionalFormatting sqref="K25">
    <cfRule type="cellIs" dxfId="7136" priority="212" operator="equal">
      <formula>"RED"</formula>
    </cfRule>
  </conditionalFormatting>
  <conditionalFormatting sqref="K25">
    <cfRule type="cellIs" dxfId="7135" priority="213" operator="equal">
      <formula>"GREEN"</formula>
    </cfRule>
  </conditionalFormatting>
  <conditionalFormatting sqref="K26">
    <cfRule type="cellIs" dxfId="7134" priority="214" operator="equal">
      <formula>"AMBER"</formula>
    </cfRule>
  </conditionalFormatting>
  <conditionalFormatting sqref="K26">
    <cfRule type="cellIs" dxfId="7133" priority="215" operator="equal">
      <formula>"RED"</formula>
    </cfRule>
  </conditionalFormatting>
  <conditionalFormatting sqref="K26">
    <cfRule type="cellIs" dxfId="7132" priority="216" operator="equal">
      <formula>"GREEN"</formula>
    </cfRule>
  </conditionalFormatting>
  <conditionalFormatting sqref="K27">
    <cfRule type="cellIs" dxfId="7131" priority="217" operator="equal">
      <formula>"AMBER"</formula>
    </cfRule>
  </conditionalFormatting>
  <conditionalFormatting sqref="K27">
    <cfRule type="cellIs" dxfId="7130" priority="218" operator="equal">
      <formula>"RED"</formula>
    </cfRule>
  </conditionalFormatting>
  <conditionalFormatting sqref="K27">
    <cfRule type="cellIs" dxfId="7129" priority="219" operator="equal">
      <formula>"GREEN"</formula>
    </cfRule>
  </conditionalFormatting>
  <conditionalFormatting sqref="K28">
    <cfRule type="cellIs" dxfId="7128" priority="220" operator="equal">
      <formula>"AMBER"</formula>
    </cfRule>
  </conditionalFormatting>
  <conditionalFormatting sqref="K28">
    <cfRule type="cellIs" dxfId="7127" priority="221" operator="equal">
      <formula>"RED"</formula>
    </cfRule>
  </conditionalFormatting>
  <conditionalFormatting sqref="K28">
    <cfRule type="cellIs" dxfId="7126" priority="222" operator="equal">
      <formula>"GREEN"</formula>
    </cfRule>
  </conditionalFormatting>
  <conditionalFormatting sqref="K29">
    <cfRule type="cellIs" dxfId="7125" priority="223" operator="equal">
      <formula>"AMBER"</formula>
    </cfRule>
  </conditionalFormatting>
  <conditionalFormatting sqref="K29">
    <cfRule type="cellIs" dxfId="7124" priority="224" operator="equal">
      <formula>"RED"</formula>
    </cfRule>
  </conditionalFormatting>
  <conditionalFormatting sqref="K29">
    <cfRule type="cellIs" dxfId="7123" priority="225" operator="equal">
      <formula>"GREEN"</formula>
    </cfRule>
  </conditionalFormatting>
  <conditionalFormatting sqref="K30">
    <cfRule type="cellIs" dxfId="7122" priority="226" operator="equal">
      <formula>"AMBER"</formula>
    </cfRule>
  </conditionalFormatting>
  <conditionalFormatting sqref="K30">
    <cfRule type="cellIs" dxfId="7121" priority="227" operator="equal">
      <formula>"RED"</formula>
    </cfRule>
  </conditionalFormatting>
  <conditionalFormatting sqref="K30">
    <cfRule type="cellIs" dxfId="7120" priority="228" operator="equal">
      <formula>"GREEN"</formula>
    </cfRule>
  </conditionalFormatting>
  <conditionalFormatting sqref="K31">
    <cfRule type="cellIs" dxfId="7119" priority="229" operator="equal">
      <formula>"AMBER"</formula>
    </cfRule>
  </conditionalFormatting>
  <conditionalFormatting sqref="K31">
    <cfRule type="cellIs" dxfId="7118" priority="230" operator="equal">
      <formula>"RED"</formula>
    </cfRule>
  </conditionalFormatting>
  <conditionalFormatting sqref="K31">
    <cfRule type="cellIs" dxfId="7117" priority="231" operator="equal">
      <formula>"GREEN"</formula>
    </cfRule>
  </conditionalFormatting>
  <conditionalFormatting sqref="K32">
    <cfRule type="cellIs" dxfId="7116" priority="232" operator="equal">
      <formula>"AMBER"</formula>
    </cfRule>
  </conditionalFormatting>
  <conditionalFormatting sqref="K32">
    <cfRule type="cellIs" dxfId="7115" priority="233" operator="equal">
      <formula>"RED"</formula>
    </cfRule>
  </conditionalFormatting>
  <conditionalFormatting sqref="K32">
    <cfRule type="cellIs" dxfId="7114" priority="234" operator="equal">
      <formula>"GREEN"</formula>
    </cfRule>
  </conditionalFormatting>
  <conditionalFormatting sqref="L21">
    <cfRule type="cellIs" dxfId="7113" priority="235" operator="equal">
      <formula>"AMBER"</formula>
    </cfRule>
  </conditionalFormatting>
  <conditionalFormatting sqref="L21">
    <cfRule type="cellIs" dxfId="7112" priority="236" operator="equal">
      <formula>"RED"</formula>
    </cfRule>
  </conditionalFormatting>
  <conditionalFormatting sqref="L21">
    <cfRule type="cellIs" dxfId="7111" priority="237" operator="equal">
      <formula>"GREEN"</formula>
    </cfRule>
  </conditionalFormatting>
  <conditionalFormatting sqref="L22">
    <cfRule type="cellIs" dxfId="7110" priority="238" operator="equal">
      <formula>"AMBER"</formula>
    </cfRule>
  </conditionalFormatting>
  <conditionalFormatting sqref="L22">
    <cfRule type="cellIs" dxfId="7109" priority="239" operator="equal">
      <formula>"RED"</formula>
    </cfRule>
  </conditionalFormatting>
  <conditionalFormatting sqref="L22">
    <cfRule type="cellIs" dxfId="7108" priority="240" operator="equal">
      <formula>"GREEN"</formula>
    </cfRule>
  </conditionalFormatting>
  <conditionalFormatting sqref="L23">
    <cfRule type="cellIs" dxfId="7107" priority="241" operator="equal">
      <formula>"AMBER"</formula>
    </cfRule>
  </conditionalFormatting>
  <conditionalFormatting sqref="L23">
    <cfRule type="cellIs" dxfId="7106" priority="242" operator="equal">
      <formula>"RED"</formula>
    </cfRule>
  </conditionalFormatting>
  <conditionalFormatting sqref="L23">
    <cfRule type="cellIs" dxfId="7105" priority="243" operator="equal">
      <formula>"GREEN"</formula>
    </cfRule>
  </conditionalFormatting>
  <conditionalFormatting sqref="L24">
    <cfRule type="cellIs" dxfId="7104" priority="244" operator="equal">
      <formula>"AMBER"</formula>
    </cfRule>
  </conditionalFormatting>
  <conditionalFormatting sqref="L24">
    <cfRule type="cellIs" dxfId="7103" priority="245" operator="equal">
      <formula>"RED"</formula>
    </cfRule>
  </conditionalFormatting>
  <conditionalFormatting sqref="L24">
    <cfRule type="cellIs" dxfId="7102" priority="246" operator="equal">
      <formula>"GREEN"</formula>
    </cfRule>
  </conditionalFormatting>
  <conditionalFormatting sqref="L25">
    <cfRule type="cellIs" dxfId="7101" priority="247" operator="equal">
      <formula>"AMBER"</formula>
    </cfRule>
  </conditionalFormatting>
  <conditionalFormatting sqref="L25">
    <cfRule type="cellIs" dxfId="7100" priority="248" operator="equal">
      <formula>"RED"</formula>
    </cfRule>
  </conditionalFormatting>
  <conditionalFormatting sqref="L25">
    <cfRule type="cellIs" dxfId="7099" priority="249" operator="equal">
      <formula>"GREEN"</formula>
    </cfRule>
  </conditionalFormatting>
  <conditionalFormatting sqref="L26">
    <cfRule type="cellIs" dxfId="7098" priority="250" operator="equal">
      <formula>"AMBER"</formula>
    </cfRule>
  </conditionalFormatting>
  <conditionalFormatting sqref="L26">
    <cfRule type="cellIs" dxfId="7097" priority="251" operator="equal">
      <formula>"RED"</formula>
    </cfRule>
  </conditionalFormatting>
  <conditionalFormatting sqref="L26">
    <cfRule type="cellIs" dxfId="7096" priority="252" operator="equal">
      <formula>"GREEN"</formula>
    </cfRule>
  </conditionalFormatting>
  <conditionalFormatting sqref="L27">
    <cfRule type="cellIs" dxfId="7095" priority="253" operator="equal">
      <formula>"AMBER"</formula>
    </cfRule>
  </conditionalFormatting>
  <conditionalFormatting sqref="L27">
    <cfRule type="cellIs" dxfId="7094" priority="254" operator="equal">
      <formula>"RED"</formula>
    </cfRule>
  </conditionalFormatting>
  <conditionalFormatting sqref="L27">
    <cfRule type="cellIs" dxfId="7093" priority="255" operator="equal">
      <formula>"GREEN"</formula>
    </cfRule>
  </conditionalFormatting>
  <conditionalFormatting sqref="L28">
    <cfRule type="cellIs" dxfId="7092" priority="256" operator="equal">
      <formula>"AMBER"</formula>
    </cfRule>
  </conditionalFormatting>
  <conditionalFormatting sqref="L28">
    <cfRule type="cellIs" dxfId="7091" priority="257" operator="equal">
      <formula>"RED"</formula>
    </cfRule>
  </conditionalFormatting>
  <conditionalFormatting sqref="L28">
    <cfRule type="cellIs" dxfId="7090" priority="258" operator="equal">
      <formula>"GREEN"</formula>
    </cfRule>
  </conditionalFormatting>
  <conditionalFormatting sqref="L29">
    <cfRule type="cellIs" dxfId="7089" priority="259" operator="equal">
      <formula>"AMBER"</formula>
    </cfRule>
  </conditionalFormatting>
  <conditionalFormatting sqref="L29">
    <cfRule type="cellIs" dxfId="7088" priority="260" operator="equal">
      <formula>"RED"</formula>
    </cfRule>
  </conditionalFormatting>
  <conditionalFormatting sqref="L29">
    <cfRule type="cellIs" dxfId="7087" priority="261" operator="equal">
      <formula>"GREEN"</formula>
    </cfRule>
  </conditionalFormatting>
  <conditionalFormatting sqref="L30">
    <cfRule type="cellIs" dxfId="7086" priority="262" operator="equal">
      <formula>"AMBER"</formula>
    </cfRule>
  </conditionalFormatting>
  <conditionalFormatting sqref="L30">
    <cfRule type="cellIs" dxfId="7085" priority="263" operator="equal">
      <formula>"RED"</formula>
    </cfRule>
  </conditionalFormatting>
  <conditionalFormatting sqref="L30">
    <cfRule type="cellIs" dxfId="7084" priority="264" operator="equal">
      <formula>"GREEN"</formula>
    </cfRule>
  </conditionalFormatting>
  <conditionalFormatting sqref="L31">
    <cfRule type="cellIs" dxfId="7083" priority="265" operator="equal">
      <formula>"AMBER"</formula>
    </cfRule>
  </conditionalFormatting>
  <conditionalFormatting sqref="L31">
    <cfRule type="cellIs" dxfId="7082" priority="266" operator="equal">
      <formula>"RED"</formula>
    </cfRule>
  </conditionalFormatting>
  <conditionalFormatting sqref="L31">
    <cfRule type="cellIs" dxfId="7081" priority="267" operator="equal">
      <formula>"GREEN"</formula>
    </cfRule>
  </conditionalFormatting>
  <conditionalFormatting sqref="L32">
    <cfRule type="cellIs" dxfId="7080" priority="268" operator="equal">
      <formula>"AMBER"</formula>
    </cfRule>
  </conditionalFormatting>
  <conditionalFormatting sqref="L32">
    <cfRule type="cellIs" dxfId="7079" priority="269" operator="equal">
      <formula>"RED"</formula>
    </cfRule>
  </conditionalFormatting>
  <conditionalFormatting sqref="L32">
    <cfRule type="cellIs" dxfId="7078" priority="270" operator="equal">
      <formula>"GREEN"</formula>
    </cfRule>
  </conditionalFormatting>
  <conditionalFormatting sqref="M21">
    <cfRule type="cellIs" dxfId="7077" priority="271" operator="equal">
      <formula>"AMBER"</formula>
    </cfRule>
  </conditionalFormatting>
  <conditionalFormatting sqref="M21">
    <cfRule type="cellIs" dxfId="7076" priority="272" operator="equal">
      <formula>"RED"</formula>
    </cfRule>
  </conditionalFormatting>
  <conditionalFormatting sqref="M21">
    <cfRule type="cellIs" dxfId="7075" priority="273" operator="equal">
      <formula>"GREEN"</formula>
    </cfRule>
  </conditionalFormatting>
  <conditionalFormatting sqref="M22">
    <cfRule type="cellIs" dxfId="7074" priority="274" operator="equal">
      <formula>"AMBER"</formula>
    </cfRule>
  </conditionalFormatting>
  <conditionalFormatting sqref="M22">
    <cfRule type="cellIs" dxfId="7073" priority="275" operator="equal">
      <formula>"RED"</formula>
    </cfRule>
  </conditionalFormatting>
  <conditionalFormatting sqref="M22">
    <cfRule type="cellIs" dxfId="7072" priority="276" operator="equal">
      <formula>"GREEN"</formula>
    </cfRule>
  </conditionalFormatting>
  <conditionalFormatting sqref="M23">
    <cfRule type="cellIs" dxfId="7071" priority="277" operator="equal">
      <formula>"AMBER"</formula>
    </cfRule>
  </conditionalFormatting>
  <conditionalFormatting sqref="M23">
    <cfRule type="cellIs" dxfId="7070" priority="278" operator="equal">
      <formula>"RED"</formula>
    </cfRule>
  </conditionalFormatting>
  <conditionalFormatting sqref="M23">
    <cfRule type="cellIs" dxfId="7069" priority="279" operator="equal">
      <formula>"GREEN"</formula>
    </cfRule>
  </conditionalFormatting>
  <conditionalFormatting sqref="M24">
    <cfRule type="cellIs" dxfId="7068" priority="280" operator="equal">
      <formula>"AMBER"</formula>
    </cfRule>
  </conditionalFormatting>
  <conditionalFormatting sqref="M24">
    <cfRule type="cellIs" dxfId="7067" priority="281" operator="equal">
      <formula>"RED"</formula>
    </cfRule>
  </conditionalFormatting>
  <conditionalFormatting sqref="M24">
    <cfRule type="cellIs" dxfId="7066" priority="282" operator="equal">
      <formula>"GREEN"</formula>
    </cfRule>
  </conditionalFormatting>
  <conditionalFormatting sqref="M25">
    <cfRule type="cellIs" dxfId="7065" priority="283" operator="equal">
      <formula>"AMBER"</formula>
    </cfRule>
  </conditionalFormatting>
  <conditionalFormatting sqref="M25">
    <cfRule type="cellIs" dxfId="7064" priority="284" operator="equal">
      <formula>"RED"</formula>
    </cfRule>
  </conditionalFormatting>
  <conditionalFormatting sqref="M25">
    <cfRule type="cellIs" dxfId="7063" priority="285" operator="equal">
      <formula>"GREEN"</formula>
    </cfRule>
  </conditionalFormatting>
  <conditionalFormatting sqref="M26">
    <cfRule type="cellIs" dxfId="7062" priority="286" operator="equal">
      <formula>"AMBER"</formula>
    </cfRule>
  </conditionalFormatting>
  <conditionalFormatting sqref="M26">
    <cfRule type="cellIs" dxfId="7061" priority="287" operator="equal">
      <formula>"RED"</formula>
    </cfRule>
  </conditionalFormatting>
  <conditionalFormatting sqref="M26">
    <cfRule type="cellIs" dxfId="7060" priority="288" operator="equal">
      <formula>"GREEN"</formula>
    </cfRule>
  </conditionalFormatting>
  <conditionalFormatting sqref="M27">
    <cfRule type="cellIs" dxfId="7059" priority="289" operator="equal">
      <formula>"AMBER"</formula>
    </cfRule>
  </conditionalFormatting>
  <conditionalFormatting sqref="M27">
    <cfRule type="cellIs" dxfId="7058" priority="290" operator="equal">
      <formula>"RED"</formula>
    </cfRule>
  </conditionalFormatting>
  <conditionalFormatting sqref="M27">
    <cfRule type="cellIs" dxfId="7057" priority="291" operator="equal">
      <formula>"GREEN"</formula>
    </cfRule>
  </conditionalFormatting>
  <conditionalFormatting sqref="M28">
    <cfRule type="cellIs" dxfId="7056" priority="292" operator="equal">
      <formula>"AMBER"</formula>
    </cfRule>
  </conditionalFormatting>
  <conditionalFormatting sqref="M28">
    <cfRule type="cellIs" dxfId="7055" priority="293" operator="equal">
      <formula>"RED"</formula>
    </cfRule>
  </conditionalFormatting>
  <conditionalFormatting sqref="M28">
    <cfRule type="cellIs" dxfId="7054" priority="294" operator="equal">
      <formula>"GREEN"</formula>
    </cfRule>
  </conditionalFormatting>
  <conditionalFormatting sqref="M29">
    <cfRule type="cellIs" dxfId="7053" priority="295" operator="equal">
      <formula>"AMBER"</formula>
    </cfRule>
  </conditionalFormatting>
  <conditionalFormatting sqref="M29">
    <cfRule type="cellIs" dxfId="7052" priority="296" operator="equal">
      <formula>"RED"</formula>
    </cfRule>
  </conditionalFormatting>
  <conditionalFormatting sqref="M29">
    <cfRule type="cellIs" dxfId="7051" priority="297" operator="equal">
      <formula>"GREEN"</formula>
    </cfRule>
  </conditionalFormatting>
  <conditionalFormatting sqref="M30">
    <cfRule type="cellIs" dxfId="7050" priority="298" operator="equal">
      <formula>"AMBER"</formula>
    </cfRule>
  </conditionalFormatting>
  <conditionalFormatting sqref="M30">
    <cfRule type="cellIs" dxfId="7049" priority="299" operator="equal">
      <formula>"RED"</formula>
    </cfRule>
  </conditionalFormatting>
  <conditionalFormatting sqref="M30">
    <cfRule type="cellIs" dxfId="7048" priority="300" operator="equal">
      <formula>"GREEN"</formula>
    </cfRule>
  </conditionalFormatting>
  <conditionalFormatting sqref="M31">
    <cfRule type="cellIs" dxfId="7047" priority="301" operator="equal">
      <formula>"AMBER"</formula>
    </cfRule>
  </conditionalFormatting>
  <conditionalFormatting sqref="M31">
    <cfRule type="cellIs" dxfId="7046" priority="302" operator="equal">
      <formula>"RED"</formula>
    </cfRule>
  </conditionalFormatting>
  <conditionalFormatting sqref="M31">
    <cfRule type="cellIs" dxfId="7045" priority="303" operator="equal">
      <formula>"GREEN"</formula>
    </cfRule>
  </conditionalFormatting>
  <conditionalFormatting sqref="M32">
    <cfRule type="cellIs" dxfId="7044" priority="304" operator="equal">
      <formula>"AMBER"</formula>
    </cfRule>
  </conditionalFormatting>
  <conditionalFormatting sqref="M32">
    <cfRule type="cellIs" dxfId="7043" priority="305" operator="equal">
      <formula>"RED"</formula>
    </cfRule>
  </conditionalFormatting>
  <conditionalFormatting sqref="M32">
    <cfRule type="cellIs" dxfId="7042" priority="306" operator="equal">
      <formula>"GREEN"</formula>
    </cfRule>
  </conditionalFormatting>
  <conditionalFormatting sqref="N21">
    <cfRule type="cellIs" dxfId="7041" priority="307" operator="equal">
      <formula>"AMBER"</formula>
    </cfRule>
  </conditionalFormatting>
  <conditionalFormatting sqref="N21">
    <cfRule type="cellIs" dxfId="7040" priority="308" operator="equal">
      <formula>"RED"</formula>
    </cfRule>
  </conditionalFormatting>
  <conditionalFormatting sqref="N21">
    <cfRule type="cellIs" dxfId="7039" priority="309" operator="equal">
      <formula>"GREEN"</formula>
    </cfRule>
  </conditionalFormatting>
  <conditionalFormatting sqref="N22">
    <cfRule type="cellIs" dxfId="7038" priority="310" operator="equal">
      <formula>"AMBER"</formula>
    </cfRule>
  </conditionalFormatting>
  <conditionalFormatting sqref="N22">
    <cfRule type="cellIs" dxfId="7037" priority="311" operator="equal">
      <formula>"RED"</formula>
    </cfRule>
  </conditionalFormatting>
  <conditionalFormatting sqref="N22">
    <cfRule type="cellIs" dxfId="7036" priority="312" operator="equal">
      <formula>"GREEN"</formula>
    </cfRule>
  </conditionalFormatting>
  <conditionalFormatting sqref="N23">
    <cfRule type="cellIs" dxfId="7035" priority="313" operator="equal">
      <formula>"AMBER"</formula>
    </cfRule>
  </conditionalFormatting>
  <conditionalFormatting sqref="N23">
    <cfRule type="cellIs" dxfId="7034" priority="314" operator="equal">
      <formula>"RED"</formula>
    </cfRule>
  </conditionalFormatting>
  <conditionalFormatting sqref="N23">
    <cfRule type="cellIs" dxfId="7033" priority="315" operator="equal">
      <formula>"GREEN"</formula>
    </cfRule>
  </conditionalFormatting>
  <conditionalFormatting sqref="N24">
    <cfRule type="cellIs" dxfId="7032" priority="316" operator="equal">
      <formula>"AMBER"</formula>
    </cfRule>
  </conditionalFormatting>
  <conditionalFormatting sqref="N24">
    <cfRule type="cellIs" dxfId="7031" priority="317" operator="equal">
      <formula>"RED"</formula>
    </cfRule>
  </conditionalFormatting>
  <conditionalFormatting sqref="N24">
    <cfRule type="cellIs" dxfId="7030" priority="318" operator="equal">
      <formula>"GREEN"</formula>
    </cfRule>
  </conditionalFormatting>
  <conditionalFormatting sqref="N25">
    <cfRule type="cellIs" dxfId="7029" priority="319" operator="equal">
      <formula>"AMBER"</formula>
    </cfRule>
  </conditionalFormatting>
  <conditionalFormatting sqref="N25">
    <cfRule type="cellIs" dxfId="7028" priority="320" operator="equal">
      <formula>"RED"</formula>
    </cfRule>
  </conditionalFormatting>
  <conditionalFormatting sqref="N25">
    <cfRule type="cellIs" dxfId="7027" priority="321" operator="equal">
      <formula>"GREEN"</formula>
    </cfRule>
  </conditionalFormatting>
  <conditionalFormatting sqref="N26">
    <cfRule type="cellIs" dxfId="7026" priority="322" operator="equal">
      <formula>"AMBER"</formula>
    </cfRule>
  </conditionalFormatting>
  <conditionalFormatting sqref="N26">
    <cfRule type="cellIs" dxfId="7025" priority="323" operator="equal">
      <formula>"RED"</formula>
    </cfRule>
  </conditionalFormatting>
  <conditionalFormatting sqref="N26">
    <cfRule type="cellIs" dxfId="7024" priority="324" operator="equal">
      <formula>"GREEN"</formula>
    </cfRule>
  </conditionalFormatting>
  <conditionalFormatting sqref="N27">
    <cfRule type="cellIs" dxfId="7023" priority="325" operator="equal">
      <formula>"AMBER"</formula>
    </cfRule>
  </conditionalFormatting>
  <conditionalFormatting sqref="N27">
    <cfRule type="cellIs" dxfId="7022" priority="326" operator="equal">
      <formula>"RED"</formula>
    </cfRule>
  </conditionalFormatting>
  <conditionalFormatting sqref="N27">
    <cfRule type="cellIs" dxfId="7021" priority="327" operator="equal">
      <formula>"GREEN"</formula>
    </cfRule>
  </conditionalFormatting>
  <conditionalFormatting sqref="N28">
    <cfRule type="cellIs" dxfId="7020" priority="328" operator="equal">
      <formula>"AMBER"</formula>
    </cfRule>
  </conditionalFormatting>
  <conditionalFormatting sqref="N28">
    <cfRule type="cellIs" dxfId="7019" priority="329" operator="equal">
      <formula>"RED"</formula>
    </cfRule>
  </conditionalFormatting>
  <conditionalFormatting sqref="N28">
    <cfRule type="cellIs" dxfId="7018" priority="330" operator="equal">
      <formula>"GREEN"</formula>
    </cfRule>
  </conditionalFormatting>
  <conditionalFormatting sqref="N29">
    <cfRule type="cellIs" dxfId="7017" priority="331" operator="equal">
      <formula>"AMBER"</formula>
    </cfRule>
  </conditionalFormatting>
  <conditionalFormatting sqref="N29">
    <cfRule type="cellIs" dxfId="7016" priority="332" operator="equal">
      <formula>"RED"</formula>
    </cfRule>
  </conditionalFormatting>
  <conditionalFormatting sqref="N29">
    <cfRule type="cellIs" dxfId="7015" priority="333" operator="equal">
      <formula>"GREEN"</formula>
    </cfRule>
  </conditionalFormatting>
  <conditionalFormatting sqref="N30">
    <cfRule type="cellIs" dxfId="7014" priority="334" operator="equal">
      <formula>"AMBER"</formula>
    </cfRule>
  </conditionalFormatting>
  <conditionalFormatting sqref="N30">
    <cfRule type="cellIs" dxfId="7013" priority="335" operator="equal">
      <formula>"RED"</formula>
    </cfRule>
  </conditionalFormatting>
  <conditionalFormatting sqref="N30">
    <cfRule type="cellIs" dxfId="7012" priority="336" operator="equal">
      <formula>"GREEN"</formula>
    </cfRule>
  </conditionalFormatting>
  <conditionalFormatting sqref="N31">
    <cfRule type="cellIs" dxfId="7011" priority="337" operator="equal">
      <formula>"AMBER"</formula>
    </cfRule>
  </conditionalFormatting>
  <conditionalFormatting sqref="N31">
    <cfRule type="cellIs" dxfId="7010" priority="338" operator="equal">
      <formula>"RED"</formula>
    </cfRule>
  </conditionalFormatting>
  <conditionalFormatting sqref="N31">
    <cfRule type="cellIs" dxfId="7009" priority="339" operator="equal">
      <formula>"GREEN"</formula>
    </cfRule>
  </conditionalFormatting>
  <conditionalFormatting sqref="N32">
    <cfRule type="cellIs" dxfId="7008" priority="340" operator="equal">
      <formula>"AMBER"</formula>
    </cfRule>
  </conditionalFormatting>
  <conditionalFormatting sqref="N32">
    <cfRule type="cellIs" dxfId="7007" priority="341" operator="equal">
      <formula>"RED"</formula>
    </cfRule>
  </conditionalFormatting>
  <conditionalFormatting sqref="N32">
    <cfRule type="cellIs" dxfId="7006" priority="342" operator="equal">
      <formula>"GREEN"</formula>
    </cfRule>
  </conditionalFormatting>
  <conditionalFormatting sqref="G20">
    <cfRule type="cellIs" dxfId="7005" priority="343" operator="equal">
      <formula>"AMBER"</formula>
    </cfRule>
  </conditionalFormatting>
  <conditionalFormatting sqref="G20">
    <cfRule type="cellIs" dxfId="7004" priority="344" operator="equal">
      <formula>"RED"</formula>
    </cfRule>
  </conditionalFormatting>
  <conditionalFormatting sqref="G20">
    <cfRule type="cellIs" dxfId="7003" priority="345" operator="equal">
      <formula>"GREEN"</formula>
    </cfRule>
  </conditionalFormatting>
  <conditionalFormatting sqref="H20">
    <cfRule type="cellIs" dxfId="7002" priority="346" operator="equal">
      <formula>"AMBER"</formula>
    </cfRule>
  </conditionalFormatting>
  <conditionalFormatting sqref="H20">
    <cfRule type="cellIs" dxfId="7001" priority="347" operator="equal">
      <formula>"RED"</formula>
    </cfRule>
  </conditionalFormatting>
  <conditionalFormatting sqref="H20">
    <cfRule type="cellIs" dxfId="7000" priority="348" operator="equal">
      <formula>"GREEN"</formula>
    </cfRule>
  </conditionalFormatting>
  <conditionalFormatting sqref="I20">
    <cfRule type="cellIs" dxfId="6999" priority="349" operator="equal">
      <formula>"AMBER"</formula>
    </cfRule>
  </conditionalFormatting>
  <conditionalFormatting sqref="I20">
    <cfRule type="cellIs" dxfId="6998" priority="350" operator="equal">
      <formula>"RED"</formula>
    </cfRule>
  </conditionalFormatting>
  <conditionalFormatting sqref="I20">
    <cfRule type="cellIs" dxfId="6997" priority="351" operator="equal">
      <formula>"GREEN"</formula>
    </cfRule>
  </conditionalFormatting>
  <conditionalFormatting sqref="J20">
    <cfRule type="cellIs" dxfId="6996" priority="352" operator="equal">
      <formula>"AMBER"</formula>
    </cfRule>
  </conditionalFormatting>
  <conditionalFormatting sqref="J20">
    <cfRule type="cellIs" dxfId="6995" priority="353" operator="equal">
      <formula>"RED"</formula>
    </cfRule>
  </conditionalFormatting>
  <conditionalFormatting sqref="J20">
    <cfRule type="cellIs" dxfId="6994" priority="354" operator="equal">
      <formula>"GREEN"</formula>
    </cfRule>
  </conditionalFormatting>
  <conditionalFormatting sqref="K20">
    <cfRule type="cellIs" dxfId="6993" priority="355" operator="equal">
      <formula>"AMBER"</formula>
    </cfRule>
  </conditionalFormatting>
  <conditionalFormatting sqref="K20">
    <cfRule type="cellIs" dxfId="6992" priority="356" operator="equal">
      <formula>"RED"</formula>
    </cfRule>
  </conditionalFormatting>
  <conditionalFormatting sqref="K20">
    <cfRule type="cellIs" dxfId="6991" priority="357" operator="equal">
      <formula>"GREEN"</formula>
    </cfRule>
  </conditionalFormatting>
  <conditionalFormatting sqref="L20">
    <cfRule type="cellIs" dxfId="6990" priority="358" operator="equal">
      <formula>"AMBER"</formula>
    </cfRule>
  </conditionalFormatting>
  <conditionalFormatting sqref="L20">
    <cfRule type="cellIs" dxfId="6989" priority="359" operator="equal">
      <formula>"RED"</formula>
    </cfRule>
  </conditionalFormatting>
  <conditionalFormatting sqref="L20">
    <cfRule type="cellIs" dxfId="6988" priority="360" operator="equal">
      <formula>"GREEN"</formula>
    </cfRule>
  </conditionalFormatting>
  <conditionalFormatting sqref="M20">
    <cfRule type="cellIs" dxfId="6987" priority="361" operator="equal">
      <formula>"AMBER"</formula>
    </cfRule>
  </conditionalFormatting>
  <conditionalFormatting sqref="M20">
    <cfRule type="cellIs" dxfId="6986" priority="362" operator="equal">
      <formula>"RED"</formula>
    </cfRule>
  </conditionalFormatting>
  <conditionalFormatting sqref="M20">
    <cfRule type="cellIs" dxfId="6985" priority="363" operator="equal">
      <formula>"GREEN"</formula>
    </cfRule>
  </conditionalFormatting>
  <conditionalFormatting sqref="K18">
    <cfRule type="cellIs" dxfId="6984" priority="364" operator="equal">
      <formula>"AMBER"</formula>
    </cfRule>
  </conditionalFormatting>
  <conditionalFormatting sqref="K18">
    <cfRule type="cellIs" dxfId="6983" priority="365" operator="equal">
      <formula>"RED"</formula>
    </cfRule>
  </conditionalFormatting>
  <conditionalFormatting sqref="K18">
    <cfRule type="cellIs" dxfId="6982" priority="366" operator="equal">
      <formula>"GREEN"</formula>
    </cfRule>
  </conditionalFormatting>
  <conditionalFormatting sqref="K19">
    <cfRule type="cellIs" dxfId="6981" priority="367" operator="equal">
      <formula>"AMBER"</formula>
    </cfRule>
  </conditionalFormatting>
  <conditionalFormatting sqref="K19">
    <cfRule type="cellIs" dxfId="6980" priority="368" operator="equal">
      <formula>"RED"</formula>
    </cfRule>
  </conditionalFormatting>
  <conditionalFormatting sqref="K19">
    <cfRule type="cellIs" dxfId="6979" priority="369" operator="equal">
      <formula>"GREEN"</formula>
    </cfRule>
  </conditionalFormatting>
  <conditionalFormatting sqref="L18">
    <cfRule type="cellIs" dxfId="6978" priority="370" operator="equal">
      <formula>"AMBER"</formula>
    </cfRule>
  </conditionalFormatting>
  <conditionalFormatting sqref="L18">
    <cfRule type="cellIs" dxfId="6977" priority="371" operator="equal">
      <formula>"RED"</formula>
    </cfRule>
  </conditionalFormatting>
  <conditionalFormatting sqref="L18">
    <cfRule type="cellIs" dxfId="6976" priority="372" operator="equal">
      <formula>"GREEN"</formula>
    </cfRule>
  </conditionalFormatting>
  <conditionalFormatting sqref="L19">
    <cfRule type="cellIs" dxfId="6975" priority="373" operator="equal">
      <formula>"AMBER"</formula>
    </cfRule>
  </conditionalFormatting>
  <conditionalFormatting sqref="L19">
    <cfRule type="cellIs" dxfId="6974" priority="374" operator="equal">
      <formula>"RED"</formula>
    </cfRule>
  </conditionalFormatting>
  <conditionalFormatting sqref="L19">
    <cfRule type="cellIs" dxfId="6973" priority="375" operator="equal">
      <formula>"GREEN"</formula>
    </cfRule>
  </conditionalFormatting>
  <conditionalFormatting sqref="M18">
    <cfRule type="cellIs" dxfId="6972" priority="376" operator="equal">
      <formula>"AMBER"</formula>
    </cfRule>
  </conditionalFormatting>
  <conditionalFormatting sqref="M18">
    <cfRule type="cellIs" dxfId="6971" priority="377" operator="equal">
      <formula>"RED"</formula>
    </cfRule>
  </conditionalFormatting>
  <conditionalFormatting sqref="M18">
    <cfRule type="cellIs" dxfId="6970" priority="378" operator="equal">
      <formula>"GREEN"</formula>
    </cfRule>
  </conditionalFormatting>
  <conditionalFormatting sqref="M19">
    <cfRule type="cellIs" dxfId="6969" priority="379" operator="equal">
      <formula>"AMBER"</formula>
    </cfRule>
  </conditionalFormatting>
  <conditionalFormatting sqref="M19">
    <cfRule type="cellIs" dxfId="6968" priority="380" operator="equal">
      <formula>"RED"</formula>
    </cfRule>
  </conditionalFormatting>
  <conditionalFormatting sqref="M19">
    <cfRule type="cellIs" dxfId="6967" priority="381" operator="equal">
      <formula>"GREEN"</formula>
    </cfRule>
  </conditionalFormatting>
  <conditionalFormatting sqref="C2">
    <cfRule type="cellIs" dxfId="6966" priority="382" operator="equal">
      <formula>"AMBER"</formula>
    </cfRule>
  </conditionalFormatting>
  <conditionalFormatting sqref="C2">
    <cfRule type="cellIs" dxfId="6965" priority="383" operator="equal">
      <formula>"RED"</formula>
    </cfRule>
  </conditionalFormatting>
  <conditionalFormatting sqref="C2">
    <cfRule type="cellIs" dxfId="6964" priority="384" operator="equal">
      <formula>"GREEN"</formula>
    </cfRule>
  </conditionalFormatting>
  <conditionalFormatting sqref="C3">
    <cfRule type="cellIs" dxfId="6963" priority="385" operator="equal">
      <formula>"AMBER"</formula>
    </cfRule>
  </conditionalFormatting>
  <conditionalFormatting sqref="C3">
    <cfRule type="cellIs" dxfId="6962" priority="386" operator="equal">
      <formula>"RED"</formula>
    </cfRule>
  </conditionalFormatting>
  <conditionalFormatting sqref="C3">
    <cfRule type="cellIs" dxfId="6961" priority="387" operator="equal">
      <formula>"GREEN"</formula>
    </cfRule>
  </conditionalFormatting>
  <conditionalFormatting sqref="C4">
    <cfRule type="cellIs" dxfId="6960" priority="388" operator="equal">
      <formula>"AMBER"</formula>
    </cfRule>
  </conditionalFormatting>
  <conditionalFormatting sqref="C4">
    <cfRule type="cellIs" dxfId="6959" priority="389" operator="equal">
      <formula>"RED"</formula>
    </cfRule>
  </conditionalFormatting>
  <conditionalFormatting sqref="C4">
    <cfRule type="cellIs" dxfId="6958" priority="390" operator="equal">
      <formula>"GREEN"</formula>
    </cfRule>
  </conditionalFormatting>
  <conditionalFormatting sqref="C5">
    <cfRule type="cellIs" dxfId="6957" priority="391" operator="equal">
      <formula>"AMBER"</formula>
    </cfRule>
  </conditionalFormatting>
  <conditionalFormatting sqref="C5">
    <cfRule type="cellIs" dxfId="6956" priority="392" operator="equal">
      <formula>"RED"</formula>
    </cfRule>
  </conditionalFormatting>
  <conditionalFormatting sqref="C5">
    <cfRule type="cellIs" dxfId="6955" priority="393" operator="equal">
      <formula>"GREEN"</formula>
    </cfRule>
  </conditionalFormatting>
  <conditionalFormatting sqref="C6">
    <cfRule type="cellIs" dxfId="6954" priority="394" operator="equal">
      <formula>"AMBER"</formula>
    </cfRule>
  </conditionalFormatting>
  <conditionalFormatting sqref="C6">
    <cfRule type="cellIs" dxfId="6953" priority="395" operator="equal">
      <formula>"RED"</formula>
    </cfRule>
  </conditionalFormatting>
  <conditionalFormatting sqref="C6">
    <cfRule type="cellIs" dxfId="6952" priority="396" operator="equal">
      <formula>"GREEN"</formula>
    </cfRule>
  </conditionalFormatting>
  <conditionalFormatting sqref="C7">
    <cfRule type="cellIs" dxfId="6951" priority="397" operator="equal">
      <formula>"AMBER"</formula>
    </cfRule>
  </conditionalFormatting>
  <conditionalFormatting sqref="C7">
    <cfRule type="cellIs" dxfId="6950" priority="398" operator="equal">
      <formula>"RED"</formula>
    </cfRule>
  </conditionalFormatting>
  <conditionalFormatting sqref="C7">
    <cfRule type="cellIs" dxfId="6949" priority="399" operator="equal">
      <formula>"GREEN"</formula>
    </cfRule>
  </conditionalFormatting>
  <conditionalFormatting sqref="C8">
    <cfRule type="cellIs" dxfId="6948" priority="400" operator="equal">
      <formula>"AMBER"</formula>
    </cfRule>
  </conditionalFormatting>
  <conditionalFormatting sqref="C8">
    <cfRule type="cellIs" dxfId="6947" priority="401" operator="equal">
      <formula>"RED"</formula>
    </cfRule>
  </conditionalFormatting>
  <conditionalFormatting sqref="C8">
    <cfRule type="cellIs" dxfId="6946" priority="402" operator="equal">
      <formula>"GREEN"</formula>
    </cfRule>
  </conditionalFormatting>
  <conditionalFormatting sqref="C9">
    <cfRule type="cellIs" dxfId="6945" priority="403" operator="equal">
      <formula>"AMBER"</formula>
    </cfRule>
  </conditionalFormatting>
  <conditionalFormatting sqref="C9">
    <cfRule type="cellIs" dxfId="6944" priority="404" operator="equal">
      <formula>"RED"</formula>
    </cfRule>
  </conditionalFormatting>
  <conditionalFormatting sqref="C9">
    <cfRule type="cellIs" dxfId="6943" priority="405" operator="equal">
      <formula>"GREEN"</formula>
    </cfRule>
  </conditionalFormatting>
  <conditionalFormatting sqref="C10">
    <cfRule type="cellIs" dxfId="6942" priority="406" operator="equal">
      <formula>"AMBER"</formula>
    </cfRule>
  </conditionalFormatting>
  <conditionalFormatting sqref="C10">
    <cfRule type="cellIs" dxfId="6941" priority="407" operator="equal">
      <formula>"RED"</formula>
    </cfRule>
  </conditionalFormatting>
  <conditionalFormatting sqref="C10">
    <cfRule type="cellIs" dxfId="6940" priority="408" operator="equal">
      <formula>"GREEN"</formula>
    </cfRule>
  </conditionalFormatting>
  <conditionalFormatting sqref="D2">
    <cfRule type="cellIs" dxfId="6939" priority="409" operator="equal">
      <formula>"AMBER"</formula>
    </cfRule>
  </conditionalFormatting>
  <conditionalFormatting sqref="D2">
    <cfRule type="cellIs" dxfId="6938" priority="410" operator="equal">
      <formula>"RED"</formula>
    </cfRule>
  </conditionalFormatting>
  <conditionalFormatting sqref="D2">
    <cfRule type="cellIs" dxfId="6937" priority="411" operator="equal">
      <formula>"GREEN"</formula>
    </cfRule>
  </conditionalFormatting>
  <conditionalFormatting sqref="D3">
    <cfRule type="cellIs" dxfId="6936" priority="412" operator="equal">
      <formula>"AMBER"</formula>
    </cfRule>
  </conditionalFormatting>
  <conditionalFormatting sqref="D3">
    <cfRule type="cellIs" dxfId="6935" priority="413" operator="equal">
      <formula>"RED"</formula>
    </cfRule>
  </conditionalFormatting>
  <conditionalFormatting sqref="D3">
    <cfRule type="cellIs" dxfId="6934" priority="414" operator="equal">
      <formula>"GREEN"</formula>
    </cfRule>
  </conditionalFormatting>
  <conditionalFormatting sqref="D4">
    <cfRule type="cellIs" dxfId="6933" priority="415" operator="equal">
      <formula>"AMBER"</formula>
    </cfRule>
  </conditionalFormatting>
  <conditionalFormatting sqref="D4">
    <cfRule type="cellIs" dxfId="6932" priority="416" operator="equal">
      <formula>"RED"</formula>
    </cfRule>
  </conditionalFormatting>
  <conditionalFormatting sqref="D4">
    <cfRule type="cellIs" dxfId="6931" priority="417" operator="equal">
      <formula>"GREEN"</formula>
    </cfRule>
  </conditionalFormatting>
  <conditionalFormatting sqref="D5">
    <cfRule type="cellIs" dxfId="6930" priority="418" operator="equal">
      <formula>"AMBER"</formula>
    </cfRule>
  </conditionalFormatting>
  <conditionalFormatting sqref="D5">
    <cfRule type="cellIs" dxfId="6929" priority="419" operator="equal">
      <formula>"RED"</formula>
    </cfRule>
  </conditionalFormatting>
  <conditionalFormatting sqref="D5">
    <cfRule type="cellIs" dxfId="6928" priority="420" operator="equal">
      <formula>"GREEN"</formula>
    </cfRule>
  </conditionalFormatting>
  <conditionalFormatting sqref="D6">
    <cfRule type="cellIs" dxfId="6927" priority="421" operator="equal">
      <formula>"AMBER"</formula>
    </cfRule>
  </conditionalFormatting>
  <conditionalFormatting sqref="D6">
    <cfRule type="cellIs" dxfId="6926" priority="422" operator="equal">
      <formula>"RED"</formula>
    </cfRule>
  </conditionalFormatting>
  <conditionalFormatting sqref="D6">
    <cfRule type="cellIs" dxfId="6925" priority="423" operator="equal">
      <formula>"GREEN"</formula>
    </cfRule>
  </conditionalFormatting>
  <conditionalFormatting sqref="D7">
    <cfRule type="cellIs" dxfId="6924" priority="424" operator="equal">
      <formula>"AMBER"</formula>
    </cfRule>
  </conditionalFormatting>
  <conditionalFormatting sqref="D7">
    <cfRule type="cellIs" dxfId="6923" priority="425" operator="equal">
      <formula>"RED"</formula>
    </cfRule>
  </conditionalFormatting>
  <conditionalFormatting sqref="D7">
    <cfRule type="cellIs" dxfId="6922" priority="426" operator="equal">
      <formula>"GREEN"</formula>
    </cfRule>
  </conditionalFormatting>
  <conditionalFormatting sqref="D8">
    <cfRule type="cellIs" dxfId="6921" priority="427" operator="equal">
      <formula>"AMBER"</formula>
    </cfRule>
  </conditionalFormatting>
  <conditionalFormatting sqref="D8">
    <cfRule type="cellIs" dxfId="6920" priority="428" operator="equal">
      <formula>"RED"</formula>
    </cfRule>
  </conditionalFormatting>
  <conditionalFormatting sqref="D8">
    <cfRule type="cellIs" dxfId="6919" priority="429" operator="equal">
      <formula>"GREEN"</formula>
    </cfRule>
  </conditionalFormatting>
  <conditionalFormatting sqref="D9">
    <cfRule type="cellIs" dxfId="6918" priority="430" operator="equal">
      <formula>"AMBER"</formula>
    </cfRule>
  </conditionalFormatting>
  <conditionalFormatting sqref="D9">
    <cfRule type="cellIs" dxfId="6917" priority="431" operator="equal">
      <formula>"RED"</formula>
    </cfRule>
  </conditionalFormatting>
  <conditionalFormatting sqref="D9">
    <cfRule type="cellIs" dxfId="6916" priority="432" operator="equal">
      <formula>"GREEN"</formula>
    </cfRule>
  </conditionalFormatting>
  <conditionalFormatting sqref="D10">
    <cfRule type="cellIs" dxfId="6915" priority="433" operator="equal">
      <formula>"AMBER"</formula>
    </cfRule>
  </conditionalFormatting>
  <conditionalFormatting sqref="D10">
    <cfRule type="cellIs" dxfId="6914" priority="434" operator="equal">
      <formula>"RED"</formula>
    </cfRule>
  </conditionalFormatting>
  <conditionalFormatting sqref="D10">
    <cfRule type="cellIs" dxfId="6913" priority="435" operator="equal">
      <formula>"GREEN"</formula>
    </cfRule>
  </conditionalFormatting>
  <conditionalFormatting sqref="E2">
    <cfRule type="cellIs" dxfId="6912" priority="436" operator="equal">
      <formula>"AMBER"</formula>
    </cfRule>
  </conditionalFormatting>
  <conditionalFormatting sqref="E2">
    <cfRule type="cellIs" dxfId="6911" priority="437" operator="equal">
      <formula>"RED"</formula>
    </cfRule>
  </conditionalFormatting>
  <conditionalFormatting sqref="E2">
    <cfRule type="cellIs" dxfId="6910" priority="438" operator="equal">
      <formula>"GREEN"</formula>
    </cfRule>
  </conditionalFormatting>
  <conditionalFormatting sqref="E3">
    <cfRule type="cellIs" dxfId="6909" priority="439" operator="equal">
      <formula>"AMBER"</formula>
    </cfRule>
  </conditionalFormatting>
  <conditionalFormatting sqref="E3">
    <cfRule type="cellIs" dxfId="6908" priority="440" operator="equal">
      <formula>"RED"</formula>
    </cfRule>
  </conditionalFormatting>
  <conditionalFormatting sqref="E3">
    <cfRule type="cellIs" dxfId="6907" priority="441" operator="equal">
      <formula>"GREEN"</formula>
    </cfRule>
  </conditionalFormatting>
  <conditionalFormatting sqref="E4">
    <cfRule type="cellIs" dxfId="6906" priority="442" operator="equal">
      <formula>"AMBER"</formula>
    </cfRule>
  </conditionalFormatting>
  <conditionalFormatting sqref="E4">
    <cfRule type="cellIs" dxfId="6905" priority="443" operator="equal">
      <formula>"RED"</formula>
    </cfRule>
  </conditionalFormatting>
  <conditionalFormatting sqref="E4">
    <cfRule type="cellIs" dxfId="6904" priority="444" operator="equal">
      <formula>"GREEN"</formula>
    </cfRule>
  </conditionalFormatting>
  <conditionalFormatting sqref="E5">
    <cfRule type="cellIs" dxfId="6903" priority="445" operator="equal">
      <formula>"AMBER"</formula>
    </cfRule>
  </conditionalFormatting>
  <conditionalFormatting sqref="E5">
    <cfRule type="cellIs" dxfId="6902" priority="446" operator="equal">
      <formula>"RED"</formula>
    </cfRule>
  </conditionalFormatting>
  <conditionalFormatting sqref="E5">
    <cfRule type="cellIs" dxfId="6901" priority="447" operator="equal">
      <formula>"GREEN"</formula>
    </cfRule>
  </conditionalFormatting>
  <conditionalFormatting sqref="E6">
    <cfRule type="cellIs" dxfId="6900" priority="448" operator="equal">
      <formula>"AMBER"</formula>
    </cfRule>
  </conditionalFormatting>
  <conditionalFormatting sqref="E6">
    <cfRule type="cellIs" dxfId="6899" priority="449" operator="equal">
      <formula>"RED"</formula>
    </cfRule>
  </conditionalFormatting>
  <conditionalFormatting sqref="E6">
    <cfRule type="cellIs" dxfId="6898" priority="450" operator="equal">
      <formula>"GREEN"</formula>
    </cfRule>
  </conditionalFormatting>
  <conditionalFormatting sqref="E7">
    <cfRule type="cellIs" dxfId="6897" priority="451" operator="equal">
      <formula>"AMBER"</formula>
    </cfRule>
  </conditionalFormatting>
  <conditionalFormatting sqref="E7">
    <cfRule type="cellIs" dxfId="6896" priority="452" operator="equal">
      <formula>"RED"</formula>
    </cfRule>
  </conditionalFormatting>
  <conditionalFormatting sqref="E7">
    <cfRule type="cellIs" dxfId="6895" priority="453" operator="equal">
      <formula>"GREEN"</formula>
    </cfRule>
  </conditionalFormatting>
  <conditionalFormatting sqref="E8">
    <cfRule type="cellIs" dxfId="6894" priority="454" operator="equal">
      <formula>"AMBER"</formula>
    </cfRule>
  </conditionalFormatting>
  <conditionalFormatting sqref="E8">
    <cfRule type="cellIs" dxfId="6893" priority="455" operator="equal">
      <formula>"RED"</formula>
    </cfRule>
  </conditionalFormatting>
  <conditionalFormatting sqref="E8">
    <cfRule type="cellIs" dxfId="6892" priority="456" operator="equal">
      <formula>"GREEN"</formula>
    </cfRule>
  </conditionalFormatting>
  <conditionalFormatting sqref="E9">
    <cfRule type="cellIs" dxfId="6891" priority="457" operator="equal">
      <formula>"AMBER"</formula>
    </cfRule>
  </conditionalFormatting>
  <conditionalFormatting sqref="E9">
    <cfRule type="cellIs" dxfId="6890" priority="458" operator="equal">
      <formula>"RED"</formula>
    </cfRule>
  </conditionalFormatting>
  <conditionalFormatting sqref="E9">
    <cfRule type="cellIs" dxfId="6889" priority="459" operator="equal">
      <formula>"GREEN"</formula>
    </cfRule>
  </conditionalFormatting>
  <conditionalFormatting sqref="E10">
    <cfRule type="cellIs" dxfId="6888" priority="460" operator="equal">
      <formula>"AMBER"</formula>
    </cfRule>
  </conditionalFormatting>
  <conditionalFormatting sqref="E10">
    <cfRule type="cellIs" dxfId="6887" priority="461" operator="equal">
      <formula>"RED"</formula>
    </cfRule>
  </conditionalFormatting>
  <conditionalFormatting sqref="E10">
    <cfRule type="cellIs" dxfId="6886" priority="462" operator="equal">
      <formula>"GREEN"</formula>
    </cfRule>
  </conditionalFormatting>
  <conditionalFormatting sqref="F2">
    <cfRule type="cellIs" dxfId="6885" priority="463" operator="equal">
      <formula>"AMBER"</formula>
    </cfRule>
  </conditionalFormatting>
  <conditionalFormatting sqref="F2">
    <cfRule type="cellIs" dxfId="6884" priority="464" operator="equal">
      <formula>"RED"</formula>
    </cfRule>
  </conditionalFormatting>
  <conditionalFormatting sqref="F2">
    <cfRule type="cellIs" dxfId="6883" priority="465" operator="equal">
      <formula>"GREEN"</formula>
    </cfRule>
  </conditionalFormatting>
  <conditionalFormatting sqref="F3">
    <cfRule type="cellIs" dxfId="6882" priority="466" operator="equal">
      <formula>"AMBER"</formula>
    </cfRule>
  </conditionalFormatting>
  <conditionalFormatting sqref="F3">
    <cfRule type="cellIs" dxfId="6881" priority="467" operator="equal">
      <formula>"RED"</formula>
    </cfRule>
  </conditionalFormatting>
  <conditionalFormatting sqref="F3">
    <cfRule type="cellIs" dxfId="6880" priority="468" operator="equal">
      <formula>"GREEN"</formula>
    </cfRule>
  </conditionalFormatting>
  <conditionalFormatting sqref="F4">
    <cfRule type="cellIs" dxfId="6879" priority="469" operator="equal">
      <formula>"AMBER"</formula>
    </cfRule>
  </conditionalFormatting>
  <conditionalFormatting sqref="F4">
    <cfRule type="cellIs" dxfId="6878" priority="470" operator="equal">
      <formula>"RED"</formula>
    </cfRule>
  </conditionalFormatting>
  <conditionalFormatting sqref="F4">
    <cfRule type="cellIs" dxfId="6877" priority="471" operator="equal">
      <formula>"GREEN"</formula>
    </cfRule>
  </conditionalFormatting>
  <conditionalFormatting sqref="F5">
    <cfRule type="cellIs" dxfId="6876" priority="472" operator="equal">
      <formula>"AMBER"</formula>
    </cfRule>
  </conditionalFormatting>
  <conditionalFormatting sqref="F5">
    <cfRule type="cellIs" dxfId="6875" priority="473" operator="equal">
      <formula>"RED"</formula>
    </cfRule>
  </conditionalFormatting>
  <conditionalFormatting sqref="F5">
    <cfRule type="cellIs" dxfId="6874" priority="474" operator="equal">
      <formula>"GREEN"</formula>
    </cfRule>
  </conditionalFormatting>
  <conditionalFormatting sqref="F6">
    <cfRule type="cellIs" dxfId="6873" priority="475" operator="equal">
      <formula>"AMBER"</formula>
    </cfRule>
  </conditionalFormatting>
  <conditionalFormatting sqref="F6">
    <cfRule type="cellIs" dxfId="6872" priority="476" operator="equal">
      <formula>"RED"</formula>
    </cfRule>
  </conditionalFormatting>
  <conditionalFormatting sqref="F6">
    <cfRule type="cellIs" dxfId="6871" priority="477" operator="equal">
      <formula>"GREEN"</formula>
    </cfRule>
  </conditionalFormatting>
  <conditionalFormatting sqref="F7">
    <cfRule type="cellIs" dxfId="6870" priority="478" operator="equal">
      <formula>"AMBER"</formula>
    </cfRule>
  </conditionalFormatting>
  <conditionalFormatting sqref="F7">
    <cfRule type="cellIs" dxfId="6869" priority="479" operator="equal">
      <formula>"RED"</formula>
    </cfRule>
  </conditionalFormatting>
  <conditionalFormatting sqref="F7">
    <cfRule type="cellIs" dxfId="6868" priority="480" operator="equal">
      <formula>"GREEN"</formula>
    </cfRule>
  </conditionalFormatting>
  <conditionalFormatting sqref="F8">
    <cfRule type="cellIs" dxfId="6867" priority="481" operator="equal">
      <formula>"AMBER"</formula>
    </cfRule>
  </conditionalFormatting>
  <conditionalFormatting sqref="F8">
    <cfRule type="cellIs" dxfId="6866" priority="482" operator="equal">
      <formula>"RED"</formula>
    </cfRule>
  </conditionalFormatting>
  <conditionalFormatting sqref="F8">
    <cfRule type="cellIs" dxfId="6865" priority="483" operator="equal">
      <formula>"GREEN"</formula>
    </cfRule>
  </conditionalFormatting>
  <conditionalFormatting sqref="F9">
    <cfRule type="cellIs" dxfId="6864" priority="484" operator="equal">
      <formula>"AMBER"</formula>
    </cfRule>
  </conditionalFormatting>
  <conditionalFormatting sqref="F9">
    <cfRule type="cellIs" dxfId="6863" priority="485" operator="equal">
      <formula>"RED"</formula>
    </cfRule>
  </conditionalFormatting>
  <conditionalFormatting sqref="F9">
    <cfRule type="cellIs" dxfId="6862" priority="486" operator="equal">
      <formula>"GREEN"</formula>
    </cfRule>
  </conditionalFormatting>
  <conditionalFormatting sqref="F10">
    <cfRule type="cellIs" dxfId="6861" priority="487" operator="equal">
      <formula>"AMBER"</formula>
    </cfRule>
  </conditionalFormatting>
  <conditionalFormatting sqref="F10">
    <cfRule type="cellIs" dxfId="6860" priority="488" operator="equal">
      <formula>"RED"</formula>
    </cfRule>
  </conditionalFormatting>
  <conditionalFormatting sqref="F10">
    <cfRule type="cellIs" dxfId="6859" priority="489" operator="equal">
      <formula>"GREEN"</formula>
    </cfRule>
  </conditionalFormatting>
  <conditionalFormatting sqref="G2">
    <cfRule type="cellIs" dxfId="6858" priority="490" operator="equal">
      <formula>"AMBER"</formula>
    </cfRule>
  </conditionalFormatting>
  <conditionalFormatting sqref="G2">
    <cfRule type="cellIs" dxfId="6857" priority="491" operator="equal">
      <formula>"RED"</formula>
    </cfRule>
  </conditionalFormatting>
  <conditionalFormatting sqref="G2">
    <cfRule type="cellIs" dxfId="6856" priority="492" operator="equal">
      <formula>"GREEN"</formula>
    </cfRule>
  </conditionalFormatting>
  <conditionalFormatting sqref="G3">
    <cfRule type="cellIs" dxfId="6855" priority="493" operator="equal">
      <formula>"AMBER"</formula>
    </cfRule>
  </conditionalFormatting>
  <conditionalFormatting sqref="G3">
    <cfRule type="cellIs" dxfId="6854" priority="494" operator="equal">
      <formula>"RED"</formula>
    </cfRule>
  </conditionalFormatting>
  <conditionalFormatting sqref="G3">
    <cfRule type="cellIs" dxfId="6853" priority="495" operator="equal">
      <formula>"GREEN"</formula>
    </cfRule>
  </conditionalFormatting>
  <conditionalFormatting sqref="G4">
    <cfRule type="cellIs" dxfId="6852" priority="496" operator="equal">
      <formula>"AMBER"</formula>
    </cfRule>
  </conditionalFormatting>
  <conditionalFormatting sqref="G4">
    <cfRule type="cellIs" dxfId="6851" priority="497" operator="equal">
      <formula>"RED"</formula>
    </cfRule>
  </conditionalFormatting>
  <conditionalFormatting sqref="G4">
    <cfRule type="cellIs" dxfId="6850" priority="498" operator="equal">
      <formula>"GREEN"</formula>
    </cfRule>
  </conditionalFormatting>
  <conditionalFormatting sqref="G5">
    <cfRule type="cellIs" dxfId="6849" priority="499" operator="equal">
      <formula>"AMBER"</formula>
    </cfRule>
  </conditionalFormatting>
  <conditionalFormatting sqref="G5">
    <cfRule type="cellIs" dxfId="6848" priority="500" operator="equal">
      <formula>"RED"</formula>
    </cfRule>
  </conditionalFormatting>
  <conditionalFormatting sqref="G5">
    <cfRule type="cellIs" dxfId="6847" priority="501" operator="equal">
      <formula>"GREEN"</formula>
    </cfRule>
  </conditionalFormatting>
  <conditionalFormatting sqref="G6">
    <cfRule type="cellIs" dxfId="6846" priority="502" operator="equal">
      <formula>"AMBER"</formula>
    </cfRule>
  </conditionalFormatting>
  <conditionalFormatting sqref="G6">
    <cfRule type="cellIs" dxfId="6845" priority="503" operator="equal">
      <formula>"RED"</formula>
    </cfRule>
  </conditionalFormatting>
  <conditionalFormatting sqref="G6">
    <cfRule type="cellIs" dxfId="6844" priority="504" operator="equal">
      <formula>"GREEN"</formula>
    </cfRule>
  </conditionalFormatting>
  <conditionalFormatting sqref="G7">
    <cfRule type="cellIs" dxfId="6843" priority="505" operator="equal">
      <formula>"AMBER"</formula>
    </cfRule>
  </conditionalFormatting>
  <conditionalFormatting sqref="G7">
    <cfRule type="cellIs" dxfId="6842" priority="506" operator="equal">
      <formula>"RED"</formula>
    </cfRule>
  </conditionalFormatting>
  <conditionalFormatting sqref="G7">
    <cfRule type="cellIs" dxfId="6841" priority="507" operator="equal">
      <formula>"GREEN"</formula>
    </cfRule>
  </conditionalFormatting>
  <conditionalFormatting sqref="G8">
    <cfRule type="cellIs" dxfId="6840" priority="508" operator="equal">
      <formula>"AMBER"</formula>
    </cfRule>
  </conditionalFormatting>
  <conditionalFormatting sqref="G8">
    <cfRule type="cellIs" dxfId="6839" priority="509" operator="equal">
      <formula>"RED"</formula>
    </cfRule>
  </conditionalFormatting>
  <conditionalFormatting sqref="G8">
    <cfRule type="cellIs" dxfId="6838" priority="510" operator="equal">
      <formula>"GREEN"</formula>
    </cfRule>
  </conditionalFormatting>
  <conditionalFormatting sqref="G9">
    <cfRule type="cellIs" dxfId="6837" priority="511" operator="equal">
      <formula>"AMBER"</formula>
    </cfRule>
  </conditionalFormatting>
  <conditionalFormatting sqref="G9">
    <cfRule type="cellIs" dxfId="6836" priority="512" operator="equal">
      <formula>"RED"</formula>
    </cfRule>
  </conditionalFormatting>
  <conditionalFormatting sqref="G9">
    <cfRule type="cellIs" dxfId="6835" priority="513" operator="equal">
      <formula>"GREEN"</formula>
    </cfRule>
  </conditionalFormatting>
  <conditionalFormatting sqref="G10">
    <cfRule type="cellIs" dxfId="6834" priority="514" operator="equal">
      <formula>"AMBER"</formula>
    </cfRule>
  </conditionalFormatting>
  <conditionalFormatting sqref="G10">
    <cfRule type="cellIs" dxfId="6833" priority="515" operator="equal">
      <formula>"RED"</formula>
    </cfRule>
  </conditionalFormatting>
  <conditionalFormatting sqref="G10">
    <cfRule type="cellIs" dxfId="6832" priority="516" operator="equal">
      <formula>"GREEN"</formula>
    </cfRule>
  </conditionalFormatting>
  <conditionalFormatting sqref="H2">
    <cfRule type="cellIs" dxfId="6831" priority="517" operator="equal">
      <formula>"AMBER"</formula>
    </cfRule>
  </conditionalFormatting>
  <conditionalFormatting sqref="H2">
    <cfRule type="cellIs" dxfId="6830" priority="518" operator="equal">
      <formula>"RED"</formula>
    </cfRule>
  </conditionalFormatting>
  <conditionalFormatting sqref="H2">
    <cfRule type="cellIs" dxfId="6829" priority="519" operator="equal">
      <formula>"GREEN"</formula>
    </cfRule>
  </conditionalFormatting>
  <conditionalFormatting sqref="H3">
    <cfRule type="cellIs" dxfId="6828" priority="520" operator="equal">
      <formula>"AMBER"</formula>
    </cfRule>
  </conditionalFormatting>
  <conditionalFormatting sqref="H3">
    <cfRule type="cellIs" dxfId="6827" priority="521" operator="equal">
      <formula>"RED"</formula>
    </cfRule>
  </conditionalFormatting>
  <conditionalFormatting sqref="H3">
    <cfRule type="cellIs" dxfId="6826" priority="522" operator="equal">
      <formula>"GREEN"</formula>
    </cfRule>
  </conditionalFormatting>
  <conditionalFormatting sqref="H4">
    <cfRule type="cellIs" dxfId="6825" priority="523" operator="equal">
      <formula>"AMBER"</formula>
    </cfRule>
  </conditionalFormatting>
  <conditionalFormatting sqref="H4">
    <cfRule type="cellIs" dxfId="6824" priority="524" operator="equal">
      <formula>"RED"</formula>
    </cfRule>
  </conditionalFormatting>
  <conditionalFormatting sqref="H4">
    <cfRule type="cellIs" dxfId="6823" priority="525" operator="equal">
      <formula>"GREEN"</formula>
    </cfRule>
  </conditionalFormatting>
  <conditionalFormatting sqref="H5">
    <cfRule type="cellIs" dxfId="6822" priority="526" operator="equal">
      <formula>"AMBER"</formula>
    </cfRule>
  </conditionalFormatting>
  <conditionalFormatting sqref="H5">
    <cfRule type="cellIs" dxfId="6821" priority="527" operator="equal">
      <formula>"RED"</formula>
    </cfRule>
  </conditionalFormatting>
  <conditionalFormatting sqref="H5">
    <cfRule type="cellIs" dxfId="6820" priority="528" operator="equal">
      <formula>"GREEN"</formula>
    </cfRule>
  </conditionalFormatting>
  <conditionalFormatting sqref="H6">
    <cfRule type="cellIs" dxfId="6819" priority="529" operator="equal">
      <formula>"AMBER"</formula>
    </cfRule>
  </conditionalFormatting>
  <conditionalFormatting sqref="H6">
    <cfRule type="cellIs" dxfId="6818" priority="530" operator="equal">
      <formula>"RED"</formula>
    </cfRule>
  </conditionalFormatting>
  <conditionalFormatting sqref="H6">
    <cfRule type="cellIs" dxfId="6817" priority="531" operator="equal">
      <formula>"GREEN"</formula>
    </cfRule>
  </conditionalFormatting>
  <conditionalFormatting sqref="H7">
    <cfRule type="cellIs" dxfId="6816" priority="532" operator="equal">
      <formula>"AMBER"</formula>
    </cfRule>
  </conditionalFormatting>
  <conditionalFormatting sqref="H7">
    <cfRule type="cellIs" dxfId="6815" priority="533" operator="equal">
      <formula>"RED"</formula>
    </cfRule>
  </conditionalFormatting>
  <conditionalFormatting sqref="H7">
    <cfRule type="cellIs" dxfId="6814" priority="534" operator="equal">
      <formula>"GREEN"</formula>
    </cfRule>
  </conditionalFormatting>
  <conditionalFormatting sqref="H8">
    <cfRule type="cellIs" dxfId="6813" priority="535" operator="equal">
      <formula>"AMBER"</formula>
    </cfRule>
  </conditionalFormatting>
  <conditionalFormatting sqref="H8">
    <cfRule type="cellIs" dxfId="6812" priority="536" operator="equal">
      <formula>"RED"</formula>
    </cfRule>
  </conditionalFormatting>
  <conditionalFormatting sqref="H8">
    <cfRule type="cellIs" dxfId="6811" priority="537" operator="equal">
      <formula>"GREEN"</formula>
    </cfRule>
  </conditionalFormatting>
  <conditionalFormatting sqref="H9">
    <cfRule type="cellIs" dxfId="6810" priority="538" operator="equal">
      <formula>"AMBER"</formula>
    </cfRule>
  </conditionalFormatting>
  <conditionalFormatting sqref="H9">
    <cfRule type="cellIs" dxfId="6809" priority="539" operator="equal">
      <formula>"RED"</formula>
    </cfRule>
  </conditionalFormatting>
  <conditionalFormatting sqref="H9">
    <cfRule type="cellIs" dxfId="6808" priority="540" operator="equal">
      <formula>"GREEN"</formula>
    </cfRule>
  </conditionalFormatting>
  <conditionalFormatting sqref="H10">
    <cfRule type="cellIs" dxfId="6807" priority="541" operator="equal">
      <formula>"AMBER"</formula>
    </cfRule>
  </conditionalFormatting>
  <conditionalFormatting sqref="H10">
    <cfRule type="cellIs" dxfId="6806" priority="542" operator="equal">
      <formula>"RED"</formula>
    </cfRule>
  </conditionalFormatting>
  <conditionalFormatting sqref="H10">
    <cfRule type="cellIs" dxfId="6805" priority="543" operator="equal">
      <formula>"GREEN"</formula>
    </cfRule>
  </conditionalFormatting>
  <conditionalFormatting sqref="I2">
    <cfRule type="cellIs" dxfId="6804" priority="544" operator="equal">
      <formula>"AMBER"</formula>
    </cfRule>
  </conditionalFormatting>
  <conditionalFormatting sqref="I2">
    <cfRule type="cellIs" dxfId="6803" priority="545" operator="equal">
      <formula>"RED"</formula>
    </cfRule>
  </conditionalFormatting>
  <conditionalFormatting sqref="I2">
    <cfRule type="cellIs" dxfId="6802" priority="546" operator="equal">
      <formula>"GREEN"</formula>
    </cfRule>
  </conditionalFormatting>
  <conditionalFormatting sqref="I3">
    <cfRule type="cellIs" dxfId="6801" priority="547" operator="equal">
      <formula>"AMBER"</formula>
    </cfRule>
  </conditionalFormatting>
  <conditionalFormatting sqref="I3">
    <cfRule type="cellIs" dxfId="6800" priority="548" operator="equal">
      <formula>"RED"</formula>
    </cfRule>
  </conditionalFormatting>
  <conditionalFormatting sqref="I3">
    <cfRule type="cellIs" dxfId="6799" priority="549" operator="equal">
      <formula>"GREEN"</formula>
    </cfRule>
  </conditionalFormatting>
  <conditionalFormatting sqref="I4">
    <cfRule type="cellIs" dxfId="6798" priority="550" operator="equal">
      <formula>"AMBER"</formula>
    </cfRule>
  </conditionalFormatting>
  <conditionalFormatting sqref="I4">
    <cfRule type="cellIs" dxfId="6797" priority="551" operator="equal">
      <formula>"RED"</formula>
    </cfRule>
  </conditionalFormatting>
  <conditionalFormatting sqref="I4">
    <cfRule type="cellIs" dxfId="6796" priority="552" operator="equal">
      <formula>"GREEN"</formula>
    </cfRule>
  </conditionalFormatting>
  <conditionalFormatting sqref="I5">
    <cfRule type="cellIs" dxfId="6795" priority="553" operator="equal">
      <formula>"AMBER"</formula>
    </cfRule>
  </conditionalFormatting>
  <conditionalFormatting sqref="I5">
    <cfRule type="cellIs" dxfId="6794" priority="554" operator="equal">
      <formula>"RED"</formula>
    </cfRule>
  </conditionalFormatting>
  <conditionalFormatting sqref="I5">
    <cfRule type="cellIs" dxfId="6793" priority="555" operator="equal">
      <formula>"GREEN"</formula>
    </cfRule>
  </conditionalFormatting>
  <conditionalFormatting sqref="I6">
    <cfRule type="cellIs" dxfId="6792" priority="556" operator="equal">
      <formula>"AMBER"</formula>
    </cfRule>
  </conditionalFormatting>
  <conditionalFormatting sqref="I6">
    <cfRule type="cellIs" dxfId="6791" priority="557" operator="equal">
      <formula>"RED"</formula>
    </cfRule>
  </conditionalFormatting>
  <conditionalFormatting sqref="I6">
    <cfRule type="cellIs" dxfId="6790" priority="558" operator="equal">
      <formula>"GREEN"</formula>
    </cfRule>
  </conditionalFormatting>
  <conditionalFormatting sqref="I7">
    <cfRule type="cellIs" dxfId="6789" priority="559" operator="equal">
      <formula>"AMBER"</formula>
    </cfRule>
  </conditionalFormatting>
  <conditionalFormatting sqref="I7">
    <cfRule type="cellIs" dxfId="6788" priority="560" operator="equal">
      <formula>"RED"</formula>
    </cfRule>
  </conditionalFormatting>
  <conditionalFormatting sqref="I7">
    <cfRule type="cellIs" dxfId="6787" priority="561" operator="equal">
      <formula>"GREEN"</formula>
    </cfRule>
  </conditionalFormatting>
  <conditionalFormatting sqref="I8">
    <cfRule type="cellIs" dxfId="6786" priority="562" operator="equal">
      <formula>"AMBER"</formula>
    </cfRule>
  </conditionalFormatting>
  <conditionalFormatting sqref="I8">
    <cfRule type="cellIs" dxfId="6785" priority="563" operator="equal">
      <formula>"RED"</formula>
    </cfRule>
  </conditionalFormatting>
  <conditionalFormatting sqref="I8">
    <cfRule type="cellIs" dxfId="6784" priority="564" operator="equal">
      <formula>"GREEN"</formula>
    </cfRule>
  </conditionalFormatting>
  <conditionalFormatting sqref="I9">
    <cfRule type="cellIs" dxfId="6783" priority="565" operator="equal">
      <formula>"AMBER"</formula>
    </cfRule>
  </conditionalFormatting>
  <conditionalFormatting sqref="I9">
    <cfRule type="cellIs" dxfId="6782" priority="566" operator="equal">
      <formula>"RED"</formula>
    </cfRule>
  </conditionalFormatting>
  <conditionalFormatting sqref="I9">
    <cfRule type="cellIs" dxfId="6781" priority="567" operator="equal">
      <formula>"GREEN"</formula>
    </cfRule>
  </conditionalFormatting>
  <conditionalFormatting sqref="I10">
    <cfRule type="cellIs" dxfId="6780" priority="568" operator="equal">
      <formula>"AMBER"</formula>
    </cfRule>
  </conditionalFormatting>
  <conditionalFormatting sqref="I10">
    <cfRule type="cellIs" dxfId="6779" priority="569" operator="equal">
      <formula>"RED"</formula>
    </cfRule>
  </conditionalFormatting>
  <conditionalFormatting sqref="I10">
    <cfRule type="cellIs" dxfId="6778" priority="570" operator="equal">
      <formula>"GREEN"</formula>
    </cfRule>
  </conditionalFormatting>
  <conditionalFormatting sqref="B1">
    <cfRule type="cellIs" dxfId="6777" priority="571" operator="equal">
      <formula>"AMBER"</formula>
    </cfRule>
  </conditionalFormatting>
  <conditionalFormatting sqref="B1">
    <cfRule type="cellIs" dxfId="6776" priority="572" operator="equal">
      <formula>"RED"</formula>
    </cfRule>
  </conditionalFormatting>
  <conditionalFormatting sqref="B1">
    <cfRule type="cellIs" dxfId="6775" priority="573" operator="equal">
      <formula>"GREEN"</formula>
    </cfRule>
  </conditionalFormatting>
  <conditionalFormatting sqref="B2">
    <cfRule type="cellIs" dxfId="6774" priority="574" operator="equal">
      <formula>"AMBER"</formula>
    </cfRule>
  </conditionalFormatting>
  <conditionalFormatting sqref="B2">
    <cfRule type="cellIs" dxfId="6773" priority="575" operator="equal">
      <formula>"RED"</formula>
    </cfRule>
  </conditionalFormatting>
  <conditionalFormatting sqref="B2">
    <cfRule type="cellIs" dxfId="6772" priority="576" operator="equal">
      <formula>"GREEN"</formula>
    </cfRule>
  </conditionalFormatting>
  <conditionalFormatting sqref="B3">
    <cfRule type="cellIs" dxfId="6771" priority="577" operator="equal">
      <formula>"AMBER"</formula>
    </cfRule>
  </conditionalFormatting>
  <conditionalFormatting sqref="B3">
    <cfRule type="cellIs" dxfId="6770" priority="578" operator="equal">
      <formula>"RED"</formula>
    </cfRule>
  </conditionalFormatting>
  <conditionalFormatting sqref="B3">
    <cfRule type="cellIs" dxfId="6769" priority="579" operator="equal">
      <formula>"GREEN"</formula>
    </cfRule>
  </conditionalFormatting>
  <conditionalFormatting sqref="B4">
    <cfRule type="cellIs" dxfId="6768" priority="580" operator="equal">
      <formula>"AMBER"</formula>
    </cfRule>
  </conditionalFormatting>
  <conditionalFormatting sqref="B4">
    <cfRule type="cellIs" dxfId="6767" priority="581" operator="equal">
      <formula>"RED"</formula>
    </cfRule>
  </conditionalFormatting>
  <conditionalFormatting sqref="B4">
    <cfRule type="cellIs" dxfId="6766" priority="582" operator="equal">
      <formula>"GREEN"</formula>
    </cfRule>
  </conditionalFormatting>
  <conditionalFormatting sqref="B5">
    <cfRule type="cellIs" dxfId="6765" priority="583" operator="equal">
      <formula>"AMBER"</formula>
    </cfRule>
  </conditionalFormatting>
  <conditionalFormatting sqref="B5">
    <cfRule type="cellIs" dxfId="6764" priority="584" operator="equal">
      <formula>"RED"</formula>
    </cfRule>
  </conditionalFormatting>
  <conditionalFormatting sqref="B5">
    <cfRule type="cellIs" dxfId="6763" priority="585" operator="equal">
      <formula>"GREEN"</formula>
    </cfRule>
  </conditionalFormatting>
  <conditionalFormatting sqref="B6">
    <cfRule type="cellIs" dxfId="6762" priority="586" operator="equal">
      <formula>"AMBER"</formula>
    </cfRule>
  </conditionalFormatting>
  <conditionalFormatting sqref="B6">
    <cfRule type="cellIs" dxfId="6761" priority="587" operator="equal">
      <formula>"RED"</formula>
    </cfRule>
  </conditionalFormatting>
  <conditionalFormatting sqref="B6">
    <cfRule type="cellIs" dxfId="6760" priority="588" operator="equal">
      <formula>"GREEN"</formula>
    </cfRule>
  </conditionalFormatting>
  <conditionalFormatting sqref="B7">
    <cfRule type="cellIs" dxfId="6759" priority="589" operator="equal">
      <formula>"AMBER"</formula>
    </cfRule>
  </conditionalFormatting>
  <conditionalFormatting sqref="B7">
    <cfRule type="cellIs" dxfId="6758" priority="590" operator="equal">
      <formula>"RED"</formula>
    </cfRule>
  </conditionalFormatting>
  <conditionalFormatting sqref="B7">
    <cfRule type="cellIs" dxfId="6757" priority="591" operator="equal">
      <formula>"GREEN"</formula>
    </cfRule>
  </conditionalFormatting>
  <conditionalFormatting sqref="B8">
    <cfRule type="cellIs" dxfId="6756" priority="592" operator="equal">
      <formula>"AMBER"</formula>
    </cfRule>
  </conditionalFormatting>
  <conditionalFormatting sqref="B8">
    <cfRule type="cellIs" dxfId="6755" priority="593" operator="equal">
      <formula>"RED"</formula>
    </cfRule>
  </conditionalFormatting>
  <conditionalFormatting sqref="B8">
    <cfRule type="cellIs" dxfId="6754" priority="594" operator="equal">
      <formula>"GREEN"</formula>
    </cfRule>
  </conditionalFormatting>
  <conditionalFormatting sqref="B9">
    <cfRule type="cellIs" dxfId="6753" priority="595" operator="equal">
      <formula>"AMBER"</formula>
    </cfRule>
  </conditionalFormatting>
  <conditionalFormatting sqref="B9">
    <cfRule type="cellIs" dxfId="6752" priority="596" operator="equal">
      <formula>"RED"</formula>
    </cfRule>
  </conditionalFormatting>
  <conditionalFormatting sqref="B9">
    <cfRule type="cellIs" dxfId="6751" priority="597" operator="equal">
      <formula>"GREEN"</formula>
    </cfRule>
  </conditionalFormatting>
  <conditionalFormatting sqref="B10">
    <cfRule type="cellIs" dxfId="6750" priority="598" operator="equal">
      <formula>"AMBER"</formula>
    </cfRule>
  </conditionalFormatting>
  <conditionalFormatting sqref="B10">
    <cfRule type="cellIs" dxfId="6749" priority="599" operator="equal">
      <formula>"RED"</formula>
    </cfRule>
  </conditionalFormatting>
  <conditionalFormatting sqref="B10">
    <cfRule type="cellIs" dxfId="6748" priority="600" operator="equal">
      <formula>"GREEN"</formula>
    </cfRule>
  </conditionalFormatting>
  <conditionalFormatting sqref="B43">
    <cfRule type="containsText" dxfId="6747" priority="601" operator="containsText" text="Please">
      <formula>NOT(ISERROR(SEARCH("Please",B43)))</formula>
    </cfRule>
  </conditionalFormatting>
  <conditionalFormatting sqref="D37">
    <cfRule type="containsText" dxfId="6746" priority="602" operator="containsText" text="Yes">
      <formula>NOT(ISERROR(SEARCH("Yes",D37)))</formula>
    </cfRule>
  </conditionalFormatting>
  <conditionalFormatting sqref="D37">
    <cfRule type="containsText" dxfId="6745" priority="603" operator="containsText" text="No">
      <formula>NOT(ISERROR(SEARCH("No",D37)))</formula>
    </cfRule>
  </conditionalFormatting>
  <conditionalFormatting sqref="D38">
    <cfRule type="containsText" dxfId="6744" priority="604" operator="containsText" text="Yes">
      <formula>NOT(ISERROR(SEARCH("Yes",D38)))</formula>
    </cfRule>
  </conditionalFormatting>
  <conditionalFormatting sqref="D38">
    <cfRule type="containsText" dxfId="6743" priority="605" operator="containsText" text="No">
      <formula>NOT(ISERROR(SEARCH("No",D38)))</formula>
    </cfRule>
  </conditionalFormatting>
  <conditionalFormatting sqref="D39">
    <cfRule type="containsText" dxfId="6742" priority="606" operator="containsText" text="Yes">
      <formula>NOT(ISERROR(SEARCH("Yes",D39)))</formula>
    </cfRule>
  </conditionalFormatting>
  <conditionalFormatting sqref="D39">
    <cfRule type="containsText" dxfId="6741" priority="607" operator="containsText" text="No">
      <formula>NOT(ISERROR(SEARCH("No",D39)))</formula>
    </cfRule>
  </conditionalFormatting>
  <dataValidations count="2">
    <dataValidation type="list" showInputMessage="1" showErrorMessage="1" sqref="D37">
      <formula1>YesNo</formula1>
    </dataValidation>
    <dataValidation type="list" allowBlank="1" showInputMessage="1" showErrorMessage="1" sqref="D39">
      <formula1>YesNo</formula1>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worksheet>
</file>

<file path=xl/worksheets/sheet10.xml><?xml version="1.0" encoding="utf-8"?>
<worksheet xmlns="http://schemas.openxmlformats.org/spreadsheetml/2006/main" xmlns:r="http://schemas.openxmlformats.org/officeDocument/2006/relationships">
  <sheetPr>
    <pageSetUpPr fitToPage="1"/>
  </sheetPr>
  <dimension ref="A1:F22"/>
  <sheetViews>
    <sheetView workbookViewId="0">
      <selection activeCell="B10" sqref="B10"/>
    </sheetView>
  </sheetViews>
  <sheetFormatPr defaultColWidth="11.42578125" defaultRowHeight="12.75"/>
  <cols>
    <col min="2" max="2" width="7.42578125" customWidth="1"/>
    <col min="3" max="3" width="16.28515625" customWidth="1"/>
    <col min="4" max="4" width="43.7109375" customWidth="1"/>
    <col min="5" max="5" width="37.7109375" customWidth="1"/>
    <col min="6" max="6" width="36.85546875" customWidth="1"/>
  </cols>
  <sheetData>
    <row r="1" spans="1:6">
      <c r="A1" s="60" t="s">
        <v>0</v>
      </c>
      <c r="B1" s="38" t="str">
        <f>OVERALLLIGHT</f>
        <v>RED</v>
      </c>
    </row>
    <row r="2" spans="1:6">
      <c r="A2" s="61" t="s">
        <v>1</v>
      </c>
      <c r="B2" s="39" t="str">
        <f>MILESTONELIGHT</f>
        <v>GREEN</v>
      </c>
    </row>
    <row r="3" spans="1:6">
      <c r="A3" s="61" t="s">
        <v>2</v>
      </c>
      <c r="B3" s="39" t="str">
        <f>ISSUELIGHT</f>
        <v>GREEN</v>
      </c>
    </row>
    <row r="4" spans="1:6">
      <c r="A4" s="61" t="s">
        <v>3</v>
      </c>
      <c r="B4" s="39" t="str">
        <f>RISKLIGHT</f>
        <v>GREEN</v>
      </c>
    </row>
    <row r="5" spans="1:6">
      <c r="A5" s="61" t="s">
        <v>4</v>
      </c>
      <c r="B5" s="39" t="str">
        <f>CHANGELIGHT</f>
        <v>AMBER</v>
      </c>
    </row>
    <row r="6" spans="1:6">
      <c r="A6" s="61" t="s">
        <v>5</v>
      </c>
      <c r="B6" s="40" t="str">
        <f>DEPENDENCYLIGHT</f>
        <v/>
      </c>
    </row>
    <row r="7" spans="1:6">
      <c r="A7" s="61" t="s">
        <v>6</v>
      </c>
      <c r="B7" s="40" t="str">
        <f>MEASURELIGHT</f>
        <v/>
      </c>
    </row>
    <row r="8" spans="1:6">
      <c r="A8" s="61" t="s">
        <v>7</v>
      </c>
      <c r="B8" s="39" t="str">
        <f>COMMUNICATIONLIGHT</f>
        <v>GREEN</v>
      </c>
    </row>
    <row r="9" spans="1:6">
      <c r="A9" s="61" t="s">
        <v>8</v>
      </c>
      <c r="B9" s="41" t="str">
        <f>FINANCELIGHT</f>
        <v>RED</v>
      </c>
    </row>
    <row r="10" spans="1:6" ht="23.25" customHeight="1">
      <c r="A10" s="61"/>
      <c r="B10" s="132"/>
      <c r="D10" s="141" t="s">
        <v>27</v>
      </c>
    </row>
    <row r="11" spans="1:6" ht="13.5" customHeight="1"/>
    <row r="12" spans="1:6" ht="27.95" customHeight="1">
      <c r="C12" s="5"/>
      <c r="D12" s="155" t="s">
        <v>133</v>
      </c>
      <c r="E12" s="156" t="s">
        <v>130</v>
      </c>
      <c r="F12" s="157" t="s">
        <v>250</v>
      </c>
    </row>
    <row r="13" spans="1:6" ht="27" customHeight="1">
      <c r="C13" s="154" t="s">
        <v>10</v>
      </c>
      <c r="D13" s="379" t="s">
        <v>251</v>
      </c>
      <c r="E13" s="379"/>
      <c r="F13" s="379"/>
    </row>
    <row r="14" spans="1:6" ht="27.95" customHeight="1">
      <c r="C14" s="154" t="s">
        <v>1</v>
      </c>
      <c r="D14" s="151" t="s">
        <v>252</v>
      </c>
      <c r="E14" s="152" t="s">
        <v>253</v>
      </c>
      <c r="F14" s="153" t="s">
        <v>254</v>
      </c>
    </row>
    <row r="15" spans="1:6" ht="27.95" customHeight="1">
      <c r="C15" s="154" t="s">
        <v>2</v>
      </c>
      <c r="D15" s="151" t="s">
        <v>252</v>
      </c>
      <c r="E15" s="152" t="s">
        <v>253</v>
      </c>
      <c r="F15" s="153" t="s">
        <v>254</v>
      </c>
    </row>
    <row r="16" spans="1:6" ht="27.95" customHeight="1">
      <c r="C16" s="154" t="s">
        <v>3</v>
      </c>
      <c r="D16" s="151" t="s">
        <v>255</v>
      </c>
      <c r="E16" s="152" t="s">
        <v>256</v>
      </c>
      <c r="F16" s="153" t="s">
        <v>257</v>
      </c>
    </row>
    <row r="17" spans="3:6" ht="27.95" customHeight="1">
      <c r="C17" s="154" t="s">
        <v>4</v>
      </c>
      <c r="D17" s="151" t="s">
        <v>252</v>
      </c>
      <c r="E17" s="152" t="s">
        <v>253</v>
      </c>
      <c r="F17" s="153" t="s">
        <v>254</v>
      </c>
    </row>
    <row r="18" spans="3:6" ht="27.95" customHeight="1">
      <c r="C18" s="154" t="s">
        <v>5</v>
      </c>
      <c r="D18" s="151" t="s">
        <v>256</v>
      </c>
      <c r="E18" s="152" t="s">
        <v>256</v>
      </c>
      <c r="F18" s="153" t="s">
        <v>256</v>
      </c>
    </row>
    <row r="19" spans="3:6" ht="27.95" customHeight="1">
      <c r="C19" s="154" t="s">
        <v>6</v>
      </c>
      <c r="D19" s="151" t="s">
        <v>256</v>
      </c>
      <c r="E19" s="152" t="s">
        <v>256</v>
      </c>
      <c r="F19" s="153" t="s">
        <v>256</v>
      </c>
    </row>
    <row r="20" spans="3:6" ht="27.95" customHeight="1">
      <c r="C20" s="154" t="s">
        <v>7</v>
      </c>
      <c r="D20" s="151" t="s">
        <v>258</v>
      </c>
      <c r="E20" s="152" t="s">
        <v>259</v>
      </c>
      <c r="F20" s="153" t="s">
        <v>260</v>
      </c>
    </row>
    <row r="21" spans="3:6" ht="27.95" customHeight="1">
      <c r="C21" s="154" t="s">
        <v>8</v>
      </c>
      <c r="D21" s="151" t="s">
        <v>261</v>
      </c>
      <c r="E21" s="152" t="s">
        <v>262</v>
      </c>
      <c r="F21" s="153" t="s">
        <v>263</v>
      </c>
    </row>
    <row r="22" spans="3:6" ht="60" customHeight="1">
      <c r="C22" s="154" t="s">
        <v>11</v>
      </c>
      <c r="D22" s="151" t="s">
        <v>264</v>
      </c>
      <c r="E22" s="152" t="s">
        <v>265</v>
      </c>
      <c r="F22" s="153" t="s">
        <v>266</v>
      </c>
    </row>
  </sheetData>
  <sheetProtection sheet="1" formatColumns="0" selectLockedCells="1"/>
  <mergeCells count="1">
    <mergeCell ref="D13:F13"/>
  </mergeCells>
  <conditionalFormatting sqref="B1">
    <cfRule type="cellIs" dxfId="275" priority="1" operator="equal">
      <formula>"AMBER"</formula>
    </cfRule>
  </conditionalFormatting>
  <conditionalFormatting sqref="B1">
    <cfRule type="cellIs" dxfId="274" priority="2" operator="equal">
      <formula>"RED"</formula>
    </cfRule>
  </conditionalFormatting>
  <conditionalFormatting sqref="B1">
    <cfRule type="cellIs" dxfId="273" priority="3" operator="equal">
      <formula>"GREEN"</formula>
    </cfRule>
  </conditionalFormatting>
  <conditionalFormatting sqref="B2">
    <cfRule type="cellIs" dxfId="272" priority="4" operator="equal">
      <formula>"AMBER"</formula>
    </cfRule>
  </conditionalFormatting>
  <conditionalFormatting sqref="B2">
    <cfRule type="cellIs" dxfId="271" priority="5" operator="equal">
      <formula>"RED"</formula>
    </cfRule>
  </conditionalFormatting>
  <conditionalFormatting sqref="B2">
    <cfRule type="cellIs" dxfId="270" priority="6" operator="equal">
      <formula>"GREEN"</formula>
    </cfRule>
  </conditionalFormatting>
  <conditionalFormatting sqref="B3">
    <cfRule type="cellIs" dxfId="269" priority="7" operator="equal">
      <formula>"AMBER"</formula>
    </cfRule>
  </conditionalFormatting>
  <conditionalFormatting sqref="B3">
    <cfRule type="cellIs" dxfId="268" priority="8" operator="equal">
      <formula>"RED"</formula>
    </cfRule>
  </conditionalFormatting>
  <conditionalFormatting sqref="B3">
    <cfRule type="cellIs" dxfId="267" priority="9" operator="equal">
      <formula>"GREEN"</formula>
    </cfRule>
  </conditionalFormatting>
  <conditionalFormatting sqref="B4">
    <cfRule type="cellIs" dxfId="266" priority="10" operator="equal">
      <formula>"AMBER"</formula>
    </cfRule>
  </conditionalFormatting>
  <conditionalFormatting sqref="B4">
    <cfRule type="cellIs" dxfId="265" priority="11" operator="equal">
      <formula>"RED"</formula>
    </cfRule>
  </conditionalFormatting>
  <conditionalFormatting sqref="B4">
    <cfRule type="cellIs" dxfId="264" priority="12" operator="equal">
      <formula>"GREEN"</formula>
    </cfRule>
  </conditionalFormatting>
  <conditionalFormatting sqref="B5">
    <cfRule type="cellIs" dxfId="263" priority="13" operator="equal">
      <formula>"AMBER"</formula>
    </cfRule>
  </conditionalFormatting>
  <conditionalFormatting sqref="B5">
    <cfRule type="cellIs" dxfId="262" priority="14" operator="equal">
      <formula>"RED"</formula>
    </cfRule>
  </conditionalFormatting>
  <conditionalFormatting sqref="B5">
    <cfRule type="cellIs" dxfId="261" priority="15" operator="equal">
      <formula>"GREEN"</formula>
    </cfRule>
  </conditionalFormatting>
  <conditionalFormatting sqref="B6">
    <cfRule type="cellIs" dxfId="260" priority="16" operator="equal">
      <formula>"AMBER"</formula>
    </cfRule>
  </conditionalFormatting>
  <conditionalFormatting sqref="B6">
    <cfRule type="cellIs" dxfId="259" priority="17" operator="equal">
      <formula>"RED"</formula>
    </cfRule>
  </conditionalFormatting>
  <conditionalFormatting sqref="B6">
    <cfRule type="cellIs" dxfId="258" priority="18" operator="equal">
      <formula>"GREEN"</formula>
    </cfRule>
  </conditionalFormatting>
  <conditionalFormatting sqref="B7">
    <cfRule type="cellIs" dxfId="257" priority="19" operator="equal">
      <formula>"AMBER"</formula>
    </cfRule>
  </conditionalFormatting>
  <conditionalFormatting sqref="B7">
    <cfRule type="cellIs" dxfId="256" priority="20" operator="equal">
      <formula>"RED"</formula>
    </cfRule>
  </conditionalFormatting>
  <conditionalFormatting sqref="B7">
    <cfRule type="cellIs" dxfId="255" priority="21" operator="equal">
      <formula>"GREEN"</formula>
    </cfRule>
  </conditionalFormatting>
  <conditionalFormatting sqref="B8">
    <cfRule type="cellIs" dxfId="254" priority="22" operator="equal">
      <formula>"AMBER"</formula>
    </cfRule>
  </conditionalFormatting>
  <conditionalFormatting sqref="B8">
    <cfRule type="cellIs" dxfId="253" priority="23" operator="equal">
      <formula>"RED"</formula>
    </cfRule>
  </conditionalFormatting>
  <conditionalFormatting sqref="B8">
    <cfRule type="cellIs" dxfId="252" priority="24" operator="equal">
      <formula>"GREEN"</formula>
    </cfRule>
  </conditionalFormatting>
  <conditionalFormatting sqref="B9">
    <cfRule type="cellIs" dxfId="251" priority="25" operator="equal">
      <formula>"AMBER"</formula>
    </cfRule>
  </conditionalFormatting>
  <conditionalFormatting sqref="B9">
    <cfRule type="cellIs" dxfId="250" priority="26" operator="equal">
      <formula>"RED"</formula>
    </cfRule>
  </conditionalFormatting>
  <conditionalFormatting sqref="B9">
    <cfRule type="cellIs" dxfId="249" priority="27" operator="equal">
      <formula>"GREEN"</formula>
    </cfRule>
  </conditionalFormatting>
  <conditionalFormatting sqref="B10">
    <cfRule type="cellIs" dxfId="248" priority="28" operator="equal">
      <formula>"AMBER"</formula>
    </cfRule>
  </conditionalFormatting>
  <conditionalFormatting sqref="B10">
    <cfRule type="cellIs" dxfId="247" priority="29" operator="equal">
      <formula>"RED"</formula>
    </cfRule>
  </conditionalFormatting>
  <conditionalFormatting sqref="B10">
    <cfRule type="cellIs" dxfId="246"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worksheet>
</file>

<file path=xl/worksheets/sheet11.xml><?xml version="1.0" encoding="utf-8"?>
<worksheet xmlns="http://schemas.openxmlformats.org/spreadsheetml/2006/main" xmlns:r="http://schemas.openxmlformats.org/officeDocument/2006/relationships">
  <dimension ref="A1:I8"/>
  <sheetViews>
    <sheetView workbookViewId="0">
      <selection activeCell="H3" sqref="H3"/>
    </sheetView>
  </sheetViews>
  <sheetFormatPr defaultColWidth="11.42578125" defaultRowHeight="12.75"/>
  <cols>
    <col min="1" max="2" width="10.85546875" customWidth="1"/>
    <col min="3" max="3" width="11.7109375" customWidth="1"/>
  </cols>
  <sheetData>
    <row r="1" spans="1:9">
      <c r="A1" t="s">
        <v>116</v>
      </c>
      <c r="B1" t="s">
        <v>267</v>
      </c>
      <c r="C1" t="s">
        <v>268</v>
      </c>
      <c r="D1" t="s">
        <v>269</v>
      </c>
      <c r="E1" t="s">
        <v>270</v>
      </c>
      <c r="F1" t="s">
        <v>271</v>
      </c>
      <c r="G1" t="s">
        <v>272</v>
      </c>
      <c r="H1" t="s">
        <v>273</v>
      </c>
      <c r="I1" t="s">
        <v>274</v>
      </c>
    </row>
    <row r="2" spans="1:9">
      <c r="A2" t="s">
        <v>275</v>
      </c>
      <c r="B2">
        <v>0</v>
      </c>
      <c r="C2" t="s">
        <v>276</v>
      </c>
      <c r="D2" t="s">
        <v>133</v>
      </c>
      <c r="E2" t="s">
        <v>223</v>
      </c>
      <c r="F2" s="125">
        <v>40909</v>
      </c>
      <c r="G2" s="125">
        <v>41820</v>
      </c>
      <c r="H2" t="s">
        <v>277</v>
      </c>
      <c r="I2" t="s">
        <v>278</v>
      </c>
    </row>
    <row r="3" spans="1:9">
      <c r="A3" t="s">
        <v>279</v>
      </c>
      <c r="B3">
        <v>25</v>
      </c>
      <c r="C3" t="s">
        <v>220</v>
      </c>
      <c r="D3" t="s">
        <v>130</v>
      </c>
      <c r="E3" t="s">
        <v>41</v>
      </c>
      <c r="H3" t="s">
        <v>280</v>
      </c>
      <c r="I3" t="s">
        <v>281</v>
      </c>
    </row>
    <row r="4" spans="1:9">
      <c r="B4">
        <v>50</v>
      </c>
      <c r="C4" t="s">
        <v>282</v>
      </c>
      <c r="D4" t="s">
        <v>250</v>
      </c>
      <c r="H4" t="s">
        <v>283</v>
      </c>
      <c r="I4" t="s">
        <v>284</v>
      </c>
    </row>
    <row r="5" spans="1:9">
      <c r="B5">
        <v>75</v>
      </c>
      <c r="C5" t="s">
        <v>285</v>
      </c>
      <c r="I5" t="s">
        <v>248</v>
      </c>
    </row>
    <row r="6" spans="1:9">
      <c r="B6">
        <v>100</v>
      </c>
      <c r="C6" t="s">
        <v>222</v>
      </c>
    </row>
    <row r="7" spans="1:9">
      <c r="C7" t="s">
        <v>286</v>
      </c>
    </row>
    <row r="8" spans="1:9">
      <c r="C8" t="s">
        <v>287</v>
      </c>
    </row>
  </sheetData>
  <sheetProtection sheet="1" formatColumns="0" selectLockedCells="1"/>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dimension ref="A1:Y11"/>
  <sheetViews>
    <sheetView workbookViewId="0">
      <selection activeCell="R10" sqref="R10"/>
    </sheetView>
  </sheetViews>
  <sheetFormatPr defaultColWidth="11.42578125" defaultRowHeight="12.75"/>
  <cols>
    <col min="1" max="1" width="8.42578125" customWidth="1"/>
    <col min="4" max="6" width="11.85546875" customWidth="1"/>
  </cols>
  <sheetData>
    <row r="1" spans="1:25" ht="94.5" customHeight="1">
      <c r="A1" s="234" t="s">
        <v>16</v>
      </c>
      <c r="B1" s="234" t="s">
        <v>288</v>
      </c>
      <c r="C1" s="235" t="s">
        <v>289</v>
      </c>
      <c r="D1" s="235" t="s">
        <v>290</v>
      </c>
      <c r="E1" s="235" t="s">
        <v>291</v>
      </c>
      <c r="F1" s="235" t="s">
        <v>292</v>
      </c>
      <c r="G1" s="236" t="s">
        <v>293</v>
      </c>
      <c r="H1" s="237" t="s">
        <v>294</v>
      </c>
      <c r="I1" s="238" t="s">
        <v>295</v>
      </c>
      <c r="J1" s="236" t="s">
        <v>296</v>
      </c>
      <c r="K1" s="237" t="s">
        <v>297</v>
      </c>
      <c r="L1" s="238" t="s">
        <v>298</v>
      </c>
      <c r="M1" s="236" t="s">
        <v>299</v>
      </c>
      <c r="N1" s="237" t="s">
        <v>300</v>
      </c>
      <c r="O1" s="238" t="s">
        <v>301</v>
      </c>
      <c r="P1" s="239" t="s">
        <v>302</v>
      </c>
      <c r="Q1" s="239" t="s">
        <v>303</v>
      </c>
      <c r="R1" s="240" t="s">
        <v>304</v>
      </c>
      <c r="S1" s="240" t="s">
        <v>305</v>
      </c>
      <c r="T1" s="240" t="s">
        <v>306</v>
      </c>
      <c r="U1" s="248" t="s">
        <v>307</v>
      </c>
      <c r="V1" s="249" t="s">
        <v>308</v>
      </c>
      <c r="W1" s="249" t="s">
        <v>309</v>
      </c>
      <c r="X1" s="249" t="s">
        <v>310</v>
      </c>
      <c r="Y1" s="250" t="s">
        <v>311</v>
      </c>
    </row>
    <row r="2" spans="1:25" ht="15.75" customHeight="1">
      <c r="A2" s="230">
        <v>1</v>
      </c>
      <c r="B2" s="230"/>
      <c r="C2" s="241"/>
      <c r="D2" s="242">
        <v>41011</v>
      </c>
      <c r="E2" s="242">
        <v>41061</v>
      </c>
      <c r="F2" s="242">
        <v>41075</v>
      </c>
      <c r="G2" s="243"/>
      <c r="H2" s="243">
        <v>52000</v>
      </c>
      <c r="I2" s="243"/>
      <c r="J2" s="243"/>
      <c r="K2" s="243"/>
      <c r="L2" s="243">
        <v>24000</v>
      </c>
      <c r="M2" s="243"/>
      <c r="N2" s="243"/>
      <c r="O2" s="243"/>
      <c r="P2" s="244">
        <f t="shared" ref="P2:P10" si="0">SUM(G2:I2)</f>
        <v>52000</v>
      </c>
      <c r="Q2" s="244">
        <f t="shared" ref="Q2:Q10" si="1">SUM(J2:O2)</f>
        <v>24000</v>
      </c>
      <c r="R2" s="244">
        <f>P2</f>
        <v>52000</v>
      </c>
      <c r="S2" s="244">
        <f>Q2</f>
        <v>24000</v>
      </c>
      <c r="T2" s="247">
        <f t="shared" ref="T2:T10" si="2">R2+S2</f>
        <v>76000</v>
      </c>
      <c r="U2" s="246">
        <v>52000</v>
      </c>
      <c r="V2" s="243">
        <v>1000</v>
      </c>
      <c r="W2" s="244">
        <f>U2</f>
        <v>52000</v>
      </c>
      <c r="X2" s="244">
        <f>V2</f>
        <v>1000</v>
      </c>
      <c r="Y2" s="252">
        <f t="shared" ref="Y2:Y11" si="3">W2+X2</f>
        <v>53000</v>
      </c>
    </row>
    <row r="3" spans="1:25" ht="15.75" customHeight="1">
      <c r="A3" s="230">
        <v>2</v>
      </c>
      <c r="B3" s="230"/>
      <c r="C3" s="241"/>
      <c r="D3" s="242"/>
      <c r="E3" s="242">
        <v>41089</v>
      </c>
      <c r="F3" s="242">
        <v>41103</v>
      </c>
      <c r="G3" s="243"/>
      <c r="H3" s="243">
        <v>52000</v>
      </c>
      <c r="I3" s="243"/>
      <c r="J3" s="243"/>
      <c r="K3" s="243"/>
      <c r="L3" s="243">
        <v>49000</v>
      </c>
      <c r="M3" s="243"/>
      <c r="N3" s="243"/>
      <c r="O3" s="243"/>
      <c r="P3" s="244">
        <f t="shared" si="0"/>
        <v>52000</v>
      </c>
      <c r="Q3" s="244">
        <f t="shared" si="1"/>
        <v>49000</v>
      </c>
      <c r="R3" s="244">
        <f t="shared" ref="R3:S10" si="4">R2+P3</f>
        <v>104000</v>
      </c>
      <c r="S3" s="244">
        <f t="shared" si="4"/>
        <v>73000</v>
      </c>
      <c r="T3" s="247">
        <f t="shared" si="2"/>
        <v>177000</v>
      </c>
      <c r="U3" s="251"/>
      <c r="V3" s="243"/>
      <c r="W3" s="244">
        <f t="shared" ref="W3:X10" si="5">W2+U3</f>
        <v>52000</v>
      </c>
      <c r="X3" s="244">
        <f t="shared" si="5"/>
        <v>1000</v>
      </c>
      <c r="Y3" s="252">
        <f t="shared" si="3"/>
        <v>53000</v>
      </c>
    </row>
    <row r="4" spans="1:25" ht="15.75" customHeight="1">
      <c r="A4" s="230">
        <v>3</v>
      </c>
      <c r="B4" s="230"/>
      <c r="C4" s="241"/>
      <c r="D4" s="242"/>
      <c r="E4" s="242">
        <v>41117</v>
      </c>
      <c r="F4" s="242">
        <v>41131</v>
      </c>
      <c r="G4" s="243"/>
      <c r="H4" s="243"/>
      <c r="I4" s="243"/>
      <c r="J4" s="243"/>
      <c r="K4" s="243"/>
      <c r="L4" s="243"/>
      <c r="M4" s="243"/>
      <c r="N4" s="243"/>
      <c r="O4" s="243"/>
      <c r="P4" s="244">
        <f t="shared" si="0"/>
        <v>0</v>
      </c>
      <c r="Q4" s="244">
        <f t="shared" si="1"/>
        <v>0</v>
      </c>
      <c r="R4" s="244">
        <f t="shared" si="4"/>
        <v>104000</v>
      </c>
      <c r="S4" s="244">
        <f t="shared" si="4"/>
        <v>73000</v>
      </c>
      <c r="T4" s="247">
        <f t="shared" si="2"/>
        <v>177000</v>
      </c>
      <c r="U4" s="251"/>
      <c r="V4" s="243"/>
      <c r="W4" s="244">
        <f t="shared" si="5"/>
        <v>52000</v>
      </c>
      <c r="X4" s="244">
        <f t="shared" si="5"/>
        <v>1000</v>
      </c>
      <c r="Y4" s="252">
        <f t="shared" si="3"/>
        <v>53000</v>
      </c>
    </row>
    <row r="5" spans="1:25" ht="15.75" customHeight="1">
      <c r="A5" s="230">
        <v>4</v>
      </c>
      <c r="B5" s="230"/>
      <c r="C5" s="241"/>
      <c r="D5" s="242"/>
      <c r="E5" s="242">
        <v>41152</v>
      </c>
      <c r="F5" s="242">
        <v>41166</v>
      </c>
      <c r="G5" s="243"/>
      <c r="H5" s="243">
        <v>52000</v>
      </c>
      <c r="I5" s="243"/>
      <c r="J5" s="243"/>
      <c r="K5" s="243"/>
      <c r="L5" s="243">
        <v>14000</v>
      </c>
      <c r="M5" s="243"/>
      <c r="N5" s="243"/>
      <c r="O5" s="243"/>
      <c r="P5" s="244">
        <f t="shared" si="0"/>
        <v>52000</v>
      </c>
      <c r="Q5" s="244">
        <f t="shared" si="1"/>
        <v>14000</v>
      </c>
      <c r="R5" s="244">
        <f t="shared" si="4"/>
        <v>156000</v>
      </c>
      <c r="S5" s="244">
        <f t="shared" si="4"/>
        <v>87000</v>
      </c>
      <c r="T5" s="247">
        <f t="shared" si="2"/>
        <v>243000</v>
      </c>
      <c r="U5" s="251"/>
      <c r="V5" s="243"/>
      <c r="W5" s="244">
        <f t="shared" si="5"/>
        <v>52000</v>
      </c>
      <c r="X5" s="244">
        <f t="shared" si="5"/>
        <v>1000</v>
      </c>
      <c r="Y5" s="252">
        <f t="shared" si="3"/>
        <v>53000</v>
      </c>
    </row>
    <row r="6" spans="1:25" ht="15.75" customHeight="1">
      <c r="A6" s="230">
        <v>5</v>
      </c>
      <c r="B6" s="230"/>
      <c r="C6" s="241"/>
      <c r="D6" s="242"/>
      <c r="E6" s="242">
        <v>41243</v>
      </c>
      <c r="F6" s="242">
        <v>41257</v>
      </c>
      <c r="G6" s="243"/>
      <c r="H6" s="245">
        <v>52000</v>
      </c>
      <c r="I6" s="243"/>
      <c r="J6" s="243"/>
      <c r="K6" s="243"/>
      <c r="L6" s="243">
        <v>48000</v>
      </c>
      <c r="M6" s="243"/>
      <c r="N6" s="243"/>
      <c r="O6" s="243"/>
      <c r="P6" s="244">
        <f t="shared" si="0"/>
        <v>52000</v>
      </c>
      <c r="Q6" s="244">
        <f t="shared" si="1"/>
        <v>48000</v>
      </c>
      <c r="R6" s="244">
        <f t="shared" si="4"/>
        <v>208000</v>
      </c>
      <c r="S6" s="244">
        <f t="shared" si="4"/>
        <v>135000</v>
      </c>
      <c r="T6" s="247">
        <f t="shared" si="2"/>
        <v>343000</v>
      </c>
      <c r="U6" s="251"/>
      <c r="V6" s="243"/>
      <c r="W6" s="244">
        <f t="shared" si="5"/>
        <v>52000</v>
      </c>
      <c r="X6" s="244">
        <f t="shared" si="5"/>
        <v>1000</v>
      </c>
      <c r="Y6" s="252">
        <f t="shared" si="3"/>
        <v>53000</v>
      </c>
    </row>
    <row r="7" spans="1:25" ht="15.75" customHeight="1">
      <c r="A7" s="230">
        <v>6</v>
      </c>
      <c r="B7" s="230"/>
      <c r="C7" s="241"/>
      <c r="D7" s="242"/>
      <c r="E7" s="242">
        <v>41334</v>
      </c>
      <c r="F7" s="242">
        <v>41348</v>
      </c>
      <c r="G7" s="243"/>
      <c r="H7" s="245">
        <v>52000</v>
      </c>
      <c r="I7" s="243"/>
      <c r="J7" s="243"/>
      <c r="K7" s="243"/>
      <c r="L7" s="243"/>
      <c r="M7" s="243"/>
      <c r="N7" s="243"/>
      <c r="O7" s="243"/>
      <c r="P7" s="244">
        <f t="shared" si="0"/>
        <v>52000</v>
      </c>
      <c r="Q7" s="244">
        <f t="shared" si="1"/>
        <v>0</v>
      </c>
      <c r="R7" s="244">
        <f t="shared" si="4"/>
        <v>260000</v>
      </c>
      <c r="S7" s="244">
        <f t="shared" si="4"/>
        <v>135000</v>
      </c>
      <c r="T7" s="247">
        <f t="shared" si="2"/>
        <v>395000</v>
      </c>
      <c r="U7" s="251"/>
      <c r="V7" s="243"/>
      <c r="W7" s="244">
        <f t="shared" si="5"/>
        <v>52000</v>
      </c>
      <c r="X7" s="244">
        <f t="shared" si="5"/>
        <v>1000</v>
      </c>
      <c r="Y7" s="252">
        <f t="shared" si="3"/>
        <v>53000</v>
      </c>
    </row>
    <row r="8" spans="1:25" ht="15.75" customHeight="1">
      <c r="A8" s="230">
        <v>7</v>
      </c>
      <c r="B8" s="230"/>
      <c r="C8" s="241"/>
      <c r="D8" s="242"/>
      <c r="E8" s="242">
        <v>41418</v>
      </c>
      <c r="F8" s="242">
        <v>41432</v>
      </c>
      <c r="G8" s="243"/>
      <c r="H8" s="243"/>
      <c r="I8" s="243"/>
      <c r="J8" s="243"/>
      <c r="K8" s="243"/>
      <c r="L8" s="243"/>
      <c r="M8" s="243"/>
      <c r="N8" s="243"/>
      <c r="O8" s="243"/>
      <c r="P8" s="244">
        <f t="shared" si="0"/>
        <v>0</v>
      </c>
      <c r="Q8" s="244">
        <f t="shared" si="1"/>
        <v>0</v>
      </c>
      <c r="R8" s="244">
        <f t="shared" si="4"/>
        <v>260000</v>
      </c>
      <c r="S8" s="244">
        <f t="shared" si="4"/>
        <v>135000</v>
      </c>
      <c r="T8" s="247">
        <f t="shared" si="2"/>
        <v>395000</v>
      </c>
      <c r="U8" s="251"/>
      <c r="V8" s="243"/>
      <c r="W8" s="244">
        <f t="shared" si="5"/>
        <v>52000</v>
      </c>
      <c r="X8" s="244">
        <f t="shared" si="5"/>
        <v>1000</v>
      </c>
      <c r="Y8" s="252">
        <f t="shared" si="3"/>
        <v>53000</v>
      </c>
    </row>
    <row r="9" spans="1:25" ht="15.75" customHeight="1">
      <c r="A9" s="230">
        <v>8</v>
      </c>
      <c r="B9" s="230"/>
      <c r="C9" s="241"/>
      <c r="D9" s="242"/>
      <c r="E9" s="242">
        <v>41509</v>
      </c>
      <c r="F9" s="242">
        <v>41523</v>
      </c>
      <c r="G9" s="243"/>
      <c r="H9" s="243"/>
      <c r="I9" s="243"/>
      <c r="J9" s="243"/>
      <c r="K9" s="243"/>
      <c r="L9" s="243"/>
      <c r="M9" s="243"/>
      <c r="N9" s="243"/>
      <c r="O9" s="243"/>
      <c r="P9" s="244">
        <f t="shared" si="0"/>
        <v>0</v>
      </c>
      <c r="Q9" s="244">
        <f t="shared" si="1"/>
        <v>0</v>
      </c>
      <c r="R9" s="244">
        <f t="shared" si="4"/>
        <v>260000</v>
      </c>
      <c r="S9" s="244">
        <f t="shared" si="4"/>
        <v>135000</v>
      </c>
      <c r="T9" s="247">
        <f t="shared" si="2"/>
        <v>395000</v>
      </c>
      <c r="U9" s="251"/>
      <c r="V9" s="243"/>
      <c r="W9" s="244">
        <f t="shared" si="5"/>
        <v>52000</v>
      </c>
      <c r="X9" s="244">
        <f t="shared" si="5"/>
        <v>1000</v>
      </c>
      <c r="Y9" s="252">
        <f t="shared" si="3"/>
        <v>53000</v>
      </c>
    </row>
    <row r="10" spans="1:25" ht="16.5" customHeight="1">
      <c r="A10" s="230">
        <v>9</v>
      </c>
      <c r="B10" s="230"/>
      <c r="C10" s="241"/>
      <c r="D10" s="242"/>
      <c r="E10" s="242">
        <v>41600</v>
      </c>
      <c r="F10" s="242">
        <v>41614</v>
      </c>
      <c r="G10" s="243"/>
      <c r="H10" s="243">
        <v>29000</v>
      </c>
      <c r="I10" s="243"/>
      <c r="J10" s="243"/>
      <c r="K10" s="243"/>
      <c r="L10" s="243"/>
      <c r="M10" s="243"/>
      <c r="N10" s="243"/>
      <c r="O10" s="243"/>
      <c r="P10" s="244">
        <f t="shared" si="0"/>
        <v>29000</v>
      </c>
      <c r="Q10" s="244">
        <f t="shared" si="1"/>
        <v>0</v>
      </c>
      <c r="R10" s="244">
        <f t="shared" si="4"/>
        <v>289000</v>
      </c>
      <c r="S10" s="244">
        <f t="shared" si="4"/>
        <v>135000</v>
      </c>
      <c r="T10" s="247">
        <f t="shared" si="2"/>
        <v>424000</v>
      </c>
      <c r="U10" s="253"/>
      <c r="V10" s="254"/>
      <c r="W10" s="271">
        <f t="shared" si="5"/>
        <v>52000</v>
      </c>
      <c r="X10" s="271">
        <f t="shared" si="5"/>
        <v>1000</v>
      </c>
      <c r="Y10" s="272">
        <f t="shared" si="3"/>
        <v>53000</v>
      </c>
    </row>
    <row r="11" spans="1:25" ht="13.5" customHeight="1">
      <c r="T11" s="270" t="s">
        <v>39</v>
      </c>
      <c r="W11" s="275">
        <f>MAX(W2:W10)</f>
        <v>52000</v>
      </c>
      <c r="X11" s="274">
        <f>MAX(X2:X10)</f>
        <v>1000</v>
      </c>
      <c r="Y11" s="273">
        <f t="shared" si="3"/>
        <v>53000</v>
      </c>
    </row>
  </sheetData>
  <sheetProtection sheet="1" formatColumns="0" selectLockedCells="1"/>
  <protectedRanges>
    <protectedRange password="CE4B" sqref="A1:Z20" name="pc0dce6eb54f9504a5aec35a7e30818d4"/>
  </protectedRanges>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K36"/>
  <sheetViews>
    <sheetView showGridLines="0" tabSelected="1" workbookViewId="0">
      <selection activeCell="B20" sqref="B20:H20"/>
    </sheetView>
  </sheetViews>
  <sheetFormatPr defaultRowHeight="12.75"/>
  <cols>
    <col min="1" max="1" width="12.140625" style="5" customWidth="1"/>
    <col min="2" max="2" width="11.85546875" style="5" customWidth="1"/>
    <col min="3" max="3" width="17.85546875" style="5" customWidth="1"/>
    <col min="4" max="4" width="27.42578125" style="5" customWidth="1"/>
    <col min="5" max="6" width="18.140625" style="5" customWidth="1"/>
    <col min="7" max="7" width="16.85546875" style="5" customWidth="1"/>
    <col min="8" max="8" width="27.5703125" style="5" customWidth="1"/>
    <col min="9" max="9" width="13.5703125" style="5" customWidth="1"/>
    <col min="10" max="10" width="15.7109375" style="5" customWidth="1"/>
    <col min="11" max="11" width="9.140625" style="5" customWidth="1"/>
  </cols>
  <sheetData>
    <row r="1" spans="1:5">
      <c r="A1" s="60" t="s">
        <v>0</v>
      </c>
      <c r="B1" s="38" t="str">
        <f>OVERALLLIGHT</f>
        <v>RED</v>
      </c>
      <c r="C1" s="65"/>
      <c r="D1" s="65"/>
      <c r="E1" s="65"/>
    </row>
    <row r="2" spans="1:5">
      <c r="A2" s="61" t="s">
        <v>1</v>
      </c>
      <c r="B2" s="39" t="str">
        <f>MILESTONELIGHT</f>
        <v>GREEN</v>
      </c>
      <c r="C2" s="65"/>
      <c r="D2" s="65"/>
      <c r="E2" s="65"/>
    </row>
    <row r="3" spans="1:5">
      <c r="A3" s="61" t="s">
        <v>2</v>
      </c>
      <c r="B3" s="39" t="str">
        <f>ISSUELIGHT</f>
        <v>GREEN</v>
      </c>
      <c r="C3" s="65"/>
      <c r="D3" s="65"/>
      <c r="E3" s="65"/>
    </row>
    <row r="4" spans="1:5">
      <c r="A4" s="61" t="s">
        <v>3</v>
      </c>
      <c r="B4" s="39" t="str">
        <f>RISKLIGHT</f>
        <v>GREEN</v>
      </c>
      <c r="C4" s="65"/>
      <c r="D4" s="65"/>
      <c r="E4" s="65"/>
    </row>
    <row r="5" spans="1:5">
      <c r="A5" s="61" t="s">
        <v>4</v>
      </c>
      <c r="B5" s="39" t="str">
        <f>CHANGELIGHT</f>
        <v>AMBER</v>
      </c>
      <c r="C5" s="65"/>
      <c r="D5" s="65"/>
      <c r="E5" s="65"/>
    </row>
    <row r="6" spans="1:5">
      <c r="A6" s="61" t="s">
        <v>5</v>
      </c>
      <c r="B6" s="161" t="str">
        <f>DEPENDENCYLIGHT</f>
        <v/>
      </c>
      <c r="C6" s="65"/>
      <c r="D6" s="65"/>
      <c r="E6" s="65"/>
    </row>
    <row r="7" spans="1:5">
      <c r="A7" s="61" t="s">
        <v>6</v>
      </c>
      <c r="B7" s="40" t="str">
        <f>MEASURELIGHT</f>
        <v/>
      </c>
      <c r="C7" s="65"/>
      <c r="D7" s="65"/>
      <c r="E7" s="65"/>
    </row>
    <row r="8" spans="1:5" ht="15" customHeight="1">
      <c r="A8" s="61" t="s">
        <v>7</v>
      </c>
      <c r="B8" s="39" t="str">
        <f>COMMUNICATIONLIGHT</f>
        <v>GREEN</v>
      </c>
      <c r="C8" s="65"/>
      <c r="D8" s="347"/>
      <c r="E8" s="65"/>
    </row>
    <row r="9" spans="1:5" ht="15" customHeight="1">
      <c r="A9" s="61" t="s">
        <v>8</v>
      </c>
      <c r="B9" s="41" t="str">
        <f>FINANCELIGHT</f>
        <v>RED</v>
      </c>
      <c r="C9" s="65"/>
      <c r="D9" s="347"/>
      <c r="E9" s="65"/>
    </row>
    <row r="10" spans="1:5">
      <c r="A10" s="348"/>
      <c r="B10" s="203"/>
      <c r="C10" s="65"/>
      <c r="D10" s="65"/>
      <c r="E10" s="65"/>
    </row>
    <row r="11" spans="1:5" ht="17.25" customHeight="1">
      <c r="A11" s="348"/>
      <c r="B11" s="204" t="str">
        <f>ProjNo</f>
        <v>RT029</v>
      </c>
      <c r="C11" s="205" t="str">
        <f>ProjName</f>
        <v>Cloud Based Bioinformatics Tools</v>
      </c>
      <c r="D11" s="65"/>
      <c r="E11" s="65"/>
    </row>
    <row r="12" spans="1:5" ht="17.25" customHeight="1">
      <c r="A12" s="348"/>
      <c r="B12" s="206" t="s">
        <v>47</v>
      </c>
      <c r="C12" s="207" t="str">
        <f>ReportFrom</f>
        <v>02-Jun-12</v>
      </c>
      <c r="D12" s="208"/>
      <c r="E12" s="65"/>
    </row>
    <row r="13" spans="1:5" ht="17.25" customHeight="1">
      <c r="A13" s="348"/>
      <c r="B13" s="209" t="s">
        <v>48</v>
      </c>
      <c r="C13" s="210" t="str">
        <f>LastDateReport</f>
        <v>29-Jun-12</v>
      </c>
      <c r="D13" s="208"/>
      <c r="E13" s="65"/>
    </row>
    <row r="14" spans="1:5" ht="17.25" customHeight="1">
      <c r="A14" s="348"/>
      <c r="B14" s="211"/>
      <c r="C14" s="212"/>
      <c r="D14" s="208"/>
      <c r="E14" s="65"/>
    </row>
    <row r="15" spans="1:5" ht="19.5" customHeight="1">
      <c r="A15" s="65"/>
      <c r="B15" s="94" t="s">
        <v>312</v>
      </c>
      <c r="C15" s="94"/>
      <c r="D15" s="94"/>
      <c r="E15" s="94"/>
    </row>
    <row r="16" spans="1:5" ht="17.25" customHeight="1">
      <c r="A16" s="65"/>
      <c r="B16" s="369" t="s">
        <v>313</v>
      </c>
      <c r="C16" s="369"/>
      <c r="D16" s="369"/>
      <c r="E16" s="369"/>
    </row>
    <row r="17" spans="2:10" ht="15.75" customHeight="1">
      <c r="B17" s="349" t="s">
        <v>314</v>
      </c>
    </row>
    <row r="18" spans="2:10" ht="15.75" customHeight="1">
      <c r="B18" s="349"/>
    </row>
    <row r="19" spans="2:10" ht="34.5" customHeight="1">
      <c r="B19" s="350" t="s">
        <v>315</v>
      </c>
      <c r="C19" s="350" t="s">
        <v>316</v>
      </c>
      <c r="D19" s="350" t="s">
        <v>317</v>
      </c>
      <c r="E19" s="350" t="s">
        <v>318</v>
      </c>
      <c r="F19" s="350" t="s">
        <v>319</v>
      </c>
      <c r="G19" s="350" t="s">
        <v>320</v>
      </c>
      <c r="H19" s="350" t="s">
        <v>321</v>
      </c>
      <c r="I19" s="350" t="s">
        <v>322</v>
      </c>
      <c r="J19" s="350" t="s">
        <v>116</v>
      </c>
    </row>
    <row r="20" spans="2:10" ht="32.1" customHeight="1">
      <c r="B20" s="383"/>
      <c r="C20" s="383" t="s">
        <v>281</v>
      </c>
      <c r="D20" s="383" t="s">
        <v>329</v>
      </c>
      <c r="E20" s="383" t="s">
        <v>330</v>
      </c>
      <c r="F20" s="383" t="s">
        <v>331</v>
      </c>
      <c r="G20" s="384">
        <f>20833+3331</f>
        <v>24164</v>
      </c>
      <c r="H20" s="383" t="s">
        <v>332</v>
      </c>
      <c r="I20" s="351"/>
      <c r="J20" s="351"/>
    </row>
    <row r="21" spans="2:10" ht="32.1" customHeight="1">
      <c r="B21" s="351"/>
      <c r="C21" s="351"/>
      <c r="D21" s="351"/>
      <c r="E21" s="352"/>
      <c r="F21" s="351"/>
      <c r="G21" s="353"/>
      <c r="H21" s="351"/>
      <c r="I21" s="351"/>
      <c r="J21" s="351"/>
    </row>
    <row r="22" spans="2:10" ht="32.1" customHeight="1">
      <c r="B22" s="351"/>
      <c r="C22" s="351"/>
      <c r="D22" s="351"/>
      <c r="E22" s="352"/>
      <c r="F22" s="351"/>
      <c r="G22" s="353"/>
      <c r="H22" s="351"/>
      <c r="I22" s="351"/>
      <c r="J22" s="351"/>
    </row>
    <row r="23" spans="2:10" ht="32.1" customHeight="1">
      <c r="B23" s="351"/>
      <c r="C23" s="351"/>
      <c r="D23" s="351"/>
      <c r="E23" s="352"/>
      <c r="F23" s="351"/>
      <c r="G23" s="353"/>
      <c r="H23" s="351"/>
      <c r="I23" s="351"/>
      <c r="J23" s="351"/>
    </row>
    <row r="24" spans="2:10" ht="32.1" customHeight="1">
      <c r="B24" s="351"/>
      <c r="C24" s="351"/>
      <c r="D24" s="351"/>
      <c r="E24" s="352"/>
      <c r="F24" s="351"/>
      <c r="G24" s="353"/>
      <c r="H24" s="351"/>
      <c r="I24" s="351"/>
      <c r="J24" s="351"/>
    </row>
    <row r="25" spans="2:10" ht="32.1" customHeight="1">
      <c r="B25" s="351"/>
      <c r="C25" s="351"/>
      <c r="D25" s="351"/>
      <c r="E25" s="352"/>
      <c r="F25" s="351"/>
      <c r="G25" s="353"/>
      <c r="H25" s="351"/>
      <c r="I25" s="351"/>
      <c r="J25" s="351"/>
    </row>
    <row r="26" spans="2:10" ht="32.1" customHeight="1">
      <c r="B26" s="351"/>
      <c r="C26" s="351"/>
      <c r="D26" s="351"/>
      <c r="E26" s="352"/>
      <c r="F26" s="351"/>
      <c r="G26" s="353"/>
      <c r="H26" s="351"/>
      <c r="I26" s="351"/>
      <c r="J26" s="351"/>
    </row>
    <row r="27" spans="2:10" ht="32.1" customHeight="1">
      <c r="B27" s="351"/>
      <c r="C27" s="351"/>
      <c r="D27" s="351"/>
      <c r="E27" s="352"/>
      <c r="F27" s="351"/>
      <c r="G27" s="353"/>
      <c r="H27" s="351"/>
      <c r="I27" s="351"/>
      <c r="J27" s="351"/>
    </row>
    <row r="28" spans="2:10" ht="32.1" customHeight="1">
      <c r="B28" s="351"/>
      <c r="C28" s="351"/>
      <c r="D28" s="351"/>
      <c r="E28" s="352"/>
      <c r="F28" s="351"/>
      <c r="G28" s="353"/>
      <c r="H28" s="351"/>
      <c r="I28" s="351"/>
      <c r="J28" s="351"/>
    </row>
    <row r="29" spans="2:10" ht="32.1" customHeight="1">
      <c r="B29" s="351"/>
      <c r="C29" s="351"/>
      <c r="D29" s="351"/>
      <c r="E29" s="352"/>
      <c r="F29" s="351"/>
      <c r="G29" s="353"/>
      <c r="H29" s="351"/>
      <c r="I29" s="351"/>
      <c r="J29" s="351"/>
    </row>
    <row r="30" spans="2:10" ht="32.1" customHeight="1">
      <c r="B30" s="351"/>
      <c r="C30" s="351"/>
      <c r="D30" s="351"/>
      <c r="E30" s="352"/>
      <c r="F30" s="351"/>
      <c r="G30" s="353"/>
      <c r="H30" s="351"/>
      <c r="I30" s="351"/>
      <c r="J30" s="351"/>
    </row>
    <row r="31" spans="2:10" ht="32.1" customHeight="1">
      <c r="B31" s="351"/>
      <c r="C31" s="351"/>
      <c r="D31" s="351"/>
      <c r="E31" s="352"/>
      <c r="F31" s="351"/>
      <c r="G31" s="353"/>
      <c r="H31" s="351"/>
      <c r="I31" s="351"/>
      <c r="J31" s="351"/>
    </row>
    <row r="32" spans="2:10" ht="32.1" customHeight="1">
      <c r="B32" s="351"/>
      <c r="C32" s="351"/>
      <c r="D32" s="351"/>
      <c r="E32" s="352"/>
      <c r="F32" s="351"/>
      <c r="G32" s="353"/>
      <c r="H32" s="351"/>
      <c r="I32" s="351"/>
      <c r="J32" s="351"/>
    </row>
    <row r="33" spans="2:10" ht="32.1" customHeight="1">
      <c r="B33" s="351"/>
      <c r="C33" s="351"/>
      <c r="D33" s="351"/>
      <c r="E33" s="352"/>
      <c r="F33" s="351"/>
      <c r="G33" s="353"/>
      <c r="H33" s="351"/>
      <c r="I33" s="351"/>
      <c r="J33" s="351"/>
    </row>
    <row r="34" spans="2:10" ht="32.1" customHeight="1">
      <c r="B34" s="351"/>
      <c r="C34" s="351"/>
      <c r="D34" s="351"/>
      <c r="E34" s="352"/>
      <c r="F34" s="351"/>
      <c r="G34" s="353"/>
      <c r="H34" s="351"/>
      <c r="I34" s="351"/>
      <c r="J34" s="351"/>
    </row>
    <row r="35" spans="2:10" ht="32.1" customHeight="1">
      <c r="B35" s="351"/>
      <c r="C35" s="351"/>
      <c r="D35" s="351"/>
      <c r="E35" s="352"/>
      <c r="F35" s="351"/>
      <c r="G35" s="353"/>
      <c r="H35" s="351"/>
      <c r="I35" s="351"/>
      <c r="J35" s="351"/>
    </row>
    <row r="36" spans="2:10" ht="32.1" customHeight="1">
      <c r="B36" s="351"/>
      <c r="C36" s="351"/>
      <c r="D36" s="351"/>
      <c r="E36" s="352"/>
      <c r="F36" s="351"/>
      <c r="G36" s="353"/>
      <c r="H36" s="351"/>
      <c r="I36" s="351"/>
      <c r="J36" s="351"/>
    </row>
  </sheetData>
  <sheetProtection sheet="1" formatColumns="0" selectLockedCells="1"/>
  <mergeCells count="1">
    <mergeCell ref="B16:E16"/>
  </mergeCells>
  <conditionalFormatting sqref="B10">
    <cfRule type="cellIs" dxfId="245" priority="1" operator="equal">
      <formula>"AMBER"</formula>
    </cfRule>
  </conditionalFormatting>
  <conditionalFormatting sqref="B10">
    <cfRule type="cellIs" dxfId="244" priority="2" operator="equal">
      <formula>"RED"</formula>
    </cfRule>
  </conditionalFormatting>
  <conditionalFormatting sqref="B10">
    <cfRule type="cellIs" dxfId="243" priority="3" operator="equal">
      <formula>"GREEN"</formula>
    </cfRule>
  </conditionalFormatting>
  <conditionalFormatting sqref="B11">
    <cfRule type="cellIs" dxfId="242" priority="4" operator="equal">
      <formula>"AMBER"</formula>
    </cfRule>
  </conditionalFormatting>
  <conditionalFormatting sqref="B11">
    <cfRule type="cellIs" dxfId="241" priority="5" operator="equal">
      <formula>"RED"</formula>
    </cfRule>
  </conditionalFormatting>
  <conditionalFormatting sqref="B11">
    <cfRule type="cellIs" dxfId="240" priority="6" operator="equal">
      <formula>"GREEN"</formula>
    </cfRule>
  </conditionalFormatting>
  <conditionalFormatting sqref="D12">
    <cfRule type="cellIs" dxfId="239" priority="7" operator="equal">
      <formula>"AMBER"</formula>
    </cfRule>
  </conditionalFormatting>
  <conditionalFormatting sqref="D12">
    <cfRule type="cellIs" dxfId="238" priority="8" operator="equal">
      <formula>"RED"</formula>
    </cfRule>
  </conditionalFormatting>
  <conditionalFormatting sqref="D12">
    <cfRule type="cellIs" dxfId="237" priority="9" operator="equal">
      <formula>"GREEN"</formula>
    </cfRule>
  </conditionalFormatting>
  <conditionalFormatting sqref="D13">
    <cfRule type="cellIs" dxfId="236" priority="10" operator="equal">
      <formula>"AMBER"</formula>
    </cfRule>
  </conditionalFormatting>
  <conditionalFormatting sqref="D13">
    <cfRule type="cellIs" dxfId="235" priority="11" operator="equal">
      <formula>"RED"</formula>
    </cfRule>
  </conditionalFormatting>
  <conditionalFormatting sqref="D13">
    <cfRule type="cellIs" dxfId="234" priority="12" operator="equal">
      <formula>"GREEN"</formula>
    </cfRule>
  </conditionalFormatting>
  <conditionalFormatting sqref="D14">
    <cfRule type="cellIs" dxfId="233" priority="13" operator="equal">
      <formula>"AMBER"</formula>
    </cfRule>
  </conditionalFormatting>
  <conditionalFormatting sqref="D14">
    <cfRule type="cellIs" dxfId="232" priority="14" operator="equal">
      <formula>"RED"</formula>
    </cfRule>
  </conditionalFormatting>
  <conditionalFormatting sqref="D14">
    <cfRule type="cellIs" dxfId="231" priority="15" operator="equal">
      <formula>"GREEN"</formula>
    </cfRule>
  </conditionalFormatting>
  <conditionalFormatting sqref="E12">
    <cfRule type="cellIs" dxfId="230" priority="16" operator="equal">
      <formula>"AMBER"</formula>
    </cfRule>
  </conditionalFormatting>
  <conditionalFormatting sqref="E12">
    <cfRule type="cellIs" dxfId="229" priority="17" operator="equal">
      <formula>"RED"</formula>
    </cfRule>
  </conditionalFormatting>
  <conditionalFormatting sqref="E12">
    <cfRule type="cellIs" dxfId="228" priority="18" operator="equal">
      <formula>"GREEN"</formula>
    </cfRule>
  </conditionalFormatting>
  <conditionalFormatting sqref="E13">
    <cfRule type="cellIs" dxfId="227" priority="19" operator="equal">
      <formula>"AMBER"</formula>
    </cfRule>
  </conditionalFormatting>
  <conditionalFormatting sqref="E13">
    <cfRule type="cellIs" dxfId="226" priority="20" operator="equal">
      <formula>"RED"</formula>
    </cfRule>
  </conditionalFormatting>
  <conditionalFormatting sqref="E13">
    <cfRule type="cellIs" dxfId="225" priority="21" operator="equal">
      <formula>"GREEN"</formula>
    </cfRule>
  </conditionalFormatting>
  <conditionalFormatting sqref="E14">
    <cfRule type="cellIs" dxfId="224" priority="22" operator="equal">
      <formula>"AMBER"</formula>
    </cfRule>
  </conditionalFormatting>
  <conditionalFormatting sqref="E14">
    <cfRule type="cellIs" dxfId="223" priority="23" operator="equal">
      <formula>"RED"</formula>
    </cfRule>
  </conditionalFormatting>
  <conditionalFormatting sqref="E14">
    <cfRule type="cellIs" dxfId="222" priority="24" operator="equal">
      <formula>"GREEN"</formula>
    </cfRule>
  </conditionalFormatting>
  <conditionalFormatting sqref="C10">
    <cfRule type="cellIs" dxfId="221" priority="25" operator="equal">
      <formula>"AMBER"</formula>
    </cfRule>
  </conditionalFormatting>
  <conditionalFormatting sqref="C10">
    <cfRule type="cellIs" dxfId="220" priority="26" operator="equal">
      <formula>"RED"</formula>
    </cfRule>
  </conditionalFormatting>
  <conditionalFormatting sqref="C10">
    <cfRule type="cellIs" dxfId="219" priority="27" operator="equal">
      <formula>"GREEN"</formula>
    </cfRule>
  </conditionalFormatting>
  <conditionalFormatting sqref="C11">
    <cfRule type="cellIs" dxfId="218" priority="28" operator="equal">
      <formula>"AMBER"</formula>
    </cfRule>
  </conditionalFormatting>
  <conditionalFormatting sqref="C11">
    <cfRule type="cellIs" dxfId="217" priority="29" operator="equal">
      <formula>"RED"</formula>
    </cfRule>
  </conditionalFormatting>
  <conditionalFormatting sqref="C11">
    <cfRule type="cellIs" dxfId="216" priority="30" operator="equal">
      <formula>"GREEN"</formula>
    </cfRule>
  </conditionalFormatting>
  <conditionalFormatting sqref="D10">
    <cfRule type="cellIs" dxfId="215" priority="31" operator="equal">
      <formula>"AMBER"</formula>
    </cfRule>
  </conditionalFormatting>
  <conditionalFormatting sqref="D10">
    <cfRule type="cellIs" dxfId="214" priority="32" operator="equal">
      <formula>"RED"</formula>
    </cfRule>
  </conditionalFormatting>
  <conditionalFormatting sqref="D10">
    <cfRule type="cellIs" dxfId="213" priority="33" operator="equal">
      <formula>"GREEN"</formula>
    </cfRule>
  </conditionalFormatting>
  <conditionalFormatting sqref="D11">
    <cfRule type="cellIs" dxfId="212" priority="34" operator="equal">
      <formula>"AMBER"</formula>
    </cfRule>
  </conditionalFormatting>
  <conditionalFormatting sqref="D11">
    <cfRule type="cellIs" dxfId="211" priority="35" operator="equal">
      <formula>"RED"</formula>
    </cfRule>
  </conditionalFormatting>
  <conditionalFormatting sqref="D11">
    <cfRule type="cellIs" dxfId="210" priority="36" operator="equal">
      <formula>"GREEN"</formula>
    </cfRule>
  </conditionalFormatting>
  <conditionalFormatting sqref="E10">
    <cfRule type="cellIs" dxfId="209" priority="37" operator="equal">
      <formula>"AMBER"</formula>
    </cfRule>
  </conditionalFormatting>
  <conditionalFormatting sqref="E10">
    <cfRule type="cellIs" dxfId="208" priority="38" operator="equal">
      <formula>"RED"</formula>
    </cfRule>
  </conditionalFormatting>
  <conditionalFormatting sqref="E10">
    <cfRule type="cellIs" dxfId="207" priority="39" operator="equal">
      <formula>"GREEN"</formula>
    </cfRule>
  </conditionalFormatting>
  <conditionalFormatting sqref="E11">
    <cfRule type="cellIs" dxfId="206" priority="40" operator="equal">
      <formula>"AMBER"</formula>
    </cfRule>
  </conditionalFormatting>
  <conditionalFormatting sqref="E11">
    <cfRule type="cellIs" dxfId="205" priority="41" operator="equal">
      <formula>"RED"</formula>
    </cfRule>
  </conditionalFormatting>
  <conditionalFormatting sqref="E11">
    <cfRule type="cellIs" dxfId="204" priority="42" operator="equal">
      <formula>"GREEN"</formula>
    </cfRule>
  </conditionalFormatting>
  <conditionalFormatting sqref="B1">
    <cfRule type="cellIs" dxfId="203" priority="43" operator="equal">
      <formula>"AMBER"</formula>
    </cfRule>
  </conditionalFormatting>
  <conditionalFormatting sqref="B1">
    <cfRule type="cellIs" dxfId="202" priority="44" operator="equal">
      <formula>"RED"</formula>
    </cfRule>
  </conditionalFormatting>
  <conditionalFormatting sqref="B1">
    <cfRule type="cellIs" dxfId="201" priority="45" operator="equal">
      <formula>"GREEN"</formula>
    </cfRule>
  </conditionalFormatting>
  <conditionalFormatting sqref="B2">
    <cfRule type="cellIs" dxfId="200" priority="46" operator="equal">
      <formula>"AMBER"</formula>
    </cfRule>
  </conditionalFormatting>
  <conditionalFormatting sqref="B2">
    <cfRule type="cellIs" dxfId="199" priority="47" operator="equal">
      <formula>"RED"</formula>
    </cfRule>
  </conditionalFormatting>
  <conditionalFormatting sqref="B2">
    <cfRule type="cellIs" dxfId="198" priority="48" operator="equal">
      <formula>"GREEN"</formula>
    </cfRule>
  </conditionalFormatting>
  <conditionalFormatting sqref="B3">
    <cfRule type="cellIs" dxfId="197" priority="49" operator="equal">
      <formula>"AMBER"</formula>
    </cfRule>
  </conditionalFormatting>
  <conditionalFormatting sqref="B3">
    <cfRule type="cellIs" dxfId="196" priority="50" operator="equal">
      <formula>"RED"</formula>
    </cfRule>
  </conditionalFormatting>
  <conditionalFormatting sqref="B3">
    <cfRule type="cellIs" dxfId="195" priority="51" operator="equal">
      <formula>"GREEN"</formula>
    </cfRule>
  </conditionalFormatting>
  <conditionalFormatting sqref="B4">
    <cfRule type="cellIs" dxfId="194" priority="52" operator="equal">
      <formula>"AMBER"</formula>
    </cfRule>
  </conditionalFormatting>
  <conditionalFormatting sqref="B4">
    <cfRule type="cellIs" dxfId="193" priority="53" operator="equal">
      <formula>"RED"</formula>
    </cfRule>
  </conditionalFormatting>
  <conditionalFormatting sqref="B4">
    <cfRule type="cellIs" dxfId="192" priority="54" operator="equal">
      <formula>"GREEN"</formula>
    </cfRule>
  </conditionalFormatting>
  <conditionalFormatting sqref="B5">
    <cfRule type="cellIs" dxfId="191" priority="55" operator="equal">
      <formula>"AMBER"</formula>
    </cfRule>
  </conditionalFormatting>
  <conditionalFormatting sqref="B5">
    <cfRule type="cellIs" dxfId="190" priority="56" operator="equal">
      <formula>"RED"</formula>
    </cfRule>
  </conditionalFormatting>
  <conditionalFormatting sqref="B5">
    <cfRule type="cellIs" dxfId="189" priority="57" operator="equal">
      <formula>"GREEN"</formula>
    </cfRule>
  </conditionalFormatting>
  <conditionalFormatting sqref="B6">
    <cfRule type="cellIs" dxfId="188" priority="58" operator="equal">
      <formula>"AMBER"</formula>
    </cfRule>
  </conditionalFormatting>
  <conditionalFormatting sqref="B6">
    <cfRule type="cellIs" dxfId="187" priority="59" operator="equal">
      <formula>"RED"</formula>
    </cfRule>
  </conditionalFormatting>
  <conditionalFormatting sqref="B6">
    <cfRule type="cellIs" dxfId="186" priority="60" operator="equal">
      <formula>"GREEN"</formula>
    </cfRule>
  </conditionalFormatting>
  <conditionalFormatting sqref="B7">
    <cfRule type="cellIs" dxfId="185" priority="61" operator="equal">
      <formula>"AMBER"</formula>
    </cfRule>
  </conditionalFormatting>
  <conditionalFormatting sqref="B7">
    <cfRule type="cellIs" dxfId="184" priority="62" operator="equal">
      <formula>"RED"</formula>
    </cfRule>
  </conditionalFormatting>
  <conditionalFormatting sqref="B7">
    <cfRule type="cellIs" dxfId="183" priority="63" operator="equal">
      <formula>"GREEN"</formula>
    </cfRule>
  </conditionalFormatting>
  <conditionalFormatting sqref="B8">
    <cfRule type="cellIs" dxfId="182" priority="64" operator="equal">
      <formula>"AMBER"</formula>
    </cfRule>
  </conditionalFormatting>
  <conditionalFormatting sqref="B8">
    <cfRule type="cellIs" dxfId="181" priority="65" operator="equal">
      <formula>"RED"</formula>
    </cfRule>
  </conditionalFormatting>
  <conditionalFormatting sqref="B8">
    <cfRule type="cellIs" dxfId="180" priority="66" operator="equal">
      <formula>"GREEN"</formula>
    </cfRule>
  </conditionalFormatting>
  <conditionalFormatting sqref="B9">
    <cfRule type="cellIs" dxfId="179" priority="67" operator="equal">
      <formula>"AMBER"</formula>
    </cfRule>
  </conditionalFormatting>
  <conditionalFormatting sqref="B9">
    <cfRule type="cellIs" dxfId="178" priority="68" operator="equal">
      <formula>"RED"</formula>
    </cfRule>
  </conditionalFormatting>
  <conditionalFormatting sqref="B9">
    <cfRule type="cellIs" dxfId="177"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worksheet>
</file>

<file path=xl/worksheets/sheet2.xml><?xml version="1.0" encoding="utf-8"?>
<worksheet xmlns="http://schemas.openxmlformats.org/spreadsheetml/2006/main" xmlns:r="http://schemas.openxmlformats.org/officeDocument/2006/relationships">
  <sheetPr>
    <tabColor rgb="FFCCFFCC"/>
    <pageSetUpPr fitToPage="1"/>
  </sheetPr>
  <dimension ref="A1:R58"/>
  <sheetViews>
    <sheetView showGridLines="0" topLeftCell="A19" workbookViewId="0">
      <selection activeCell="M28" sqref="M28"/>
    </sheetView>
  </sheetViews>
  <sheetFormatPr defaultColWidth="11.42578125" defaultRowHeight="12.75"/>
  <cols>
    <col min="1" max="1" width="14" style="4" customWidth="1"/>
    <col min="2" max="2" width="6.42578125" customWidth="1"/>
    <col min="3" max="3" width="6.42578125" style="5" customWidth="1"/>
    <col min="4" max="4" width="24" customWidth="1"/>
    <col min="5" max="5" width="33.85546875" customWidth="1"/>
    <col min="7" max="7" width="11.42578125" style="4"/>
    <col min="8" max="8" width="17.85546875" customWidth="1"/>
    <col min="9" max="9" width="11.42578125" style="4"/>
    <col min="10" max="10" width="9.85546875" customWidth="1"/>
    <col min="11" max="11" width="6.140625" customWidth="1"/>
    <col min="12" max="12" width="1.140625" style="5" customWidth="1"/>
    <col min="13" max="13" width="55.140625" style="5" customWidth="1"/>
    <col min="14" max="14" width="16.28515625" style="5" customWidth="1"/>
    <col min="15" max="15" width="13" style="10" customWidth="1"/>
    <col min="16" max="16" width="10.85546875" customWidth="1"/>
    <col min="17" max="17" width="25.140625" customWidth="1"/>
  </cols>
  <sheetData>
    <row r="1" spans="1:18" s="4" customFormat="1">
      <c r="A1" s="60" t="s">
        <v>0</v>
      </c>
      <c r="B1" s="38" t="str">
        <f>OVERALLLIGHT</f>
        <v>RED</v>
      </c>
      <c r="C1" s="196"/>
      <c r="L1" s="5"/>
      <c r="M1" s="5"/>
      <c r="N1" s="5"/>
      <c r="O1" s="10"/>
    </row>
    <row r="2" spans="1:18" s="4" customFormat="1">
      <c r="A2" s="61" t="s">
        <v>1</v>
      </c>
      <c r="B2" s="39" t="str">
        <f>MILESTONELIGHT</f>
        <v>GREEN</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AMBER</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GREEN</v>
      </c>
      <c r="C8" s="33"/>
      <c r="L8" s="5"/>
      <c r="M8" s="5"/>
      <c r="N8" s="5"/>
      <c r="O8" s="10"/>
    </row>
    <row r="9" spans="1:18" s="4" customFormat="1">
      <c r="A9" s="61" t="s">
        <v>8</v>
      </c>
      <c r="B9" s="41" t="str">
        <f>FINANCELIGHT</f>
        <v>RED</v>
      </c>
      <c r="C9" s="33"/>
      <c r="L9" s="5"/>
      <c r="M9" s="5"/>
      <c r="N9" s="5"/>
      <c r="O9" s="10"/>
    </row>
    <row r="10" spans="1:18" s="5" customFormat="1">
      <c r="A10" s="72"/>
      <c r="B10" s="132"/>
      <c r="C10" s="33"/>
      <c r="O10" s="10"/>
    </row>
    <row r="11" spans="1:18" s="5" customFormat="1" ht="17.25" customHeight="1">
      <c r="A11" s="72"/>
      <c r="B11" s="130" t="str">
        <f>ProjNo</f>
        <v>RT029</v>
      </c>
      <c r="C11" s="131"/>
      <c r="D11" s="131" t="str">
        <f>ProjName</f>
        <v>Cloud Based Bioinformatics Tools</v>
      </c>
      <c r="O11" s="10"/>
    </row>
    <row r="12" spans="1:18" s="5" customFormat="1" ht="17.25" customHeight="1">
      <c r="A12" s="72"/>
      <c r="B12" s="128" t="s">
        <v>47</v>
      </c>
      <c r="C12" s="126"/>
      <c r="D12" s="133" t="str">
        <f>ReportFrom</f>
        <v>02-Jun-12</v>
      </c>
      <c r="E12" s="125"/>
      <c r="O12" s="10"/>
    </row>
    <row r="13" spans="1:18" s="5" customFormat="1" ht="17.25" customHeight="1">
      <c r="A13" s="72"/>
      <c r="B13" s="129" t="s">
        <v>48</v>
      </c>
      <c r="C13" s="197"/>
      <c r="D13" s="134" t="str">
        <f>LastDateReport</f>
        <v>29-Jun-12</v>
      </c>
      <c r="E13" s="125"/>
      <c r="O13" s="10"/>
    </row>
    <row r="14" spans="1:18" s="5" customFormat="1" ht="17.25" customHeight="1">
      <c r="A14" s="72"/>
      <c r="B14" s="126"/>
      <c r="C14" s="126"/>
      <c r="D14" s="127"/>
      <c r="E14" s="125"/>
      <c r="O14" s="10"/>
    </row>
    <row r="15" spans="1:18" ht="19.5" customHeight="1">
      <c r="A15" s="65"/>
      <c r="B15" s="12" t="s">
        <v>49</v>
      </c>
      <c r="C15" s="12"/>
      <c r="D15" s="12"/>
      <c r="E15" s="12"/>
      <c r="F15" s="12"/>
      <c r="G15" s="12"/>
      <c r="H15" s="12" t="s">
        <v>50</v>
      </c>
      <c r="I15" s="12"/>
      <c r="J15" s="12" t="str">
        <f>MILESTONELIGHT</f>
        <v>GREEN</v>
      </c>
      <c r="K15" s="12"/>
      <c r="L15" s="12"/>
      <c r="M15" s="12"/>
      <c r="N15" s="12"/>
      <c r="O15" s="12"/>
      <c r="P15" s="4"/>
      <c r="Q15" s="4"/>
      <c r="R15" s="4"/>
    </row>
    <row r="16" spans="1:18" ht="17.25" customHeight="1">
      <c r="A16" s="65"/>
      <c r="B16" s="22" t="s">
        <v>51</v>
      </c>
      <c r="C16" s="22"/>
      <c r="D16" s="22"/>
      <c r="E16" s="22"/>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75" customHeight="1">
      <c r="A18" s="109" t="s">
        <v>52</v>
      </c>
      <c r="B18" s="187" t="s">
        <v>53</v>
      </c>
      <c r="C18" s="187" t="s">
        <v>54</v>
      </c>
      <c r="D18" s="187" t="s">
        <v>55</v>
      </c>
      <c r="E18" s="188" t="s">
        <v>54</v>
      </c>
      <c r="F18" s="187" t="s">
        <v>56</v>
      </c>
      <c r="G18" s="187" t="s">
        <v>57</v>
      </c>
      <c r="H18" s="187" t="s">
        <v>58</v>
      </c>
      <c r="I18" s="189" t="s">
        <v>59</v>
      </c>
      <c r="J18" s="187" t="s">
        <v>60</v>
      </c>
      <c r="K18" s="187" t="s">
        <v>61</v>
      </c>
      <c r="L18" s="190"/>
      <c r="M18" s="190" t="s">
        <v>62</v>
      </c>
      <c r="N18" s="190"/>
      <c r="O18" s="224" t="s">
        <v>63</v>
      </c>
      <c r="P18" s="224" t="s">
        <v>50</v>
      </c>
      <c r="Q18" s="4"/>
      <c r="R18" s="4"/>
    </row>
    <row r="19" spans="1:18" ht="25.5" customHeight="1">
      <c r="A19" s="65"/>
      <c r="B19" s="324">
        <v>1</v>
      </c>
      <c r="C19" s="324">
        <v>1</v>
      </c>
      <c r="D19" s="325" t="s">
        <v>64</v>
      </c>
      <c r="E19" s="325" t="s">
        <v>65</v>
      </c>
      <c r="F19" s="191">
        <v>41011</v>
      </c>
      <c r="G19" s="123">
        <v>100</v>
      </c>
      <c r="H19" s="227" t="s">
        <v>66</v>
      </c>
      <c r="I19" s="229">
        <f t="shared" ref="I19:I36" si="0">IF(ISERROR(IF(H19&lt;1,"",H19-F19)),"",IF(H19&lt;1,"",H19-F19))</f>
        <v>0</v>
      </c>
      <c r="J19" s="192"/>
      <c r="K19" s="193"/>
      <c r="L19" s="194"/>
      <c r="M19" s="317"/>
      <c r="N19" s="162" t="str">
        <f t="shared" ref="N19:N36" si="1">IF(O19="NOT COMPLETE","COMMENT REQUIRED","")</f>
        <v/>
      </c>
      <c r="O19" s="225" t="str">
        <f t="shared" ref="O19:O36" si="2">IF(F19&lt;LastDateReport+1,IF(H19="","NOT COMPLETE","COMPLETE"),"Not Due")</f>
        <v>COMPLETE</v>
      </c>
      <c r="P19" s="31" t="str">
        <f t="shared" ref="P19:P36" si="3">IF(O19="NOT COMPLETE",IF(LastDateReport-F19&lt;28,"AMBER","RED"),"")</f>
        <v/>
      </c>
      <c r="Q19" s="223"/>
      <c r="R19" s="5"/>
    </row>
    <row r="20" spans="1:18" ht="25.5" customHeight="1">
      <c r="A20" s="65"/>
      <c r="B20" s="324">
        <v>2</v>
      </c>
      <c r="C20" s="324">
        <v>2</v>
      </c>
      <c r="D20" s="325" t="s">
        <v>67</v>
      </c>
      <c r="E20" s="325" t="s">
        <v>68</v>
      </c>
      <c r="F20" s="191">
        <v>41011</v>
      </c>
      <c r="G20" s="123">
        <v>100</v>
      </c>
      <c r="H20" s="227" t="s">
        <v>66</v>
      </c>
      <c r="I20" s="229">
        <f t="shared" si="0"/>
        <v>0</v>
      </c>
      <c r="J20" s="193" t="s">
        <v>69</v>
      </c>
      <c r="K20" s="193"/>
      <c r="L20" s="194"/>
      <c r="M20" s="317"/>
      <c r="N20" s="162" t="str">
        <f t="shared" si="1"/>
        <v/>
      </c>
      <c r="O20" s="225" t="str">
        <f t="shared" si="2"/>
        <v>COMPLETE</v>
      </c>
      <c r="P20" s="31" t="str">
        <f t="shared" si="3"/>
        <v/>
      </c>
      <c r="Q20" s="4"/>
      <c r="R20" s="4"/>
    </row>
    <row r="21" spans="1:18" ht="38.25" customHeight="1">
      <c r="B21" s="324">
        <v>3</v>
      </c>
      <c r="C21" s="324">
        <v>3</v>
      </c>
      <c r="D21" s="325" t="s">
        <v>70</v>
      </c>
      <c r="E21" s="325" t="s">
        <v>71</v>
      </c>
      <c r="F21" s="191">
        <v>41044</v>
      </c>
      <c r="G21" s="123">
        <v>100</v>
      </c>
      <c r="H21" s="227" t="s">
        <v>72</v>
      </c>
      <c r="I21" s="229">
        <f t="shared" si="0"/>
        <v>0</v>
      </c>
      <c r="J21" s="193"/>
      <c r="K21" s="193"/>
      <c r="L21" s="194"/>
      <c r="M21" s="317"/>
      <c r="N21" s="162" t="str">
        <f t="shared" si="1"/>
        <v/>
      </c>
      <c r="O21" s="225" t="str">
        <f t="shared" si="2"/>
        <v>COMPLETE</v>
      </c>
      <c r="P21" s="31" t="str">
        <f t="shared" si="3"/>
        <v/>
      </c>
      <c r="Q21" s="4"/>
      <c r="R21" s="4"/>
    </row>
    <row r="22" spans="1:18" ht="38.25" customHeight="1">
      <c r="B22" s="324">
        <v>4</v>
      </c>
      <c r="C22" s="324">
        <v>4</v>
      </c>
      <c r="D22" s="325" t="s">
        <v>73</v>
      </c>
      <c r="E22" s="325" t="s">
        <v>74</v>
      </c>
      <c r="F22" s="191">
        <v>41072</v>
      </c>
      <c r="G22" s="123">
        <v>100</v>
      </c>
      <c r="H22" s="227" t="s">
        <v>75</v>
      </c>
      <c r="I22" s="229">
        <f t="shared" si="0"/>
        <v>-22</v>
      </c>
      <c r="J22" s="193"/>
      <c r="K22" s="193"/>
      <c r="L22" s="194"/>
      <c r="M22" s="317"/>
      <c r="N22" s="162" t="str">
        <f t="shared" si="1"/>
        <v/>
      </c>
      <c r="O22" s="225" t="str">
        <f t="shared" si="2"/>
        <v>COMPLETE</v>
      </c>
      <c r="P22" s="31" t="str">
        <f t="shared" si="3"/>
        <v/>
      </c>
      <c r="Q22" s="4"/>
      <c r="R22" s="4"/>
    </row>
    <row r="23" spans="1:18" ht="63.75" customHeight="1">
      <c r="B23" s="324">
        <v>5</v>
      </c>
      <c r="C23" s="324">
        <v>5</v>
      </c>
      <c r="D23" s="325" t="s">
        <v>76</v>
      </c>
      <c r="E23" s="325" t="s">
        <v>77</v>
      </c>
      <c r="F23" s="191">
        <v>41074</v>
      </c>
      <c r="G23" s="123">
        <v>100</v>
      </c>
      <c r="H23" s="227">
        <v>41074</v>
      </c>
      <c r="I23" s="229">
        <f t="shared" si="0"/>
        <v>0</v>
      </c>
      <c r="J23" s="195"/>
      <c r="K23" s="193" t="s">
        <v>69</v>
      </c>
      <c r="L23" s="194"/>
      <c r="M23" s="317" t="s">
        <v>78</v>
      </c>
      <c r="N23" s="162" t="str">
        <f t="shared" si="1"/>
        <v/>
      </c>
      <c r="O23" s="225" t="str">
        <f t="shared" si="2"/>
        <v>COMPLETE</v>
      </c>
      <c r="P23" s="31" t="str">
        <f t="shared" si="3"/>
        <v/>
      </c>
      <c r="Q23" s="4"/>
      <c r="R23" s="4"/>
    </row>
    <row r="24" spans="1:18" ht="25.5" customHeight="1">
      <c r="B24" s="324">
        <v>6</v>
      </c>
      <c r="C24" s="324">
        <v>6</v>
      </c>
      <c r="D24" s="325" t="s">
        <v>79</v>
      </c>
      <c r="E24" s="325" t="s">
        <v>80</v>
      </c>
      <c r="F24" s="191">
        <v>41074</v>
      </c>
      <c r="G24" s="123">
        <v>100</v>
      </c>
      <c r="H24" s="227">
        <v>41074</v>
      </c>
      <c r="I24" s="229">
        <f t="shared" si="0"/>
        <v>0</v>
      </c>
      <c r="J24" s="195" t="s">
        <v>69</v>
      </c>
      <c r="K24" s="193"/>
      <c r="L24" s="194"/>
      <c r="M24" s="354" t="s">
        <v>323</v>
      </c>
      <c r="N24" s="162" t="str">
        <f t="shared" si="1"/>
        <v/>
      </c>
      <c r="O24" s="225" t="str">
        <f t="shared" si="2"/>
        <v>COMPLETE</v>
      </c>
      <c r="P24" s="31" t="str">
        <f t="shared" si="3"/>
        <v/>
      </c>
      <c r="Q24" s="4"/>
      <c r="R24" s="4"/>
    </row>
    <row r="25" spans="1:18" s="5" customFormat="1" ht="38.25" customHeight="1">
      <c r="B25" s="324">
        <v>7</v>
      </c>
      <c r="C25" s="324">
        <v>7</v>
      </c>
      <c r="D25" s="325" t="s">
        <v>81</v>
      </c>
      <c r="E25" s="325" t="s">
        <v>82</v>
      </c>
      <c r="F25" s="191">
        <v>41136</v>
      </c>
      <c r="G25" s="123">
        <v>50</v>
      </c>
      <c r="H25" s="227"/>
      <c r="I25" s="229" t="str">
        <f t="shared" si="0"/>
        <v/>
      </c>
      <c r="J25" s="195"/>
      <c r="K25" s="193" t="s">
        <v>69</v>
      </c>
      <c r="L25" s="194"/>
      <c r="M25" s="354" t="s">
        <v>326</v>
      </c>
      <c r="N25" s="162" t="str">
        <f t="shared" si="1"/>
        <v/>
      </c>
      <c r="O25" s="225" t="str">
        <f t="shared" si="2"/>
        <v>Not Due</v>
      </c>
      <c r="P25" s="31" t="str">
        <f t="shared" si="3"/>
        <v/>
      </c>
    </row>
    <row r="26" spans="1:18" s="5" customFormat="1" ht="38.25" customHeight="1">
      <c r="B26" s="324">
        <v>8</v>
      </c>
      <c r="C26" s="324">
        <v>8</v>
      </c>
      <c r="D26" s="325" t="s">
        <v>83</v>
      </c>
      <c r="E26" s="325" t="s">
        <v>84</v>
      </c>
      <c r="F26" s="191">
        <v>41136</v>
      </c>
      <c r="G26" s="123">
        <v>25</v>
      </c>
      <c r="H26" s="227"/>
      <c r="I26" s="229" t="str">
        <f t="shared" si="0"/>
        <v/>
      </c>
      <c r="J26" s="195"/>
      <c r="K26" s="193" t="s">
        <v>69</v>
      </c>
      <c r="L26" s="194"/>
      <c r="M26" s="354" t="s">
        <v>325</v>
      </c>
      <c r="N26" s="162" t="str">
        <f t="shared" si="1"/>
        <v/>
      </c>
      <c r="O26" s="225" t="str">
        <f t="shared" si="2"/>
        <v>Not Due</v>
      </c>
      <c r="P26" s="31" t="str">
        <f t="shared" si="3"/>
        <v/>
      </c>
    </row>
    <row r="27" spans="1:18" s="5" customFormat="1" ht="25.5" customHeight="1">
      <c r="B27" s="324">
        <v>9</v>
      </c>
      <c r="C27" s="324">
        <v>9</v>
      </c>
      <c r="D27" s="325" t="s">
        <v>85</v>
      </c>
      <c r="E27" s="325" t="s">
        <v>86</v>
      </c>
      <c r="F27" s="191">
        <v>41136</v>
      </c>
      <c r="G27" s="123">
        <v>0</v>
      </c>
      <c r="H27" s="227"/>
      <c r="I27" s="229" t="str">
        <f t="shared" si="0"/>
        <v/>
      </c>
      <c r="J27" s="195" t="s">
        <v>69</v>
      </c>
      <c r="K27" s="193"/>
      <c r="L27" s="194"/>
      <c r="M27" s="354" t="s">
        <v>324</v>
      </c>
      <c r="N27" s="162" t="str">
        <f t="shared" si="1"/>
        <v/>
      </c>
      <c r="O27" s="225" t="str">
        <f t="shared" si="2"/>
        <v>Not Due</v>
      </c>
      <c r="P27" s="31" t="str">
        <f t="shared" si="3"/>
        <v/>
      </c>
    </row>
    <row r="28" spans="1:18" s="5" customFormat="1" ht="51" customHeight="1">
      <c r="B28" s="324">
        <v>10</v>
      </c>
      <c r="C28" s="324">
        <v>10</v>
      </c>
      <c r="D28" s="325" t="s">
        <v>87</v>
      </c>
      <c r="E28" s="325" t="s">
        <v>88</v>
      </c>
      <c r="F28" s="191">
        <v>41182</v>
      </c>
      <c r="G28" s="123">
        <v>0</v>
      </c>
      <c r="H28" s="227"/>
      <c r="I28" s="229" t="str">
        <f t="shared" si="0"/>
        <v/>
      </c>
      <c r="J28" s="195"/>
      <c r="K28" s="193" t="s">
        <v>69</v>
      </c>
      <c r="L28" s="194"/>
      <c r="M28" s="317"/>
      <c r="N28" s="162" t="str">
        <f t="shared" si="1"/>
        <v/>
      </c>
      <c r="O28" s="225" t="str">
        <f t="shared" si="2"/>
        <v>Not Due</v>
      </c>
      <c r="P28" s="31" t="str">
        <f t="shared" si="3"/>
        <v/>
      </c>
    </row>
    <row r="29" spans="1:18" s="5" customFormat="1" ht="51" customHeight="1">
      <c r="B29" s="324">
        <v>11</v>
      </c>
      <c r="C29" s="324">
        <v>11</v>
      </c>
      <c r="D29" s="325" t="s">
        <v>89</v>
      </c>
      <c r="E29" s="325" t="s">
        <v>90</v>
      </c>
      <c r="F29" s="191">
        <v>41197</v>
      </c>
      <c r="G29" s="123">
        <v>0</v>
      </c>
      <c r="H29" s="227"/>
      <c r="I29" s="229" t="str">
        <f t="shared" si="0"/>
        <v/>
      </c>
      <c r="J29" s="195"/>
      <c r="K29" s="193" t="s">
        <v>69</v>
      </c>
      <c r="L29" s="194"/>
      <c r="M29" s="317"/>
      <c r="N29" s="162" t="str">
        <f t="shared" si="1"/>
        <v/>
      </c>
      <c r="O29" s="225" t="str">
        <f t="shared" si="2"/>
        <v>Not Due</v>
      </c>
      <c r="P29" s="31" t="str">
        <f t="shared" si="3"/>
        <v/>
      </c>
    </row>
    <row r="30" spans="1:18" s="5" customFormat="1">
      <c r="B30" s="324">
        <v>12</v>
      </c>
      <c r="C30" s="324">
        <v>12</v>
      </c>
      <c r="D30" s="325" t="s">
        <v>91</v>
      </c>
      <c r="E30" s="325" t="s">
        <v>92</v>
      </c>
      <c r="F30" s="191">
        <v>41228</v>
      </c>
      <c r="G30" s="123">
        <v>0</v>
      </c>
      <c r="H30" s="227"/>
      <c r="I30" s="229" t="str">
        <f t="shared" si="0"/>
        <v/>
      </c>
      <c r="J30" s="195" t="s">
        <v>69</v>
      </c>
      <c r="K30" s="193"/>
      <c r="L30" s="194"/>
      <c r="M30" s="317"/>
      <c r="N30" s="162" t="str">
        <f t="shared" si="1"/>
        <v/>
      </c>
      <c r="O30" s="225" t="str">
        <f t="shared" si="2"/>
        <v>Not Due</v>
      </c>
      <c r="P30" s="31" t="str">
        <f t="shared" si="3"/>
        <v/>
      </c>
    </row>
    <row r="31" spans="1:18" ht="51" customHeight="1">
      <c r="B31" s="324">
        <v>13</v>
      </c>
      <c r="C31" s="324">
        <v>13</v>
      </c>
      <c r="D31" s="325" t="s">
        <v>93</v>
      </c>
      <c r="E31" s="325" t="s">
        <v>94</v>
      </c>
      <c r="F31" s="191">
        <v>41258</v>
      </c>
      <c r="G31" s="123">
        <v>0</v>
      </c>
      <c r="H31" s="227"/>
      <c r="I31" s="229" t="str">
        <f t="shared" si="0"/>
        <v/>
      </c>
      <c r="J31" s="195"/>
      <c r="K31" s="193" t="s">
        <v>69</v>
      </c>
      <c r="L31" s="194"/>
      <c r="M31" s="317"/>
      <c r="N31" s="162" t="str">
        <f t="shared" si="1"/>
        <v/>
      </c>
      <c r="O31" s="225" t="str">
        <f t="shared" si="2"/>
        <v>Not Due</v>
      </c>
      <c r="P31" s="31" t="str">
        <f t="shared" si="3"/>
        <v/>
      </c>
      <c r="Q31" s="4"/>
      <c r="R31" s="4"/>
    </row>
    <row r="32" spans="1:18" ht="38.25" customHeight="1">
      <c r="B32" s="324">
        <v>14</v>
      </c>
      <c r="C32" s="324">
        <v>14</v>
      </c>
      <c r="D32" s="325" t="s">
        <v>95</v>
      </c>
      <c r="E32" s="325" t="s">
        <v>96</v>
      </c>
      <c r="F32" s="191">
        <v>41258</v>
      </c>
      <c r="G32" s="123">
        <v>0</v>
      </c>
      <c r="H32" s="227"/>
      <c r="I32" s="229" t="str">
        <f t="shared" si="0"/>
        <v/>
      </c>
      <c r="J32" s="195"/>
      <c r="K32" s="193" t="s">
        <v>69</v>
      </c>
      <c r="L32" s="194"/>
      <c r="M32" s="317"/>
      <c r="N32" s="162" t="str">
        <f t="shared" si="1"/>
        <v/>
      </c>
      <c r="O32" s="225" t="str">
        <f t="shared" si="2"/>
        <v>Not Due</v>
      </c>
      <c r="P32" s="31" t="str">
        <f t="shared" si="3"/>
        <v/>
      </c>
      <c r="Q32" s="4"/>
      <c r="R32" s="4"/>
    </row>
    <row r="33" spans="2:18" ht="51" customHeight="1">
      <c r="B33" s="324">
        <v>15</v>
      </c>
      <c r="C33" s="324">
        <v>15</v>
      </c>
      <c r="D33" s="325" t="s">
        <v>97</v>
      </c>
      <c r="E33" s="325" t="s">
        <v>98</v>
      </c>
      <c r="F33" s="191">
        <v>41333</v>
      </c>
      <c r="G33" s="123">
        <v>0</v>
      </c>
      <c r="H33" s="227"/>
      <c r="I33" s="229" t="str">
        <f t="shared" si="0"/>
        <v/>
      </c>
      <c r="J33" s="195"/>
      <c r="K33" s="193" t="s">
        <v>69</v>
      </c>
      <c r="L33" s="194"/>
      <c r="M33" s="317"/>
      <c r="N33" s="162" t="str">
        <f t="shared" si="1"/>
        <v/>
      </c>
      <c r="O33" s="225" t="str">
        <f t="shared" si="2"/>
        <v>Not Due</v>
      </c>
      <c r="P33" s="31" t="str">
        <f t="shared" si="3"/>
        <v/>
      </c>
      <c r="Q33" s="4"/>
      <c r="R33" s="4"/>
    </row>
    <row r="34" spans="2:18" s="5" customFormat="1" ht="38.25" customHeight="1">
      <c r="B34" s="324">
        <v>16</v>
      </c>
      <c r="C34" s="324">
        <v>16</v>
      </c>
      <c r="D34" s="325" t="s">
        <v>99</v>
      </c>
      <c r="E34" s="325" t="s">
        <v>100</v>
      </c>
      <c r="F34" s="191">
        <v>41333</v>
      </c>
      <c r="G34" s="123">
        <v>0</v>
      </c>
      <c r="H34" s="227"/>
      <c r="I34" s="229" t="str">
        <f t="shared" si="0"/>
        <v/>
      </c>
      <c r="J34" s="195" t="s">
        <v>69</v>
      </c>
      <c r="K34" s="193"/>
      <c r="L34" s="194"/>
      <c r="M34" s="317"/>
      <c r="N34" s="162" t="str">
        <f t="shared" si="1"/>
        <v/>
      </c>
      <c r="O34" s="225" t="str">
        <f t="shared" si="2"/>
        <v>Not Due</v>
      </c>
      <c r="P34" s="31" t="str">
        <f t="shared" si="3"/>
        <v/>
      </c>
    </row>
    <row r="35" spans="2:18" s="5" customFormat="1" ht="51" customHeight="1">
      <c r="B35" s="324">
        <v>17</v>
      </c>
      <c r="C35" s="324">
        <v>17</v>
      </c>
      <c r="D35" s="325" t="s">
        <v>101</v>
      </c>
      <c r="E35" s="325" t="s">
        <v>102</v>
      </c>
      <c r="F35" s="191">
        <v>41547</v>
      </c>
      <c r="G35" s="123">
        <v>0</v>
      </c>
      <c r="H35" s="227"/>
      <c r="I35" s="229" t="str">
        <f t="shared" si="0"/>
        <v/>
      </c>
      <c r="J35" s="195" t="s">
        <v>69</v>
      </c>
      <c r="K35" s="193"/>
      <c r="L35" s="194"/>
      <c r="M35" s="317"/>
      <c r="N35" s="162" t="str">
        <f t="shared" si="1"/>
        <v/>
      </c>
      <c r="O35" s="225" t="str">
        <f t="shared" si="2"/>
        <v>Not Due</v>
      </c>
      <c r="P35" s="31" t="str">
        <f t="shared" si="3"/>
        <v/>
      </c>
    </row>
    <row r="36" spans="2:18" s="5" customFormat="1" ht="25.5" customHeight="1">
      <c r="B36" s="324">
        <v>18</v>
      </c>
      <c r="C36" s="324">
        <v>18</v>
      </c>
      <c r="D36" s="325" t="s">
        <v>103</v>
      </c>
      <c r="E36" s="325" t="s">
        <v>104</v>
      </c>
      <c r="F36" s="191">
        <v>41820</v>
      </c>
      <c r="G36" s="123">
        <v>0</v>
      </c>
      <c r="H36" s="227"/>
      <c r="I36" s="229" t="str">
        <f t="shared" si="0"/>
        <v/>
      </c>
      <c r="J36" s="195"/>
      <c r="K36" s="193"/>
      <c r="L36" s="194"/>
      <c r="M36" s="317"/>
      <c r="N36" s="162" t="str">
        <f t="shared" si="1"/>
        <v/>
      </c>
      <c r="O36" s="225" t="str">
        <f t="shared" si="2"/>
        <v>Not Due</v>
      </c>
      <c r="P36" s="31" t="str">
        <f t="shared" si="3"/>
        <v/>
      </c>
    </row>
    <row r="37" spans="2:18">
      <c r="B37" s="66"/>
      <c r="C37" s="66"/>
      <c r="D37" s="66"/>
      <c r="E37" s="66"/>
      <c r="F37" s="66"/>
      <c r="G37" s="66"/>
      <c r="H37" s="66"/>
      <c r="I37" s="26" t="s">
        <v>105</v>
      </c>
      <c r="J37" s="66"/>
      <c r="K37" s="66"/>
      <c r="L37" s="66"/>
      <c r="M37" s="66"/>
      <c r="N37" s="66"/>
      <c r="O37" s="226" t="s">
        <v>106</v>
      </c>
      <c r="P37" s="226" t="str">
        <f>IF(COUNTIF(P19:P36,"RED")&gt;0,"RED",IF(COUNTIF(P19:P36,"AMBER")&gt;0,"AMBER","GREEN"))</f>
        <v>GREEN</v>
      </c>
      <c r="Q37" s="4"/>
      <c r="R37" s="4"/>
    </row>
    <row r="38" spans="2:18">
      <c r="B38" s="66"/>
      <c r="C38" s="66"/>
      <c r="D38" s="66"/>
      <c r="E38" s="66"/>
      <c r="F38" s="62"/>
      <c r="G38" s="66"/>
      <c r="H38" s="66"/>
      <c r="I38" s="27">
        <f>IFERROR(AVERAGE(I19:I36),"")</f>
        <v>-3.6666666666666665</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1" customHeight="1">
      <c r="B40" s="367" t="s">
        <v>32</v>
      </c>
      <c r="C40" s="367"/>
      <c r="D40" s="367"/>
      <c r="E40" s="367"/>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6740" priority="1">
      <formula>$O19="NOT COMPLETE"</formula>
    </cfRule>
  </conditionalFormatting>
  <conditionalFormatting sqref="N20">
    <cfRule type="expression" dxfId="6739" priority="2">
      <formula>$O19="NOT COMPLETE"</formula>
    </cfRule>
  </conditionalFormatting>
  <conditionalFormatting sqref="N21">
    <cfRule type="expression" dxfId="6738" priority="3">
      <formula>$O19="NOT COMPLETE"</formula>
    </cfRule>
  </conditionalFormatting>
  <conditionalFormatting sqref="N22">
    <cfRule type="expression" dxfId="6737" priority="4">
      <formula>$O19="NOT COMPLETE"</formula>
    </cfRule>
  </conditionalFormatting>
  <conditionalFormatting sqref="N23">
    <cfRule type="expression" dxfId="6736" priority="5">
      <formula>$O19="NOT COMPLETE"</formula>
    </cfRule>
  </conditionalFormatting>
  <conditionalFormatting sqref="N24">
    <cfRule type="expression" dxfId="6735" priority="6">
      <formula>$O19="NOT COMPLETE"</formula>
    </cfRule>
  </conditionalFormatting>
  <conditionalFormatting sqref="N25">
    <cfRule type="expression" dxfId="6734" priority="7">
      <formula>$O19="NOT COMPLETE"</formula>
    </cfRule>
  </conditionalFormatting>
  <conditionalFormatting sqref="N26">
    <cfRule type="expression" dxfId="6733" priority="8">
      <formula>$O19="NOT COMPLETE"</formula>
    </cfRule>
  </conditionalFormatting>
  <conditionalFormatting sqref="N27">
    <cfRule type="expression" dxfId="6732" priority="9">
      <formula>$O19="NOT COMPLETE"</formula>
    </cfRule>
  </conditionalFormatting>
  <conditionalFormatting sqref="N28">
    <cfRule type="expression" dxfId="6731" priority="10">
      <formula>$O19="NOT COMPLETE"</formula>
    </cfRule>
  </conditionalFormatting>
  <conditionalFormatting sqref="N29">
    <cfRule type="expression" dxfId="6730" priority="11">
      <formula>$O19="NOT COMPLETE"</formula>
    </cfRule>
  </conditionalFormatting>
  <conditionalFormatting sqref="N30">
    <cfRule type="expression" dxfId="6729" priority="12">
      <formula>$O19="NOT COMPLETE"</formula>
    </cfRule>
  </conditionalFormatting>
  <conditionalFormatting sqref="N31">
    <cfRule type="expression" dxfId="6728" priority="13">
      <formula>$O19="NOT COMPLETE"</formula>
    </cfRule>
  </conditionalFormatting>
  <conditionalFormatting sqref="N32">
    <cfRule type="expression" dxfId="6727" priority="14">
      <formula>$O19="NOT COMPLETE"</formula>
    </cfRule>
  </conditionalFormatting>
  <conditionalFormatting sqref="N33">
    <cfRule type="expression" dxfId="6726" priority="15">
      <formula>$O19="NOT COMPLETE"</formula>
    </cfRule>
  </conditionalFormatting>
  <conditionalFormatting sqref="N34">
    <cfRule type="expression" dxfId="6725" priority="16">
      <formula>$O19="NOT COMPLETE"</formula>
    </cfRule>
  </conditionalFormatting>
  <conditionalFormatting sqref="N35">
    <cfRule type="expression" dxfId="6724" priority="17">
      <formula>$O19="NOT COMPLETE"</formula>
    </cfRule>
  </conditionalFormatting>
  <conditionalFormatting sqref="N36">
    <cfRule type="expression" dxfId="6723" priority="18">
      <formula>$O19="NOT COMPLETE"</formula>
    </cfRule>
  </conditionalFormatting>
  <conditionalFormatting sqref="B15">
    <cfRule type="cellIs" dxfId="6722" priority="19" operator="equal">
      <formula>"AMBER"</formula>
    </cfRule>
  </conditionalFormatting>
  <conditionalFormatting sqref="B15">
    <cfRule type="cellIs" dxfId="6721" priority="20" operator="equal">
      <formula>"RED"</formula>
    </cfRule>
  </conditionalFormatting>
  <conditionalFormatting sqref="B15">
    <cfRule type="cellIs" dxfId="6720" priority="21" operator="equal">
      <formula>"GREEN"</formula>
    </cfRule>
  </conditionalFormatting>
  <conditionalFormatting sqref="B16">
    <cfRule type="cellIs" dxfId="6719" priority="22" operator="equal">
      <formula>"AMBER"</formula>
    </cfRule>
  </conditionalFormatting>
  <conditionalFormatting sqref="B16">
    <cfRule type="cellIs" dxfId="6718" priority="23" operator="equal">
      <formula>"RED"</formula>
    </cfRule>
  </conditionalFormatting>
  <conditionalFormatting sqref="B16">
    <cfRule type="cellIs" dxfId="6717" priority="24" operator="equal">
      <formula>"GREEN"</formula>
    </cfRule>
  </conditionalFormatting>
  <conditionalFormatting sqref="B17">
    <cfRule type="cellIs" dxfId="6716" priority="25" operator="equal">
      <formula>"AMBER"</formula>
    </cfRule>
  </conditionalFormatting>
  <conditionalFormatting sqref="B17">
    <cfRule type="cellIs" dxfId="6715" priority="26" operator="equal">
      <formula>"RED"</formula>
    </cfRule>
  </conditionalFormatting>
  <conditionalFormatting sqref="B17">
    <cfRule type="cellIs" dxfId="6714" priority="27" operator="equal">
      <formula>"GREEN"</formula>
    </cfRule>
  </conditionalFormatting>
  <conditionalFormatting sqref="B18">
    <cfRule type="cellIs" dxfId="6713" priority="28" operator="equal">
      <formula>"AMBER"</formula>
    </cfRule>
  </conditionalFormatting>
  <conditionalFormatting sqref="B18">
    <cfRule type="cellIs" dxfId="6712" priority="29" operator="equal">
      <formula>"RED"</formula>
    </cfRule>
  </conditionalFormatting>
  <conditionalFormatting sqref="B18">
    <cfRule type="cellIs" dxfId="6711" priority="30" operator="equal">
      <formula>"GREEN"</formula>
    </cfRule>
  </conditionalFormatting>
  <conditionalFormatting sqref="C15">
    <cfRule type="cellIs" dxfId="6710" priority="31" operator="equal">
      <formula>"AMBER"</formula>
    </cfRule>
  </conditionalFormatting>
  <conditionalFormatting sqref="C15">
    <cfRule type="cellIs" dxfId="6709" priority="32" operator="equal">
      <formula>"RED"</formula>
    </cfRule>
  </conditionalFormatting>
  <conditionalFormatting sqref="C15">
    <cfRule type="cellIs" dxfId="6708" priority="33" operator="equal">
      <formula>"GREEN"</formula>
    </cfRule>
  </conditionalFormatting>
  <conditionalFormatting sqref="C16">
    <cfRule type="cellIs" dxfId="6707" priority="34" operator="equal">
      <formula>"AMBER"</formula>
    </cfRule>
  </conditionalFormatting>
  <conditionalFormatting sqref="C16">
    <cfRule type="cellIs" dxfId="6706" priority="35" operator="equal">
      <formula>"RED"</formula>
    </cfRule>
  </conditionalFormatting>
  <conditionalFormatting sqref="C16">
    <cfRule type="cellIs" dxfId="6705" priority="36" operator="equal">
      <formula>"GREEN"</formula>
    </cfRule>
  </conditionalFormatting>
  <conditionalFormatting sqref="C17">
    <cfRule type="cellIs" dxfId="6704" priority="37" operator="equal">
      <formula>"AMBER"</formula>
    </cfRule>
  </conditionalFormatting>
  <conditionalFormatting sqref="C17">
    <cfRule type="cellIs" dxfId="6703" priority="38" operator="equal">
      <formula>"RED"</formula>
    </cfRule>
  </conditionalFormatting>
  <conditionalFormatting sqref="C17">
    <cfRule type="cellIs" dxfId="6702" priority="39" operator="equal">
      <formula>"GREEN"</formula>
    </cfRule>
  </conditionalFormatting>
  <conditionalFormatting sqref="C18">
    <cfRule type="cellIs" dxfId="6701" priority="40" operator="equal">
      <formula>"AMBER"</formula>
    </cfRule>
  </conditionalFormatting>
  <conditionalFormatting sqref="C18">
    <cfRule type="cellIs" dxfId="6700" priority="41" operator="equal">
      <formula>"RED"</formula>
    </cfRule>
  </conditionalFormatting>
  <conditionalFormatting sqref="C18">
    <cfRule type="cellIs" dxfId="6699" priority="42" operator="equal">
      <formula>"GREEN"</formula>
    </cfRule>
  </conditionalFormatting>
  <conditionalFormatting sqref="D15">
    <cfRule type="cellIs" dxfId="6698" priority="43" operator="equal">
      <formula>"AMBER"</formula>
    </cfRule>
  </conditionalFormatting>
  <conditionalFormatting sqref="D15">
    <cfRule type="cellIs" dxfId="6697" priority="44" operator="equal">
      <formula>"RED"</formula>
    </cfRule>
  </conditionalFormatting>
  <conditionalFormatting sqref="D15">
    <cfRule type="cellIs" dxfId="6696" priority="45" operator="equal">
      <formula>"GREEN"</formula>
    </cfRule>
  </conditionalFormatting>
  <conditionalFormatting sqref="D16">
    <cfRule type="cellIs" dxfId="6695" priority="46" operator="equal">
      <formula>"AMBER"</formula>
    </cfRule>
  </conditionalFormatting>
  <conditionalFormatting sqref="D16">
    <cfRule type="cellIs" dxfId="6694" priority="47" operator="equal">
      <formula>"RED"</formula>
    </cfRule>
  </conditionalFormatting>
  <conditionalFormatting sqref="D16">
    <cfRule type="cellIs" dxfId="6693" priority="48" operator="equal">
      <formula>"GREEN"</formula>
    </cfRule>
  </conditionalFormatting>
  <conditionalFormatting sqref="D17">
    <cfRule type="cellIs" dxfId="6692" priority="49" operator="equal">
      <formula>"AMBER"</formula>
    </cfRule>
  </conditionalFormatting>
  <conditionalFormatting sqref="D17">
    <cfRule type="cellIs" dxfId="6691" priority="50" operator="equal">
      <formula>"RED"</formula>
    </cfRule>
  </conditionalFormatting>
  <conditionalFormatting sqref="D17">
    <cfRule type="cellIs" dxfId="6690" priority="51" operator="equal">
      <formula>"GREEN"</formula>
    </cfRule>
  </conditionalFormatting>
  <conditionalFormatting sqref="D18">
    <cfRule type="cellIs" dxfId="6689" priority="52" operator="equal">
      <formula>"AMBER"</formula>
    </cfRule>
  </conditionalFormatting>
  <conditionalFormatting sqref="D18">
    <cfRule type="cellIs" dxfId="6688" priority="53" operator="equal">
      <formula>"RED"</formula>
    </cfRule>
  </conditionalFormatting>
  <conditionalFormatting sqref="D18">
    <cfRule type="cellIs" dxfId="6687" priority="54" operator="equal">
      <formula>"GREEN"</formula>
    </cfRule>
  </conditionalFormatting>
  <conditionalFormatting sqref="E15">
    <cfRule type="cellIs" dxfId="6686" priority="55" operator="equal">
      <formula>"AMBER"</formula>
    </cfRule>
  </conditionalFormatting>
  <conditionalFormatting sqref="E15">
    <cfRule type="cellIs" dxfId="6685" priority="56" operator="equal">
      <formula>"RED"</formula>
    </cfRule>
  </conditionalFormatting>
  <conditionalFormatting sqref="E15">
    <cfRule type="cellIs" dxfId="6684" priority="57" operator="equal">
      <formula>"GREEN"</formula>
    </cfRule>
  </conditionalFormatting>
  <conditionalFormatting sqref="E16">
    <cfRule type="cellIs" dxfId="6683" priority="58" operator="equal">
      <formula>"AMBER"</formula>
    </cfRule>
  </conditionalFormatting>
  <conditionalFormatting sqref="E16">
    <cfRule type="cellIs" dxfId="6682" priority="59" operator="equal">
      <formula>"RED"</formula>
    </cfRule>
  </conditionalFormatting>
  <conditionalFormatting sqref="E16">
    <cfRule type="cellIs" dxfId="6681" priority="60" operator="equal">
      <formula>"GREEN"</formula>
    </cfRule>
  </conditionalFormatting>
  <conditionalFormatting sqref="E17">
    <cfRule type="cellIs" dxfId="6680" priority="61" operator="equal">
      <formula>"AMBER"</formula>
    </cfRule>
  </conditionalFormatting>
  <conditionalFormatting sqref="E17">
    <cfRule type="cellIs" dxfId="6679" priority="62" operator="equal">
      <formula>"RED"</formula>
    </cfRule>
  </conditionalFormatting>
  <conditionalFormatting sqref="E17">
    <cfRule type="cellIs" dxfId="6678" priority="63" operator="equal">
      <formula>"GREEN"</formula>
    </cfRule>
  </conditionalFormatting>
  <conditionalFormatting sqref="E18">
    <cfRule type="cellIs" dxfId="6677" priority="64" operator="equal">
      <formula>"AMBER"</formula>
    </cfRule>
  </conditionalFormatting>
  <conditionalFormatting sqref="E18">
    <cfRule type="cellIs" dxfId="6676" priority="65" operator="equal">
      <formula>"RED"</formula>
    </cfRule>
  </conditionalFormatting>
  <conditionalFormatting sqref="E18">
    <cfRule type="cellIs" dxfId="6675" priority="66" operator="equal">
      <formula>"GREEN"</formula>
    </cfRule>
  </conditionalFormatting>
  <conditionalFormatting sqref="F15">
    <cfRule type="cellIs" dxfId="6674" priority="67" operator="equal">
      <formula>"AMBER"</formula>
    </cfRule>
  </conditionalFormatting>
  <conditionalFormatting sqref="F15">
    <cfRule type="cellIs" dxfId="6673" priority="68" operator="equal">
      <formula>"RED"</formula>
    </cfRule>
  </conditionalFormatting>
  <conditionalFormatting sqref="F15">
    <cfRule type="cellIs" dxfId="6672" priority="69" operator="equal">
      <formula>"GREEN"</formula>
    </cfRule>
  </conditionalFormatting>
  <conditionalFormatting sqref="F16">
    <cfRule type="cellIs" dxfId="6671" priority="70" operator="equal">
      <formula>"AMBER"</formula>
    </cfRule>
  </conditionalFormatting>
  <conditionalFormatting sqref="F16">
    <cfRule type="cellIs" dxfId="6670" priority="71" operator="equal">
      <formula>"RED"</formula>
    </cfRule>
  </conditionalFormatting>
  <conditionalFormatting sqref="F16">
    <cfRule type="cellIs" dxfId="6669" priority="72" operator="equal">
      <formula>"GREEN"</formula>
    </cfRule>
  </conditionalFormatting>
  <conditionalFormatting sqref="F17">
    <cfRule type="cellIs" dxfId="6668" priority="73" operator="equal">
      <formula>"AMBER"</formula>
    </cfRule>
  </conditionalFormatting>
  <conditionalFormatting sqref="F17">
    <cfRule type="cellIs" dxfId="6667" priority="74" operator="equal">
      <formula>"RED"</formula>
    </cfRule>
  </conditionalFormatting>
  <conditionalFormatting sqref="F17">
    <cfRule type="cellIs" dxfId="6666" priority="75" operator="equal">
      <formula>"GREEN"</formula>
    </cfRule>
  </conditionalFormatting>
  <conditionalFormatting sqref="F18">
    <cfRule type="cellIs" dxfId="6665" priority="76" operator="equal">
      <formula>"AMBER"</formula>
    </cfRule>
  </conditionalFormatting>
  <conditionalFormatting sqref="F18">
    <cfRule type="cellIs" dxfId="6664" priority="77" operator="equal">
      <formula>"RED"</formula>
    </cfRule>
  </conditionalFormatting>
  <conditionalFormatting sqref="F18">
    <cfRule type="cellIs" dxfId="6663" priority="78" operator="equal">
      <formula>"GREEN"</formula>
    </cfRule>
  </conditionalFormatting>
  <conditionalFormatting sqref="G15">
    <cfRule type="cellIs" dxfId="6662" priority="79" operator="equal">
      <formula>"AMBER"</formula>
    </cfRule>
  </conditionalFormatting>
  <conditionalFormatting sqref="G15">
    <cfRule type="cellIs" dxfId="6661" priority="80" operator="equal">
      <formula>"RED"</formula>
    </cfRule>
  </conditionalFormatting>
  <conditionalFormatting sqref="G15">
    <cfRule type="cellIs" dxfId="6660" priority="81" operator="equal">
      <formula>"GREEN"</formula>
    </cfRule>
  </conditionalFormatting>
  <conditionalFormatting sqref="G16">
    <cfRule type="cellIs" dxfId="6659" priority="82" operator="equal">
      <formula>"AMBER"</formula>
    </cfRule>
  </conditionalFormatting>
  <conditionalFormatting sqref="G16">
    <cfRule type="cellIs" dxfId="6658" priority="83" operator="equal">
      <formula>"RED"</formula>
    </cfRule>
  </conditionalFormatting>
  <conditionalFormatting sqref="G16">
    <cfRule type="cellIs" dxfId="6657" priority="84" operator="equal">
      <formula>"GREEN"</formula>
    </cfRule>
  </conditionalFormatting>
  <conditionalFormatting sqref="G17">
    <cfRule type="cellIs" dxfId="6656" priority="85" operator="equal">
      <formula>"AMBER"</formula>
    </cfRule>
  </conditionalFormatting>
  <conditionalFormatting sqref="G17">
    <cfRule type="cellIs" dxfId="6655" priority="86" operator="equal">
      <formula>"RED"</formula>
    </cfRule>
  </conditionalFormatting>
  <conditionalFormatting sqref="G17">
    <cfRule type="cellIs" dxfId="6654" priority="87" operator="equal">
      <formula>"GREEN"</formula>
    </cfRule>
  </conditionalFormatting>
  <conditionalFormatting sqref="G18">
    <cfRule type="cellIs" dxfId="6653" priority="88" operator="equal">
      <formula>"AMBER"</formula>
    </cfRule>
  </conditionalFormatting>
  <conditionalFormatting sqref="G18">
    <cfRule type="cellIs" dxfId="6652" priority="89" operator="equal">
      <formula>"RED"</formula>
    </cfRule>
  </conditionalFormatting>
  <conditionalFormatting sqref="G18">
    <cfRule type="cellIs" dxfId="6651" priority="90" operator="equal">
      <formula>"GREEN"</formula>
    </cfRule>
  </conditionalFormatting>
  <conditionalFormatting sqref="H15">
    <cfRule type="cellIs" dxfId="6650" priority="91" operator="equal">
      <formula>"AMBER"</formula>
    </cfRule>
  </conditionalFormatting>
  <conditionalFormatting sqref="H15">
    <cfRule type="cellIs" dxfId="6649" priority="92" operator="equal">
      <formula>"RED"</formula>
    </cfRule>
  </conditionalFormatting>
  <conditionalFormatting sqref="H15">
    <cfRule type="cellIs" dxfId="6648" priority="93" operator="equal">
      <formula>"GREEN"</formula>
    </cfRule>
  </conditionalFormatting>
  <conditionalFormatting sqref="H16">
    <cfRule type="cellIs" dxfId="6647" priority="94" operator="equal">
      <formula>"AMBER"</formula>
    </cfRule>
  </conditionalFormatting>
  <conditionalFormatting sqref="H16">
    <cfRule type="cellIs" dxfId="6646" priority="95" operator="equal">
      <formula>"RED"</formula>
    </cfRule>
  </conditionalFormatting>
  <conditionalFormatting sqref="H16">
    <cfRule type="cellIs" dxfId="6645" priority="96" operator="equal">
      <formula>"GREEN"</formula>
    </cfRule>
  </conditionalFormatting>
  <conditionalFormatting sqref="H17">
    <cfRule type="cellIs" dxfId="6644" priority="97" operator="equal">
      <formula>"AMBER"</formula>
    </cfRule>
  </conditionalFormatting>
  <conditionalFormatting sqref="H17">
    <cfRule type="cellIs" dxfId="6643" priority="98" operator="equal">
      <formula>"RED"</formula>
    </cfRule>
  </conditionalFormatting>
  <conditionalFormatting sqref="H17">
    <cfRule type="cellIs" dxfId="6642" priority="99" operator="equal">
      <formula>"GREEN"</formula>
    </cfRule>
  </conditionalFormatting>
  <conditionalFormatting sqref="H18">
    <cfRule type="cellIs" dxfId="6641" priority="100" operator="equal">
      <formula>"AMBER"</formula>
    </cfRule>
  </conditionalFormatting>
  <conditionalFormatting sqref="H18">
    <cfRule type="cellIs" dxfId="6640" priority="101" operator="equal">
      <formula>"RED"</formula>
    </cfRule>
  </conditionalFormatting>
  <conditionalFormatting sqref="H18">
    <cfRule type="cellIs" dxfId="6639" priority="102" operator="equal">
      <formula>"GREEN"</formula>
    </cfRule>
  </conditionalFormatting>
  <conditionalFormatting sqref="I15">
    <cfRule type="cellIs" dxfId="6638" priority="103" operator="equal">
      <formula>"AMBER"</formula>
    </cfRule>
  </conditionalFormatting>
  <conditionalFormatting sqref="I15">
    <cfRule type="cellIs" dxfId="6637" priority="104" operator="equal">
      <formula>"RED"</formula>
    </cfRule>
  </conditionalFormatting>
  <conditionalFormatting sqref="I15">
    <cfRule type="cellIs" dxfId="6636" priority="105" operator="equal">
      <formula>"GREEN"</formula>
    </cfRule>
  </conditionalFormatting>
  <conditionalFormatting sqref="I16">
    <cfRule type="cellIs" dxfId="6635" priority="106" operator="equal">
      <formula>"AMBER"</formula>
    </cfRule>
  </conditionalFormatting>
  <conditionalFormatting sqref="I16">
    <cfRule type="cellIs" dxfId="6634" priority="107" operator="equal">
      <formula>"RED"</formula>
    </cfRule>
  </conditionalFormatting>
  <conditionalFormatting sqref="I16">
    <cfRule type="cellIs" dxfId="6633" priority="108" operator="equal">
      <formula>"GREEN"</formula>
    </cfRule>
  </conditionalFormatting>
  <conditionalFormatting sqref="I17">
    <cfRule type="cellIs" dxfId="6632" priority="109" operator="equal">
      <formula>"AMBER"</formula>
    </cfRule>
  </conditionalFormatting>
  <conditionalFormatting sqref="I17">
    <cfRule type="cellIs" dxfId="6631" priority="110" operator="equal">
      <formula>"RED"</formula>
    </cfRule>
  </conditionalFormatting>
  <conditionalFormatting sqref="I17">
    <cfRule type="cellIs" dxfId="6630" priority="111" operator="equal">
      <formula>"GREEN"</formula>
    </cfRule>
  </conditionalFormatting>
  <conditionalFormatting sqref="I18">
    <cfRule type="cellIs" dxfId="6629" priority="112" operator="equal">
      <formula>"AMBER"</formula>
    </cfRule>
  </conditionalFormatting>
  <conditionalFormatting sqref="I18">
    <cfRule type="cellIs" dxfId="6628" priority="113" operator="equal">
      <formula>"RED"</formula>
    </cfRule>
  </conditionalFormatting>
  <conditionalFormatting sqref="I18">
    <cfRule type="cellIs" dxfId="6627" priority="114" operator="equal">
      <formula>"GREEN"</formula>
    </cfRule>
  </conditionalFormatting>
  <conditionalFormatting sqref="J15">
    <cfRule type="cellIs" dxfId="6626" priority="115" operator="equal">
      <formula>"AMBER"</formula>
    </cfRule>
  </conditionalFormatting>
  <conditionalFormatting sqref="J15">
    <cfRule type="cellIs" dxfId="6625" priority="116" operator="equal">
      <formula>"RED"</formula>
    </cfRule>
  </conditionalFormatting>
  <conditionalFormatting sqref="J15">
    <cfRule type="cellIs" dxfId="6624" priority="117" operator="equal">
      <formula>"GREEN"</formula>
    </cfRule>
  </conditionalFormatting>
  <conditionalFormatting sqref="J16">
    <cfRule type="cellIs" dxfId="6623" priority="118" operator="equal">
      <formula>"AMBER"</formula>
    </cfRule>
  </conditionalFormatting>
  <conditionalFormatting sqref="J16">
    <cfRule type="cellIs" dxfId="6622" priority="119" operator="equal">
      <formula>"RED"</formula>
    </cfRule>
  </conditionalFormatting>
  <conditionalFormatting sqref="J16">
    <cfRule type="cellIs" dxfId="6621" priority="120" operator="equal">
      <formula>"GREEN"</formula>
    </cfRule>
  </conditionalFormatting>
  <conditionalFormatting sqref="J17">
    <cfRule type="cellIs" dxfId="6620" priority="121" operator="equal">
      <formula>"AMBER"</formula>
    </cfRule>
  </conditionalFormatting>
  <conditionalFormatting sqref="J17">
    <cfRule type="cellIs" dxfId="6619" priority="122" operator="equal">
      <formula>"RED"</formula>
    </cfRule>
  </conditionalFormatting>
  <conditionalFormatting sqref="J17">
    <cfRule type="cellIs" dxfId="6618" priority="123" operator="equal">
      <formula>"GREEN"</formula>
    </cfRule>
  </conditionalFormatting>
  <conditionalFormatting sqref="J18">
    <cfRule type="cellIs" dxfId="6617" priority="124" operator="equal">
      <formula>"AMBER"</formula>
    </cfRule>
  </conditionalFormatting>
  <conditionalFormatting sqref="J18">
    <cfRule type="cellIs" dxfId="6616" priority="125" operator="equal">
      <formula>"RED"</formula>
    </cfRule>
  </conditionalFormatting>
  <conditionalFormatting sqref="J18">
    <cfRule type="cellIs" dxfId="6615" priority="126" operator="equal">
      <formula>"GREEN"</formula>
    </cfRule>
  </conditionalFormatting>
  <conditionalFormatting sqref="E12">
    <cfRule type="cellIs" dxfId="6614" priority="127" operator="equal">
      <formula>"AMBER"</formula>
    </cfRule>
  </conditionalFormatting>
  <conditionalFormatting sqref="E12">
    <cfRule type="cellIs" dxfId="6613" priority="128" operator="equal">
      <formula>"RED"</formula>
    </cfRule>
  </conditionalFormatting>
  <conditionalFormatting sqref="E12">
    <cfRule type="cellIs" dxfId="6612" priority="129" operator="equal">
      <formula>"GREEN"</formula>
    </cfRule>
  </conditionalFormatting>
  <conditionalFormatting sqref="E13">
    <cfRule type="cellIs" dxfId="6611" priority="130" operator="equal">
      <formula>"AMBER"</formula>
    </cfRule>
  </conditionalFormatting>
  <conditionalFormatting sqref="E13">
    <cfRule type="cellIs" dxfId="6610" priority="131" operator="equal">
      <formula>"RED"</formula>
    </cfRule>
  </conditionalFormatting>
  <conditionalFormatting sqref="E13">
    <cfRule type="cellIs" dxfId="6609" priority="132" operator="equal">
      <formula>"GREEN"</formula>
    </cfRule>
  </conditionalFormatting>
  <conditionalFormatting sqref="E14">
    <cfRule type="cellIs" dxfId="6608" priority="133" operator="equal">
      <formula>"AMBER"</formula>
    </cfRule>
  </conditionalFormatting>
  <conditionalFormatting sqref="E14">
    <cfRule type="cellIs" dxfId="6607" priority="134" operator="equal">
      <formula>"RED"</formula>
    </cfRule>
  </conditionalFormatting>
  <conditionalFormatting sqref="E14">
    <cfRule type="cellIs" dxfId="6606" priority="135" operator="equal">
      <formula>"GREEN"</formula>
    </cfRule>
  </conditionalFormatting>
  <conditionalFormatting sqref="F12">
    <cfRule type="cellIs" dxfId="6605" priority="136" operator="equal">
      <formula>"AMBER"</formula>
    </cfRule>
  </conditionalFormatting>
  <conditionalFormatting sqref="F12">
    <cfRule type="cellIs" dxfId="6604" priority="137" operator="equal">
      <formula>"RED"</formula>
    </cfRule>
  </conditionalFormatting>
  <conditionalFormatting sqref="F12">
    <cfRule type="cellIs" dxfId="6603" priority="138" operator="equal">
      <formula>"GREEN"</formula>
    </cfRule>
  </conditionalFormatting>
  <conditionalFormatting sqref="F13">
    <cfRule type="cellIs" dxfId="6602" priority="139" operator="equal">
      <formula>"AMBER"</formula>
    </cfRule>
  </conditionalFormatting>
  <conditionalFormatting sqref="F13">
    <cfRule type="cellIs" dxfId="6601" priority="140" operator="equal">
      <formula>"RED"</formula>
    </cfRule>
  </conditionalFormatting>
  <conditionalFormatting sqref="F13">
    <cfRule type="cellIs" dxfId="6600" priority="141" operator="equal">
      <formula>"GREEN"</formula>
    </cfRule>
  </conditionalFormatting>
  <conditionalFormatting sqref="F14">
    <cfRule type="cellIs" dxfId="6599" priority="142" operator="equal">
      <formula>"AMBER"</formula>
    </cfRule>
  </conditionalFormatting>
  <conditionalFormatting sqref="F14">
    <cfRule type="cellIs" dxfId="6598" priority="143" operator="equal">
      <formula>"RED"</formula>
    </cfRule>
  </conditionalFormatting>
  <conditionalFormatting sqref="F14">
    <cfRule type="cellIs" dxfId="6597" priority="144" operator="equal">
      <formula>"GREEN"</formula>
    </cfRule>
  </conditionalFormatting>
  <conditionalFormatting sqref="G12">
    <cfRule type="cellIs" dxfId="6596" priority="145" operator="equal">
      <formula>"AMBER"</formula>
    </cfRule>
  </conditionalFormatting>
  <conditionalFormatting sqref="G12">
    <cfRule type="cellIs" dxfId="6595" priority="146" operator="equal">
      <formula>"RED"</formula>
    </cfRule>
  </conditionalFormatting>
  <conditionalFormatting sqref="G12">
    <cfRule type="cellIs" dxfId="6594" priority="147" operator="equal">
      <formula>"GREEN"</formula>
    </cfRule>
  </conditionalFormatting>
  <conditionalFormatting sqref="G13">
    <cfRule type="cellIs" dxfId="6593" priority="148" operator="equal">
      <formula>"AMBER"</formula>
    </cfRule>
  </conditionalFormatting>
  <conditionalFormatting sqref="G13">
    <cfRule type="cellIs" dxfId="6592" priority="149" operator="equal">
      <formula>"RED"</formula>
    </cfRule>
  </conditionalFormatting>
  <conditionalFormatting sqref="G13">
    <cfRule type="cellIs" dxfId="6591" priority="150" operator="equal">
      <formula>"GREEN"</formula>
    </cfRule>
  </conditionalFormatting>
  <conditionalFormatting sqref="G14">
    <cfRule type="cellIs" dxfId="6590" priority="151" operator="equal">
      <formula>"AMBER"</formula>
    </cfRule>
  </conditionalFormatting>
  <conditionalFormatting sqref="G14">
    <cfRule type="cellIs" dxfId="6589" priority="152" operator="equal">
      <formula>"RED"</formula>
    </cfRule>
  </conditionalFormatting>
  <conditionalFormatting sqref="G14">
    <cfRule type="cellIs" dxfId="6588" priority="153" operator="equal">
      <formula>"GREEN"</formula>
    </cfRule>
  </conditionalFormatting>
  <conditionalFormatting sqref="H12">
    <cfRule type="cellIs" dxfId="6587" priority="154" operator="equal">
      <formula>"AMBER"</formula>
    </cfRule>
  </conditionalFormatting>
  <conditionalFormatting sqref="H12">
    <cfRule type="cellIs" dxfId="6586" priority="155" operator="equal">
      <formula>"RED"</formula>
    </cfRule>
  </conditionalFormatting>
  <conditionalFormatting sqref="H12">
    <cfRule type="cellIs" dxfId="6585" priority="156" operator="equal">
      <formula>"GREEN"</formula>
    </cfRule>
  </conditionalFormatting>
  <conditionalFormatting sqref="H13">
    <cfRule type="cellIs" dxfId="6584" priority="157" operator="equal">
      <formula>"AMBER"</formula>
    </cfRule>
  </conditionalFormatting>
  <conditionalFormatting sqref="H13">
    <cfRule type="cellIs" dxfId="6583" priority="158" operator="equal">
      <formula>"RED"</formula>
    </cfRule>
  </conditionalFormatting>
  <conditionalFormatting sqref="H13">
    <cfRule type="cellIs" dxfId="6582" priority="159" operator="equal">
      <formula>"GREEN"</formula>
    </cfRule>
  </conditionalFormatting>
  <conditionalFormatting sqref="H14">
    <cfRule type="cellIs" dxfId="6581" priority="160" operator="equal">
      <formula>"AMBER"</formula>
    </cfRule>
  </conditionalFormatting>
  <conditionalFormatting sqref="H14">
    <cfRule type="cellIs" dxfId="6580" priority="161" operator="equal">
      <formula>"RED"</formula>
    </cfRule>
  </conditionalFormatting>
  <conditionalFormatting sqref="H14">
    <cfRule type="cellIs" dxfId="6579" priority="162" operator="equal">
      <formula>"GREEN"</formula>
    </cfRule>
  </conditionalFormatting>
  <conditionalFormatting sqref="I12">
    <cfRule type="cellIs" dxfId="6578" priority="163" operator="equal">
      <formula>"AMBER"</formula>
    </cfRule>
  </conditionalFormatting>
  <conditionalFormatting sqref="I12">
    <cfRule type="cellIs" dxfId="6577" priority="164" operator="equal">
      <formula>"RED"</formula>
    </cfRule>
  </conditionalFormatting>
  <conditionalFormatting sqref="I12">
    <cfRule type="cellIs" dxfId="6576" priority="165" operator="equal">
      <formula>"GREEN"</formula>
    </cfRule>
  </conditionalFormatting>
  <conditionalFormatting sqref="I13">
    <cfRule type="cellIs" dxfId="6575" priority="166" operator="equal">
      <formula>"AMBER"</formula>
    </cfRule>
  </conditionalFormatting>
  <conditionalFormatting sqref="I13">
    <cfRule type="cellIs" dxfId="6574" priority="167" operator="equal">
      <formula>"RED"</formula>
    </cfRule>
  </conditionalFormatting>
  <conditionalFormatting sqref="I13">
    <cfRule type="cellIs" dxfId="6573" priority="168" operator="equal">
      <formula>"GREEN"</formula>
    </cfRule>
  </conditionalFormatting>
  <conditionalFormatting sqref="I14">
    <cfRule type="cellIs" dxfId="6572" priority="169" operator="equal">
      <formula>"AMBER"</formula>
    </cfRule>
  </conditionalFormatting>
  <conditionalFormatting sqref="I14">
    <cfRule type="cellIs" dxfId="6571" priority="170" operator="equal">
      <formula>"RED"</formula>
    </cfRule>
  </conditionalFormatting>
  <conditionalFormatting sqref="I14">
    <cfRule type="cellIs" dxfId="6570" priority="171" operator="equal">
      <formula>"GREEN"</formula>
    </cfRule>
  </conditionalFormatting>
  <conditionalFormatting sqref="J12">
    <cfRule type="cellIs" dxfId="6569" priority="172" operator="equal">
      <formula>"AMBER"</formula>
    </cfRule>
  </conditionalFormatting>
  <conditionalFormatting sqref="J12">
    <cfRule type="cellIs" dxfId="6568" priority="173" operator="equal">
      <formula>"RED"</formula>
    </cfRule>
  </conditionalFormatting>
  <conditionalFormatting sqref="J12">
    <cfRule type="cellIs" dxfId="6567" priority="174" operator="equal">
      <formula>"GREEN"</formula>
    </cfRule>
  </conditionalFormatting>
  <conditionalFormatting sqref="J13">
    <cfRule type="cellIs" dxfId="6566" priority="175" operator="equal">
      <formula>"AMBER"</formula>
    </cfRule>
  </conditionalFormatting>
  <conditionalFormatting sqref="J13">
    <cfRule type="cellIs" dxfId="6565" priority="176" operator="equal">
      <formula>"RED"</formula>
    </cfRule>
  </conditionalFormatting>
  <conditionalFormatting sqref="J13">
    <cfRule type="cellIs" dxfId="6564" priority="177" operator="equal">
      <formula>"GREEN"</formula>
    </cfRule>
  </conditionalFormatting>
  <conditionalFormatting sqref="J14">
    <cfRule type="cellIs" dxfId="6563" priority="178" operator="equal">
      <formula>"AMBER"</formula>
    </cfRule>
  </conditionalFormatting>
  <conditionalFormatting sqref="J14">
    <cfRule type="cellIs" dxfId="6562" priority="179" operator="equal">
      <formula>"RED"</formula>
    </cfRule>
  </conditionalFormatting>
  <conditionalFormatting sqref="J14">
    <cfRule type="cellIs" dxfId="6561" priority="180" operator="equal">
      <formula>"GREEN"</formula>
    </cfRule>
  </conditionalFormatting>
  <conditionalFormatting sqref="D2">
    <cfRule type="cellIs" dxfId="6560" priority="181" operator="equal">
      <formula>"AMBER"</formula>
    </cfRule>
  </conditionalFormatting>
  <conditionalFormatting sqref="D2">
    <cfRule type="cellIs" dxfId="6559" priority="182" operator="equal">
      <formula>"RED"</formula>
    </cfRule>
  </conditionalFormatting>
  <conditionalFormatting sqref="D2">
    <cfRule type="cellIs" dxfId="6558" priority="183" operator="equal">
      <formula>"GREEN"</formula>
    </cfRule>
  </conditionalFormatting>
  <conditionalFormatting sqref="D3">
    <cfRule type="cellIs" dxfId="6557" priority="184" operator="equal">
      <formula>"AMBER"</formula>
    </cfRule>
  </conditionalFormatting>
  <conditionalFormatting sqref="D3">
    <cfRule type="cellIs" dxfId="6556" priority="185" operator="equal">
      <formula>"RED"</formula>
    </cfRule>
  </conditionalFormatting>
  <conditionalFormatting sqref="D3">
    <cfRule type="cellIs" dxfId="6555" priority="186" operator="equal">
      <formula>"GREEN"</formula>
    </cfRule>
  </conditionalFormatting>
  <conditionalFormatting sqref="D4">
    <cfRule type="cellIs" dxfId="6554" priority="187" operator="equal">
      <formula>"AMBER"</formula>
    </cfRule>
  </conditionalFormatting>
  <conditionalFormatting sqref="D4">
    <cfRule type="cellIs" dxfId="6553" priority="188" operator="equal">
      <formula>"RED"</formula>
    </cfRule>
  </conditionalFormatting>
  <conditionalFormatting sqref="D4">
    <cfRule type="cellIs" dxfId="6552" priority="189" operator="equal">
      <formula>"GREEN"</formula>
    </cfRule>
  </conditionalFormatting>
  <conditionalFormatting sqref="D5">
    <cfRule type="cellIs" dxfId="6551" priority="190" operator="equal">
      <formula>"AMBER"</formula>
    </cfRule>
  </conditionalFormatting>
  <conditionalFormatting sqref="D5">
    <cfRule type="cellIs" dxfId="6550" priority="191" operator="equal">
      <formula>"RED"</formula>
    </cfRule>
  </conditionalFormatting>
  <conditionalFormatting sqref="D5">
    <cfRule type="cellIs" dxfId="6549" priority="192" operator="equal">
      <formula>"GREEN"</formula>
    </cfRule>
  </conditionalFormatting>
  <conditionalFormatting sqref="D6">
    <cfRule type="cellIs" dxfId="6548" priority="193" operator="equal">
      <formula>"AMBER"</formula>
    </cfRule>
  </conditionalFormatting>
  <conditionalFormatting sqref="D6">
    <cfRule type="cellIs" dxfId="6547" priority="194" operator="equal">
      <formula>"RED"</formula>
    </cfRule>
  </conditionalFormatting>
  <conditionalFormatting sqref="D6">
    <cfRule type="cellIs" dxfId="6546" priority="195" operator="equal">
      <formula>"GREEN"</formula>
    </cfRule>
  </conditionalFormatting>
  <conditionalFormatting sqref="D7">
    <cfRule type="cellIs" dxfId="6545" priority="196" operator="equal">
      <formula>"AMBER"</formula>
    </cfRule>
  </conditionalFormatting>
  <conditionalFormatting sqref="D7">
    <cfRule type="cellIs" dxfId="6544" priority="197" operator="equal">
      <formula>"RED"</formula>
    </cfRule>
  </conditionalFormatting>
  <conditionalFormatting sqref="D7">
    <cfRule type="cellIs" dxfId="6543" priority="198" operator="equal">
      <formula>"GREEN"</formula>
    </cfRule>
  </conditionalFormatting>
  <conditionalFormatting sqref="D8">
    <cfRule type="cellIs" dxfId="6542" priority="199" operator="equal">
      <formula>"AMBER"</formula>
    </cfRule>
  </conditionalFormatting>
  <conditionalFormatting sqref="D8">
    <cfRule type="cellIs" dxfId="6541" priority="200" operator="equal">
      <formula>"RED"</formula>
    </cfRule>
  </conditionalFormatting>
  <conditionalFormatting sqref="D8">
    <cfRule type="cellIs" dxfId="6540" priority="201" operator="equal">
      <formula>"GREEN"</formula>
    </cfRule>
  </conditionalFormatting>
  <conditionalFormatting sqref="D9">
    <cfRule type="cellIs" dxfId="6539" priority="202" operator="equal">
      <formula>"AMBER"</formula>
    </cfRule>
  </conditionalFormatting>
  <conditionalFormatting sqref="D9">
    <cfRule type="cellIs" dxfId="6538" priority="203" operator="equal">
      <formula>"RED"</formula>
    </cfRule>
  </conditionalFormatting>
  <conditionalFormatting sqref="D9">
    <cfRule type="cellIs" dxfId="6537" priority="204" operator="equal">
      <formula>"GREEN"</formula>
    </cfRule>
  </conditionalFormatting>
  <conditionalFormatting sqref="D10">
    <cfRule type="cellIs" dxfId="6536" priority="205" operator="equal">
      <formula>"AMBER"</formula>
    </cfRule>
  </conditionalFormatting>
  <conditionalFormatting sqref="D10">
    <cfRule type="cellIs" dxfId="6535" priority="206" operator="equal">
      <formula>"RED"</formula>
    </cfRule>
  </conditionalFormatting>
  <conditionalFormatting sqref="D10">
    <cfRule type="cellIs" dxfId="6534" priority="207" operator="equal">
      <formula>"GREEN"</formula>
    </cfRule>
  </conditionalFormatting>
  <conditionalFormatting sqref="D11">
    <cfRule type="cellIs" dxfId="6533" priority="208" operator="equal">
      <formula>"AMBER"</formula>
    </cfRule>
  </conditionalFormatting>
  <conditionalFormatting sqref="D11">
    <cfRule type="cellIs" dxfId="6532" priority="209" operator="equal">
      <formula>"RED"</formula>
    </cfRule>
  </conditionalFormatting>
  <conditionalFormatting sqref="D11">
    <cfRule type="cellIs" dxfId="6531" priority="210" operator="equal">
      <formula>"GREEN"</formula>
    </cfRule>
  </conditionalFormatting>
  <conditionalFormatting sqref="E2">
    <cfRule type="cellIs" dxfId="6530" priority="211" operator="equal">
      <formula>"AMBER"</formula>
    </cfRule>
  </conditionalFormatting>
  <conditionalFormatting sqref="E2">
    <cfRule type="cellIs" dxfId="6529" priority="212" operator="equal">
      <formula>"RED"</formula>
    </cfRule>
  </conditionalFormatting>
  <conditionalFormatting sqref="E2">
    <cfRule type="cellIs" dxfId="6528" priority="213" operator="equal">
      <formula>"GREEN"</formula>
    </cfRule>
  </conditionalFormatting>
  <conditionalFormatting sqref="E3">
    <cfRule type="cellIs" dxfId="6527" priority="214" operator="equal">
      <formula>"AMBER"</formula>
    </cfRule>
  </conditionalFormatting>
  <conditionalFormatting sqref="E3">
    <cfRule type="cellIs" dxfId="6526" priority="215" operator="equal">
      <formula>"RED"</formula>
    </cfRule>
  </conditionalFormatting>
  <conditionalFormatting sqref="E3">
    <cfRule type="cellIs" dxfId="6525" priority="216" operator="equal">
      <formula>"GREEN"</formula>
    </cfRule>
  </conditionalFormatting>
  <conditionalFormatting sqref="E4">
    <cfRule type="cellIs" dxfId="6524" priority="217" operator="equal">
      <formula>"AMBER"</formula>
    </cfRule>
  </conditionalFormatting>
  <conditionalFormatting sqref="E4">
    <cfRule type="cellIs" dxfId="6523" priority="218" operator="equal">
      <formula>"RED"</formula>
    </cfRule>
  </conditionalFormatting>
  <conditionalFormatting sqref="E4">
    <cfRule type="cellIs" dxfId="6522" priority="219" operator="equal">
      <formula>"GREEN"</formula>
    </cfRule>
  </conditionalFormatting>
  <conditionalFormatting sqref="E5">
    <cfRule type="cellIs" dxfId="6521" priority="220" operator="equal">
      <formula>"AMBER"</formula>
    </cfRule>
  </conditionalFormatting>
  <conditionalFormatting sqref="E5">
    <cfRule type="cellIs" dxfId="6520" priority="221" operator="equal">
      <formula>"RED"</formula>
    </cfRule>
  </conditionalFormatting>
  <conditionalFormatting sqref="E5">
    <cfRule type="cellIs" dxfId="6519" priority="222" operator="equal">
      <formula>"GREEN"</formula>
    </cfRule>
  </conditionalFormatting>
  <conditionalFormatting sqref="E6">
    <cfRule type="cellIs" dxfId="6518" priority="223" operator="equal">
      <formula>"AMBER"</formula>
    </cfRule>
  </conditionalFormatting>
  <conditionalFormatting sqref="E6">
    <cfRule type="cellIs" dxfId="6517" priority="224" operator="equal">
      <formula>"RED"</formula>
    </cfRule>
  </conditionalFormatting>
  <conditionalFormatting sqref="E6">
    <cfRule type="cellIs" dxfId="6516" priority="225" operator="equal">
      <formula>"GREEN"</formula>
    </cfRule>
  </conditionalFormatting>
  <conditionalFormatting sqref="E7">
    <cfRule type="cellIs" dxfId="6515" priority="226" operator="equal">
      <formula>"AMBER"</formula>
    </cfRule>
  </conditionalFormatting>
  <conditionalFormatting sqref="E7">
    <cfRule type="cellIs" dxfId="6514" priority="227" operator="equal">
      <formula>"RED"</formula>
    </cfRule>
  </conditionalFormatting>
  <conditionalFormatting sqref="E7">
    <cfRule type="cellIs" dxfId="6513" priority="228" operator="equal">
      <formula>"GREEN"</formula>
    </cfRule>
  </conditionalFormatting>
  <conditionalFormatting sqref="E8">
    <cfRule type="cellIs" dxfId="6512" priority="229" operator="equal">
      <formula>"AMBER"</formula>
    </cfRule>
  </conditionalFormatting>
  <conditionalFormatting sqref="E8">
    <cfRule type="cellIs" dxfId="6511" priority="230" operator="equal">
      <formula>"RED"</formula>
    </cfRule>
  </conditionalFormatting>
  <conditionalFormatting sqref="E8">
    <cfRule type="cellIs" dxfId="6510" priority="231" operator="equal">
      <formula>"GREEN"</formula>
    </cfRule>
  </conditionalFormatting>
  <conditionalFormatting sqref="E9">
    <cfRule type="cellIs" dxfId="6509" priority="232" operator="equal">
      <formula>"AMBER"</formula>
    </cfRule>
  </conditionalFormatting>
  <conditionalFormatting sqref="E9">
    <cfRule type="cellIs" dxfId="6508" priority="233" operator="equal">
      <formula>"RED"</formula>
    </cfRule>
  </conditionalFormatting>
  <conditionalFormatting sqref="E9">
    <cfRule type="cellIs" dxfId="6507" priority="234" operator="equal">
      <formula>"GREEN"</formula>
    </cfRule>
  </conditionalFormatting>
  <conditionalFormatting sqref="E10">
    <cfRule type="cellIs" dxfId="6506" priority="235" operator="equal">
      <formula>"AMBER"</formula>
    </cfRule>
  </conditionalFormatting>
  <conditionalFormatting sqref="E10">
    <cfRule type="cellIs" dxfId="6505" priority="236" operator="equal">
      <formula>"RED"</formula>
    </cfRule>
  </conditionalFormatting>
  <conditionalFormatting sqref="E10">
    <cfRule type="cellIs" dxfId="6504" priority="237" operator="equal">
      <formula>"GREEN"</formula>
    </cfRule>
  </conditionalFormatting>
  <conditionalFormatting sqref="E11">
    <cfRule type="cellIs" dxfId="6503" priority="238" operator="equal">
      <formula>"AMBER"</formula>
    </cfRule>
  </conditionalFormatting>
  <conditionalFormatting sqref="E11">
    <cfRule type="cellIs" dxfId="6502" priority="239" operator="equal">
      <formula>"RED"</formula>
    </cfRule>
  </conditionalFormatting>
  <conditionalFormatting sqref="E11">
    <cfRule type="cellIs" dxfId="6501" priority="240" operator="equal">
      <formula>"GREEN"</formula>
    </cfRule>
  </conditionalFormatting>
  <conditionalFormatting sqref="F2">
    <cfRule type="cellIs" dxfId="6500" priority="241" operator="equal">
      <formula>"AMBER"</formula>
    </cfRule>
  </conditionalFormatting>
  <conditionalFormatting sqref="F2">
    <cfRule type="cellIs" dxfId="6499" priority="242" operator="equal">
      <formula>"RED"</formula>
    </cfRule>
  </conditionalFormatting>
  <conditionalFormatting sqref="F2">
    <cfRule type="cellIs" dxfId="6498" priority="243" operator="equal">
      <formula>"GREEN"</formula>
    </cfRule>
  </conditionalFormatting>
  <conditionalFormatting sqref="F3">
    <cfRule type="cellIs" dxfId="6497" priority="244" operator="equal">
      <formula>"AMBER"</formula>
    </cfRule>
  </conditionalFormatting>
  <conditionalFormatting sqref="F3">
    <cfRule type="cellIs" dxfId="6496" priority="245" operator="equal">
      <formula>"RED"</formula>
    </cfRule>
  </conditionalFormatting>
  <conditionalFormatting sqref="F3">
    <cfRule type="cellIs" dxfId="6495" priority="246" operator="equal">
      <formula>"GREEN"</formula>
    </cfRule>
  </conditionalFormatting>
  <conditionalFormatting sqref="F4">
    <cfRule type="cellIs" dxfId="6494" priority="247" operator="equal">
      <formula>"AMBER"</formula>
    </cfRule>
  </conditionalFormatting>
  <conditionalFormatting sqref="F4">
    <cfRule type="cellIs" dxfId="6493" priority="248" operator="equal">
      <formula>"RED"</formula>
    </cfRule>
  </conditionalFormatting>
  <conditionalFormatting sqref="F4">
    <cfRule type="cellIs" dxfId="6492" priority="249" operator="equal">
      <formula>"GREEN"</formula>
    </cfRule>
  </conditionalFormatting>
  <conditionalFormatting sqref="F5">
    <cfRule type="cellIs" dxfId="6491" priority="250" operator="equal">
      <formula>"AMBER"</formula>
    </cfRule>
  </conditionalFormatting>
  <conditionalFormatting sqref="F5">
    <cfRule type="cellIs" dxfId="6490" priority="251" operator="equal">
      <formula>"RED"</formula>
    </cfRule>
  </conditionalFormatting>
  <conditionalFormatting sqref="F5">
    <cfRule type="cellIs" dxfId="6489" priority="252" operator="equal">
      <formula>"GREEN"</formula>
    </cfRule>
  </conditionalFormatting>
  <conditionalFormatting sqref="F6">
    <cfRule type="cellIs" dxfId="6488" priority="253" operator="equal">
      <formula>"AMBER"</formula>
    </cfRule>
  </conditionalFormatting>
  <conditionalFormatting sqref="F6">
    <cfRule type="cellIs" dxfId="6487" priority="254" operator="equal">
      <formula>"RED"</formula>
    </cfRule>
  </conditionalFormatting>
  <conditionalFormatting sqref="F6">
    <cfRule type="cellIs" dxfId="6486" priority="255" operator="equal">
      <formula>"GREEN"</formula>
    </cfRule>
  </conditionalFormatting>
  <conditionalFormatting sqref="F7">
    <cfRule type="cellIs" dxfId="6485" priority="256" operator="equal">
      <formula>"AMBER"</formula>
    </cfRule>
  </conditionalFormatting>
  <conditionalFormatting sqref="F7">
    <cfRule type="cellIs" dxfId="6484" priority="257" operator="equal">
      <formula>"RED"</formula>
    </cfRule>
  </conditionalFormatting>
  <conditionalFormatting sqref="F7">
    <cfRule type="cellIs" dxfId="6483" priority="258" operator="equal">
      <formula>"GREEN"</formula>
    </cfRule>
  </conditionalFormatting>
  <conditionalFormatting sqref="F8">
    <cfRule type="cellIs" dxfId="6482" priority="259" operator="equal">
      <formula>"AMBER"</formula>
    </cfRule>
  </conditionalFormatting>
  <conditionalFormatting sqref="F8">
    <cfRule type="cellIs" dxfId="6481" priority="260" operator="equal">
      <formula>"RED"</formula>
    </cfRule>
  </conditionalFormatting>
  <conditionalFormatting sqref="F8">
    <cfRule type="cellIs" dxfId="6480" priority="261" operator="equal">
      <formula>"GREEN"</formula>
    </cfRule>
  </conditionalFormatting>
  <conditionalFormatting sqref="F9">
    <cfRule type="cellIs" dxfId="6479" priority="262" operator="equal">
      <formula>"AMBER"</formula>
    </cfRule>
  </conditionalFormatting>
  <conditionalFormatting sqref="F9">
    <cfRule type="cellIs" dxfId="6478" priority="263" operator="equal">
      <formula>"RED"</formula>
    </cfRule>
  </conditionalFormatting>
  <conditionalFormatting sqref="F9">
    <cfRule type="cellIs" dxfId="6477" priority="264" operator="equal">
      <formula>"GREEN"</formula>
    </cfRule>
  </conditionalFormatting>
  <conditionalFormatting sqref="F10">
    <cfRule type="cellIs" dxfId="6476" priority="265" operator="equal">
      <formula>"AMBER"</formula>
    </cfRule>
  </conditionalFormatting>
  <conditionalFormatting sqref="F10">
    <cfRule type="cellIs" dxfId="6475" priority="266" operator="equal">
      <formula>"RED"</formula>
    </cfRule>
  </conditionalFormatting>
  <conditionalFormatting sqref="F10">
    <cfRule type="cellIs" dxfId="6474" priority="267" operator="equal">
      <formula>"GREEN"</formula>
    </cfRule>
  </conditionalFormatting>
  <conditionalFormatting sqref="F11">
    <cfRule type="cellIs" dxfId="6473" priority="268" operator="equal">
      <formula>"AMBER"</formula>
    </cfRule>
  </conditionalFormatting>
  <conditionalFormatting sqref="F11">
    <cfRule type="cellIs" dxfId="6472" priority="269" operator="equal">
      <formula>"RED"</formula>
    </cfRule>
  </conditionalFormatting>
  <conditionalFormatting sqref="F11">
    <cfRule type="cellIs" dxfId="6471" priority="270" operator="equal">
      <formula>"GREEN"</formula>
    </cfRule>
  </conditionalFormatting>
  <conditionalFormatting sqref="G2">
    <cfRule type="cellIs" dxfId="6470" priority="271" operator="equal">
      <formula>"AMBER"</formula>
    </cfRule>
  </conditionalFormatting>
  <conditionalFormatting sqref="G2">
    <cfRule type="cellIs" dxfId="6469" priority="272" operator="equal">
      <formula>"RED"</formula>
    </cfRule>
  </conditionalFormatting>
  <conditionalFormatting sqref="G2">
    <cfRule type="cellIs" dxfId="6468" priority="273" operator="equal">
      <formula>"GREEN"</formula>
    </cfRule>
  </conditionalFormatting>
  <conditionalFormatting sqref="G3">
    <cfRule type="cellIs" dxfId="6467" priority="274" operator="equal">
      <formula>"AMBER"</formula>
    </cfRule>
  </conditionalFormatting>
  <conditionalFormatting sqref="G3">
    <cfRule type="cellIs" dxfId="6466" priority="275" operator="equal">
      <formula>"RED"</formula>
    </cfRule>
  </conditionalFormatting>
  <conditionalFormatting sqref="G3">
    <cfRule type="cellIs" dxfId="6465" priority="276" operator="equal">
      <formula>"GREEN"</formula>
    </cfRule>
  </conditionalFormatting>
  <conditionalFormatting sqref="G4">
    <cfRule type="cellIs" dxfId="6464" priority="277" operator="equal">
      <formula>"AMBER"</formula>
    </cfRule>
  </conditionalFormatting>
  <conditionalFormatting sqref="G4">
    <cfRule type="cellIs" dxfId="6463" priority="278" operator="equal">
      <formula>"RED"</formula>
    </cfRule>
  </conditionalFormatting>
  <conditionalFormatting sqref="G4">
    <cfRule type="cellIs" dxfId="6462" priority="279" operator="equal">
      <formula>"GREEN"</formula>
    </cfRule>
  </conditionalFormatting>
  <conditionalFormatting sqref="G5">
    <cfRule type="cellIs" dxfId="6461" priority="280" operator="equal">
      <formula>"AMBER"</formula>
    </cfRule>
  </conditionalFormatting>
  <conditionalFormatting sqref="G5">
    <cfRule type="cellIs" dxfId="6460" priority="281" operator="equal">
      <formula>"RED"</formula>
    </cfRule>
  </conditionalFormatting>
  <conditionalFormatting sqref="G5">
    <cfRule type="cellIs" dxfId="6459" priority="282" operator="equal">
      <formula>"GREEN"</formula>
    </cfRule>
  </conditionalFormatting>
  <conditionalFormatting sqref="G6">
    <cfRule type="cellIs" dxfId="6458" priority="283" operator="equal">
      <formula>"AMBER"</formula>
    </cfRule>
  </conditionalFormatting>
  <conditionalFormatting sqref="G6">
    <cfRule type="cellIs" dxfId="6457" priority="284" operator="equal">
      <formula>"RED"</formula>
    </cfRule>
  </conditionalFormatting>
  <conditionalFormatting sqref="G6">
    <cfRule type="cellIs" dxfId="6456" priority="285" operator="equal">
      <formula>"GREEN"</formula>
    </cfRule>
  </conditionalFormatting>
  <conditionalFormatting sqref="G7">
    <cfRule type="cellIs" dxfId="6455" priority="286" operator="equal">
      <formula>"AMBER"</formula>
    </cfRule>
  </conditionalFormatting>
  <conditionalFormatting sqref="G7">
    <cfRule type="cellIs" dxfId="6454" priority="287" operator="equal">
      <formula>"RED"</formula>
    </cfRule>
  </conditionalFormatting>
  <conditionalFormatting sqref="G7">
    <cfRule type="cellIs" dxfId="6453" priority="288" operator="equal">
      <formula>"GREEN"</formula>
    </cfRule>
  </conditionalFormatting>
  <conditionalFormatting sqref="G8">
    <cfRule type="cellIs" dxfId="6452" priority="289" operator="equal">
      <formula>"AMBER"</formula>
    </cfRule>
  </conditionalFormatting>
  <conditionalFormatting sqref="G8">
    <cfRule type="cellIs" dxfId="6451" priority="290" operator="equal">
      <formula>"RED"</formula>
    </cfRule>
  </conditionalFormatting>
  <conditionalFormatting sqref="G8">
    <cfRule type="cellIs" dxfId="6450" priority="291" operator="equal">
      <formula>"GREEN"</formula>
    </cfRule>
  </conditionalFormatting>
  <conditionalFormatting sqref="G9">
    <cfRule type="cellIs" dxfId="6449" priority="292" operator="equal">
      <formula>"AMBER"</formula>
    </cfRule>
  </conditionalFormatting>
  <conditionalFormatting sqref="G9">
    <cfRule type="cellIs" dxfId="6448" priority="293" operator="equal">
      <formula>"RED"</formula>
    </cfRule>
  </conditionalFormatting>
  <conditionalFormatting sqref="G9">
    <cfRule type="cellIs" dxfId="6447" priority="294" operator="equal">
      <formula>"GREEN"</formula>
    </cfRule>
  </conditionalFormatting>
  <conditionalFormatting sqref="G10">
    <cfRule type="cellIs" dxfId="6446" priority="295" operator="equal">
      <formula>"AMBER"</formula>
    </cfRule>
  </conditionalFormatting>
  <conditionalFormatting sqref="G10">
    <cfRule type="cellIs" dxfId="6445" priority="296" operator="equal">
      <formula>"RED"</formula>
    </cfRule>
  </conditionalFormatting>
  <conditionalFormatting sqref="G10">
    <cfRule type="cellIs" dxfId="6444" priority="297" operator="equal">
      <formula>"GREEN"</formula>
    </cfRule>
  </conditionalFormatting>
  <conditionalFormatting sqref="G11">
    <cfRule type="cellIs" dxfId="6443" priority="298" operator="equal">
      <formula>"AMBER"</formula>
    </cfRule>
  </conditionalFormatting>
  <conditionalFormatting sqref="G11">
    <cfRule type="cellIs" dxfId="6442" priority="299" operator="equal">
      <formula>"RED"</formula>
    </cfRule>
  </conditionalFormatting>
  <conditionalFormatting sqref="G11">
    <cfRule type="cellIs" dxfId="6441" priority="300" operator="equal">
      <formula>"GREEN"</formula>
    </cfRule>
  </conditionalFormatting>
  <conditionalFormatting sqref="H2">
    <cfRule type="cellIs" dxfId="6440" priority="301" operator="equal">
      <formula>"AMBER"</formula>
    </cfRule>
  </conditionalFormatting>
  <conditionalFormatting sqref="H2">
    <cfRule type="cellIs" dxfId="6439" priority="302" operator="equal">
      <formula>"RED"</formula>
    </cfRule>
  </conditionalFormatting>
  <conditionalFormatting sqref="H2">
    <cfRule type="cellIs" dxfId="6438" priority="303" operator="equal">
      <formula>"GREEN"</formula>
    </cfRule>
  </conditionalFormatting>
  <conditionalFormatting sqref="H3">
    <cfRule type="cellIs" dxfId="6437" priority="304" operator="equal">
      <formula>"AMBER"</formula>
    </cfRule>
  </conditionalFormatting>
  <conditionalFormatting sqref="H3">
    <cfRule type="cellIs" dxfId="6436" priority="305" operator="equal">
      <formula>"RED"</formula>
    </cfRule>
  </conditionalFormatting>
  <conditionalFormatting sqref="H3">
    <cfRule type="cellIs" dxfId="6435" priority="306" operator="equal">
      <formula>"GREEN"</formula>
    </cfRule>
  </conditionalFormatting>
  <conditionalFormatting sqref="H4">
    <cfRule type="cellIs" dxfId="6434" priority="307" operator="equal">
      <formula>"AMBER"</formula>
    </cfRule>
  </conditionalFormatting>
  <conditionalFormatting sqref="H4">
    <cfRule type="cellIs" dxfId="6433" priority="308" operator="equal">
      <formula>"RED"</formula>
    </cfRule>
  </conditionalFormatting>
  <conditionalFormatting sqref="H4">
    <cfRule type="cellIs" dxfId="6432" priority="309" operator="equal">
      <formula>"GREEN"</formula>
    </cfRule>
  </conditionalFormatting>
  <conditionalFormatting sqref="H5">
    <cfRule type="cellIs" dxfId="6431" priority="310" operator="equal">
      <formula>"AMBER"</formula>
    </cfRule>
  </conditionalFormatting>
  <conditionalFormatting sqref="H5">
    <cfRule type="cellIs" dxfId="6430" priority="311" operator="equal">
      <formula>"RED"</formula>
    </cfRule>
  </conditionalFormatting>
  <conditionalFormatting sqref="H5">
    <cfRule type="cellIs" dxfId="6429" priority="312" operator="equal">
      <formula>"GREEN"</formula>
    </cfRule>
  </conditionalFormatting>
  <conditionalFormatting sqref="H6">
    <cfRule type="cellIs" dxfId="6428" priority="313" operator="equal">
      <formula>"AMBER"</formula>
    </cfRule>
  </conditionalFormatting>
  <conditionalFormatting sqref="H6">
    <cfRule type="cellIs" dxfId="6427" priority="314" operator="equal">
      <formula>"RED"</formula>
    </cfRule>
  </conditionalFormatting>
  <conditionalFormatting sqref="H6">
    <cfRule type="cellIs" dxfId="6426" priority="315" operator="equal">
      <formula>"GREEN"</formula>
    </cfRule>
  </conditionalFormatting>
  <conditionalFormatting sqref="H7">
    <cfRule type="cellIs" dxfId="6425" priority="316" operator="equal">
      <formula>"AMBER"</formula>
    </cfRule>
  </conditionalFormatting>
  <conditionalFormatting sqref="H7">
    <cfRule type="cellIs" dxfId="6424" priority="317" operator="equal">
      <formula>"RED"</formula>
    </cfRule>
  </conditionalFormatting>
  <conditionalFormatting sqref="H7">
    <cfRule type="cellIs" dxfId="6423" priority="318" operator="equal">
      <formula>"GREEN"</formula>
    </cfRule>
  </conditionalFormatting>
  <conditionalFormatting sqref="H8">
    <cfRule type="cellIs" dxfId="6422" priority="319" operator="equal">
      <formula>"AMBER"</formula>
    </cfRule>
  </conditionalFormatting>
  <conditionalFormatting sqref="H8">
    <cfRule type="cellIs" dxfId="6421" priority="320" operator="equal">
      <formula>"RED"</formula>
    </cfRule>
  </conditionalFormatting>
  <conditionalFormatting sqref="H8">
    <cfRule type="cellIs" dxfId="6420" priority="321" operator="equal">
      <formula>"GREEN"</formula>
    </cfRule>
  </conditionalFormatting>
  <conditionalFormatting sqref="H9">
    <cfRule type="cellIs" dxfId="6419" priority="322" operator="equal">
      <formula>"AMBER"</formula>
    </cfRule>
  </conditionalFormatting>
  <conditionalFormatting sqref="H9">
    <cfRule type="cellIs" dxfId="6418" priority="323" operator="equal">
      <formula>"RED"</formula>
    </cfRule>
  </conditionalFormatting>
  <conditionalFormatting sqref="H9">
    <cfRule type="cellIs" dxfId="6417" priority="324" operator="equal">
      <formula>"GREEN"</formula>
    </cfRule>
  </conditionalFormatting>
  <conditionalFormatting sqref="H10">
    <cfRule type="cellIs" dxfId="6416" priority="325" operator="equal">
      <formula>"AMBER"</formula>
    </cfRule>
  </conditionalFormatting>
  <conditionalFormatting sqref="H10">
    <cfRule type="cellIs" dxfId="6415" priority="326" operator="equal">
      <formula>"RED"</formula>
    </cfRule>
  </conditionalFormatting>
  <conditionalFormatting sqref="H10">
    <cfRule type="cellIs" dxfId="6414" priority="327" operator="equal">
      <formula>"GREEN"</formula>
    </cfRule>
  </conditionalFormatting>
  <conditionalFormatting sqref="H11">
    <cfRule type="cellIs" dxfId="6413" priority="328" operator="equal">
      <formula>"AMBER"</formula>
    </cfRule>
  </conditionalFormatting>
  <conditionalFormatting sqref="H11">
    <cfRule type="cellIs" dxfId="6412" priority="329" operator="equal">
      <formula>"RED"</formula>
    </cfRule>
  </conditionalFormatting>
  <conditionalFormatting sqref="H11">
    <cfRule type="cellIs" dxfId="6411" priority="330" operator="equal">
      <formula>"GREEN"</formula>
    </cfRule>
  </conditionalFormatting>
  <conditionalFormatting sqref="I2">
    <cfRule type="cellIs" dxfId="6410" priority="331" operator="equal">
      <formula>"AMBER"</formula>
    </cfRule>
  </conditionalFormatting>
  <conditionalFormatting sqref="I2">
    <cfRule type="cellIs" dxfId="6409" priority="332" operator="equal">
      <formula>"RED"</formula>
    </cfRule>
  </conditionalFormatting>
  <conditionalFormatting sqref="I2">
    <cfRule type="cellIs" dxfId="6408" priority="333" operator="equal">
      <formula>"GREEN"</formula>
    </cfRule>
  </conditionalFormatting>
  <conditionalFormatting sqref="I3">
    <cfRule type="cellIs" dxfId="6407" priority="334" operator="equal">
      <formula>"AMBER"</formula>
    </cfRule>
  </conditionalFormatting>
  <conditionalFormatting sqref="I3">
    <cfRule type="cellIs" dxfId="6406" priority="335" operator="equal">
      <formula>"RED"</formula>
    </cfRule>
  </conditionalFormatting>
  <conditionalFormatting sqref="I3">
    <cfRule type="cellIs" dxfId="6405" priority="336" operator="equal">
      <formula>"GREEN"</formula>
    </cfRule>
  </conditionalFormatting>
  <conditionalFormatting sqref="I4">
    <cfRule type="cellIs" dxfId="6404" priority="337" operator="equal">
      <formula>"AMBER"</formula>
    </cfRule>
  </conditionalFormatting>
  <conditionalFormatting sqref="I4">
    <cfRule type="cellIs" dxfId="6403" priority="338" operator="equal">
      <formula>"RED"</formula>
    </cfRule>
  </conditionalFormatting>
  <conditionalFormatting sqref="I4">
    <cfRule type="cellIs" dxfId="6402" priority="339" operator="equal">
      <formula>"GREEN"</formula>
    </cfRule>
  </conditionalFormatting>
  <conditionalFormatting sqref="I5">
    <cfRule type="cellIs" dxfId="6401" priority="340" operator="equal">
      <formula>"AMBER"</formula>
    </cfRule>
  </conditionalFormatting>
  <conditionalFormatting sqref="I5">
    <cfRule type="cellIs" dxfId="6400" priority="341" operator="equal">
      <formula>"RED"</formula>
    </cfRule>
  </conditionalFormatting>
  <conditionalFormatting sqref="I5">
    <cfRule type="cellIs" dxfId="6399" priority="342" operator="equal">
      <formula>"GREEN"</formula>
    </cfRule>
  </conditionalFormatting>
  <conditionalFormatting sqref="I6">
    <cfRule type="cellIs" dxfId="6398" priority="343" operator="equal">
      <formula>"AMBER"</formula>
    </cfRule>
  </conditionalFormatting>
  <conditionalFormatting sqref="I6">
    <cfRule type="cellIs" dxfId="6397" priority="344" operator="equal">
      <formula>"RED"</formula>
    </cfRule>
  </conditionalFormatting>
  <conditionalFormatting sqref="I6">
    <cfRule type="cellIs" dxfId="6396" priority="345" operator="equal">
      <formula>"GREEN"</formula>
    </cfRule>
  </conditionalFormatting>
  <conditionalFormatting sqref="I7">
    <cfRule type="cellIs" dxfId="6395" priority="346" operator="equal">
      <formula>"AMBER"</formula>
    </cfRule>
  </conditionalFormatting>
  <conditionalFormatting sqref="I7">
    <cfRule type="cellIs" dxfId="6394" priority="347" operator="equal">
      <formula>"RED"</formula>
    </cfRule>
  </conditionalFormatting>
  <conditionalFormatting sqref="I7">
    <cfRule type="cellIs" dxfId="6393" priority="348" operator="equal">
      <formula>"GREEN"</formula>
    </cfRule>
  </conditionalFormatting>
  <conditionalFormatting sqref="I8">
    <cfRule type="cellIs" dxfId="6392" priority="349" operator="equal">
      <formula>"AMBER"</formula>
    </cfRule>
  </conditionalFormatting>
  <conditionalFormatting sqref="I8">
    <cfRule type="cellIs" dxfId="6391" priority="350" operator="equal">
      <formula>"RED"</formula>
    </cfRule>
  </conditionalFormatting>
  <conditionalFormatting sqref="I8">
    <cfRule type="cellIs" dxfId="6390" priority="351" operator="equal">
      <formula>"GREEN"</formula>
    </cfRule>
  </conditionalFormatting>
  <conditionalFormatting sqref="I9">
    <cfRule type="cellIs" dxfId="6389" priority="352" operator="equal">
      <formula>"AMBER"</formula>
    </cfRule>
  </conditionalFormatting>
  <conditionalFormatting sqref="I9">
    <cfRule type="cellIs" dxfId="6388" priority="353" operator="equal">
      <formula>"RED"</formula>
    </cfRule>
  </conditionalFormatting>
  <conditionalFormatting sqref="I9">
    <cfRule type="cellIs" dxfId="6387" priority="354" operator="equal">
      <formula>"GREEN"</formula>
    </cfRule>
  </conditionalFormatting>
  <conditionalFormatting sqref="I10">
    <cfRule type="cellIs" dxfId="6386" priority="355" operator="equal">
      <formula>"AMBER"</formula>
    </cfRule>
  </conditionalFormatting>
  <conditionalFormatting sqref="I10">
    <cfRule type="cellIs" dxfId="6385" priority="356" operator="equal">
      <formula>"RED"</formula>
    </cfRule>
  </conditionalFormatting>
  <conditionalFormatting sqref="I10">
    <cfRule type="cellIs" dxfId="6384" priority="357" operator="equal">
      <formula>"GREEN"</formula>
    </cfRule>
  </conditionalFormatting>
  <conditionalFormatting sqref="I11">
    <cfRule type="cellIs" dxfId="6383" priority="358" operator="equal">
      <formula>"AMBER"</formula>
    </cfRule>
  </conditionalFormatting>
  <conditionalFormatting sqref="I11">
    <cfRule type="cellIs" dxfId="6382" priority="359" operator="equal">
      <formula>"RED"</formula>
    </cfRule>
  </conditionalFormatting>
  <conditionalFormatting sqref="I11">
    <cfRule type="cellIs" dxfId="6381" priority="360" operator="equal">
      <formula>"GREEN"</formula>
    </cfRule>
  </conditionalFormatting>
  <conditionalFormatting sqref="J2">
    <cfRule type="cellIs" dxfId="6380" priority="361" operator="equal">
      <formula>"AMBER"</formula>
    </cfRule>
  </conditionalFormatting>
  <conditionalFormatting sqref="J2">
    <cfRule type="cellIs" dxfId="6379" priority="362" operator="equal">
      <formula>"RED"</formula>
    </cfRule>
  </conditionalFormatting>
  <conditionalFormatting sqref="J2">
    <cfRule type="cellIs" dxfId="6378" priority="363" operator="equal">
      <formula>"GREEN"</formula>
    </cfRule>
  </conditionalFormatting>
  <conditionalFormatting sqref="J3">
    <cfRule type="cellIs" dxfId="6377" priority="364" operator="equal">
      <formula>"AMBER"</formula>
    </cfRule>
  </conditionalFormatting>
  <conditionalFormatting sqref="J3">
    <cfRule type="cellIs" dxfId="6376" priority="365" operator="equal">
      <formula>"RED"</formula>
    </cfRule>
  </conditionalFormatting>
  <conditionalFormatting sqref="J3">
    <cfRule type="cellIs" dxfId="6375" priority="366" operator="equal">
      <formula>"GREEN"</formula>
    </cfRule>
  </conditionalFormatting>
  <conditionalFormatting sqref="J4">
    <cfRule type="cellIs" dxfId="6374" priority="367" operator="equal">
      <formula>"AMBER"</formula>
    </cfRule>
  </conditionalFormatting>
  <conditionalFormatting sqref="J4">
    <cfRule type="cellIs" dxfId="6373" priority="368" operator="equal">
      <formula>"RED"</formula>
    </cfRule>
  </conditionalFormatting>
  <conditionalFormatting sqref="J4">
    <cfRule type="cellIs" dxfId="6372" priority="369" operator="equal">
      <formula>"GREEN"</formula>
    </cfRule>
  </conditionalFormatting>
  <conditionalFormatting sqref="J5">
    <cfRule type="cellIs" dxfId="6371" priority="370" operator="equal">
      <formula>"AMBER"</formula>
    </cfRule>
  </conditionalFormatting>
  <conditionalFormatting sqref="J5">
    <cfRule type="cellIs" dxfId="6370" priority="371" operator="equal">
      <formula>"RED"</formula>
    </cfRule>
  </conditionalFormatting>
  <conditionalFormatting sqref="J5">
    <cfRule type="cellIs" dxfId="6369" priority="372" operator="equal">
      <formula>"GREEN"</formula>
    </cfRule>
  </conditionalFormatting>
  <conditionalFormatting sqref="J6">
    <cfRule type="cellIs" dxfId="6368" priority="373" operator="equal">
      <formula>"AMBER"</formula>
    </cfRule>
  </conditionalFormatting>
  <conditionalFormatting sqref="J6">
    <cfRule type="cellIs" dxfId="6367" priority="374" operator="equal">
      <formula>"RED"</formula>
    </cfRule>
  </conditionalFormatting>
  <conditionalFormatting sqref="J6">
    <cfRule type="cellIs" dxfId="6366" priority="375" operator="equal">
      <formula>"GREEN"</formula>
    </cfRule>
  </conditionalFormatting>
  <conditionalFormatting sqref="J7">
    <cfRule type="cellIs" dxfId="6365" priority="376" operator="equal">
      <formula>"AMBER"</formula>
    </cfRule>
  </conditionalFormatting>
  <conditionalFormatting sqref="J7">
    <cfRule type="cellIs" dxfId="6364" priority="377" operator="equal">
      <formula>"RED"</formula>
    </cfRule>
  </conditionalFormatting>
  <conditionalFormatting sqref="J7">
    <cfRule type="cellIs" dxfId="6363" priority="378" operator="equal">
      <formula>"GREEN"</formula>
    </cfRule>
  </conditionalFormatting>
  <conditionalFormatting sqref="J8">
    <cfRule type="cellIs" dxfId="6362" priority="379" operator="equal">
      <formula>"AMBER"</formula>
    </cfRule>
  </conditionalFormatting>
  <conditionalFormatting sqref="J8">
    <cfRule type="cellIs" dxfId="6361" priority="380" operator="equal">
      <formula>"RED"</formula>
    </cfRule>
  </conditionalFormatting>
  <conditionalFormatting sqref="J8">
    <cfRule type="cellIs" dxfId="6360" priority="381" operator="equal">
      <formula>"GREEN"</formula>
    </cfRule>
  </conditionalFormatting>
  <conditionalFormatting sqref="J9">
    <cfRule type="cellIs" dxfId="6359" priority="382" operator="equal">
      <formula>"AMBER"</formula>
    </cfRule>
  </conditionalFormatting>
  <conditionalFormatting sqref="J9">
    <cfRule type="cellIs" dxfId="6358" priority="383" operator="equal">
      <formula>"RED"</formula>
    </cfRule>
  </conditionalFormatting>
  <conditionalFormatting sqref="J9">
    <cfRule type="cellIs" dxfId="6357" priority="384" operator="equal">
      <formula>"GREEN"</formula>
    </cfRule>
  </conditionalFormatting>
  <conditionalFormatting sqref="J10">
    <cfRule type="cellIs" dxfId="6356" priority="385" operator="equal">
      <formula>"AMBER"</formula>
    </cfRule>
  </conditionalFormatting>
  <conditionalFormatting sqref="J10">
    <cfRule type="cellIs" dxfId="6355" priority="386" operator="equal">
      <formula>"RED"</formula>
    </cfRule>
  </conditionalFormatting>
  <conditionalFormatting sqref="J10">
    <cfRule type="cellIs" dxfId="6354" priority="387" operator="equal">
      <formula>"GREEN"</formula>
    </cfRule>
  </conditionalFormatting>
  <conditionalFormatting sqref="J11">
    <cfRule type="cellIs" dxfId="6353" priority="388" operator="equal">
      <formula>"AMBER"</formula>
    </cfRule>
  </conditionalFormatting>
  <conditionalFormatting sqref="J11">
    <cfRule type="cellIs" dxfId="6352" priority="389" operator="equal">
      <formula>"RED"</formula>
    </cfRule>
  </conditionalFormatting>
  <conditionalFormatting sqref="J11">
    <cfRule type="cellIs" dxfId="6351" priority="390" operator="equal">
      <formula>"GREEN"</formula>
    </cfRule>
  </conditionalFormatting>
  <conditionalFormatting sqref="B37">
    <cfRule type="cellIs" dxfId="6350" priority="391" operator="equal">
      <formula>"AMBER"</formula>
    </cfRule>
  </conditionalFormatting>
  <conditionalFormatting sqref="B37">
    <cfRule type="cellIs" dxfId="6349" priority="392" operator="equal">
      <formula>"RED"</formula>
    </cfRule>
  </conditionalFormatting>
  <conditionalFormatting sqref="B37">
    <cfRule type="cellIs" dxfId="6348" priority="393" operator="equal">
      <formula>"GREEN"</formula>
    </cfRule>
  </conditionalFormatting>
  <conditionalFormatting sqref="B38">
    <cfRule type="cellIs" dxfId="6347" priority="394" operator="equal">
      <formula>"AMBER"</formula>
    </cfRule>
  </conditionalFormatting>
  <conditionalFormatting sqref="B38">
    <cfRule type="cellIs" dxfId="6346" priority="395" operator="equal">
      <formula>"RED"</formula>
    </cfRule>
  </conditionalFormatting>
  <conditionalFormatting sqref="B38">
    <cfRule type="cellIs" dxfId="6345" priority="396" operator="equal">
      <formula>"GREEN"</formula>
    </cfRule>
  </conditionalFormatting>
  <conditionalFormatting sqref="B39">
    <cfRule type="cellIs" dxfId="6344" priority="397" operator="equal">
      <formula>"AMBER"</formula>
    </cfRule>
  </conditionalFormatting>
  <conditionalFormatting sqref="B39">
    <cfRule type="cellIs" dxfId="6343" priority="398" operator="equal">
      <formula>"RED"</formula>
    </cfRule>
  </conditionalFormatting>
  <conditionalFormatting sqref="B39">
    <cfRule type="cellIs" dxfId="6342" priority="399" operator="equal">
      <formula>"GREEN"</formula>
    </cfRule>
  </conditionalFormatting>
  <conditionalFormatting sqref="C37">
    <cfRule type="cellIs" dxfId="6341" priority="400" operator="equal">
      <formula>"AMBER"</formula>
    </cfRule>
  </conditionalFormatting>
  <conditionalFormatting sqref="C37">
    <cfRule type="cellIs" dxfId="6340" priority="401" operator="equal">
      <formula>"RED"</formula>
    </cfRule>
  </conditionalFormatting>
  <conditionalFormatting sqref="C37">
    <cfRule type="cellIs" dxfId="6339" priority="402" operator="equal">
      <formula>"GREEN"</formula>
    </cfRule>
  </conditionalFormatting>
  <conditionalFormatting sqref="C38">
    <cfRule type="cellIs" dxfId="6338" priority="403" operator="equal">
      <formula>"AMBER"</formula>
    </cfRule>
  </conditionalFormatting>
  <conditionalFormatting sqref="C38">
    <cfRule type="cellIs" dxfId="6337" priority="404" operator="equal">
      <formula>"RED"</formula>
    </cfRule>
  </conditionalFormatting>
  <conditionalFormatting sqref="C38">
    <cfRule type="cellIs" dxfId="6336" priority="405" operator="equal">
      <formula>"GREEN"</formula>
    </cfRule>
  </conditionalFormatting>
  <conditionalFormatting sqref="C39">
    <cfRule type="cellIs" dxfId="6335" priority="406" operator="equal">
      <formula>"AMBER"</formula>
    </cfRule>
  </conditionalFormatting>
  <conditionalFormatting sqref="C39">
    <cfRule type="cellIs" dxfId="6334" priority="407" operator="equal">
      <formula>"RED"</formula>
    </cfRule>
  </conditionalFormatting>
  <conditionalFormatting sqref="C39">
    <cfRule type="cellIs" dxfId="6333" priority="408" operator="equal">
      <formula>"GREEN"</formula>
    </cfRule>
  </conditionalFormatting>
  <conditionalFormatting sqref="D37">
    <cfRule type="cellIs" dxfId="6332" priority="409" operator="equal">
      <formula>"AMBER"</formula>
    </cfRule>
  </conditionalFormatting>
  <conditionalFormatting sqref="D37">
    <cfRule type="cellIs" dxfId="6331" priority="410" operator="equal">
      <formula>"RED"</formula>
    </cfRule>
  </conditionalFormatting>
  <conditionalFormatting sqref="D37">
    <cfRule type="cellIs" dxfId="6330" priority="411" operator="equal">
      <formula>"GREEN"</formula>
    </cfRule>
  </conditionalFormatting>
  <conditionalFormatting sqref="D38">
    <cfRule type="cellIs" dxfId="6329" priority="412" operator="equal">
      <formula>"AMBER"</formula>
    </cfRule>
  </conditionalFormatting>
  <conditionalFormatting sqref="D38">
    <cfRule type="cellIs" dxfId="6328" priority="413" operator="equal">
      <formula>"RED"</formula>
    </cfRule>
  </conditionalFormatting>
  <conditionalFormatting sqref="D38">
    <cfRule type="cellIs" dxfId="6327" priority="414" operator="equal">
      <formula>"GREEN"</formula>
    </cfRule>
  </conditionalFormatting>
  <conditionalFormatting sqref="D39">
    <cfRule type="cellIs" dxfId="6326" priority="415" operator="equal">
      <formula>"AMBER"</formula>
    </cfRule>
  </conditionalFormatting>
  <conditionalFormatting sqref="D39">
    <cfRule type="cellIs" dxfId="6325" priority="416" operator="equal">
      <formula>"RED"</formula>
    </cfRule>
  </conditionalFormatting>
  <conditionalFormatting sqref="D39">
    <cfRule type="cellIs" dxfId="6324" priority="417" operator="equal">
      <formula>"GREEN"</formula>
    </cfRule>
  </conditionalFormatting>
  <conditionalFormatting sqref="E37">
    <cfRule type="cellIs" dxfId="6323" priority="418" operator="equal">
      <formula>"AMBER"</formula>
    </cfRule>
  </conditionalFormatting>
  <conditionalFormatting sqref="E37">
    <cfRule type="cellIs" dxfId="6322" priority="419" operator="equal">
      <formula>"RED"</formula>
    </cfRule>
  </conditionalFormatting>
  <conditionalFormatting sqref="E37">
    <cfRule type="cellIs" dxfId="6321" priority="420" operator="equal">
      <formula>"GREEN"</formula>
    </cfRule>
  </conditionalFormatting>
  <conditionalFormatting sqref="E38">
    <cfRule type="cellIs" dxfId="6320" priority="421" operator="equal">
      <formula>"AMBER"</formula>
    </cfRule>
  </conditionalFormatting>
  <conditionalFormatting sqref="E38">
    <cfRule type="cellIs" dxfId="6319" priority="422" operator="equal">
      <formula>"RED"</formula>
    </cfRule>
  </conditionalFormatting>
  <conditionalFormatting sqref="E38">
    <cfRule type="cellIs" dxfId="6318" priority="423" operator="equal">
      <formula>"GREEN"</formula>
    </cfRule>
  </conditionalFormatting>
  <conditionalFormatting sqref="E39">
    <cfRule type="cellIs" dxfId="6317" priority="424" operator="equal">
      <formula>"AMBER"</formula>
    </cfRule>
  </conditionalFormatting>
  <conditionalFormatting sqref="E39">
    <cfRule type="cellIs" dxfId="6316" priority="425" operator="equal">
      <formula>"RED"</formula>
    </cfRule>
  </conditionalFormatting>
  <conditionalFormatting sqref="E39">
    <cfRule type="cellIs" dxfId="6315" priority="426" operator="equal">
      <formula>"GREEN"</formula>
    </cfRule>
  </conditionalFormatting>
  <conditionalFormatting sqref="F37">
    <cfRule type="cellIs" dxfId="6314" priority="427" operator="equal">
      <formula>"AMBER"</formula>
    </cfRule>
  </conditionalFormatting>
  <conditionalFormatting sqref="F37">
    <cfRule type="cellIs" dxfId="6313" priority="428" operator="equal">
      <formula>"RED"</formula>
    </cfRule>
  </conditionalFormatting>
  <conditionalFormatting sqref="F37">
    <cfRule type="cellIs" dxfId="6312" priority="429" operator="equal">
      <formula>"GREEN"</formula>
    </cfRule>
  </conditionalFormatting>
  <conditionalFormatting sqref="F38">
    <cfRule type="cellIs" dxfId="6311" priority="430" operator="equal">
      <formula>"AMBER"</formula>
    </cfRule>
  </conditionalFormatting>
  <conditionalFormatting sqref="F38">
    <cfRule type="cellIs" dxfId="6310" priority="431" operator="equal">
      <formula>"RED"</formula>
    </cfRule>
  </conditionalFormatting>
  <conditionalFormatting sqref="F38">
    <cfRule type="cellIs" dxfId="6309" priority="432" operator="equal">
      <formula>"GREEN"</formula>
    </cfRule>
  </conditionalFormatting>
  <conditionalFormatting sqref="F39">
    <cfRule type="cellIs" dxfId="6308" priority="433" operator="equal">
      <formula>"AMBER"</formula>
    </cfRule>
  </conditionalFormatting>
  <conditionalFormatting sqref="F39">
    <cfRule type="cellIs" dxfId="6307" priority="434" operator="equal">
      <formula>"RED"</formula>
    </cfRule>
  </conditionalFormatting>
  <conditionalFormatting sqref="F39">
    <cfRule type="cellIs" dxfId="6306" priority="435" operator="equal">
      <formula>"GREEN"</formula>
    </cfRule>
  </conditionalFormatting>
  <conditionalFormatting sqref="G37">
    <cfRule type="cellIs" dxfId="6305" priority="436" operator="equal">
      <formula>"AMBER"</formula>
    </cfRule>
  </conditionalFormatting>
  <conditionalFormatting sqref="G37">
    <cfRule type="cellIs" dxfId="6304" priority="437" operator="equal">
      <formula>"RED"</formula>
    </cfRule>
  </conditionalFormatting>
  <conditionalFormatting sqref="G37">
    <cfRule type="cellIs" dxfId="6303" priority="438" operator="equal">
      <formula>"GREEN"</formula>
    </cfRule>
  </conditionalFormatting>
  <conditionalFormatting sqref="G38">
    <cfRule type="cellIs" dxfId="6302" priority="439" operator="equal">
      <formula>"AMBER"</formula>
    </cfRule>
  </conditionalFormatting>
  <conditionalFormatting sqref="G38">
    <cfRule type="cellIs" dxfId="6301" priority="440" operator="equal">
      <formula>"RED"</formula>
    </cfRule>
  </conditionalFormatting>
  <conditionalFormatting sqref="G38">
    <cfRule type="cellIs" dxfId="6300" priority="441" operator="equal">
      <formula>"GREEN"</formula>
    </cfRule>
  </conditionalFormatting>
  <conditionalFormatting sqref="G39">
    <cfRule type="cellIs" dxfId="6299" priority="442" operator="equal">
      <formula>"AMBER"</formula>
    </cfRule>
  </conditionalFormatting>
  <conditionalFormatting sqref="G39">
    <cfRule type="cellIs" dxfId="6298" priority="443" operator="equal">
      <formula>"RED"</formula>
    </cfRule>
  </conditionalFormatting>
  <conditionalFormatting sqref="G39">
    <cfRule type="cellIs" dxfId="6297" priority="444" operator="equal">
      <formula>"GREEN"</formula>
    </cfRule>
  </conditionalFormatting>
  <conditionalFormatting sqref="H37">
    <cfRule type="cellIs" dxfId="6296" priority="445" operator="equal">
      <formula>"AMBER"</formula>
    </cfRule>
  </conditionalFormatting>
  <conditionalFormatting sqref="H37">
    <cfRule type="cellIs" dxfId="6295" priority="446" operator="equal">
      <formula>"RED"</formula>
    </cfRule>
  </conditionalFormatting>
  <conditionalFormatting sqref="H37">
    <cfRule type="cellIs" dxfId="6294" priority="447" operator="equal">
      <formula>"GREEN"</formula>
    </cfRule>
  </conditionalFormatting>
  <conditionalFormatting sqref="H38">
    <cfRule type="cellIs" dxfId="6293" priority="448" operator="equal">
      <formula>"AMBER"</formula>
    </cfRule>
  </conditionalFormatting>
  <conditionalFormatting sqref="H38">
    <cfRule type="cellIs" dxfId="6292" priority="449" operator="equal">
      <formula>"RED"</formula>
    </cfRule>
  </conditionalFormatting>
  <conditionalFormatting sqref="H38">
    <cfRule type="cellIs" dxfId="6291" priority="450" operator="equal">
      <formula>"GREEN"</formula>
    </cfRule>
  </conditionalFormatting>
  <conditionalFormatting sqref="H39">
    <cfRule type="cellIs" dxfId="6290" priority="451" operator="equal">
      <formula>"AMBER"</formula>
    </cfRule>
  </conditionalFormatting>
  <conditionalFormatting sqref="H39">
    <cfRule type="cellIs" dxfId="6289" priority="452" operator="equal">
      <formula>"RED"</formula>
    </cfRule>
  </conditionalFormatting>
  <conditionalFormatting sqref="H39">
    <cfRule type="cellIs" dxfId="6288" priority="453" operator="equal">
      <formula>"GREEN"</formula>
    </cfRule>
  </conditionalFormatting>
  <conditionalFormatting sqref="I37">
    <cfRule type="cellIs" dxfId="6287" priority="454" operator="equal">
      <formula>"AMBER"</formula>
    </cfRule>
  </conditionalFormatting>
  <conditionalFormatting sqref="I37">
    <cfRule type="cellIs" dxfId="6286" priority="455" operator="equal">
      <formula>"RED"</formula>
    </cfRule>
  </conditionalFormatting>
  <conditionalFormatting sqref="I37">
    <cfRule type="cellIs" dxfId="6285" priority="456" operator="equal">
      <formula>"GREEN"</formula>
    </cfRule>
  </conditionalFormatting>
  <conditionalFormatting sqref="I38">
    <cfRule type="cellIs" dxfId="6284" priority="457" operator="equal">
      <formula>"AMBER"</formula>
    </cfRule>
  </conditionalFormatting>
  <conditionalFormatting sqref="I38">
    <cfRule type="cellIs" dxfId="6283" priority="458" operator="equal">
      <formula>"RED"</formula>
    </cfRule>
  </conditionalFormatting>
  <conditionalFormatting sqref="I38">
    <cfRule type="cellIs" dxfId="6282" priority="459" operator="equal">
      <formula>"GREEN"</formula>
    </cfRule>
  </conditionalFormatting>
  <conditionalFormatting sqref="I39">
    <cfRule type="cellIs" dxfId="6281" priority="460" operator="equal">
      <formula>"AMBER"</formula>
    </cfRule>
  </conditionalFormatting>
  <conditionalFormatting sqref="I39">
    <cfRule type="cellIs" dxfId="6280" priority="461" operator="equal">
      <formula>"RED"</formula>
    </cfRule>
  </conditionalFormatting>
  <conditionalFormatting sqref="I39">
    <cfRule type="cellIs" dxfId="6279" priority="462" operator="equal">
      <formula>"GREEN"</formula>
    </cfRule>
  </conditionalFormatting>
  <conditionalFormatting sqref="J37">
    <cfRule type="cellIs" dxfId="6278" priority="463" operator="equal">
      <formula>"AMBER"</formula>
    </cfRule>
  </conditionalFormatting>
  <conditionalFormatting sqref="J37">
    <cfRule type="cellIs" dxfId="6277" priority="464" operator="equal">
      <formula>"RED"</formula>
    </cfRule>
  </conditionalFormatting>
  <conditionalFormatting sqref="J37">
    <cfRule type="cellIs" dxfId="6276" priority="465" operator="equal">
      <formula>"GREEN"</formula>
    </cfRule>
  </conditionalFormatting>
  <conditionalFormatting sqref="J38">
    <cfRule type="cellIs" dxfId="6275" priority="466" operator="equal">
      <formula>"AMBER"</formula>
    </cfRule>
  </conditionalFormatting>
  <conditionalFormatting sqref="J38">
    <cfRule type="cellIs" dxfId="6274" priority="467" operator="equal">
      <formula>"RED"</formula>
    </cfRule>
  </conditionalFormatting>
  <conditionalFormatting sqref="J38">
    <cfRule type="cellIs" dxfId="6273" priority="468" operator="equal">
      <formula>"GREEN"</formula>
    </cfRule>
  </conditionalFormatting>
  <conditionalFormatting sqref="J39">
    <cfRule type="cellIs" dxfId="6272" priority="469" operator="equal">
      <formula>"AMBER"</formula>
    </cfRule>
  </conditionalFormatting>
  <conditionalFormatting sqref="J39">
    <cfRule type="cellIs" dxfId="6271" priority="470" operator="equal">
      <formula>"RED"</formula>
    </cfRule>
  </conditionalFormatting>
  <conditionalFormatting sqref="J39">
    <cfRule type="cellIs" dxfId="6270" priority="471" operator="equal">
      <formula>"GREEN"</formula>
    </cfRule>
  </conditionalFormatting>
  <conditionalFormatting sqref="J20">
    <cfRule type="containsText" dxfId="6269" priority="472" operator="containsText" text="Y">
      <formula>NOT(ISERROR(SEARCH("Y",J20)))</formula>
    </cfRule>
  </conditionalFormatting>
  <conditionalFormatting sqref="J21">
    <cfRule type="containsText" dxfId="6268" priority="473" operator="containsText" text="Y">
      <formula>NOT(ISERROR(SEARCH("Y",J21)))</formula>
    </cfRule>
  </conditionalFormatting>
  <conditionalFormatting sqref="J22">
    <cfRule type="containsText" dxfId="6267" priority="474" operator="containsText" text="Y">
      <formula>NOT(ISERROR(SEARCH("Y",J22)))</formula>
    </cfRule>
  </conditionalFormatting>
  <conditionalFormatting sqref="D20">
    <cfRule type="cellIs" dxfId="6266" priority="475" operator="equal">
      <formula>"AMBER"</formula>
    </cfRule>
  </conditionalFormatting>
  <conditionalFormatting sqref="D20">
    <cfRule type="cellIs" dxfId="6265" priority="476" operator="equal">
      <formula>"RED"</formula>
    </cfRule>
  </conditionalFormatting>
  <conditionalFormatting sqref="D20">
    <cfRule type="cellIs" dxfId="6264" priority="477" operator="equal">
      <formula>"GREEN"</formula>
    </cfRule>
  </conditionalFormatting>
  <conditionalFormatting sqref="E20">
    <cfRule type="cellIs" dxfId="6263" priority="478" operator="equal">
      <formula>"AMBER"</formula>
    </cfRule>
  </conditionalFormatting>
  <conditionalFormatting sqref="E20">
    <cfRule type="cellIs" dxfId="6262" priority="479" operator="equal">
      <formula>"RED"</formula>
    </cfRule>
  </conditionalFormatting>
  <conditionalFormatting sqref="E20">
    <cfRule type="cellIs" dxfId="6261" priority="480" operator="equal">
      <formula>"GREEN"</formula>
    </cfRule>
  </conditionalFormatting>
  <conditionalFormatting sqref="B20">
    <cfRule type="cellIs" dxfId="6260" priority="481" operator="equal">
      <formula>"AMBER"</formula>
    </cfRule>
  </conditionalFormatting>
  <conditionalFormatting sqref="B20">
    <cfRule type="cellIs" dxfId="6259" priority="482" operator="equal">
      <formula>"RED"</formula>
    </cfRule>
  </conditionalFormatting>
  <conditionalFormatting sqref="B20">
    <cfRule type="cellIs" dxfId="6258" priority="483" operator="equal">
      <formula>"GREEN"</formula>
    </cfRule>
  </conditionalFormatting>
  <conditionalFormatting sqref="B21">
    <cfRule type="cellIs" dxfId="6257" priority="484" operator="equal">
      <formula>"AMBER"</formula>
    </cfRule>
  </conditionalFormatting>
  <conditionalFormatting sqref="B21">
    <cfRule type="cellIs" dxfId="6256" priority="485" operator="equal">
      <formula>"RED"</formula>
    </cfRule>
  </conditionalFormatting>
  <conditionalFormatting sqref="B21">
    <cfRule type="cellIs" dxfId="6255" priority="486" operator="equal">
      <formula>"GREEN"</formula>
    </cfRule>
  </conditionalFormatting>
  <conditionalFormatting sqref="B22">
    <cfRule type="cellIs" dxfId="6254" priority="487" operator="equal">
      <formula>"AMBER"</formula>
    </cfRule>
  </conditionalFormatting>
  <conditionalFormatting sqref="B22">
    <cfRule type="cellIs" dxfId="6253" priority="488" operator="equal">
      <formula>"RED"</formula>
    </cfRule>
  </conditionalFormatting>
  <conditionalFormatting sqref="B22">
    <cfRule type="cellIs" dxfId="6252" priority="489" operator="equal">
      <formula>"GREEN"</formula>
    </cfRule>
  </conditionalFormatting>
  <conditionalFormatting sqref="B23">
    <cfRule type="cellIs" dxfId="6251" priority="490" operator="equal">
      <formula>"AMBER"</formula>
    </cfRule>
  </conditionalFormatting>
  <conditionalFormatting sqref="B23">
    <cfRule type="cellIs" dxfId="6250" priority="491" operator="equal">
      <formula>"RED"</formula>
    </cfRule>
  </conditionalFormatting>
  <conditionalFormatting sqref="B23">
    <cfRule type="cellIs" dxfId="6249" priority="492" operator="equal">
      <formula>"GREEN"</formula>
    </cfRule>
  </conditionalFormatting>
  <conditionalFormatting sqref="B24">
    <cfRule type="cellIs" dxfId="6248" priority="493" operator="equal">
      <formula>"AMBER"</formula>
    </cfRule>
  </conditionalFormatting>
  <conditionalFormatting sqref="B24">
    <cfRule type="cellIs" dxfId="6247" priority="494" operator="equal">
      <formula>"RED"</formula>
    </cfRule>
  </conditionalFormatting>
  <conditionalFormatting sqref="B24">
    <cfRule type="cellIs" dxfId="6246" priority="495" operator="equal">
      <formula>"GREEN"</formula>
    </cfRule>
  </conditionalFormatting>
  <conditionalFormatting sqref="B25">
    <cfRule type="cellIs" dxfId="6245" priority="496" operator="equal">
      <formula>"AMBER"</formula>
    </cfRule>
  </conditionalFormatting>
  <conditionalFormatting sqref="B25">
    <cfRule type="cellIs" dxfId="6244" priority="497" operator="equal">
      <formula>"RED"</formula>
    </cfRule>
  </conditionalFormatting>
  <conditionalFormatting sqref="B25">
    <cfRule type="cellIs" dxfId="6243" priority="498" operator="equal">
      <formula>"GREEN"</formula>
    </cfRule>
  </conditionalFormatting>
  <conditionalFormatting sqref="B26">
    <cfRule type="cellIs" dxfId="6242" priority="499" operator="equal">
      <formula>"AMBER"</formula>
    </cfRule>
  </conditionalFormatting>
  <conditionalFormatting sqref="B26">
    <cfRule type="cellIs" dxfId="6241" priority="500" operator="equal">
      <formula>"RED"</formula>
    </cfRule>
  </conditionalFormatting>
  <conditionalFormatting sqref="B26">
    <cfRule type="cellIs" dxfId="6240" priority="501" operator="equal">
      <formula>"GREEN"</formula>
    </cfRule>
  </conditionalFormatting>
  <conditionalFormatting sqref="B27">
    <cfRule type="cellIs" dxfId="6239" priority="502" operator="equal">
      <formula>"AMBER"</formula>
    </cfRule>
  </conditionalFormatting>
  <conditionalFormatting sqref="B27">
    <cfRule type="cellIs" dxfId="6238" priority="503" operator="equal">
      <formula>"RED"</formula>
    </cfRule>
  </conditionalFormatting>
  <conditionalFormatting sqref="B27">
    <cfRule type="cellIs" dxfId="6237" priority="504" operator="equal">
      <formula>"GREEN"</formula>
    </cfRule>
  </conditionalFormatting>
  <conditionalFormatting sqref="B28">
    <cfRule type="cellIs" dxfId="6236" priority="505" operator="equal">
      <formula>"AMBER"</formula>
    </cfRule>
  </conditionalFormatting>
  <conditionalFormatting sqref="B28">
    <cfRule type="cellIs" dxfId="6235" priority="506" operator="equal">
      <formula>"RED"</formula>
    </cfRule>
  </conditionalFormatting>
  <conditionalFormatting sqref="B28">
    <cfRule type="cellIs" dxfId="6234" priority="507" operator="equal">
      <formula>"GREEN"</formula>
    </cfRule>
  </conditionalFormatting>
  <conditionalFormatting sqref="B29">
    <cfRule type="cellIs" dxfId="6233" priority="508" operator="equal">
      <formula>"AMBER"</formula>
    </cfRule>
  </conditionalFormatting>
  <conditionalFormatting sqref="B29">
    <cfRule type="cellIs" dxfId="6232" priority="509" operator="equal">
      <formula>"RED"</formula>
    </cfRule>
  </conditionalFormatting>
  <conditionalFormatting sqref="B29">
    <cfRule type="cellIs" dxfId="6231" priority="510" operator="equal">
      <formula>"GREEN"</formula>
    </cfRule>
  </conditionalFormatting>
  <conditionalFormatting sqref="B30">
    <cfRule type="cellIs" dxfId="6230" priority="511" operator="equal">
      <formula>"AMBER"</formula>
    </cfRule>
  </conditionalFormatting>
  <conditionalFormatting sqref="B30">
    <cfRule type="cellIs" dxfId="6229" priority="512" operator="equal">
      <formula>"RED"</formula>
    </cfRule>
  </conditionalFormatting>
  <conditionalFormatting sqref="B30">
    <cfRule type="cellIs" dxfId="6228" priority="513" operator="equal">
      <formula>"GREEN"</formula>
    </cfRule>
  </conditionalFormatting>
  <conditionalFormatting sqref="B31">
    <cfRule type="cellIs" dxfId="6227" priority="514" operator="equal">
      <formula>"AMBER"</formula>
    </cfRule>
  </conditionalFormatting>
  <conditionalFormatting sqref="B31">
    <cfRule type="cellIs" dxfId="6226" priority="515" operator="equal">
      <formula>"RED"</formula>
    </cfRule>
  </conditionalFormatting>
  <conditionalFormatting sqref="B31">
    <cfRule type="cellIs" dxfId="6225" priority="516" operator="equal">
      <formula>"GREEN"</formula>
    </cfRule>
  </conditionalFormatting>
  <conditionalFormatting sqref="B32">
    <cfRule type="cellIs" dxfId="6224" priority="517" operator="equal">
      <formula>"AMBER"</formula>
    </cfRule>
  </conditionalFormatting>
  <conditionalFormatting sqref="B32">
    <cfRule type="cellIs" dxfId="6223" priority="518" operator="equal">
      <formula>"RED"</formula>
    </cfRule>
  </conditionalFormatting>
  <conditionalFormatting sqref="B32">
    <cfRule type="cellIs" dxfId="6222" priority="519" operator="equal">
      <formula>"GREEN"</formula>
    </cfRule>
  </conditionalFormatting>
  <conditionalFormatting sqref="B33">
    <cfRule type="cellIs" dxfId="6221" priority="520" operator="equal">
      <formula>"AMBER"</formula>
    </cfRule>
  </conditionalFormatting>
  <conditionalFormatting sqref="B33">
    <cfRule type="cellIs" dxfId="6220" priority="521" operator="equal">
      <formula>"RED"</formula>
    </cfRule>
  </conditionalFormatting>
  <conditionalFormatting sqref="B33">
    <cfRule type="cellIs" dxfId="6219" priority="522" operator="equal">
      <formula>"GREEN"</formula>
    </cfRule>
  </conditionalFormatting>
  <conditionalFormatting sqref="B34">
    <cfRule type="cellIs" dxfId="6218" priority="523" operator="equal">
      <formula>"AMBER"</formula>
    </cfRule>
  </conditionalFormatting>
  <conditionalFormatting sqref="B34">
    <cfRule type="cellIs" dxfId="6217" priority="524" operator="equal">
      <formula>"RED"</formula>
    </cfRule>
  </conditionalFormatting>
  <conditionalFormatting sqref="B34">
    <cfRule type="cellIs" dxfId="6216" priority="525" operator="equal">
      <formula>"GREEN"</formula>
    </cfRule>
  </conditionalFormatting>
  <conditionalFormatting sqref="B35">
    <cfRule type="cellIs" dxfId="6215" priority="526" operator="equal">
      <formula>"AMBER"</formula>
    </cfRule>
  </conditionalFormatting>
  <conditionalFormatting sqref="B35">
    <cfRule type="cellIs" dxfId="6214" priority="527" operator="equal">
      <formula>"RED"</formula>
    </cfRule>
  </conditionalFormatting>
  <conditionalFormatting sqref="B35">
    <cfRule type="cellIs" dxfId="6213" priority="528" operator="equal">
      <formula>"GREEN"</formula>
    </cfRule>
  </conditionalFormatting>
  <conditionalFormatting sqref="B36">
    <cfRule type="cellIs" dxfId="6212" priority="529" operator="equal">
      <formula>"AMBER"</formula>
    </cfRule>
  </conditionalFormatting>
  <conditionalFormatting sqref="B36">
    <cfRule type="cellIs" dxfId="6211" priority="530" operator="equal">
      <formula>"RED"</formula>
    </cfRule>
  </conditionalFormatting>
  <conditionalFormatting sqref="B36">
    <cfRule type="cellIs" dxfId="6210" priority="531" operator="equal">
      <formula>"GREEN"</formula>
    </cfRule>
  </conditionalFormatting>
  <conditionalFormatting sqref="C20">
    <cfRule type="cellIs" dxfId="6209" priority="532" operator="equal">
      <formula>"AMBER"</formula>
    </cfRule>
  </conditionalFormatting>
  <conditionalFormatting sqref="C20">
    <cfRule type="cellIs" dxfId="6208" priority="533" operator="equal">
      <formula>"RED"</formula>
    </cfRule>
  </conditionalFormatting>
  <conditionalFormatting sqref="C20">
    <cfRule type="cellIs" dxfId="6207" priority="534" operator="equal">
      <formula>"GREEN"</formula>
    </cfRule>
  </conditionalFormatting>
  <conditionalFormatting sqref="C21">
    <cfRule type="cellIs" dxfId="6206" priority="535" operator="equal">
      <formula>"AMBER"</formula>
    </cfRule>
  </conditionalFormatting>
  <conditionalFormatting sqref="C21">
    <cfRule type="cellIs" dxfId="6205" priority="536" operator="equal">
      <formula>"RED"</formula>
    </cfRule>
  </conditionalFormatting>
  <conditionalFormatting sqref="C21">
    <cfRule type="cellIs" dxfId="6204" priority="537" operator="equal">
      <formula>"GREEN"</formula>
    </cfRule>
  </conditionalFormatting>
  <conditionalFormatting sqref="C22">
    <cfRule type="cellIs" dxfId="6203" priority="538" operator="equal">
      <formula>"AMBER"</formula>
    </cfRule>
  </conditionalFormatting>
  <conditionalFormatting sqref="C22">
    <cfRule type="cellIs" dxfId="6202" priority="539" operator="equal">
      <formula>"RED"</formula>
    </cfRule>
  </conditionalFormatting>
  <conditionalFormatting sqref="C22">
    <cfRule type="cellIs" dxfId="6201" priority="540" operator="equal">
      <formula>"GREEN"</formula>
    </cfRule>
  </conditionalFormatting>
  <conditionalFormatting sqref="C23">
    <cfRule type="cellIs" dxfId="6200" priority="541" operator="equal">
      <formula>"AMBER"</formula>
    </cfRule>
  </conditionalFormatting>
  <conditionalFormatting sqref="C23">
    <cfRule type="cellIs" dxfId="6199" priority="542" operator="equal">
      <formula>"RED"</formula>
    </cfRule>
  </conditionalFormatting>
  <conditionalFormatting sqref="C23">
    <cfRule type="cellIs" dxfId="6198" priority="543" operator="equal">
      <formula>"GREEN"</formula>
    </cfRule>
  </conditionalFormatting>
  <conditionalFormatting sqref="C24">
    <cfRule type="cellIs" dxfId="6197" priority="544" operator="equal">
      <formula>"AMBER"</formula>
    </cfRule>
  </conditionalFormatting>
  <conditionalFormatting sqref="C24">
    <cfRule type="cellIs" dxfId="6196" priority="545" operator="equal">
      <formula>"RED"</formula>
    </cfRule>
  </conditionalFormatting>
  <conditionalFormatting sqref="C24">
    <cfRule type="cellIs" dxfId="6195" priority="546" operator="equal">
      <formula>"GREEN"</formula>
    </cfRule>
  </conditionalFormatting>
  <conditionalFormatting sqref="C25">
    <cfRule type="cellIs" dxfId="6194" priority="547" operator="equal">
      <formula>"AMBER"</formula>
    </cfRule>
  </conditionalFormatting>
  <conditionalFormatting sqref="C25">
    <cfRule type="cellIs" dxfId="6193" priority="548" operator="equal">
      <formula>"RED"</formula>
    </cfRule>
  </conditionalFormatting>
  <conditionalFormatting sqref="C25">
    <cfRule type="cellIs" dxfId="6192" priority="549" operator="equal">
      <formula>"GREEN"</formula>
    </cfRule>
  </conditionalFormatting>
  <conditionalFormatting sqref="C26">
    <cfRule type="cellIs" dxfId="6191" priority="550" operator="equal">
      <formula>"AMBER"</formula>
    </cfRule>
  </conditionalFormatting>
  <conditionalFormatting sqref="C26">
    <cfRule type="cellIs" dxfId="6190" priority="551" operator="equal">
      <formula>"RED"</formula>
    </cfRule>
  </conditionalFormatting>
  <conditionalFormatting sqref="C26">
    <cfRule type="cellIs" dxfId="6189" priority="552" operator="equal">
      <formula>"GREEN"</formula>
    </cfRule>
  </conditionalFormatting>
  <conditionalFormatting sqref="C27">
    <cfRule type="cellIs" dxfId="6188" priority="553" operator="equal">
      <formula>"AMBER"</formula>
    </cfRule>
  </conditionalFormatting>
  <conditionalFormatting sqref="C27">
    <cfRule type="cellIs" dxfId="6187" priority="554" operator="equal">
      <formula>"RED"</formula>
    </cfRule>
  </conditionalFormatting>
  <conditionalFormatting sqref="C27">
    <cfRule type="cellIs" dxfId="6186" priority="555" operator="equal">
      <formula>"GREEN"</formula>
    </cfRule>
  </conditionalFormatting>
  <conditionalFormatting sqref="C28">
    <cfRule type="cellIs" dxfId="6185" priority="556" operator="equal">
      <formula>"AMBER"</formula>
    </cfRule>
  </conditionalFormatting>
  <conditionalFormatting sqref="C28">
    <cfRule type="cellIs" dxfId="6184" priority="557" operator="equal">
      <formula>"RED"</formula>
    </cfRule>
  </conditionalFormatting>
  <conditionalFormatting sqref="C28">
    <cfRule type="cellIs" dxfId="6183" priority="558" operator="equal">
      <formula>"GREEN"</formula>
    </cfRule>
  </conditionalFormatting>
  <conditionalFormatting sqref="C29">
    <cfRule type="cellIs" dxfId="6182" priority="559" operator="equal">
      <formula>"AMBER"</formula>
    </cfRule>
  </conditionalFormatting>
  <conditionalFormatting sqref="C29">
    <cfRule type="cellIs" dxfId="6181" priority="560" operator="equal">
      <formula>"RED"</formula>
    </cfRule>
  </conditionalFormatting>
  <conditionalFormatting sqref="C29">
    <cfRule type="cellIs" dxfId="6180" priority="561" operator="equal">
      <formula>"GREEN"</formula>
    </cfRule>
  </conditionalFormatting>
  <conditionalFormatting sqref="C30">
    <cfRule type="cellIs" dxfId="6179" priority="562" operator="equal">
      <formula>"AMBER"</formula>
    </cfRule>
  </conditionalFormatting>
  <conditionalFormatting sqref="C30">
    <cfRule type="cellIs" dxfId="6178" priority="563" operator="equal">
      <formula>"RED"</formula>
    </cfRule>
  </conditionalFormatting>
  <conditionalFormatting sqref="C30">
    <cfRule type="cellIs" dxfId="6177" priority="564" operator="equal">
      <formula>"GREEN"</formula>
    </cfRule>
  </conditionalFormatting>
  <conditionalFormatting sqref="C31">
    <cfRule type="cellIs" dxfId="6176" priority="565" operator="equal">
      <formula>"AMBER"</formula>
    </cfRule>
  </conditionalFormatting>
  <conditionalFormatting sqref="C31">
    <cfRule type="cellIs" dxfId="6175" priority="566" operator="equal">
      <formula>"RED"</formula>
    </cfRule>
  </conditionalFormatting>
  <conditionalFormatting sqref="C31">
    <cfRule type="cellIs" dxfId="6174" priority="567" operator="equal">
      <formula>"GREEN"</formula>
    </cfRule>
  </conditionalFormatting>
  <conditionalFormatting sqref="C32">
    <cfRule type="cellIs" dxfId="6173" priority="568" operator="equal">
      <formula>"AMBER"</formula>
    </cfRule>
  </conditionalFormatting>
  <conditionalFormatting sqref="C32">
    <cfRule type="cellIs" dxfId="6172" priority="569" operator="equal">
      <formula>"RED"</formula>
    </cfRule>
  </conditionalFormatting>
  <conditionalFormatting sqref="C32">
    <cfRule type="cellIs" dxfId="6171" priority="570" operator="equal">
      <formula>"GREEN"</formula>
    </cfRule>
  </conditionalFormatting>
  <conditionalFormatting sqref="C33">
    <cfRule type="cellIs" dxfId="6170" priority="571" operator="equal">
      <formula>"AMBER"</formula>
    </cfRule>
  </conditionalFormatting>
  <conditionalFormatting sqref="C33">
    <cfRule type="cellIs" dxfId="6169" priority="572" operator="equal">
      <formula>"RED"</formula>
    </cfRule>
  </conditionalFormatting>
  <conditionalFormatting sqref="C33">
    <cfRule type="cellIs" dxfId="6168" priority="573" operator="equal">
      <formula>"GREEN"</formula>
    </cfRule>
  </conditionalFormatting>
  <conditionalFormatting sqref="C34">
    <cfRule type="cellIs" dxfId="6167" priority="574" operator="equal">
      <formula>"AMBER"</formula>
    </cfRule>
  </conditionalFormatting>
  <conditionalFormatting sqref="C34">
    <cfRule type="cellIs" dxfId="6166" priority="575" operator="equal">
      <formula>"RED"</formula>
    </cfRule>
  </conditionalFormatting>
  <conditionalFormatting sqref="C34">
    <cfRule type="cellIs" dxfId="6165" priority="576" operator="equal">
      <formula>"GREEN"</formula>
    </cfRule>
  </conditionalFormatting>
  <conditionalFormatting sqref="C35">
    <cfRule type="cellIs" dxfId="6164" priority="577" operator="equal">
      <formula>"AMBER"</formula>
    </cfRule>
  </conditionalFormatting>
  <conditionalFormatting sqref="C35">
    <cfRule type="cellIs" dxfId="6163" priority="578" operator="equal">
      <formula>"RED"</formula>
    </cfRule>
  </conditionalFormatting>
  <conditionalFormatting sqref="C35">
    <cfRule type="cellIs" dxfId="6162" priority="579" operator="equal">
      <formula>"GREEN"</formula>
    </cfRule>
  </conditionalFormatting>
  <conditionalFormatting sqref="C36">
    <cfRule type="cellIs" dxfId="6161" priority="580" operator="equal">
      <formula>"AMBER"</formula>
    </cfRule>
  </conditionalFormatting>
  <conditionalFormatting sqref="C36">
    <cfRule type="cellIs" dxfId="6160" priority="581" operator="equal">
      <formula>"RED"</formula>
    </cfRule>
  </conditionalFormatting>
  <conditionalFormatting sqref="C36">
    <cfRule type="cellIs" dxfId="6159" priority="582" operator="equal">
      <formula>"GREEN"</formula>
    </cfRule>
  </conditionalFormatting>
  <conditionalFormatting sqref="G20">
    <cfRule type="cellIs" dxfId="6158" priority="583" operator="equal">
      <formula>100</formula>
    </cfRule>
  </conditionalFormatting>
  <conditionalFormatting sqref="I20">
    <cfRule type="cellIs" dxfId="6157" priority="584" operator="equal">
      <formula>"AMBER"</formula>
    </cfRule>
  </conditionalFormatting>
  <conditionalFormatting sqref="I20">
    <cfRule type="cellIs" dxfId="6156" priority="585" operator="equal">
      <formula>"RED"</formula>
    </cfRule>
  </conditionalFormatting>
  <conditionalFormatting sqref="I20">
    <cfRule type="cellIs" dxfId="6155" priority="586" operator="equal">
      <formula>"GREEN"</formula>
    </cfRule>
  </conditionalFormatting>
  <conditionalFormatting sqref="B19">
    <cfRule type="cellIs" dxfId="6154" priority="587" operator="equal">
      <formula>"AMBER"</formula>
    </cfRule>
  </conditionalFormatting>
  <conditionalFormatting sqref="B19">
    <cfRule type="cellIs" dxfId="6153" priority="588" operator="equal">
      <formula>"RED"</formula>
    </cfRule>
  </conditionalFormatting>
  <conditionalFormatting sqref="B19">
    <cfRule type="cellIs" dxfId="6152" priority="589" operator="equal">
      <formula>"GREEN"</formula>
    </cfRule>
  </conditionalFormatting>
  <conditionalFormatting sqref="C19">
    <cfRule type="cellIs" dxfId="6151" priority="590" operator="equal">
      <formula>"AMBER"</formula>
    </cfRule>
  </conditionalFormatting>
  <conditionalFormatting sqref="C19">
    <cfRule type="cellIs" dxfId="6150" priority="591" operator="equal">
      <formula>"RED"</formula>
    </cfRule>
  </conditionalFormatting>
  <conditionalFormatting sqref="C19">
    <cfRule type="cellIs" dxfId="6149" priority="592" operator="equal">
      <formula>"GREEN"</formula>
    </cfRule>
  </conditionalFormatting>
  <conditionalFormatting sqref="D19">
    <cfRule type="cellIs" dxfId="6148" priority="593" operator="equal">
      <formula>"AMBER"</formula>
    </cfRule>
  </conditionalFormatting>
  <conditionalFormatting sqref="D19">
    <cfRule type="cellIs" dxfId="6147" priority="594" operator="equal">
      <formula>"RED"</formula>
    </cfRule>
  </conditionalFormatting>
  <conditionalFormatting sqref="D19">
    <cfRule type="cellIs" dxfId="6146" priority="595" operator="equal">
      <formula>"GREEN"</formula>
    </cfRule>
  </conditionalFormatting>
  <conditionalFormatting sqref="E19">
    <cfRule type="cellIs" dxfId="6145" priority="596" operator="equal">
      <formula>"AMBER"</formula>
    </cfRule>
  </conditionalFormatting>
  <conditionalFormatting sqref="E19">
    <cfRule type="cellIs" dxfId="6144" priority="597" operator="equal">
      <formula>"RED"</formula>
    </cfRule>
  </conditionalFormatting>
  <conditionalFormatting sqref="E19">
    <cfRule type="cellIs" dxfId="6143" priority="598" operator="equal">
      <formula>"GREEN"</formula>
    </cfRule>
  </conditionalFormatting>
  <conditionalFormatting sqref="F19">
    <cfRule type="cellIs" dxfId="6142" priority="599" operator="equal">
      <formula>"AMBER"</formula>
    </cfRule>
  </conditionalFormatting>
  <conditionalFormatting sqref="F19">
    <cfRule type="cellIs" dxfId="6141" priority="600" operator="equal">
      <formula>"RED"</formula>
    </cfRule>
  </conditionalFormatting>
  <conditionalFormatting sqref="F19">
    <cfRule type="cellIs" dxfId="6140" priority="601" operator="equal">
      <formula>"GREEN"</formula>
    </cfRule>
  </conditionalFormatting>
  <conditionalFormatting sqref="G19">
    <cfRule type="cellIs" dxfId="6139" priority="602" operator="equal">
      <formula>100</formula>
    </cfRule>
  </conditionalFormatting>
  <conditionalFormatting sqref="I19">
    <cfRule type="cellIs" dxfId="6138" priority="603" operator="equal">
      <formula>"AMBER"</formula>
    </cfRule>
  </conditionalFormatting>
  <conditionalFormatting sqref="I19">
    <cfRule type="cellIs" dxfId="6137" priority="604" operator="equal">
      <formula>"RED"</formula>
    </cfRule>
  </conditionalFormatting>
  <conditionalFormatting sqref="I19">
    <cfRule type="cellIs" dxfId="6136" priority="605" operator="equal">
      <formula>"GREEN"</formula>
    </cfRule>
  </conditionalFormatting>
  <conditionalFormatting sqref="J19">
    <cfRule type="containsText" dxfId="6135" priority="606" operator="containsText" text="Y">
      <formula>NOT(ISERROR(SEARCH("Y",J19)))</formula>
    </cfRule>
  </conditionalFormatting>
  <conditionalFormatting sqref="H19">
    <cfRule type="cellIs" dxfId="6134" priority="607" operator="equal">
      <formula>"AMBER"</formula>
    </cfRule>
  </conditionalFormatting>
  <conditionalFormatting sqref="H19">
    <cfRule type="cellIs" dxfId="6133" priority="608" operator="equal">
      <formula>"RED"</formula>
    </cfRule>
  </conditionalFormatting>
  <conditionalFormatting sqref="H19">
    <cfRule type="cellIs" dxfId="6132" priority="609" operator="equal">
      <formula>"GREEN"</formula>
    </cfRule>
  </conditionalFormatting>
  <conditionalFormatting sqref="H20">
    <cfRule type="cellIs" dxfId="6131" priority="610" operator="equal">
      <formula>"AMBER"</formula>
    </cfRule>
  </conditionalFormatting>
  <conditionalFormatting sqref="H20">
    <cfRule type="cellIs" dxfId="6130" priority="611" operator="equal">
      <formula>"RED"</formula>
    </cfRule>
  </conditionalFormatting>
  <conditionalFormatting sqref="H20">
    <cfRule type="cellIs" dxfId="6129" priority="612" operator="equal">
      <formula>"GREEN"</formula>
    </cfRule>
  </conditionalFormatting>
  <conditionalFormatting sqref="G21">
    <cfRule type="cellIs" dxfId="6128" priority="613" operator="equal">
      <formula>100</formula>
    </cfRule>
  </conditionalFormatting>
  <conditionalFormatting sqref="G22">
    <cfRule type="cellIs" dxfId="6127" priority="614" operator="equal">
      <formula>100</formula>
    </cfRule>
  </conditionalFormatting>
  <conditionalFormatting sqref="G23">
    <cfRule type="cellIs" dxfId="6126" priority="615" operator="equal">
      <formula>100</formula>
    </cfRule>
  </conditionalFormatting>
  <conditionalFormatting sqref="G24">
    <cfRule type="cellIs" dxfId="6125" priority="616" operator="equal">
      <formula>100</formula>
    </cfRule>
  </conditionalFormatting>
  <conditionalFormatting sqref="G25">
    <cfRule type="cellIs" dxfId="6124" priority="617" operator="equal">
      <formula>100</formula>
    </cfRule>
  </conditionalFormatting>
  <conditionalFormatting sqref="G26">
    <cfRule type="cellIs" dxfId="6123" priority="618" operator="equal">
      <formula>100</formula>
    </cfRule>
  </conditionalFormatting>
  <conditionalFormatting sqref="G27">
    <cfRule type="cellIs" dxfId="6122" priority="619" operator="equal">
      <formula>100</formula>
    </cfRule>
  </conditionalFormatting>
  <conditionalFormatting sqref="G28">
    <cfRule type="cellIs" dxfId="6121" priority="620" operator="equal">
      <formula>100</formula>
    </cfRule>
  </conditionalFormatting>
  <conditionalFormatting sqref="G29">
    <cfRule type="cellIs" dxfId="6120" priority="621" operator="equal">
      <formula>100</formula>
    </cfRule>
  </conditionalFormatting>
  <conditionalFormatting sqref="G30">
    <cfRule type="cellIs" dxfId="6119" priority="622" operator="equal">
      <formula>100</formula>
    </cfRule>
  </conditionalFormatting>
  <conditionalFormatting sqref="G31">
    <cfRule type="cellIs" dxfId="6118" priority="623" operator="equal">
      <formula>100</formula>
    </cfRule>
  </conditionalFormatting>
  <conditionalFormatting sqref="G32">
    <cfRule type="cellIs" dxfId="6117" priority="624" operator="equal">
      <formula>100</formula>
    </cfRule>
  </conditionalFormatting>
  <conditionalFormatting sqref="G33">
    <cfRule type="cellIs" dxfId="6116" priority="625" operator="equal">
      <formula>100</formula>
    </cfRule>
  </conditionalFormatting>
  <conditionalFormatting sqref="G34">
    <cfRule type="cellIs" dxfId="6115" priority="626" operator="equal">
      <formula>100</formula>
    </cfRule>
  </conditionalFormatting>
  <conditionalFormatting sqref="G35">
    <cfRule type="cellIs" dxfId="6114" priority="627" operator="equal">
      <formula>100</formula>
    </cfRule>
  </conditionalFormatting>
  <conditionalFormatting sqref="G36">
    <cfRule type="cellIs" dxfId="6113" priority="628" operator="equal">
      <formula>100</formula>
    </cfRule>
  </conditionalFormatting>
  <conditionalFormatting sqref="H21">
    <cfRule type="cellIs" dxfId="6112" priority="629" operator="equal">
      <formula>"AMBER"</formula>
    </cfRule>
  </conditionalFormatting>
  <conditionalFormatting sqref="H21">
    <cfRule type="cellIs" dxfId="6111" priority="630" operator="equal">
      <formula>"RED"</formula>
    </cfRule>
  </conditionalFormatting>
  <conditionalFormatting sqref="H21">
    <cfRule type="cellIs" dxfId="6110" priority="631" operator="equal">
      <formula>"GREEN"</formula>
    </cfRule>
  </conditionalFormatting>
  <conditionalFormatting sqref="H22">
    <cfRule type="cellIs" dxfId="6109" priority="632" operator="equal">
      <formula>"AMBER"</formula>
    </cfRule>
  </conditionalFormatting>
  <conditionalFormatting sqref="H22">
    <cfRule type="cellIs" dxfId="6108" priority="633" operator="equal">
      <formula>"RED"</formula>
    </cfRule>
  </conditionalFormatting>
  <conditionalFormatting sqref="H22">
    <cfRule type="cellIs" dxfId="6107" priority="634" operator="equal">
      <formula>"GREEN"</formula>
    </cfRule>
  </conditionalFormatting>
  <conditionalFormatting sqref="H23">
    <cfRule type="cellIs" dxfId="6106" priority="635" operator="equal">
      <formula>"AMBER"</formula>
    </cfRule>
  </conditionalFormatting>
  <conditionalFormatting sqref="H23">
    <cfRule type="cellIs" dxfId="6105" priority="636" operator="equal">
      <formula>"RED"</formula>
    </cfRule>
  </conditionalFormatting>
  <conditionalFormatting sqref="H23">
    <cfRule type="cellIs" dxfId="6104" priority="637" operator="equal">
      <formula>"GREEN"</formula>
    </cfRule>
  </conditionalFormatting>
  <conditionalFormatting sqref="H24">
    <cfRule type="cellIs" dxfId="6103" priority="638" operator="equal">
      <formula>"AMBER"</formula>
    </cfRule>
  </conditionalFormatting>
  <conditionalFormatting sqref="H24">
    <cfRule type="cellIs" dxfId="6102" priority="639" operator="equal">
      <formula>"RED"</formula>
    </cfRule>
  </conditionalFormatting>
  <conditionalFormatting sqref="H24">
    <cfRule type="cellIs" dxfId="6101" priority="640" operator="equal">
      <formula>"GREEN"</formula>
    </cfRule>
  </conditionalFormatting>
  <conditionalFormatting sqref="H25">
    <cfRule type="cellIs" dxfId="6100" priority="641" operator="equal">
      <formula>"AMBER"</formula>
    </cfRule>
  </conditionalFormatting>
  <conditionalFormatting sqref="H25">
    <cfRule type="cellIs" dxfId="6099" priority="642" operator="equal">
      <formula>"RED"</formula>
    </cfRule>
  </conditionalFormatting>
  <conditionalFormatting sqref="H25">
    <cfRule type="cellIs" dxfId="6098" priority="643" operator="equal">
      <formula>"GREEN"</formula>
    </cfRule>
  </conditionalFormatting>
  <conditionalFormatting sqref="H26">
    <cfRule type="cellIs" dxfId="6097" priority="644" operator="equal">
      <formula>"AMBER"</formula>
    </cfRule>
  </conditionalFormatting>
  <conditionalFormatting sqref="H26">
    <cfRule type="cellIs" dxfId="6096" priority="645" operator="equal">
      <formula>"RED"</formula>
    </cfRule>
  </conditionalFormatting>
  <conditionalFormatting sqref="H26">
    <cfRule type="cellIs" dxfId="6095" priority="646" operator="equal">
      <formula>"GREEN"</formula>
    </cfRule>
  </conditionalFormatting>
  <conditionalFormatting sqref="H27">
    <cfRule type="cellIs" dxfId="6094" priority="647" operator="equal">
      <formula>"AMBER"</formula>
    </cfRule>
  </conditionalFormatting>
  <conditionalFormatting sqref="H27">
    <cfRule type="cellIs" dxfId="6093" priority="648" operator="equal">
      <formula>"RED"</formula>
    </cfRule>
  </conditionalFormatting>
  <conditionalFormatting sqref="H27">
    <cfRule type="cellIs" dxfId="6092" priority="649" operator="equal">
      <formula>"GREEN"</formula>
    </cfRule>
  </conditionalFormatting>
  <conditionalFormatting sqref="H28">
    <cfRule type="cellIs" dxfId="6091" priority="650" operator="equal">
      <formula>"AMBER"</formula>
    </cfRule>
  </conditionalFormatting>
  <conditionalFormatting sqref="H28">
    <cfRule type="cellIs" dxfId="6090" priority="651" operator="equal">
      <formula>"RED"</formula>
    </cfRule>
  </conditionalFormatting>
  <conditionalFormatting sqref="H28">
    <cfRule type="cellIs" dxfId="6089" priority="652" operator="equal">
      <formula>"GREEN"</formula>
    </cfRule>
  </conditionalFormatting>
  <conditionalFormatting sqref="H29">
    <cfRule type="cellIs" dxfId="6088" priority="653" operator="equal">
      <formula>"AMBER"</formula>
    </cfRule>
  </conditionalFormatting>
  <conditionalFormatting sqref="H29">
    <cfRule type="cellIs" dxfId="6087" priority="654" operator="equal">
      <formula>"RED"</formula>
    </cfRule>
  </conditionalFormatting>
  <conditionalFormatting sqref="H29">
    <cfRule type="cellIs" dxfId="6086" priority="655" operator="equal">
      <formula>"GREEN"</formula>
    </cfRule>
  </conditionalFormatting>
  <conditionalFormatting sqref="H30">
    <cfRule type="cellIs" dxfId="6085" priority="656" operator="equal">
      <formula>"AMBER"</formula>
    </cfRule>
  </conditionalFormatting>
  <conditionalFormatting sqref="H30">
    <cfRule type="cellIs" dxfId="6084" priority="657" operator="equal">
      <formula>"RED"</formula>
    </cfRule>
  </conditionalFormatting>
  <conditionalFormatting sqref="H30">
    <cfRule type="cellIs" dxfId="6083" priority="658" operator="equal">
      <formula>"GREEN"</formula>
    </cfRule>
  </conditionalFormatting>
  <conditionalFormatting sqref="H31">
    <cfRule type="cellIs" dxfId="6082" priority="659" operator="equal">
      <formula>"AMBER"</formula>
    </cfRule>
  </conditionalFormatting>
  <conditionalFormatting sqref="H31">
    <cfRule type="cellIs" dxfId="6081" priority="660" operator="equal">
      <formula>"RED"</formula>
    </cfRule>
  </conditionalFormatting>
  <conditionalFormatting sqref="H31">
    <cfRule type="cellIs" dxfId="6080" priority="661" operator="equal">
      <formula>"GREEN"</formula>
    </cfRule>
  </conditionalFormatting>
  <conditionalFormatting sqref="H32">
    <cfRule type="cellIs" dxfId="6079" priority="662" operator="equal">
      <formula>"AMBER"</formula>
    </cfRule>
  </conditionalFormatting>
  <conditionalFormatting sqref="H32">
    <cfRule type="cellIs" dxfId="6078" priority="663" operator="equal">
      <formula>"RED"</formula>
    </cfRule>
  </conditionalFormatting>
  <conditionalFormatting sqref="H32">
    <cfRule type="cellIs" dxfId="6077" priority="664" operator="equal">
      <formula>"GREEN"</formula>
    </cfRule>
  </conditionalFormatting>
  <conditionalFormatting sqref="H33">
    <cfRule type="cellIs" dxfId="6076" priority="665" operator="equal">
      <formula>"AMBER"</formula>
    </cfRule>
  </conditionalFormatting>
  <conditionalFormatting sqref="H33">
    <cfRule type="cellIs" dxfId="6075" priority="666" operator="equal">
      <formula>"RED"</formula>
    </cfRule>
  </conditionalFormatting>
  <conditionalFormatting sqref="H33">
    <cfRule type="cellIs" dxfId="6074" priority="667" operator="equal">
      <formula>"GREEN"</formula>
    </cfRule>
  </conditionalFormatting>
  <conditionalFormatting sqref="H34">
    <cfRule type="cellIs" dxfId="6073" priority="668" operator="equal">
      <formula>"AMBER"</formula>
    </cfRule>
  </conditionalFormatting>
  <conditionalFormatting sqref="H34">
    <cfRule type="cellIs" dxfId="6072" priority="669" operator="equal">
      <formula>"RED"</formula>
    </cfRule>
  </conditionalFormatting>
  <conditionalFormatting sqref="H34">
    <cfRule type="cellIs" dxfId="6071" priority="670" operator="equal">
      <formula>"GREEN"</formula>
    </cfRule>
  </conditionalFormatting>
  <conditionalFormatting sqref="H35">
    <cfRule type="cellIs" dxfId="6070" priority="671" operator="equal">
      <formula>"AMBER"</formula>
    </cfRule>
  </conditionalFormatting>
  <conditionalFormatting sqref="H35">
    <cfRule type="cellIs" dxfId="6069" priority="672" operator="equal">
      <formula>"RED"</formula>
    </cfRule>
  </conditionalFormatting>
  <conditionalFormatting sqref="H35">
    <cfRule type="cellIs" dxfId="6068" priority="673" operator="equal">
      <formula>"GREEN"</formula>
    </cfRule>
  </conditionalFormatting>
  <conditionalFormatting sqref="H36">
    <cfRule type="cellIs" dxfId="6067" priority="674" operator="equal">
      <formula>"AMBER"</formula>
    </cfRule>
  </conditionalFormatting>
  <conditionalFormatting sqref="H36">
    <cfRule type="cellIs" dxfId="6066" priority="675" operator="equal">
      <formula>"RED"</formula>
    </cfRule>
  </conditionalFormatting>
  <conditionalFormatting sqref="H36">
    <cfRule type="cellIs" dxfId="6065" priority="676" operator="equal">
      <formula>"GREEN"</formula>
    </cfRule>
  </conditionalFormatting>
  <conditionalFormatting sqref="I21">
    <cfRule type="cellIs" dxfId="6064" priority="677" operator="equal">
      <formula>"AMBER"</formula>
    </cfRule>
  </conditionalFormatting>
  <conditionalFormatting sqref="I21">
    <cfRule type="cellIs" dxfId="6063" priority="678" operator="equal">
      <formula>"RED"</formula>
    </cfRule>
  </conditionalFormatting>
  <conditionalFormatting sqref="I21">
    <cfRule type="cellIs" dxfId="6062" priority="679" operator="equal">
      <formula>"GREEN"</formula>
    </cfRule>
  </conditionalFormatting>
  <conditionalFormatting sqref="I22">
    <cfRule type="cellIs" dxfId="6061" priority="680" operator="equal">
      <formula>"AMBER"</formula>
    </cfRule>
  </conditionalFormatting>
  <conditionalFormatting sqref="I22">
    <cfRule type="cellIs" dxfId="6060" priority="681" operator="equal">
      <formula>"RED"</formula>
    </cfRule>
  </conditionalFormatting>
  <conditionalFormatting sqref="I22">
    <cfRule type="cellIs" dxfId="6059" priority="682" operator="equal">
      <formula>"GREEN"</formula>
    </cfRule>
  </conditionalFormatting>
  <conditionalFormatting sqref="I23">
    <cfRule type="cellIs" dxfId="6058" priority="683" operator="equal">
      <formula>"AMBER"</formula>
    </cfRule>
  </conditionalFormatting>
  <conditionalFormatting sqref="I23">
    <cfRule type="cellIs" dxfId="6057" priority="684" operator="equal">
      <formula>"RED"</formula>
    </cfRule>
  </conditionalFormatting>
  <conditionalFormatting sqref="I23">
    <cfRule type="cellIs" dxfId="6056" priority="685" operator="equal">
      <formula>"GREEN"</formula>
    </cfRule>
  </conditionalFormatting>
  <conditionalFormatting sqref="I24">
    <cfRule type="cellIs" dxfId="6055" priority="686" operator="equal">
      <formula>"AMBER"</formula>
    </cfRule>
  </conditionalFormatting>
  <conditionalFormatting sqref="I24">
    <cfRule type="cellIs" dxfId="6054" priority="687" operator="equal">
      <formula>"RED"</formula>
    </cfRule>
  </conditionalFormatting>
  <conditionalFormatting sqref="I24">
    <cfRule type="cellIs" dxfId="6053" priority="688" operator="equal">
      <formula>"GREEN"</formula>
    </cfRule>
  </conditionalFormatting>
  <conditionalFormatting sqref="I25">
    <cfRule type="cellIs" dxfId="6052" priority="689" operator="equal">
      <formula>"AMBER"</formula>
    </cfRule>
  </conditionalFormatting>
  <conditionalFormatting sqref="I25">
    <cfRule type="cellIs" dxfId="6051" priority="690" operator="equal">
      <formula>"RED"</formula>
    </cfRule>
  </conditionalFormatting>
  <conditionalFormatting sqref="I25">
    <cfRule type="cellIs" dxfId="6050" priority="691" operator="equal">
      <formula>"GREEN"</formula>
    </cfRule>
  </conditionalFormatting>
  <conditionalFormatting sqref="I26">
    <cfRule type="cellIs" dxfId="6049" priority="692" operator="equal">
      <formula>"AMBER"</formula>
    </cfRule>
  </conditionalFormatting>
  <conditionalFormatting sqref="I26">
    <cfRule type="cellIs" dxfId="6048" priority="693" operator="equal">
      <formula>"RED"</formula>
    </cfRule>
  </conditionalFormatting>
  <conditionalFormatting sqref="I26">
    <cfRule type="cellIs" dxfId="6047" priority="694" operator="equal">
      <formula>"GREEN"</formula>
    </cfRule>
  </conditionalFormatting>
  <conditionalFormatting sqref="I27">
    <cfRule type="cellIs" dxfId="6046" priority="695" operator="equal">
      <formula>"AMBER"</formula>
    </cfRule>
  </conditionalFormatting>
  <conditionalFormatting sqref="I27">
    <cfRule type="cellIs" dxfId="6045" priority="696" operator="equal">
      <formula>"RED"</formula>
    </cfRule>
  </conditionalFormatting>
  <conditionalFormatting sqref="I27">
    <cfRule type="cellIs" dxfId="6044" priority="697" operator="equal">
      <formula>"GREEN"</formula>
    </cfRule>
  </conditionalFormatting>
  <conditionalFormatting sqref="I28">
    <cfRule type="cellIs" dxfId="6043" priority="698" operator="equal">
      <formula>"AMBER"</formula>
    </cfRule>
  </conditionalFormatting>
  <conditionalFormatting sqref="I28">
    <cfRule type="cellIs" dxfId="6042" priority="699" operator="equal">
      <formula>"RED"</formula>
    </cfRule>
  </conditionalFormatting>
  <conditionalFormatting sqref="I28">
    <cfRule type="cellIs" dxfId="6041" priority="700" operator="equal">
      <formula>"GREEN"</formula>
    </cfRule>
  </conditionalFormatting>
  <conditionalFormatting sqref="I29">
    <cfRule type="cellIs" dxfId="6040" priority="701" operator="equal">
      <formula>"AMBER"</formula>
    </cfRule>
  </conditionalFormatting>
  <conditionalFormatting sqref="I29">
    <cfRule type="cellIs" dxfId="6039" priority="702" operator="equal">
      <formula>"RED"</formula>
    </cfRule>
  </conditionalFormatting>
  <conditionalFormatting sqref="I29">
    <cfRule type="cellIs" dxfId="6038" priority="703" operator="equal">
      <formula>"GREEN"</formula>
    </cfRule>
  </conditionalFormatting>
  <conditionalFormatting sqref="I30">
    <cfRule type="cellIs" dxfId="6037" priority="704" operator="equal">
      <formula>"AMBER"</formula>
    </cfRule>
  </conditionalFormatting>
  <conditionalFormatting sqref="I30">
    <cfRule type="cellIs" dxfId="6036" priority="705" operator="equal">
      <formula>"RED"</formula>
    </cfRule>
  </conditionalFormatting>
  <conditionalFormatting sqref="I30">
    <cfRule type="cellIs" dxfId="6035" priority="706" operator="equal">
      <formula>"GREEN"</formula>
    </cfRule>
  </conditionalFormatting>
  <conditionalFormatting sqref="I31">
    <cfRule type="cellIs" dxfId="6034" priority="707" operator="equal">
      <formula>"AMBER"</formula>
    </cfRule>
  </conditionalFormatting>
  <conditionalFormatting sqref="I31">
    <cfRule type="cellIs" dxfId="6033" priority="708" operator="equal">
      <formula>"RED"</formula>
    </cfRule>
  </conditionalFormatting>
  <conditionalFormatting sqref="I31">
    <cfRule type="cellIs" dxfId="6032" priority="709" operator="equal">
      <formula>"GREEN"</formula>
    </cfRule>
  </conditionalFormatting>
  <conditionalFormatting sqref="I32">
    <cfRule type="cellIs" dxfId="6031" priority="710" operator="equal">
      <formula>"AMBER"</formula>
    </cfRule>
  </conditionalFormatting>
  <conditionalFormatting sqref="I32">
    <cfRule type="cellIs" dxfId="6030" priority="711" operator="equal">
      <formula>"RED"</formula>
    </cfRule>
  </conditionalFormatting>
  <conditionalFormatting sqref="I32">
    <cfRule type="cellIs" dxfId="6029" priority="712" operator="equal">
      <formula>"GREEN"</formula>
    </cfRule>
  </conditionalFormatting>
  <conditionalFormatting sqref="I33">
    <cfRule type="cellIs" dxfId="6028" priority="713" operator="equal">
      <formula>"AMBER"</formula>
    </cfRule>
  </conditionalFormatting>
  <conditionalFormatting sqref="I33">
    <cfRule type="cellIs" dxfId="6027" priority="714" operator="equal">
      <formula>"RED"</formula>
    </cfRule>
  </conditionalFormatting>
  <conditionalFormatting sqref="I33">
    <cfRule type="cellIs" dxfId="6026" priority="715" operator="equal">
      <formula>"GREEN"</formula>
    </cfRule>
  </conditionalFormatting>
  <conditionalFormatting sqref="I34">
    <cfRule type="cellIs" dxfId="6025" priority="716" operator="equal">
      <formula>"AMBER"</formula>
    </cfRule>
  </conditionalFormatting>
  <conditionalFormatting sqref="I34">
    <cfRule type="cellIs" dxfId="6024" priority="717" operator="equal">
      <formula>"RED"</formula>
    </cfRule>
  </conditionalFormatting>
  <conditionalFormatting sqref="I34">
    <cfRule type="cellIs" dxfId="6023" priority="718" operator="equal">
      <formula>"GREEN"</formula>
    </cfRule>
  </conditionalFormatting>
  <conditionalFormatting sqref="I35">
    <cfRule type="cellIs" dxfId="6022" priority="719" operator="equal">
      <formula>"AMBER"</formula>
    </cfRule>
  </conditionalFormatting>
  <conditionalFormatting sqref="I35">
    <cfRule type="cellIs" dxfId="6021" priority="720" operator="equal">
      <formula>"RED"</formula>
    </cfRule>
  </conditionalFormatting>
  <conditionalFormatting sqref="I35">
    <cfRule type="cellIs" dxfId="6020" priority="721" operator="equal">
      <formula>"GREEN"</formula>
    </cfRule>
  </conditionalFormatting>
  <conditionalFormatting sqref="I36">
    <cfRule type="cellIs" dxfId="6019" priority="722" operator="equal">
      <formula>"AMBER"</formula>
    </cfRule>
  </conditionalFormatting>
  <conditionalFormatting sqref="I36">
    <cfRule type="cellIs" dxfId="6018" priority="723" operator="equal">
      <formula>"RED"</formula>
    </cfRule>
  </conditionalFormatting>
  <conditionalFormatting sqref="I36">
    <cfRule type="cellIs" dxfId="6017" priority="724" operator="equal">
      <formula>"GREEN"</formula>
    </cfRule>
  </conditionalFormatting>
  <conditionalFormatting sqref="B1">
    <cfRule type="cellIs" dxfId="6016" priority="725" operator="equal">
      <formula>"AMBER"</formula>
    </cfRule>
  </conditionalFormatting>
  <conditionalFormatting sqref="B1">
    <cfRule type="cellIs" dxfId="6015" priority="726" operator="equal">
      <formula>"RED"</formula>
    </cfRule>
  </conditionalFormatting>
  <conditionalFormatting sqref="B1">
    <cfRule type="cellIs" dxfId="6014" priority="727" operator="equal">
      <formula>"GREEN"</formula>
    </cfRule>
  </conditionalFormatting>
  <conditionalFormatting sqref="C1">
    <cfRule type="cellIs" dxfId="6013" priority="728" operator="equal">
      <formula>"AMBER"</formula>
    </cfRule>
  </conditionalFormatting>
  <conditionalFormatting sqref="C1">
    <cfRule type="cellIs" dxfId="6012" priority="729" operator="equal">
      <formula>"RED"</formula>
    </cfRule>
  </conditionalFormatting>
  <conditionalFormatting sqref="C1">
    <cfRule type="cellIs" dxfId="6011" priority="730" operator="equal">
      <formula>"GREEN"</formula>
    </cfRule>
  </conditionalFormatting>
  <conditionalFormatting sqref="B2">
    <cfRule type="cellIs" dxfId="6010" priority="731" operator="equal">
      <formula>"AMBER"</formula>
    </cfRule>
  </conditionalFormatting>
  <conditionalFormatting sqref="B2">
    <cfRule type="cellIs" dxfId="6009" priority="732" operator="equal">
      <formula>"RED"</formula>
    </cfRule>
  </conditionalFormatting>
  <conditionalFormatting sqref="B2">
    <cfRule type="cellIs" dxfId="6008" priority="733" operator="equal">
      <formula>"GREEN"</formula>
    </cfRule>
  </conditionalFormatting>
  <conditionalFormatting sqref="B3">
    <cfRule type="cellIs" dxfId="6007" priority="734" operator="equal">
      <formula>"AMBER"</formula>
    </cfRule>
  </conditionalFormatting>
  <conditionalFormatting sqref="B3">
    <cfRule type="cellIs" dxfId="6006" priority="735" operator="equal">
      <formula>"RED"</formula>
    </cfRule>
  </conditionalFormatting>
  <conditionalFormatting sqref="B3">
    <cfRule type="cellIs" dxfId="6005" priority="736" operator="equal">
      <formula>"GREEN"</formula>
    </cfRule>
  </conditionalFormatting>
  <conditionalFormatting sqref="B4">
    <cfRule type="cellIs" dxfId="6004" priority="737" operator="equal">
      <formula>"AMBER"</formula>
    </cfRule>
  </conditionalFormatting>
  <conditionalFormatting sqref="B4">
    <cfRule type="cellIs" dxfId="6003" priority="738" operator="equal">
      <formula>"RED"</formula>
    </cfRule>
  </conditionalFormatting>
  <conditionalFormatting sqref="B4">
    <cfRule type="cellIs" dxfId="6002" priority="739" operator="equal">
      <formula>"GREEN"</formula>
    </cfRule>
  </conditionalFormatting>
  <conditionalFormatting sqref="B5">
    <cfRule type="cellIs" dxfId="6001" priority="740" operator="equal">
      <formula>"AMBER"</formula>
    </cfRule>
  </conditionalFormatting>
  <conditionalFormatting sqref="B5">
    <cfRule type="cellIs" dxfId="6000" priority="741" operator="equal">
      <formula>"RED"</formula>
    </cfRule>
  </conditionalFormatting>
  <conditionalFormatting sqref="B5">
    <cfRule type="cellIs" dxfId="5999" priority="742" operator="equal">
      <formula>"GREEN"</formula>
    </cfRule>
  </conditionalFormatting>
  <conditionalFormatting sqref="B6">
    <cfRule type="cellIs" dxfId="5998" priority="743" operator="equal">
      <formula>"AMBER"</formula>
    </cfRule>
  </conditionalFormatting>
  <conditionalFormatting sqref="B6">
    <cfRule type="cellIs" dxfId="5997" priority="744" operator="equal">
      <formula>"RED"</formula>
    </cfRule>
  </conditionalFormatting>
  <conditionalFormatting sqref="B6">
    <cfRule type="cellIs" dxfId="5996" priority="745" operator="equal">
      <formula>"GREEN"</formula>
    </cfRule>
  </conditionalFormatting>
  <conditionalFormatting sqref="B7">
    <cfRule type="cellIs" dxfId="5995" priority="746" operator="equal">
      <formula>"AMBER"</formula>
    </cfRule>
  </conditionalFormatting>
  <conditionalFormatting sqref="B7">
    <cfRule type="cellIs" dxfId="5994" priority="747" operator="equal">
      <formula>"RED"</formula>
    </cfRule>
  </conditionalFormatting>
  <conditionalFormatting sqref="B7">
    <cfRule type="cellIs" dxfId="5993" priority="748" operator="equal">
      <formula>"GREEN"</formula>
    </cfRule>
  </conditionalFormatting>
  <conditionalFormatting sqref="B8">
    <cfRule type="cellIs" dxfId="5992" priority="749" operator="equal">
      <formula>"AMBER"</formula>
    </cfRule>
  </conditionalFormatting>
  <conditionalFormatting sqref="B8">
    <cfRule type="cellIs" dxfId="5991" priority="750" operator="equal">
      <formula>"RED"</formula>
    </cfRule>
  </conditionalFormatting>
  <conditionalFormatting sqref="B8">
    <cfRule type="cellIs" dxfId="5990" priority="751" operator="equal">
      <formula>"GREEN"</formula>
    </cfRule>
  </conditionalFormatting>
  <conditionalFormatting sqref="B9">
    <cfRule type="cellIs" dxfId="5989" priority="752" operator="equal">
      <formula>"AMBER"</formula>
    </cfRule>
  </conditionalFormatting>
  <conditionalFormatting sqref="B9">
    <cfRule type="cellIs" dxfId="5988" priority="753" operator="equal">
      <formula>"RED"</formula>
    </cfRule>
  </conditionalFormatting>
  <conditionalFormatting sqref="B9">
    <cfRule type="cellIs" dxfId="5987" priority="754" operator="equal">
      <formula>"GREEN"</formula>
    </cfRule>
  </conditionalFormatting>
  <conditionalFormatting sqref="B10">
    <cfRule type="cellIs" dxfId="5986" priority="755" operator="equal">
      <formula>"AMBER"</formula>
    </cfRule>
  </conditionalFormatting>
  <conditionalFormatting sqref="B10">
    <cfRule type="cellIs" dxfId="5985" priority="756" operator="equal">
      <formula>"RED"</formula>
    </cfRule>
  </conditionalFormatting>
  <conditionalFormatting sqref="B10">
    <cfRule type="cellIs" dxfId="5984" priority="757" operator="equal">
      <formula>"GREEN"</formula>
    </cfRule>
  </conditionalFormatting>
  <conditionalFormatting sqref="B11">
    <cfRule type="cellIs" dxfId="5983" priority="758" operator="equal">
      <formula>"AMBER"</formula>
    </cfRule>
  </conditionalFormatting>
  <conditionalFormatting sqref="B11">
    <cfRule type="cellIs" dxfId="5982" priority="759" operator="equal">
      <formula>"RED"</formula>
    </cfRule>
  </conditionalFormatting>
  <conditionalFormatting sqref="B11">
    <cfRule type="cellIs" dxfId="5981" priority="760" operator="equal">
      <formula>"GREEN"</formula>
    </cfRule>
  </conditionalFormatting>
  <conditionalFormatting sqref="C2">
    <cfRule type="cellIs" dxfId="5980" priority="761" operator="equal">
      <formula>"AMBER"</formula>
    </cfRule>
  </conditionalFormatting>
  <conditionalFormatting sqref="C2">
    <cfRule type="cellIs" dxfId="5979" priority="762" operator="equal">
      <formula>"RED"</formula>
    </cfRule>
  </conditionalFormatting>
  <conditionalFormatting sqref="C2">
    <cfRule type="cellIs" dxfId="5978" priority="763" operator="equal">
      <formula>"GREEN"</formula>
    </cfRule>
  </conditionalFormatting>
  <conditionalFormatting sqref="C3">
    <cfRule type="cellIs" dxfId="5977" priority="764" operator="equal">
      <formula>"AMBER"</formula>
    </cfRule>
  </conditionalFormatting>
  <conditionalFormatting sqref="C3">
    <cfRule type="cellIs" dxfId="5976" priority="765" operator="equal">
      <formula>"RED"</formula>
    </cfRule>
  </conditionalFormatting>
  <conditionalFormatting sqref="C3">
    <cfRule type="cellIs" dxfId="5975" priority="766" operator="equal">
      <formula>"GREEN"</formula>
    </cfRule>
  </conditionalFormatting>
  <conditionalFormatting sqref="C4">
    <cfRule type="cellIs" dxfId="5974" priority="767" operator="equal">
      <formula>"AMBER"</formula>
    </cfRule>
  </conditionalFormatting>
  <conditionalFormatting sqref="C4">
    <cfRule type="cellIs" dxfId="5973" priority="768" operator="equal">
      <formula>"RED"</formula>
    </cfRule>
  </conditionalFormatting>
  <conditionalFormatting sqref="C4">
    <cfRule type="cellIs" dxfId="5972" priority="769" operator="equal">
      <formula>"GREEN"</formula>
    </cfRule>
  </conditionalFormatting>
  <conditionalFormatting sqref="C5">
    <cfRule type="cellIs" dxfId="5971" priority="770" operator="equal">
      <formula>"AMBER"</formula>
    </cfRule>
  </conditionalFormatting>
  <conditionalFormatting sqref="C5">
    <cfRule type="cellIs" dxfId="5970" priority="771" operator="equal">
      <formula>"RED"</formula>
    </cfRule>
  </conditionalFormatting>
  <conditionalFormatting sqref="C5">
    <cfRule type="cellIs" dxfId="5969" priority="772" operator="equal">
      <formula>"GREEN"</formula>
    </cfRule>
  </conditionalFormatting>
  <conditionalFormatting sqref="C6">
    <cfRule type="cellIs" dxfId="5968" priority="773" operator="equal">
      <formula>"AMBER"</formula>
    </cfRule>
  </conditionalFormatting>
  <conditionalFormatting sqref="C6">
    <cfRule type="cellIs" dxfId="5967" priority="774" operator="equal">
      <formula>"RED"</formula>
    </cfRule>
  </conditionalFormatting>
  <conditionalFormatting sqref="C6">
    <cfRule type="cellIs" dxfId="5966" priority="775" operator="equal">
      <formula>"GREEN"</formula>
    </cfRule>
  </conditionalFormatting>
  <conditionalFormatting sqref="C7">
    <cfRule type="cellIs" dxfId="5965" priority="776" operator="equal">
      <formula>"AMBER"</formula>
    </cfRule>
  </conditionalFormatting>
  <conditionalFormatting sqref="C7">
    <cfRule type="cellIs" dxfId="5964" priority="777" operator="equal">
      <formula>"RED"</formula>
    </cfRule>
  </conditionalFormatting>
  <conditionalFormatting sqref="C7">
    <cfRule type="cellIs" dxfId="5963" priority="778" operator="equal">
      <formula>"GREEN"</formula>
    </cfRule>
  </conditionalFormatting>
  <conditionalFormatting sqref="C8">
    <cfRule type="cellIs" dxfId="5962" priority="779" operator="equal">
      <formula>"AMBER"</formula>
    </cfRule>
  </conditionalFormatting>
  <conditionalFormatting sqref="C8">
    <cfRule type="cellIs" dxfId="5961" priority="780" operator="equal">
      <formula>"RED"</formula>
    </cfRule>
  </conditionalFormatting>
  <conditionalFormatting sqref="C8">
    <cfRule type="cellIs" dxfId="5960" priority="781" operator="equal">
      <formula>"GREEN"</formula>
    </cfRule>
  </conditionalFormatting>
  <conditionalFormatting sqref="C9">
    <cfRule type="cellIs" dxfId="5959" priority="782" operator="equal">
      <formula>"AMBER"</formula>
    </cfRule>
  </conditionalFormatting>
  <conditionalFormatting sqref="C9">
    <cfRule type="cellIs" dxfId="5958" priority="783" operator="equal">
      <formula>"RED"</formula>
    </cfRule>
  </conditionalFormatting>
  <conditionalFormatting sqref="C9">
    <cfRule type="cellIs" dxfId="5957" priority="784" operator="equal">
      <formula>"GREEN"</formula>
    </cfRule>
  </conditionalFormatting>
  <conditionalFormatting sqref="C10">
    <cfRule type="cellIs" dxfId="5956" priority="785" operator="equal">
      <formula>"AMBER"</formula>
    </cfRule>
  </conditionalFormatting>
  <conditionalFormatting sqref="C10">
    <cfRule type="cellIs" dxfId="5955" priority="786" operator="equal">
      <formula>"RED"</formula>
    </cfRule>
  </conditionalFormatting>
  <conditionalFormatting sqref="C10">
    <cfRule type="cellIs" dxfId="5954" priority="787" operator="equal">
      <formula>"GREEN"</formula>
    </cfRule>
  </conditionalFormatting>
  <conditionalFormatting sqref="C11">
    <cfRule type="cellIs" dxfId="5953" priority="788" operator="equal">
      <formula>"AMBER"</formula>
    </cfRule>
  </conditionalFormatting>
  <conditionalFormatting sqref="C11">
    <cfRule type="cellIs" dxfId="5952" priority="789" operator="equal">
      <formula>"RED"</formula>
    </cfRule>
  </conditionalFormatting>
  <conditionalFormatting sqref="C11">
    <cfRule type="cellIs" dxfId="5951" priority="790" operator="equal">
      <formula>"GREEN"</formula>
    </cfRule>
  </conditionalFormatting>
  <conditionalFormatting sqref="D24">
    <cfRule type="cellIs" dxfId="5950" priority="791" operator="equal">
      <formula>"AMBER"</formula>
    </cfRule>
  </conditionalFormatting>
  <conditionalFormatting sqref="D24">
    <cfRule type="cellIs" dxfId="5949" priority="792" operator="equal">
      <formula>"RED"</formula>
    </cfRule>
  </conditionalFormatting>
  <conditionalFormatting sqref="D24">
    <cfRule type="cellIs" dxfId="5948" priority="793" operator="equal">
      <formula>"GREEN"</formula>
    </cfRule>
  </conditionalFormatting>
  <conditionalFormatting sqref="E24">
    <cfRule type="cellIs" dxfId="5947" priority="794" operator="equal">
      <formula>"AMBER"</formula>
    </cfRule>
  </conditionalFormatting>
  <conditionalFormatting sqref="E24">
    <cfRule type="cellIs" dxfId="5946" priority="795" operator="equal">
      <formula>"RED"</formula>
    </cfRule>
  </conditionalFormatting>
  <conditionalFormatting sqref="E24">
    <cfRule type="cellIs" dxfId="5945" priority="796" operator="equal">
      <formula>"GREEN"</formula>
    </cfRule>
  </conditionalFormatting>
  <conditionalFormatting sqref="F24">
    <cfRule type="cellIs" dxfId="5944" priority="797" operator="equal">
      <formula>"AMBER"</formula>
    </cfRule>
  </conditionalFormatting>
  <conditionalFormatting sqref="F24">
    <cfRule type="cellIs" dxfId="5943" priority="798" operator="equal">
      <formula>"RED"</formula>
    </cfRule>
  </conditionalFormatting>
  <conditionalFormatting sqref="F24">
    <cfRule type="cellIs" dxfId="5942" priority="799" operator="equal">
      <formula>"GREEN"</formula>
    </cfRule>
  </conditionalFormatting>
  <conditionalFormatting sqref="F20">
    <cfRule type="cellIs" dxfId="5941" priority="800" operator="equal">
      <formula>"AMBER"</formula>
    </cfRule>
  </conditionalFormatting>
  <conditionalFormatting sqref="F20">
    <cfRule type="cellIs" dxfId="5940" priority="801" operator="equal">
      <formula>"RED"</formula>
    </cfRule>
  </conditionalFormatting>
  <conditionalFormatting sqref="F20">
    <cfRule type="cellIs" dxfId="5939" priority="802" operator="equal">
      <formula>"GREEN"</formula>
    </cfRule>
  </conditionalFormatting>
  <conditionalFormatting sqref="F21">
    <cfRule type="cellIs" dxfId="5938" priority="803" operator="equal">
      <formula>"AMBER"</formula>
    </cfRule>
  </conditionalFormatting>
  <conditionalFormatting sqref="F21">
    <cfRule type="cellIs" dxfId="5937" priority="804" operator="equal">
      <formula>"RED"</formula>
    </cfRule>
  </conditionalFormatting>
  <conditionalFormatting sqref="F21">
    <cfRule type="cellIs" dxfId="5936" priority="805" operator="equal">
      <formula>"GREEN"</formula>
    </cfRule>
  </conditionalFormatting>
  <conditionalFormatting sqref="F22">
    <cfRule type="cellIs" dxfId="5935" priority="806" operator="equal">
      <formula>"AMBER"</formula>
    </cfRule>
  </conditionalFormatting>
  <conditionalFormatting sqref="F22">
    <cfRule type="cellIs" dxfId="5934" priority="807" operator="equal">
      <formula>"RED"</formula>
    </cfRule>
  </conditionalFormatting>
  <conditionalFormatting sqref="F22">
    <cfRule type="cellIs" dxfId="5933" priority="808" operator="equal">
      <formula>"GREEN"</formula>
    </cfRule>
  </conditionalFormatting>
  <conditionalFormatting sqref="F23">
    <cfRule type="cellIs" dxfId="5932" priority="809" operator="equal">
      <formula>"AMBER"</formula>
    </cfRule>
  </conditionalFormatting>
  <conditionalFormatting sqref="F23">
    <cfRule type="cellIs" dxfId="5931" priority="810" operator="equal">
      <formula>"RED"</formula>
    </cfRule>
  </conditionalFormatting>
  <conditionalFormatting sqref="F23">
    <cfRule type="cellIs" dxfId="5930" priority="811" operator="equal">
      <formula>"GREEN"</formula>
    </cfRule>
  </conditionalFormatting>
  <conditionalFormatting sqref="D21">
    <cfRule type="cellIs" dxfId="5929" priority="812" operator="equal">
      <formula>"AMBER"</formula>
    </cfRule>
  </conditionalFormatting>
  <conditionalFormatting sqref="D21">
    <cfRule type="cellIs" dxfId="5928" priority="813" operator="equal">
      <formula>"RED"</formula>
    </cfRule>
  </conditionalFormatting>
  <conditionalFormatting sqref="D21">
    <cfRule type="cellIs" dxfId="5927" priority="814" operator="equal">
      <formula>"GREEN"</formula>
    </cfRule>
  </conditionalFormatting>
  <conditionalFormatting sqref="D22">
    <cfRule type="cellIs" dxfId="5926" priority="815" operator="equal">
      <formula>"AMBER"</formula>
    </cfRule>
  </conditionalFormatting>
  <conditionalFormatting sqref="D22">
    <cfRule type="cellIs" dxfId="5925" priority="816" operator="equal">
      <formula>"RED"</formula>
    </cfRule>
  </conditionalFormatting>
  <conditionalFormatting sqref="D22">
    <cfRule type="cellIs" dxfId="5924" priority="817" operator="equal">
      <formula>"GREEN"</formula>
    </cfRule>
  </conditionalFormatting>
  <conditionalFormatting sqref="D23">
    <cfRule type="cellIs" dxfId="5923" priority="818" operator="equal">
      <formula>"AMBER"</formula>
    </cfRule>
  </conditionalFormatting>
  <conditionalFormatting sqref="D23">
    <cfRule type="cellIs" dxfId="5922" priority="819" operator="equal">
      <formula>"RED"</formula>
    </cfRule>
  </conditionalFormatting>
  <conditionalFormatting sqref="D23">
    <cfRule type="cellIs" dxfId="5921" priority="820" operator="equal">
      <formula>"GREEN"</formula>
    </cfRule>
  </conditionalFormatting>
  <conditionalFormatting sqref="E21">
    <cfRule type="cellIs" dxfId="5920" priority="821" operator="equal">
      <formula>"AMBER"</formula>
    </cfRule>
  </conditionalFormatting>
  <conditionalFormatting sqref="E21">
    <cfRule type="cellIs" dxfId="5919" priority="822" operator="equal">
      <formula>"RED"</formula>
    </cfRule>
  </conditionalFormatting>
  <conditionalFormatting sqref="E21">
    <cfRule type="cellIs" dxfId="5918" priority="823" operator="equal">
      <formula>"GREEN"</formula>
    </cfRule>
  </conditionalFormatting>
  <conditionalFormatting sqref="E22">
    <cfRule type="cellIs" dxfId="5917" priority="824" operator="equal">
      <formula>"AMBER"</formula>
    </cfRule>
  </conditionalFormatting>
  <conditionalFormatting sqref="E22">
    <cfRule type="cellIs" dxfId="5916" priority="825" operator="equal">
      <formula>"RED"</formula>
    </cfRule>
  </conditionalFormatting>
  <conditionalFormatting sqref="E22">
    <cfRule type="cellIs" dxfId="5915" priority="826" operator="equal">
      <formula>"GREEN"</formula>
    </cfRule>
  </conditionalFormatting>
  <conditionalFormatting sqref="E23">
    <cfRule type="cellIs" dxfId="5914" priority="827" operator="equal">
      <formula>"AMBER"</formula>
    </cfRule>
  </conditionalFormatting>
  <conditionalFormatting sqref="E23">
    <cfRule type="cellIs" dxfId="5913" priority="828" operator="equal">
      <formula>"RED"</formula>
    </cfRule>
  </conditionalFormatting>
  <conditionalFormatting sqref="E23">
    <cfRule type="cellIs" dxfId="5912" priority="829" operator="equal">
      <formula>"GREEN"</formula>
    </cfRule>
  </conditionalFormatting>
  <conditionalFormatting sqref="D25">
    <cfRule type="cellIs" dxfId="5911" priority="830" operator="equal">
      <formula>"AMBER"</formula>
    </cfRule>
  </conditionalFormatting>
  <conditionalFormatting sqref="D25">
    <cfRule type="cellIs" dxfId="5910" priority="831" operator="equal">
      <formula>"RED"</formula>
    </cfRule>
  </conditionalFormatting>
  <conditionalFormatting sqref="D25">
    <cfRule type="cellIs" dxfId="5909" priority="832" operator="equal">
      <formula>"GREEN"</formula>
    </cfRule>
  </conditionalFormatting>
  <conditionalFormatting sqref="D26">
    <cfRule type="cellIs" dxfId="5908" priority="833" operator="equal">
      <formula>"AMBER"</formula>
    </cfRule>
  </conditionalFormatting>
  <conditionalFormatting sqref="D26">
    <cfRule type="cellIs" dxfId="5907" priority="834" operator="equal">
      <formula>"RED"</formula>
    </cfRule>
  </conditionalFormatting>
  <conditionalFormatting sqref="D26">
    <cfRule type="cellIs" dxfId="5906" priority="835" operator="equal">
      <formula>"GREEN"</formula>
    </cfRule>
  </conditionalFormatting>
  <conditionalFormatting sqref="D27">
    <cfRule type="cellIs" dxfId="5905" priority="836" operator="equal">
      <formula>"AMBER"</formula>
    </cfRule>
  </conditionalFormatting>
  <conditionalFormatting sqref="D27">
    <cfRule type="cellIs" dxfId="5904" priority="837" operator="equal">
      <formula>"RED"</formula>
    </cfRule>
  </conditionalFormatting>
  <conditionalFormatting sqref="D27">
    <cfRule type="cellIs" dxfId="5903" priority="838" operator="equal">
      <formula>"GREEN"</formula>
    </cfRule>
  </conditionalFormatting>
  <conditionalFormatting sqref="D28">
    <cfRule type="cellIs" dxfId="5902" priority="839" operator="equal">
      <formula>"AMBER"</formula>
    </cfRule>
  </conditionalFormatting>
  <conditionalFormatting sqref="D28">
    <cfRule type="cellIs" dxfId="5901" priority="840" operator="equal">
      <formula>"RED"</formula>
    </cfRule>
  </conditionalFormatting>
  <conditionalFormatting sqref="D28">
    <cfRule type="cellIs" dxfId="5900" priority="841" operator="equal">
      <formula>"GREEN"</formula>
    </cfRule>
  </conditionalFormatting>
  <conditionalFormatting sqref="D29">
    <cfRule type="cellIs" dxfId="5899" priority="842" operator="equal">
      <formula>"AMBER"</formula>
    </cfRule>
  </conditionalFormatting>
  <conditionalFormatting sqref="D29">
    <cfRule type="cellIs" dxfId="5898" priority="843" operator="equal">
      <formula>"RED"</formula>
    </cfRule>
  </conditionalFormatting>
  <conditionalFormatting sqref="D29">
    <cfRule type="cellIs" dxfId="5897" priority="844" operator="equal">
      <formula>"GREEN"</formula>
    </cfRule>
  </conditionalFormatting>
  <conditionalFormatting sqref="D30">
    <cfRule type="cellIs" dxfId="5896" priority="845" operator="equal">
      <formula>"AMBER"</formula>
    </cfRule>
  </conditionalFormatting>
  <conditionalFormatting sqref="D30">
    <cfRule type="cellIs" dxfId="5895" priority="846" operator="equal">
      <formula>"RED"</formula>
    </cfRule>
  </conditionalFormatting>
  <conditionalFormatting sqref="D30">
    <cfRule type="cellIs" dxfId="5894" priority="847" operator="equal">
      <formula>"GREEN"</formula>
    </cfRule>
  </conditionalFormatting>
  <conditionalFormatting sqref="D31">
    <cfRule type="cellIs" dxfId="5893" priority="848" operator="equal">
      <formula>"AMBER"</formula>
    </cfRule>
  </conditionalFormatting>
  <conditionalFormatting sqref="D31">
    <cfRule type="cellIs" dxfId="5892" priority="849" operator="equal">
      <formula>"RED"</formula>
    </cfRule>
  </conditionalFormatting>
  <conditionalFormatting sqref="D31">
    <cfRule type="cellIs" dxfId="5891" priority="850" operator="equal">
      <formula>"GREEN"</formula>
    </cfRule>
  </conditionalFormatting>
  <conditionalFormatting sqref="D32">
    <cfRule type="cellIs" dxfId="5890" priority="851" operator="equal">
      <formula>"AMBER"</formula>
    </cfRule>
  </conditionalFormatting>
  <conditionalFormatting sqref="D32">
    <cfRule type="cellIs" dxfId="5889" priority="852" operator="equal">
      <formula>"RED"</formula>
    </cfRule>
  </conditionalFormatting>
  <conditionalFormatting sqref="D32">
    <cfRule type="cellIs" dxfId="5888" priority="853" operator="equal">
      <formula>"GREEN"</formula>
    </cfRule>
  </conditionalFormatting>
  <conditionalFormatting sqref="D33">
    <cfRule type="cellIs" dxfId="5887" priority="854" operator="equal">
      <formula>"AMBER"</formula>
    </cfRule>
  </conditionalFormatting>
  <conditionalFormatting sqref="D33">
    <cfRule type="cellIs" dxfId="5886" priority="855" operator="equal">
      <formula>"RED"</formula>
    </cfRule>
  </conditionalFormatting>
  <conditionalFormatting sqref="D33">
    <cfRule type="cellIs" dxfId="5885" priority="856" operator="equal">
      <formula>"GREEN"</formula>
    </cfRule>
  </conditionalFormatting>
  <conditionalFormatting sqref="D34">
    <cfRule type="cellIs" dxfId="5884" priority="857" operator="equal">
      <formula>"AMBER"</formula>
    </cfRule>
  </conditionalFormatting>
  <conditionalFormatting sqref="D34">
    <cfRule type="cellIs" dxfId="5883" priority="858" operator="equal">
      <formula>"RED"</formula>
    </cfRule>
  </conditionalFormatting>
  <conditionalFormatting sqref="D34">
    <cfRule type="cellIs" dxfId="5882" priority="859" operator="equal">
      <formula>"GREEN"</formula>
    </cfRule>
  </conditionalFormatting>
  <conditionalFormatting sqref="D35">
    <cfRule type="cellIs" dxfId="5881" priority="860" operator="equal">
      <formula>"AMBER"</formula>
    </cfRule>
  </conditionalFormatting>
  <conditionalFormatting sqref="D35">
    <cfRule type="cellIs" dxfId="5880" priority="861" operator="equal">
      <formula>"RED"</formula>
    </cfRule>
  </conditionalFormatting>
  <conditionalFormatting sqref="D35">
    <cfRule type="cellIs" dxfId="5879" priority="862" operator="equal">
      <formula>"GREEN"</formula>
    </cfRule>
  </conditionalFormatting>
  <conditionalFormatting sqref="D36">
    <cfRule type="cellIs" dxfId="5878" priority="863" operator="equal">
      <formula>"AMBER"</formula>
    </cfRule>
  </conditionalFormatting>
  <conditionalFormatting sqref="D36">
    <cfRule type="cellIs" dxfId="5877" priority="864" operator="equal">
      <formula>"RED"</formula>
    </cfRule>
  </conditionalFormatting>
  <conditionalFormatting sqref="D36">
    <cfRule type="cellIs" dxfId="5876" priority="865" operator="equal">
      <formula>"GREEN"</formula>
    </cfRule>
  </conditionalFormatting>
  <conditionalFormatting sqref="E25">
    <cfRule type="cellIs" dxfId="5875" priority="866" operator="equal">
      <formula>"AMBER"</formula>
    </cfRule>
  </conditionalFormatting>
  <conditionalFormatting sqref="E25">
    <cfRule type="cellIs" dxfId="5874" priority="867" operator="equal">
      <formula>"RED"</formula>
    </cfRule>
  </conditionalFormatting>
  <conditionalFormatting sqref="E25">
    <cfRule type="cellIs" dxfId="5873" priority="868" operator="equal">
      <formula>"GREEN"</formula>
    </cfRule>
  </conditionalFormatting>
  <conditionalFormatting sqref="E26">
    <cfRule type="cellIs" dxfId="5872" priority="869" operator="equal">
      <formula>"AMBER"</formula>
    </cfRule>
  </conditionalFormatting>
  <conditionalFormatting sqref="E26">
    <cfRule type="cellIs" dxfId="5871" priority="870" operator="equal">
      <formula>"RED"</formula>
    </cfRule>
  </conditionalFormatting>
  <conditionalFormatting sqref="E26">
    <cfRule type="cellIs" dxfId="5870" priority="871" operator="equal">
      <formula>"GREEN"</formula>
    </cfRule>
  </conditionalFormatting>
  <conditionalFormatting sqref="E27">
    <cfRule type="cellIs" dxfId="5869" priority="872" operator="equal">
      <formula>"AMBER"</formula>
    </cfRule>
  </conditionalFormatting>
  <conditionalFormatting sqref="E27">
    <cfRule type="cellIs" dxfId="5868" priority="873" operator="equal">
      <formula>"RED"</formula>
    </cfRule>
  </conditionalFormatting>
  <conditionalFormatting sqref="E27">
    <cfRule type="cellIs" dxfId="5867" priority="874" operator="equal">
      <formula>"GREEN"</formula>
    </cfRule>
  </conditionalFormatting>
  <conditionalFormatting sqref="E28">
    <cfRule type="cellIs" dxfId="5866" priority="875" operator="equal">
      <formula>"AMBER"</formula>
    </cfRule>
  </conditionalFormatting>
  <conditionalFormatting sqref="E28">
    <cfRule type="cellIs" dxfId="5865" priority="876" operator="equal">
      <formula>"RED"</formula>
    </cfRule>
  </conditionalFormatting>
  <conditionalFormatting sqref="E28">
    <cfRule type="cellIs" dxfId="5864" priority="877" operator="equal">
      <formula>"GREEN"</formula>
    </cfRule>
  </conditionalFormatting>
  <conditionalFormatting sqref="E29">
    <cfRule type="cellIs" dxfId="5863" priority="878" operator="equal">
      <formula>"AMBER"</formula>
    </cfRule>
  </conditionalFormatting>
  <conditionalFormatting sqref="E29">
    <cfRule type="cellIs" dxfId="5862" priority="879" operator="equal">
      <formula>"RED"</formula>
    </cfRule>
  </conditionalFormatting>
  <conditionalFormatting sqref="E29">
    <cfRule type="cellIs" dxfId="5861" priority="880" operator="equal">
      <formula>"GREEN"</formula>
    </cfRule>
  </conditionalFormatting>
  <conditionalFormatting sqref="E30">
    <cfRule type="cellIs" dxfId="5860" priority="881" operator="equal">
      <formula>"AMBER"</formula>
    </cfRule>
  </conditionalFormatting>
  <conditionalFormatting sqref="E30">
    <cfRule type="cellIs" dxfId="5859" priority="882" operator="equal">
      <formula>"RED"</formula>
    </cfRule>
  </conditionalFormatting>
  <conditionalFormatting sqref="E30">
    <cfRule type="cellIs" dxfId="5858" priority="883" operator="equal">
      <formula>"GREEN"</formula>
    </cfRule>
  </conditionalFormatting>
  <conditionalFormatting sqref="E31">
    <cfRule type="cellIs" dxfId="5857" priority="884" operator="equal">
      <formula>"AMBER"</formula>
    </cfRule>
  </conditionalFormatting>
  <conditionalFormatting sqref="E31">
    <cfRule type="cellIs" dxfId="5856" priority="885" operator="equal">
      <formula>"RED"</formula>
    </cfRule>
  </conditionalFormatting>
  <conditionalFormatting sqref="E31">
    <cfRule type="cellIs" dxfId="5855" priority="886" operator="equal">
      <formula>"GREEN"</formula>
    </cfRule>
  </conditionalFormatting>
  <conditionalFormatting sqref="E32">
    <cfRule type="cellIs" dxfId="5854" priority="887" operator="equal">
      <formula>"AMBER"</formula>
    </cfRule>
  </conditionalFormatting>
  <conditionalFormatting sqref="E32">
    <cfRule type="cellIs" dxfId="5853" priority="888" operator="equal">
      <formula>"RED"</formula>
    </cfRule>
  </conditionalFormatting>
  <conditionalFormatting sqref="E32">
    <cfRule type="cellIs" dxfId="5852" priority="889" operator="equal">
      <formula>"GREEN"</formula>
    </cfRule>
  </conditionalFormatting>
  <conditionalFormatting sqref="E33">
    <cfRule type="cellIs" dxfId="5851" priority="890" operator="equal">
      <formula>"AMBER"</formula>
    </cfRule>
  </conditionalFormatting>
  <conditionalFormatting sqref="E33">
    <cfRule type="cellIs" dxfId="5850" priority="891" operator="equal">
      <formula>"RED"</formula>
    </cfRule>
  </conditionalFormatting>
  <conditionalFormatting sqref="E33">
    <cfRule type="cellIs" dxfId="5849" priority="892" operator="equal">
      <formula>"GREEN"</formula>
    </cfRule>
  </conditionalFormatting>
  <conditionalFormatting sqref="E34">
    <cfRule type="cellIs" dxfId="5848" priority="893" operator="equal">
      <formula>"AMBER"</formula>
    </cfRule>
  </conditionalFormatting>
  <conditionalFormatting sqref="E34">
    <cfRule type="cellIs" dxfId="5847" priority="894" operator="equal">
      <formula>"RED"</formula>
    </cfRule>
  </conditionalFormatting>
  <conditionalFormatting sqref="E34">
    <cfRule type="cellIs" dxfId="5846" priority="895" operator="equal">
      <formula>"GREEN"</formula>
    </cfRule>
  </conditionalFormatting>
  <conditionalFormatting sqref="E35">
    <cfRule type="cellIs" dxfId="5845" priority="896" operator="equal">
      <formula>"AMBER"</formula>
    </cfRule>
  </conditionalFormatting>
  <conditionalFormatting sqref="E35">
    <cfRule type="cellIs" dxfId="5844" priority="897" operator="equal">
      <formula>"RED"</formula>
    </cfRule>
  </conditionalFormatting>
  <conditionalFormatting sqref="E35">
    <cfRule type="cellIs" dxfId="5843" priority="898" operator="equal">
      <formula>"GREEN"</formula>
    </cfRule>
  </conditionalFormatting>
  <conditionalFormatting sqref="E36">
    <cfRule type="cellIs" dxfId="5842" priority="899" operator="equal">
      <formula>"AMBER"</formula>
    </cfRule>
  </conditionalFormatting>
  <conditionalFormatting sqref="E36">
    <cfRule type="cellIs" dxfId="5841" priority="900" operator="equal">
      <formula>"RED"</formula>
    </cfRule>
  </conditionalFormatting>
  <conditionalFormatting sqref="E36">
    <cfRule type="cellIs" dxfId="5840" priority="901" operator="equal">
      <formula>"GREEN"</formula>
    </cfRule>
  </conditionalFormatting>
  <conditionalFormatting sqref="F25">
    <cfRule type="cellIs" dxfId="5839" priority="902" operator="equal">
      <formula>"AMBER"</formula>
    </cfRule>
  </conditionalFormatting>
  <conditionalFormatting sqref="F25">
    <cfRule type="cellIs" dxfId="5838" priority="903" operator="equal">
      <formula>"RED"</formula>
    </cfRule>
  </conditionalFormatting>
  <conditionalFormatting sqref="F25">
    <cfRule type="cellIs" dxfId="5837" priority="904" operator="equal">
      <formula>"GREEN"</formula>
    </cfRule>
  </conditionalFormatting>
  <conditionalFormatting sqref="F26">
    <cfRule type="cellIs" dxfId="5836" priority="905" operator="equal">
      <formula>"AMBER"</formula>
    </cfRule>
  </conditionalFormatting>
  <conditionalFormatting sqref="F26">
    <cfRule type="cellIs" dxfId="5835" priority="906" operator="equal">
      <formula>"RED"</formula>
    </cfRule>
  </conditionalFormatting>
  <conditionalFormatting sqref="F26">
    <cfRule type="cellIs" dxfId="5834" priority="907" operator="equal">
      <formula>"GREEN"</formula>
    </cfRule>
  </conditionalFormatting>
  <conditionalFormatting sqref="F27">
    <cfRule type="cellIs" dxfId="5833" priority="908" operator="equal">
      <formula>"AMBER"</formula>
    </cfRule>
  </conditionalFormatting>
  <conditionalFormatting sqref="F27">
    <cfRule type="cellIs" dxfId="5832" priority="909" operator="equal">
      <formula>"RED"</formula>
    </cfRule>
  </conditionalFormatting>
  <conditionalFormatting sqref="F27">
    <cfRule type="cellIs" dxfId="5831" priority="910" operator="equal">
      <formula>"GREEN"</formula>
    </cfRule>
  </conditionalFormatting>
  <conditionalFormatting sqref="F28">
    <cfRule type="cellIs" dxfId="5830" priority="911" operator="equal">
      <formula>"AMBER"</formula>
    </cfRule>
  </conditionalFormatting>
  <conditionalFormatting sqref="F28">
    <cfRule type="cellIs" dxfId="5829" priority="912" operator="equal">
      <formula>"RED"</formula>
    </cfRule>
  </conditionalFormatting>
  <conditionalFormatting sqref="F28">
    <cfRule type="cellIs" dxfId="5828" priority="913" operator="equal">
      <formula>"GREEN"</formula>
    </cfRule>
  </conditionalFormatting>
  <conditionalFormatting sqref="F29">
    <cfRule type="cellIs" dxfId="5827" priority="914" operator="equal">
      <formula>"AMBER"</formula>
    </cfRule>
  </conditionalFormatting>
  <conditionalFormatting sqref="F29">
    <cfRule type="cellIs" dxfId="5826" priority="915" operator="equal">
      <formula>"RED"</formula>
    </cfRule>
  </conditionalFormatting>
  <conditionalFormatting sqref="F29">
    <cfRule type="cellIs" dxfId="5825" priority="916" operator="equal">
      <formula>"GREEN"</formula>
    </cfRule>
  </conditionalFormatting>
  <conditionalFormatting sqref="F30">
    <cfRule type="cellIs" dxfId="5824" priority="917" operator="equal">
      <formula>"AMBER"</formula>
    </cfRule>
  </conditionalFormatting>
  <conditionalFormatting sqref="F30">
    <cfRule type="cellIs" dxfId="5823" priority="918" operator="equal">
      <formula>"RED"</formula>
    </cfRule>
  </conditionalFormatting>
  <conditionalFormatting sqref="F30">
    <cfRule type="cellIs" dxfId="5822" priority="919" operator="equal">
      <formula>"GREEN"</formula>
    </cfRule>
  </conditionalFormatting>
  <conditionalFormatting sqref="F31">
    <cfRule type="cellIs" dxfId="5821" priority="920" operator="equal">
      <formula>"AMBER"</formula>
    </cfRule>
  </conditionalFormatting>
  <conditionalFormatting sqref="F31">
    <cfRule type="cellIs" dxfId="5820" priority="921" operator="equal">
      <formula>"RED"</formula>
    </cfRule>
  </conditionalFormatting>
  <conditionalFormatting sqref="F31">
    <cfRule type="cellIs" dxfId="5819" priority="922" operator="equal">
      <formula>"GREEN"</formula>
    </cfRule>
  </conditionalFormatting>
  <conditionalFormatting sqref="F32">
    <cfRule type="cellIs" dxfId="5818" priority="923" operator="equal">
      <formula>"AMBER"</formula>
    </cfRule>
  </conditionalFormatting>
  <conditionalFormatting sqref="F32">
    <cfRule type="cellIs" dxfId="5817" priority="924" operator="equal">
      <formula>"RED"</formula>
    </cfRule>
  </conditionalFormatting>
  <conditionalFormatting sqref="F32">
    <cfRule type="cellIs" dxfId="5816" priority="925" operator="equal">
      <formula>"GREEN"</formula>
    </cfRule>
  </conditionalFormatting>
  <conditionalFormatting sqref="F33">
    <cfRule type="cellIs" dxfId="5815" priority="926" operator="equal">
      <formula>"AMBER"</formula>
    </cfRule>
  </conditionalFormatting>
  <conditionalFormatting sqref="F33">
    <cfRule type="cellIs" dxfId="5814" priority="927" operator="equal">
      <formula>"RED"</formula>
    </cfRule>
  </conditionalFormatting>
  <conditionalFormatting sqref="F33">
    <cfRule type="cellIs" dxfId="5813" priority="928" operator="equal">
      <formula>"GREEN"</formula>
    </cfRule>
  </conditionalFormatting>
  <conditionalFormatting sqref="F34">
    <cfRule type="cellIs" dxfId="5812" priority="929" operator="equal">
      <formula>"AMBER"</formula>
    </cfRule>
  </conditionalFormatting>
  <conditionalFormatting sqref="F34">
    <cfRule type="cellIs" dxfId="5811" priority="930" operator="equal">
      <formula>"RED"</formula>
    </cfRule>
  </conditionalFormatting>
  <conditionalFormatting sqref="F34">
    <cfRule type="cellIs" dxfId="5810" priority="931" operator="equal">
      <formula>"GREEN"</formula>
    </cfRule>
  </conditionalFormatting>
  <conditionalFormatting sqref="F35">
    <cfRule type="cellIs" dxfId="5809" priority="932" operator="equal">
      <formula>"AMBER"</formula>
    </cfRule>
  </conditionalFormatting>
  <conditionalFormatting sqref="F35">
    <cfRule type="cellIs" dxfId="5808" priority="933" operator="equal">
      <formula>"RED"</formula>
    </cfRule>
  </conditionalFormatting>
  <conditionalFormatting sqref="F35">
    <cfRule type="cellIs" dxfId="5807" priority="934" operator="equal">
      <formula>"GREEN"</formula>
    </cfRule>
  </conditionalFormatting>
  <conditionalFormatting sqref="F36">
    <cfRule type="cellIs" dxfId="5806" priority="935" operator="equal">
      <formula>"AMBER"</formula>
    </cfRule>
  </conditionalFormatting>
  <conditionalFormatting sqref="F36">
    <cfRule type="cellIs" dxfId="5805" priority="936" operator="equal">
      <formula>"RED"</formula>
    </cfRule>
  </conditionalFormatting>
  <conditionalFormatting sqref="F36">
    <cfRule type="cellIs" dxfId="5804" priority="937" operator="equal">
      <formula>"GREEN"</formula>
    </cfRule>
  </conditionalFormatting>
  <conditionalFormatting sqref="J23">
    <cfRule type="containsText" dxfId="5803" priority="938" operator="containsText" text="Y">
      <formula>NOT(ISERROR(SEARCH("Y",J23)))</formula>
    </cfRule>
  </conditionalFormatting>
  <conditionalFormatting sqref="J24">
    <cfRule type="containsText" dxfId="5802" priority="939" operator="containsText" text="Y">
      <formula>NOT(ISERROR(SEARCH("Y",J24)))</formula>
    </cfRule>
  </conditionalFormatting>
  <conditionalFormatting sqref="J25">
    <cfRule type="containsText" dxfId="5801" priority="940" operator="containsText" text="Y">
      <formula>NOT(ISERROR(SEARCH("Y",J25)))</formula>
    </cfRule>
  </conditionalFormatting>
  <conditionalFormatting sqref="J26">
    <cfRule type="containsText" dxfId="5800" priority="941" operator="containsText" text="Y">
      <formula>NOT(ISERROR(SEARCH("Y",J26)))</formula>
    </cfRule>
  </conditionalFormatting>
  <conditionalFormatting sqref="J27">
    <cfRule type="containsText" dxfId="5799" priority="942" operator="containsText" text="Y">
      <formula>NOT(ISERROR(SEARCH("Y",J27)))</formula>
    </cfRule>
  </conditionalFormatting>
  <conditionalFormatting sqref="J28">
    <cfRule type="containsText" dxfId="5798" priority="943" operator="containsText" text="Y">
      <formula>NOT(ISERROR(SEARCH("Y",J28)))</formula>
    </cfRule>
  </conditionalFormatting>
  <conditionalFormatting sqref="J29">
    <cfRule type="containsText" dxfId="5797" priority="944" operator="containsText" text="Y">
      <formula>NOT(ISERROR(SEARCH("Y",J29)))</formula>
    </cfRule>
  </conditionalFormatting>
  <conditionalFormatting sqref="J30">
    <cfRule type="containsText" dxfId="5796" priority="945" operator="containsText" text="Y">
      <formula>NOT(ISERROR(SEARCH("Y",J30)))</formula>
    </cfRule>
  </conditionalFormatting>
  <conditionalFormatting sqref="J31">
    <cfRule type="containsText" dxfId="5795" priority="946" operator="containsText" text="Y">
      <formula>NOT(ISERROR(SEARCH("Y",J31)))</formula>
    </cfRule>
  </conditionalFormatting>
  <conditionalFormatting sqref="J32">
    <cfRule type="containsText" dxfId="5794" priority="947" operator="containsText" text="Y">
      <formula>NOT(ISERROR(SEARCH("Y",J32)))</formula>
    </cfRule>
  </conditionalFormatting>
  <conditionalFormatting sqref="J33">
    <cfRule type="containsText" dxfId="5793" priority="948" operator="containsText" text="Y">
      <formula>NOT(ISERROR(SEARCH("Y",J33)))</formula>
    </cfRule>
  </conditionalFormatting>
  <conditionalFormatting sqref="J34">
    <cfRule type="containsText" dxfId="5792" priority="949" operator="containsText" text="Y">
      <formula>NOT(ISERROR(SEARCH("Y",J34)))</formula>
    </cfRule>
  </conditionalFormatting>
  <conditionalFormatting sqref="J35">
    <cfRule type="containsText" dxfId="5791" priority="950" operator="containsText" text="Y">
      <formula>NOT(ISERROR(SEARCH("Y",J35)))</formula>
    </cfRule>
  </conditionalFormatting>
  <conditionalFormatting sqref="J36">
    <cfRule type="containsText" dxfId="5790" priority="951" operator="containsText" text="Y">
      <formula>NOT(ISERROR(SEARCH("Y",J36)))</formula>
    </cfRule>
  </conditionalFormatting>
  <conditionalFormatting sqref="K19">
    <cfRule type="containsText" dxfId="5789" priority="952" operator="containsText" text="Y">
      <formula>NOT(ISERROR(SEARCH("Y",K19)))</formula>
    </cfRule>
  </conditionalFormatting>
  <conditionalFormatting sqref="K20">
    <cfRule type="containsText" dxfId="5788" priority="953" operator="containsText" text="Y">
      <formula>NOT(ISERROR(SEARCH("Y",K20)))</formula>
    </cfRule>
  </conditionalFormatting>
  <conditionalFormatting sqref="K21">
    <cfRule type="containsText" dxfId="5787" priority="954" operator="containsText" text="Y">
      <formula>NOT(ISERROR(SEARCH("Y",K21)))</formula>
    </cfRule>
  </conditionalFormatting>
  <conditionalFormatting sqref="K22">
    <cfRule type="containsText" dxfId="5786" priority="955" operator="containsText" text="Y">
      <formula>NOT(ISERROR(SEARCH("Y",K22)))</formula>
    </cfRule>
  </conditionalFormatting>
  <conditionalFormatting sqref="K23">
    <cfRule type="containsText" dxfId="5785" priority="956" operator="containsText" text="Y">
      <formula>NOT(ISERROR(SEARCH("Y",K23)))</formula>
    </cfRule>
  </conditionalFormatting>
  <conditionalFormatting sqref="K24">
    <cfRule type="containsText" dxfId="5784" priority="957" operator="containsText" text="Y">
      <formula>NOT(ISERROR(SEARCH("Y",K24)))</formula>
    </cfRule>
  </conditionalFormatting>
  <conditionalFormatting sqref="K25">
    <cfRule type="containsText" dxfId="5783" priority="958" operator="containsText" text="Y">
      <formula>NOT(ISERROR(SEARCH("Y",K25)))</formula>
    </cfRule>
  </conditionalFormatting>
  <conditionalFormatting sqref="K26">
    <cfRule type="containsText" dxfId="5782" priority="959" operator="containsText" text="Y">
      <formula>NOT(ISERROR(SEARCH("Y",K26)))</formula>
    </cfRule>
  </conditionalFormatting>
  <conditionalFormatting sqref="K27">
    <cfRule type="containsText" dxfId="5781" priority="960" operator="containsText" text="Y">
      <formula>NOT(ISERROR(SEARCH("Y",K27)))</formula>
    </cfRule>
  </conditionalFormatting>
  <conditionalFormatting sqref="K28">
    <cfRule type="containsText" dxfId="5780" priority="961" operator="containsText" text="Y">
      <formula>NOT(ISERROR(SEARCH("Y",K28)))</formula>
    </cfRule>
  </conditionalFormatting>
  <conditionalFormatting sqref="K29">
    <cfRule type="containsText" dxfId="5779" priority="962" operator="containsText" text="Y">
      <formula>NOT(ISERROR(SEARCH("Y",K29)))</formula>
    </cfRule>
  </conditionalFormatting>
  <conditionalFormatting sqref="K30">
    <cfRule type="containsText" dxfId="5778" priority="963" operator="containsText" text="Y">
      <formula>NOT(ISERROR(SEARCH("Y",K30)))</formula>
    </cfRule>
  </conditionalFormatting>
  <conditionalFormatting sqref="K31">
    <cfRule type="containsText" dxfId="5777" priority="964" operator="containsText" text="Y">
      <formula>NOT(ISERROR(SEARCH("Y",K31)))</formula>
    </cfRule>
  </conditionalFormatting>
  <conditionalFormatting sqref="K32">
    <cfRule type="containsText" dxfId="5776" priority="965" operator="containsText" text="Y">
      <formula>NOT(ISERROR(SEARCH("Y",K32)))</formula>
    </cfRule>
  </conditionalFormatting>
  <conditionalFormatting sqref="K33">
    <cfRule type="containsText" dxfId="5775" priority="966" operator="containsText" text="Y">
      <formula>NOT(ISERROR(SEARCH("Y",K33)))</formula>
    </cfRule>
  </conditionalFormatting>
  <conditionalFormatting sqref="K34">
    <cfRule type="containsText" dxfId="5774" priority="967" operator="containsText" text="Y">
      <formula>NOT(ISERROR(SEARCH("Y",K34)))</formula>
    </cfRule>
  </conditionalFormatting>
  <conditionalFormatting sqref="K35">
    <cfRule type="containsText" dxfId="5773" priority="968" operator="containsText" text="Y">
      <formula>NOT(ISERROR(SEARCH("Y",K35)))</formula>
    </cfRule>
  </conditionalFormatting>
  <conditionalFormatting sqref="K36">
    <cfRule type="containsText" dxfId="5772" priority="969" operator="containsText" text="Y">
      <formula>NOT(ISERROR(SEARCH("Y",K36)))</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sqref="H19">
      <formula1>EarliestDate</formula1>
      <formula2>LatestDate</formula2>
    </dataValidation>
    <dataValidation type="date" allowBlank="1" showInputMessage="1" showErrorMessage="1" sqref="H20">
      <formula1>EarliestDate</formula1>
      <formula2>LatestDate</formula2>
    </dataValidation>
    <dataValidation type="date" allowBlank="1" showInputMessage="1" showErrorMessage="1" sqref="H21">
      <formula1>EarliestDate</formula1>
      <formula2>LatestDate</formula2>
    </dataValidation>
    <dataValidation type="date" allowBlank="1" showInputMessage="1" showErrorMessage="1" sqref="H22">
      <formula1>EarliestDate</formula1>
      <formula2>LatestDate</formula2>
    </dataValidation>
    <dataValidation type="date" allowBlank="1" showInputMessage="1" showErrorMessage="1" sqref="H23">
      <formula1>EarliestDate</formula1>
      <formula2>LatestDate</formula2>
    </dataValidation>
    <dataValidation type="date" allowBlank="1" showInputMessage="1" showErrorMessage="1" sqref="H24">
      <formula1>EarliestDate</formula1>
      <formula2>LatestDate</formula2>
    </dataValidation>
    <dataValidation type="date" allowBlank="1" showInputMessage="1" showErrorMessage="1" sqref="H25">
      <formula1>EarliestDate</formula1>
      <formula2>LatestDate</formula2>
    </dataValidation>
    <dataValidation type="date" allowBlank="1" showInputMessage="1" showErrorMessage="1" sqref="H26">
      <formula1>EarliestDate</formula1>
      <formula2>LatestDate</formula2>
    </dataValidation>
    <dataValidation type="date" allowBlank="1" showInputMessage="1" showErrorMessage="1" sqref="H27">
      <formula1>EarliestDate</formula1>
      <formula2>LatestDate</formula2>
    </dataValidation>
    <dataValidation type="date" allowBlank="1" showInputMessage="1" showErrorMessage="1" sqref="H28">
      <formula1>EarliestDate</formula1>
      <formula2>LatestDate</formula2>
    </dataValidation>
    <dataValidation type="date" allowBlank="1" showInputMessage="1" showErrorMessage="1" sqref="H29">
      <formula1>EarliestDate</formula1>
      <formula2>LatestDate</formula2>
    </dataValidation>
    <dataValidation type="date" allowBlank="1" showInputMessage="1" showErrorMessage="1" sqref="H30">
      <formula1>EarliestDate</formula1>
      <formula2>LatestDate</formula2>
    </dataValidation>
    <dataValidation type="date" allowBlank="1" showInputMessage="1" showErrorMessage="1" sqref="H31">
      <formula1>EarliestDate</formula1>
      <formula2>LatestDate</formula2>
    </dataValidation>
    <dataValidation type="date" allowBlank="1" showInputMessage="1" showErrorMessage="1" sqref="H32">
      <formula1>EarliestDate</formula1>
      <formula2>LatestDate</formula2>
    </dataValidation>
    <dataValidation type="date" allowBlank="1" showInputMessage="1" showErrorMessage="1" sqref="H33">
      <formula1>EarliestDate</formula1>
      <formula2>LatestDate</formula2>
    </dataValidation>
    <dataValidation type="date" allowBlank="1" showInputMessage="1" showErrorMessage="1" sqref="H34">
      <formula1>EarliestDate</formula1>
      <formula2>LatestDate</formula2>
    </dataValidation>
    <dataValidation type="date" allowBlank="1" showInputMessage="1" showErrorMessage="1" sqref="H35">
      <formula1>EarliestDate</formula1>
      <formula2>LatestDate</formula2>
    </dataValidation>
    <dataValidation type="date" allowBlank="1" showInputMessage="1" showErrorMessage="1" sqref="H3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worksheet>
</file>

<file path=xl/worksheets/sheet3.xml><?xml version="1.0" encoding="utf-8"?>
<worksheet xmlns="http://schemas.openxmlformats.org/spreadsheetml/2006/main" xmlns:r="http://schemas.openxmlformats.org/officeDocument/2006/relationships">
  <sheetPr>
    <tabColor rgb="FFCCFFCC"/>
    <pageSetUpPr fitToPage="1"/>
  </sheetPr>
  <dimension ref="A1:R55"/>
  <sheetViews>
    <sheetView showGridLines="0" workbookViewId="0">
      <selection activeCell="B19" sqref="B19"/>
    </sheetView>
  </sheetViews>
  <sheetFormatPr defaultColWidth="11.42578125" defaultRowHeight="12.75"/>
  <cols>
    <col min="1" max="1" width="14" style="4" customWidth="1"/>
    <col min="2" max="2" width="15.7109375" customWidth="1"/>
    <col min="3" max="3" width="37.42578125" customWidth="1"/>
    <col min="4" max="4" width="15.7109375" customWidth="1"/>
    <col min="5" max="5" width="17.28515625" customWidth="1"/>
    <col min="6" max="6" width="18.42578125" customWidth="1"/>
    <col min="7" max="7" width="4.140625" style="5" hidden="1" customWidth="1"/>
    <col min="8" max="8" width="10.140625" style="4" hidden="1" customWidth="1"/>
    <col min="9" max="9" width="0" hidden="1" customWidth="1"/>
    <col min="10" max="10" width="17.7109375" customWidth="1"/>
    <col min="11" max="11" width="0" hidden="1" customWidth="1"/>
  </cols>
  <sheetData>
    <row r="1" spans="1:18" s="4" customFormat="1">
      <c r="A1" s="60" t="s">
        <v>0</v>
      </c>
      <c r="B1" s="38" t="str">
        <f>OVERALLLIGHT</f>
        <v>RED</v>
      </c>
      <c r="G1" s="5"/>
    </row>
    <row r="2" spans="1:18" s="4" customFormat="1">
      <c r="A2" s="61" t="s">
        <v>1</v>
      </c>
      <c r="B2" s="39" t="str">
        <f>MILESTONELIGHT</f>
        <v>GREEN</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AMBER</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GREEN</v>
      </c>
      <c r="D8" s="16"/>
      <c r="G8" s="5"/>
    </row>
    <row r="9" spans="1:18" s="4" customFormat="1" ht="15" customHeight="1">
      <c r="A9" s="61" t="s">
        <v>8</v>
      </c>
      <c r="B9" s="41" t="str">
        <f>FINANCELIGHT</f>
        <v>RED</v>
      </c>
      <c r="D9" s="16"/>
      <c r="G9" s="5"/>
    </row>
    <row r="10" spans="1:18" s="5" customFormat="1">
      <c r="A10" s="72"/>
      <c r="B10" s="132"/>
      <c r="N10" s="10"/>
    </row>
    <row r="11" spans="1:18" s="5" customFormat="1" ht="17.25" customHeight="1">
      <c r="A11" s="72"/>
      <c r="B11" s="130" t="str">
        <f>ProjNo</f>
        <v>RT029</v>
      </c>
      <c r="C11" s="131" t="str">
        <f>ProjName</f>
        <v>Cloud Based Bioinformatics Tools</v>
      </c>
      <c r="N11" s="10"/>
    </row>
    <row r="12" spans="1:18" s="5" customFormat="1" ht="17.25" customHeight="1">
      <c r="A12" s="72"/>
      <c r="B12" s="128" t="s">
        <v>47</v>
      </c>
      <c r="C12" s="133" t="str">
        <f>ReportFrom</f>
        <v>02-Jun-12</v>
      </c>
      <c r="D12" s="125"/>
      <c r="N12" s="10"/>
    </row>
    <row r="13" spans="1:18" s="5" customFormat="1" ht="17.25" customHeight="1">
      <c r="A13" s="72"/>
      <c r="B13" s="129" t="s">
        <v>48</v>
      </c>
      <c r="C13" s="134" t="str">
        <f>LastDateReport</f>
        <v>29-Jun-12</v>
      </c>
      <c r="D13" s="125"/>
      <c r="N13" s="10"/>
    </row>
    <row r="14" spans="1:18" s="5" customFormat="1" ht="6" customHeight="1">
      <c r="A14" s="72"/>
      <c r="B14" s="126"/>
      <c r="C14" s="127"/>
      <c r="D14" s="125"/>
      <c r="N14" s="10"/>
    </row>
    <row r="15" spans="1:18" ht="20.25" customHeight="1">
      <c r="A15" s="65"/>
      <c r="B15" s="47" t="s">
        <v>107</v>
      </c>
      <c r="C15" s="30"/>
      <c r="D15" s="30"/>
      <c r="E15" s="30" t="s">
        <v>50</v>
      </c>
      <c r="F15" s="30" t="str">
        <f>ISSUELIGHT</f>
        <v>GREEN</v>
      </c>
      <c r="G15" s="30"/>
      <c r="H15" s="30"/>
      <c r="I15" s="4"/>
      <c r="J15" s="4"/>
      <c r="K15" s="4"/>
      <c r="L15" s="4"/>
      <c r="M15" s="4"/>
      <c r="N15" s="4"/>
      <c r="O15" s="4"/>
      <c r="P15" s="4"/>
      <c r="Q15" s="4"/>
      <c r="R15" s="4"/>
    </row>
    <row r="16" spans="1:18" ht="18" customHeight="1">
      <c r="A16" s="65"/>
      <c r="B16" s="369" t="s">
        <v>108</v>
      </c>
      <c r="C16" s="369"/>
      <c r="D16" s="369"/>
      <c r="E16" s="369"/>
      <c r="F16" s="369"/>
      <c r="G16" s="42"/>
      <c r="H16" s="28"/>
      <c r="I16" s="4"/>
      <c r="J16" s="4"/>
      <c r="K16" s="4"/>
      <c r="L16" s="4"/>
      <c r="M16" s="4"/>
      <c r="N16" s="4"/>
      <c r="O16" s="4"/>
      <c r="P16" s="4"/>
      <c r="Q16" s="4"/>
      <c r="R16" s="4"/>
    </row>
    <row r="17" spans="1:18" ht="18" customHeight="1">
      <c r="A17" s="65"/>
      <c r="B17" s="370"/>
      <c r="C17" s="370"/>
      <c r="D17" s="370"/>
      <c r="E17" s="370"/>
      <c r="F17" s="370"/>
      <c r="G17" s="11"/>
      <c r="I17" s="4"/>
      <c r="J17" s="4"/>
      <c r="K17" s="4"/>
      <c r="L17" s="4"/>
      <c r="M17" s="4"/>
      <c r="P17" s="4"/>
      <c r="Q17" s="4"/>
      <c r="R17" s="4"/>
    </row>
    <row r="18" spans="1:18" ht="64.5" customHeight="1">
      <c r="B18" s="74" t="s">
        <v>109</v>
      </c>
      <c r="C18" s="75" t="s">
        <v>110</v>
      </c>
      <c r="D18" s="75" t="s">
        <v>111</v>
      </c>
      <c r="E18" s="75" t="s">
        <v>112</v>
      </c>
      <c r="F18" s="76" t="s">
        <v>113</v>
      </c>
      <c r="G18" s="180"/>
      <c r="H18" s="181" t="s">
        <v>114</v>
      </c>
      <c r="I18" s="181" t="s">
        <v>115</v>
      </c>
      <c r="J18" s="76" t="s">
        <v>116</v>
      </c>
      <c r="K18" s="65"/>
      <c r="L18" s="65"/>
      <c r="M18" s="4"/>
      <c r="P18" s="4"/>
      <c r="Q18" s="4"/>
      <c r="R18" s="4"/>
    </row>
    <row r="19" spans="1:18" ht="27.95" customHeight="1">
      <c r="A19" s="21" t="s">
        <v>52</v>
      </c>
      <c r="B19" s="309"/>
      <c r="C19" s="310"/>
      <c r="D19" s="311"/>
      <c r="E19" s="311"/>
      <c r="F19" s="312"/>
      <c r="G19" s="78"/>
      <c r="H19" s="79" t="str">
        <f t="shared" ref="H19:H26" si="0">IF(F19&gt;0,F19-D19,"")</f>
        <v/>
      </c>
      <c r="I19" s="79" t="str">
        <f t="shared" ref="I19:I26" si="1">IF(F19&gt;0,F19-E19,"")</f>
        <v/>
      </c>
      <c r="J19" s="184" t="str">
        <f t="shared" ref="J19:J26" si="2">IF(D19&gt;0,IF(F19&lt;1,IF(E19&lt;LastDateReport+1,"NOT CLOSED","NOT DUE"),"CLOSED"),"")</f>
        <v/>
      </c>
      <c r="K19" s="65" t="str">
        <f t="shared" ref="K19:K27" si="3">IF(J19="NOT CLOSED",IF(LastDateReport-E19&lt;28,"AMBER","RED"),"")</f>
        <v/>
      </c>
      <c r="L19" s="65"/>
      <c r="M19" s="4"/>
      <c r="P19" s="4"/>
      <c r="Q19" s="4"/>
      <c r="R19" s="4"/>
    </row>
    <row r="20" spans="1:18" s="5" customFormat="1" ht="27.95" customHeight="1">
      <c r="A20" s="21"/>
      <c r="B20" s="309"/>
      <c r="C20" s="310"/>
      <c r="D20" s="311"/>
      <c r="E20" s="311"/>
      <c r="F20" s="312"/>
      <c r="G20" s="78"/>
      <c r="H20" s="79" t="str">
        <f t="shared" si="0"/>
        <v/>
      </c>
      <c r="I20" s="79" t="str">
        <f t="shared" si="1"/>
        <v/>
      </c>
      <c r="J20" s="184" t="str">
        <f t="shared" si="2"/>
        <v/>
      </c>
      <c r="K20" s="65" t="str">
        <f t="shared" si="3"/>
        <v/>
      </c>
      <c r="L20" s="65"/>
    </row>
    <row r="21" spans="1:18" s="5" customFormat="1" ht="27.95" customHeight="1">
      <c r="A21" s="21"/>
      <c r="B21" s="309"/>
      <c r="C21" s="310"/>
      <c r="D21" s="311"/>
      <c r="E21" s="311"/>
      <c r="F21" s="312"/>
      <c r="G21" s="78"/>
      <c r="H21" s="79" t="str">
        <f t="shared" si="0"/>
        <v/>
      </c>
      <c r="I21" s="79" t="str">
        <f t="shared" si="1"/>
        <v/>
      </c>
      <c r="J21" s="184" t="str">
        <f t="shared" si="2"/>
        <v/>
      </c>
      <c r="K21" s="65" t="str">
        <f t="shared" si="3"/>
        <v/>
      </c>
      <c r="L21" s="65"/>
    </row>
    <row r="22" spans="1:18" s="5" customFormat="1" ht="27.95" customHeight="1">
      <c r="A22" s="21"/>
      <c r="B22" s="309"/>
      <c r="C22" s="310"/>
      <c r="D22" s="311"/>
      <c r="E22" s="311"/>
      <c r="F22" s="312"/>
      <c r="G22" s="78"/>
      <c r="H22" s="79" t="str">
        <f t="shared" si="0"/>
        <v/>
      </c>
      <c r="I22" s="79" t="str">
        <f t="shared" si="1"/>
        <v/>
      </c>
      <c r="J22" s="184" t="str">
        <f t="shared" si="2"/>
        <v/>
      </c>
      <c r="K22" s="65" t="str">
        <f t="shared" si="3"/>
        <v/>
      </c>
      <c r="L22" s="65"/>
    </row>
    <row r="23" spans="1:18" ht="27.95" customHeight="1">
      <c r="B23" s="309"/>
      <c r="C23" s="310"/>
      <c r="D23" s="311"/>
      <c r="E23" s="311"/>
      <c r="F23" s="312"/>
      <c r="G23" s="78"/>
      <c r="H23" s="79" t="str">
        <f t="shared" si="0"/>
        <v/>
      </c>
      <c r="I23" s="79" t="str">
        <f t="shared" si="1"/>
        <v/>
      </c>
      <c r="J23" s="184" t="str">
        <f t="shared" si="2"/>
        <v/>
      </c>
      <c r="K23" s="65" t="str">
        <f t="shared" si="3"/>
        <v/>
      </c>
      <c r="L23" s="65"/>
      <c r="M23" s="4"/>
      <c r="P23" s="4"/>
      <c r="Q23" s="4"/>
      <c r="R23" s="4"/>
    </row>
    <row r="24" spans="1:18" ht="27.95" customHeight="1">
      <c r="B24" s="309"/>
      <c r="C24" s="310"/>
      <c r="D24" s="311"/>
      <c r="E24" s="311"/>
      <c r="F24" s="312"/>
      <c r="G24" s="78"/>
      <c r="H24" s="79" t="str">
        <f t="shared" si="0"/>
        <v/>
      </c>
      <c r="I24" s="79" t="str">
        <f t="shared" si="1"/>
        <v/>
      </c>
      <c r="J24" s="184" t="str">
        <f t="shared" si="2"/>
        <v/>
      </c>
      <c r="K24" s="65" t="str">
        <f t="shared" si="3"/>
        <v/>
      </c>
      <c r="L24" s="65"/>
      <c r="M24" s="4"/>
      <c r="P24" s="4"/>
      <c r="Q24" s="4"/>
      <c r="R24" s="4"/>
    </row>
    <row r="25" spans="1:18" ht="27.95" customHeight="1">
      <c r="B25" s="309"/>
      <c r="C25" s="310"/>
      <c r="D25" s="311"/>
      <c r="E25" s="311"/>
      <c r="F25" s="312"/>
      <c r="G25" s="78"/>
      <c r="H25" s="79" t="str">
        <f t="shared" si="0"/>
        <v/>
      </c>
      <c r="I25" s="79" t="str">
        <f t="shared" si="1"/>
        <v/>
      </c>
      <c r="J25" s="184" t="str">
        <f t="shared" si="2"/>
        <v/>
      </c>
      <c r="K25" s="65" t="str">
        <f t="shared" si="3"/>
        <v/>
      </c>
      <c r="L25" s="65"/>
      <c r="M25" s="4"/>
      <c r="P25" s="4"/>
      <c r="Q25" s="4"/>
      <c r="R25" s="4"/>
    </row>
    <row r="26" spans="1:18" ht="27.95" customHeight="1">
      <c r="B26" s="313"/>
      <c r="C26" s="314"/>
      <c r="D26" s="315"/>
      <c r="E26" s="315"/>
      <c r="F26" s="316"/>
      <c r="G26" s="182"/>
      <c r="H26" s="183" t="str">
        <f t="shared" si="0"/>
        <v/>
      </c>
      <c r="I26" s="183" t="str">
        <f t="shared" si="1"/>
        <v/>
      </c>
      <c r="J26" s="185" t="str">
        <f t="shared" si="2"/>
        <v/>
      </c>
      <c r="K26" s="65" t="str">
        <f t="shared" si="3"/>
        <v/>
      </c>
      <c r="L26" s="65"/>
      <c r="M26" s="4"/>
      <c r="P26" s="4"/>
      <c r="Q26" s="4"/>
      <c r="R26" s="4"/>
    </row>
    <row r="27" spans="1:18" s="5" customFormat="1">
      <c r="B27" s="80"/>
      <c r="C27" s="81"/>
      <c r="D27" s="82"/>
      <c r="E27" s="82"/>
      <c r="F27" s="82"/>
      <c r="G27" s="78"/>
      <c r="H27" s="83"/>
      <c r="I27" s="83"/>
      <c r="J27" s="65"/>
      <c r="K27" s="65" t="str">
        <f t="shared" si="3"/>
        <v/>
      </c>
      <c r="L27" s="65"/>
    </row>
    <row r="28" spans="1:18" ht="15" customHeight="1">
      <c r="B28" s="84" t="s">
        <v>117</v>
      </c>
      <c r="C28" s="85" t="s">
        <v>118</v>
      </c>
      <c r="D28" s="84" t="s">
        <v>119</v>
      </c>
      <c r="E28" s="368"/>
      <c r="F28" s="84" t="s">
        <v>120</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368"/>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1" customHeight="1">
      <c r="B32" s="367" t="s">
        <v>32</v>
      </c>
      <c r="C32" s="367"/>
      <c r="D32" s="367"/>
      <c r="E32" s="367"/>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5771" priority="1" operator="equal">
      <formula>"AMBER"</formula>
    </cfRule>
  </conditionalFormatting>
  <conditionalFormatting sqref="B1">
    <cfRule type="cellIs" dxfId="5770" priority="2" operator="equal">
      <formula>"RED"</formula>
    </cfRule>
  </conditionalFormatting>
  <conditionalFormatting sqref="B1">
    <cfRule type="cellIs" dxfId="5769" priority="3" operator="equal">
      <formula>"GREEN"</formula>
    </cfRule>
  </conditionalFormatting>
  <conditionalFormatting sqref="B15">
    <cfRule type="cellIs" dxfId="5768" priority="4" operator="equal">
      <formula>"AMBER"</formula>
    </cfRule>
  </conditionalFormatting>
  <conditionalFormatting sqref="B15">
    <cfRule type="cellIs" dxfId="5767" priority="5" operator="equal">
      <formula>"RED"</formula>
    </cfRule>
  </conditionalFormatting>
  <conditionalFormatting sqref="B15">
    <cfRule type="cellIs" dxfId="5766" priority="6" operator="equal">
      <formula>"GREEN"</formula>
    </cfRule>
  </conditionalFormatting>
  <conditionalFormatting sqref="B16">
    <cfRule type="cellIs" dxfId="5765" priority="7" operator="equal">
      <formula>"AMBER"</formula>
    </cfRule>
  </conditionalFormatting>
  <conditionalFormatting sqref="B16">
    <cfRule type="cellIs" dxfId="5764" priority="8" operator="equal">
      <formula>"RED"</formula>
    </cfRule>
  </conditionalFormatting>
  <conditionalFormatting sqref="B16">
    <cfRule type="cellIs" dxfId="5763" priority="9" operator="equal">
      <formula>"GREEN"</formula>
    </cfRule>
  </conditionalFormatting>
  <conditionalFormatting sqref="B17">
    <cfRule type="cellIs" dxfId="5762" priority="10" operator="equal">
      <formula>"AMBER"</formula>
    </cfRule>
  </conditionalFormatting>
  <conditionalFormatting sqref="B17">
    <cfRule type="cellIs" dxfId="5761" priority="11" operator="equal">
      <formula>"RED"</formula>
    </cfRule>
  </conditionalFormatting>
  <conditionalFormatting sqref="B17">
    <cfRule type="cellIs" dxfId="5760" priority="12" operator="equal">
      <formula>"GREEN"</formula>
    </cfRule>
  </conditionalFormatting>
  <conditionalFormatting sqref="B18">
    <cfRule type="cellIs" dxfId="5759" priority="13" operator="equal">
      <formula>"AMBER"</formula>
    </cfRule>
  </conditionalFormatting>
  <conditionalFormatting sqref="B18">
    <cfRule type="cellIs" dxfId="5758" priority="14" operator="equal">
      <formula>"RED"</formula>
    </cfRule>
  </conditionalFormatting>
  <conditionalFormatting sqref="B18">
    <cfRule type="cellIs" dxfId="5757" priority="15" operator="equal">
      <formula>"GREEN"</formula>
    </cfRule>
  </conditionalFormatting>
  <conditionalFormatting sqref="B19">
    <cfRule type="cellIs" dxfId="5756" priority="16" operator="equal">
      <formula>"AMBER"</formula>
    </cfRule>
  </conditionalFormatting>
  <conditionalFormatting sqref="B19">
    <cfRule type="cellIs" dxfId="5755" priority="17" operator="equal">
      <formula>"RED"</formula>
    </cfRule>
  </conditionalFormatting>
  <conditionalFormatting sqref="B19">
    <cfRule type="cellIs" dxfId="5754" priority="18" operator="equal">
      <formula>"GREEN"</formula>
    </cfRule>
  </conditionalFormatting>
  <conditionalFormatting sqref="B20">
    <cfRule type="cellIs" dxfId="5753" priority="19" operator="equal">
      <formula>"AMBER"</formula>
    </cfRule>
  </conditionalFormatting>
  <conditionalFormatting sqref="B20">
    <cfRule type="cellIs" dxfId="5752" priority="20" operator="equal">
      <formula>"RED"</formula>
    </cfRule>
  </conditionalFormatting>
  <conditionalFormatting sqref="B20">
    <cfRule type="cellIs" dxfId="5751" priority="21" operator="equal">
      <formula>"GREEN"</formula>
    </cfRule>
  </conditionalFormatting>
  <conditionalFormatting sqref="B21">
    <cfRule type="cellIs" dxfId="5750" priority="22" operator="equal">
      <formula>"AMBER"</formula>
    </cfRule>
  </conditionalFormatting>
  <conditionalFormatting sqref="B21">
    <cfRule type="cellIs" dxfId="5749" priority="23" operator="equal">
      <formula>"RED"</formula>
    </cfRule>
  </conditionalFormatting>
  <conditionalFormatting sqref="B21">
    <cfRule type="cellIs" dxfId="5748" priority="24" operator="equal">
      <formula>"GREEN"</formula>
    </cfRule>
  </conditionalFormatting>
  <conditionalFormatting sqref="B22">
    <cfRule type="cellIs" dxfId="5747" priority="25" operator="equal">
      <formula>"AMBER"</formula>
    </cfRule>
  </conditionalFormatting>
  <conditionalFormatting sqref="B22">
    <cfRule type="cellIs" dxfId="5746" priority="26" operator="equal">
      <formula>"RED"</formula>
    </cfRule>
  </conditionalFormatting>
  <conditionalFormatting sqref="B22">
    <cfRule type="cellIs" dxfId="5745" priority="27" operator="equal">
      <formula>"GREEN"</formula>
    </cfRule>
  </conditionalFormatting>
  <conditionalFormatting sqref="B23">
    <cfRule type="cellIs" dxfId="5744" priority="28" operator="equal">
      <formula>"AMBER"</formula>
    </cfRule>
  </conditionalFormatting>
  <conditionalFormatting sqref="B23">
    <cfRule type="cellIs" dxfId="5743" priority="29" operator="equal">
      <formula>"RED"</formula>
    </cfRule>
  </conditionalFormatting>
  <conditionalFormatting sqref="B23">
    <cfRule type="cellIs" dxfId="5742" priority="30" operator="equal">
      <formula>"GREEN"</formula>
    </cfRule>
  </conditionalFormatting>
  <conditionalFormatting sqref="B24">
    <cfRule type="cellIs" dxfId="5741" priority="31" operator="equal">
      <formula>"AMBER"</formula>
    </cfRule>
  </conditionalFormatting>
  <conditionalFormatting sqref="B24">
    <cfRule type="cellIs" dxfId="5740" priority="32" operator="equal">
      <formula>"RED"</formula>
    </cfRule>
  </conditionalFormatting>
  <conditionalFormatting sqref="B24">
    <cfRule type="cellIs" dxfId="5739" priority="33" operator="equal">
      <formula>"GREEN"</formula>
    </cfRule>
  </conditionalFormatting>
  <conditionalFormatting sqref="B25">
    <cfRule type="cellIs" dxfId="5738" priority="34" operator="equal">
      <formula>"AMBER"</formula>
    </cfRule>
  </conditionalFormatting>
  <conditionalFormatting sqref="B25">
    <cfRule type="cellIs" dxfId="5737" priority="35" operator="equal">
      <formula>"RED"</formula>
    </cfRule>
  </conditionalFormatting>
  <conditionalFormatting sqref="B25">
    <cfRule type="cellIs" dxfId="5736" priority="36" operator="equal">
      <formula>"GREEN"</formula>
    </cfRule>
  </conditionalFormatting>
  <conditionalFormatting sqref="B26">
    <cfRule type="cellIs" dxfId="5735" priority="37" operator="equal">
      <formula>"AMBER"</formula>
    </cfRule>
  </conditionalFormatting>
  <conditionalFormatting sqref="B26">
    <cfRule type="cellIs" dxfId="5734" priority="38" operator="equal">
      <formula>"RED"</formula>
    </cfRule>
  </conditionalFormatting>
  <conditionalFormatting sqref="B26">
    <cfRule type="cellIs" dxfId="5733" priority="39" operator="equal">
      <formula>"GREEN"</formula>
    </cfRule>
  </conditionalFormatting>
  <conditionalFormatting sqref="B27">
    <cfRule type="cellIs" dxfId="5732" priority="40" operator="equal">
      <formula>"AMBER"</formula>
    </cfRule>
  </conditionalFormatting>
  <conditionalFormatting sqref="B27">
    <cfRule type="cellIs" dxfId="5731" priority="41" operator="equal">
      <formula>"RED"</formula>
    </cfRule>
  </conditionalFormatting>
  <conditionalFormatting sqref="B27">
    <cfRule type="cellIs" dxfId="5730" priority="42" operator="equal">
      <formula>"GREEN"</formula>
    </cfRule>
  </conditionalFormatting>
  <conditionalFormatting sqref="B28">
    <cfRule type="cellIs" dxfId="5729" priority="43" operator="equal">
      <formula>"AMBER"</formula>
    </cfRule>
  </conditionalFormatting>
  <conditionalFormatting sqref="B28">
    <cfRule type="cellIs" dxfId="5728" priority="44" operator="equal">
      <formula>"RED"</formula>
    </cfRule>
  </conditionalFormatting>
  <conditionalFormatting sqref="B28">
    <cfRule type="cellIs" dxfId="5727" priority="45" operator="equal">
      <formula>"GREEN"</formula>
    </cfRule>
  </conditionalFormatting>
  <conditionalFormatting sqref="B29">
    <cfRule type="cellIs" dxfId="5726" priority="46" operator="equal">
      <formula>"AMBER"</formula>
    </cfRule>
  </conditionalFormatting>
  <conditionalFormatting sqref="B29">
    <cfRule type="cellIs" dxfId="5725" priority="47" operator="equal">
      <formula>"RED"</formula>
    </cfRule>
  </conditionalFormatting>
  <conditionalFormatting sqref="B29">
    <cfRule type="cellIs" dxfId="5724" priority="48" operator="equal">
      <formula>"GREEN"</formula>
    </cfRule>
  </conditionalFormatting>
  <conditionalFormatting sqref="C15">
    <cfRule type="cellIs" dxfId="5723" priority="49" operator="equal">
      <formula>"AMBER"</formula>
    </cfRule>
  </conditionalFormatting>
  <conditionalFormatting sqref="C15">
    <cfRule type="cellIs" dxfId="5722" priority="50" operator="equal">
      <formula>"RED"</formula>
    </cfRule>
  </conditionalFormatting>
  <conditionalFormatting sqref="C15">
    <cfRule type="cellIs" dxfId="5721" priority="51" operator="equal">
      <formula>"GREEN"</formula>
    </cfRule>
  </conditionalFormatting>
  <conditionalFormatting sqref="C16">
    <cfRule type="cellIs" dxfId="5720" priority="52" operator="equal">
      <formula>"AMBER"</formula>
    </cfRule>
  </conditionalFormatting>
  <conditionalFormatting sqref="C16">
    <cfRule type="cellIs" dxfId="5719" priority="53" operator="equal">
      <formula>"RED"</formula>
    </cfRule>
  </conditionalFormatting>
  <conditionalFormatting sqref="C16">
    <cfRule type="cellIs" dxfId="5718" priority="54" operator="equal">
      <formula>"GREEN"</formula>
    </cfRule>
  </conditionalFormatting>
  <conditionalFormatting sqref="C17">
    <cfRule type="cellIs" dxfId="5717" priority="55" operator="equal">
      <formula>"AMBER"</formula>
    </cfRule>
  </conditionalFormatting>
  <conditionalFormatting sqref="C17">
    <cfRule type="cellIs" dxfId="5716" priority="56" operator="equal">
      <formula>"RED"</formula>
    </cfRule>
  </conditionalFormatting>
  <conditionalFormatting sqref="C17">
    <cfRule type="cellIs" dxfId="5715" priority="57" operator="equal">
      <formula>"GREEN"</formula>
    </cfRule>
  </conditionalFormatting>
  <conditionalFormatting sqref="C18">
    <cfRule type="cellIs" dxfId="5714" priority="58" operator="equal">
      <formula>"AMBER"</formula>
    </cfRule>
  </conditionalFormatting>
  <conditionalFormatting sqref="C18">
    <cfRule type="cellIs" dxfId="5713" priority="59" operator="equal">
      <formula>"RED"</formula>
    </cfRule>
  </conditionalFormatting>
  <conditionalFormatting sqref="C18">
    <cfRule type="cellIs" dxfId="5712" priority="60" operator="equal">
      <formula>"GREEN"</formula>
    </cfRule>
  </conditionalFormatting>
  <conditionalFormatting sqref="C19">
    <cfRule type="cellIs" dxfId="5711" priority="61" operator="equal">
      <formula>"AMBER"</formula>
    </cfRule>
  </conditionalFormatting>
  <conditionalFormatting sqref="C19">
    <cfRule type="cellIs" dxfId="5710" priority="62" operator="equal">
      <formula>"RED"</formula>
    </cfRule>
  </conditionalFormatting>
  <conditionalFormatting sqref="C19">
    <cfRule type="cellIs" dxfId="5709" priority="63" operator="equal">
      <formula>"GREEN"</formula>
    </cfRule>
  </conditionalFormatting>
  <conditionalFormatting sqref="C20">
    <cfRule type="cellIs" dxfId="5708" priority="64" operator="equal">
      <formula>"AMBER"</formula>
    </cfRule>
  </conditionalFormatting>
  <conditionalFormatting sqref="C20">
    <cfRule type="cellIs" dxfId="5707" priority="65" operator="equal">
      <formula>"RED"</formula>
    </cfRule>
  </conditionalFormatting>
  <conditionalFormatting sqref="C20">
    <cfRule type="cellIs" dxfId="5706" priority="66" operator="equal">
      <formula>"GREEN"</formula>
    </cfRule>
  </conditionalFormatting>
  <conditionalFormatting sqref="C21">
    <cfRule type="cellIs" dxfId="5705" priority="67" operator="equal">
      <formula>"AMBER"</formula>
    </cfRule>
  </conditionalFormatting>
  <conditionalFormatting sqref="C21">
    <cfRule type="cellIs" dxfId="5704" priority="68" operator="equal">
      <formula>"RED"</formula>
    </cfRule>
  </conditionalFormatting>
  <conditionalFormatting sqref="C21">
    <cfRule type="cellIs" dxfId="5703" priority="69" operator="equal">
      <formula>"GREEN"</formula>
    </cfRule>
  </conditionalFormatting>
  <conditionalFormatting sqref="C22">
    <cfRule type="cellIs" dxfId="5702" priority="70" operator="equal">
      <formula>"AMBER"</formula>
    </cfRule>
  </conditionalFormatting>
  <conditionalFormatting sqref="C22">
    <cfRule type="cellIs" dxfId="5701" priority="71" operator="equal">
      <formula>"RED"</formula>
    </cfRule>
  </conditionalFormatting>
  <conditionalFormatting sqref="C22">
    <cfRule type="cellIs" dxfId="5700" priority="72" operator="equal">
      <formula>"GREEN"</formula>
    </cfRule>
  </conditionalFormatting>
  <conditionalFormatting sqref="C23">
    <cfRule type="cellIs" dxfId="5699" priority="73" operator="equal">
      <formula>"AMBER"</formula>
    </cfRule>
  </conditionalFormatting>
  <conditionalFormatting sqref="C23">
    <cfRule type="cellIs" dxfId="5698" priority="74" operator="equal">
      <formula>"RED"</formula>
    </cfRule>
  </conditionalFormatting>
  <conditionalFormatting sqref="C23">
    <cfRule type="cellIs" dxfId="5697" priority="75" operator="equal">
      <formula>"GREEN"</formula>
    </cfRule>
  </conditionalFormatting>
  <conditionalFormatting sqref="C24">
    <cfRule type="cellIs" dxfId="5696" priority="76" operator="equal">
      <formula>"AMBER"</formula>
    </cfRule>
  </conditionalFormatting>
  <conditionalFormatting sqref="C24">
    <cfRule type="cellIs" dxfId="5695" priority="77" operator="equal">
      <formula>"RED"</formula>
    </cfRule>
  </conditionalFormatting>
  <conditionalFormatting sqref="C24">
    <cfRule type="cellIs" dxfId="5694" priority="78" operator="equal">
      <formula>"GREEN"</formula>
    </cfRule>
  </conditionalFormatting>
  <conditionalFormatting sqref="C25">
    <cfRule type="cellIs" dxfId="5693" priority="79" operator="equal">
      <formula>"AMBER"</formula>
    </cfRule>
  </conditionalFormatting>
  <conditionalFormatting sqref="C25">
    <cfRule type="cellIs" dxfId="5692" priority="80" operator="equal">
      <formula>"RED"</formula>
    </cfRule>
  </conditionalFormatting>
  <conditionalFormatting sqref="C25">
    <cfRule type="cellIs" dxfId="5691" priority="81" operator="equal">
      <formula>"GREEN"</formula>
    </cfRule>
  </conditionalFormatting>
  <conditionalFormatting sqref="C26">
    <cfRule type="cellIs" dxfId="5690" priority="82" operator="equal">
      <formula>"AMBER"</formula>
    </cfRule>
  </conditionalFormatting>
  <conditionalFormatting sqref="C26">
    <cfRule type="cellIs" dxfId="5689" priority="83" operator="equal">
      <formula>"RED"</formula>
    </cfRule>
  </conditionalFormatting>
  <conditionalFormatting sqref="C26">
    <cfRule type="cellIs" dxfId="5688" priority="84" operator="equal">
      <formula>"GREEN"</formula>
    </cfRule>
  </conditionalFormatting>
  <conditionalFormatting sqref="C27">
    <cfRule type="cellIs" dxfId="5687" priority="85" operator="equal">
      <formula>"AMBER"</formula>
    </cfRule>
  </conditionalFormatting>
  <conditionalFormatting sqref="C27">
    <cfRule type="cellIs" dxfId="5686" priority="86" operator="equal">
      <formula>"RED"</formula>
    </cfRule>
  </conditionalFormatting>
  <conditionalFormatting sqref="C27">
    <cfRule type="cellIs" dxfId="5685" priority="87" operator="equal">
      <formula>"GREEN"</formula>
    </cfRule>
  </conditionalFormatting>
  <conditionalFormatting sqref="C28">
    <cfRule type="cellIs" dxfId="5684" priority="88" operator="equal">
      <formula>"AMBER"</formula>
    </cfRule>
  </conditionalFormatting>
  <conditionalFormatting sqref="C28">
    <cfRule type="cellIs" dxfId="5683" priority="89" operator="equal">
      <formula>"RED"</formula>
    </cfRule>
  </conditionalFormatting>
  <conditionalFormatting sqref="C28">
    <cfRule type="cellIs" dxfId="5682" priority="90" operator="equal">
      <formula>"GREEN"</formula>
    </cfRule>
  </conditionalFormatting>
  <conditionalFormatting sqref="C29">
    <cfRule type="cellIs" dxfId="5681" priority="91" operator="equal">
      <formula>"AMBER"</formula>
    </cfRule>
  </conditionalFormatting>
  <conditionalFormatting sqref="C29">
    <cfRule type="cellIs" dxfId="5680" priority="92" operator="equal">
      <formula>"RED"</formula>
    </cfRule>
  </conditionalFormatting>
  <conditionalFormatting sqref="C29">
    <cfRule type="cellIs" dxfId="5679" priority="93" operator="equal">
      <formula>"GREEN"</formula>
    </cfRule>
  </conditionalFormatting>
  <conditionalFormatting sqref="D15">
    <cfRule type="cellIs" dxfId="5678" priority="94" operator="equal">
      <formula>"AMBER"</formula>
    </cfRule>
  </conditionalFormatting>
  <conditionalFormatting sqref="D15">
    <cfRule type="cellIs" dxfId="5677" priority="95" operator="equal">
      <formula>"RED"</formula>
    </cfRule>
  </conditionalFormatting>
  <conditionalFormatting sqref="D15">
    <cfRule type="cellIs" dxfId="5676" priority="96" operator="equal">
      <formula>"GREEN"</formula>
    </cfRule>
  </conditionalFormatting>
  <conditionalFormatting sqref="D16">
    <cfRule type="cellIs" dxfId="5675" priority="97" operator="equal">
      <formula>"AMBER"</formula>
    </cfRule>
  </conditionalFormatting>
  <conditionalFormatting sqref="D16">
    <cfRule type="cellIs" dxfId="5674" priority="98" operator="equal">
      <formula>"RED"</formula>
    </cfRule>
  </conditionalFormatting>
  <conditionalFormatting sqref="D16">
    <cfRule type="cellIs" dxfId="5673" priority="99" operator="equal">
      <formula>"GREEN"</formula>
    </cfRule>
  </conditionalFormatting>
  <conditionalFormatting sqref="D17">
    <cfRule type="cellIs" dxfId="5672" priority="100" operator="equal">
      <formula>"AMBER"</formula>
    </cfRule>
  </conditionalFormatting>
  <conditionalFormatting sqref="D17">
    <cfRule type="cellIs" dxfId="5671" priority="101" operator="equal">
      <formula>"RED"</formula>
    </cfRule>
  </conditionalFormatting>
  <conditionalFormatting sqref="D17">
    <cfRule type="cellIs" dxfId="5670" priority="102" operator="equal">
      <formula>"GREEN"</formula>
    </cfRule>
  </conditionalFormatting>
  <conditionalFormatting sqref="D18">
    <cfRule type="cellIs" dxfId="5669" priority="103" operator="equal">
      <formula>"AMBER"</formula>
    </cfRule>
  </conditionalFormatting>
  <conditionalFormatting sqref="D18">
    <cfRule type="cellIs" dxfId="5668" priority="104" operator="equal">
      <formula>"RED"</formula>
    </cfRule>
  </conditionalFormatting>
  <conditionalFormatting sqref="D18">
    <cfRule type="cellIs" dxfId="5667" priority="105" operator="equal">
      <formula>"GREEN"</formula>
    </cfRule>
  </conditionalFormatting>
  <conditionalFormatting sqref="D19">
    <cfRule type="cellIs" dxfId="5666" priority="106" operator="equal">
      <formula>"AMBER"</formula>
    </cfRule>
  </conditionalFormatting>
  <conditionalFormatting sqref="D19">
    <cfRule type="cellIs" dxfId="5665" priority="107" operator="equal">
      <formula>"RED"</formula>
    </cfRule>
  </conditionalFormatting>
  <conditionalFormatting sqref="D19">
    <cfRule type="cellIs" dxfId="5664" priority="108" operator="equal">
      <formula>"GREEN"</formula>
    </cfRule>
  </conditionalFormatting>
  <conditionalFormatting sqref="D20">
    <cfRule type="cellIs" dxfId="5663" priority="109" operator="equal">
      <formula>"AMBER"</formula>
    </cfRule>
  </conditionalFormatting>
  <conditionalFormatting sqref="D20">
    <cfRule type="cellIs" dxfId="5662" priority="110" operator="equal">
      <formula>"RED"</formula>
    </cfRule>
  </conditionalFormatting>
  <conditionalFormatting sqref="D20">
    <cfRule type="cellIs" dxfId="5661" priority="111" operator="equal">
      <formula>"GREEN"</formula>
    </cfRule>
  </conditionalFormatting>
  <conditionalFormatting sqref="D21">
    <cfRule type="cellIs" dxfId="5660" priority="112" operator="equal">
      <formula>"AMBER"</formula>
    </cfRule>
  </conditionalFormatting>
  <conditionalFormatting sqref="D21">
    <cfRule type="cellIs" dxfId="5659" priority="113" operator="equal">
      <formula>"RED"</formula>
    </cfRule>
  </conditionalFormatting>
  <conditionalFormatting sqref="D21">
    <cfRule type="cellIs" dxfId="5658" priority="114" operator="equal">
      <formula>"GREEN"</formula>
    </cfRule>
  </conditionalFormatting>
  <conditionalFormatting sqref="D22">
    <cfRule type="cellIs" dxfId="5657" priority="115" operator="equal">
      <formula>"AMBER"</formula>
    </cfRule>
  </conditionalFormatting>
  <conditionalFormatting sqref="D22">
    <cfRule type="cellIs" dxfId="5656" priority="116" operator="equal">
      <formula>"RED"</formula>
    </cfRule>
  </conditionalFormatting>
  <conditionalFormatting sqref="D22">
    <cfRule type="cellIs" dxfId="5655" priority="117" operator="equal">
      <formula>"GREEN"</formula>
    </cfRule>
  </conditionalFormatting>
  <conditionalFormatting sqref="D23">
    <cfRule type="cellIs" dxfId="5654" priority="118" operator="equal">
      <formula>"AMBER"</formula>
    </cfRule>
  </conditionalFormatting>
  <conditionalFormatting sqref="D23">
    <cfRule type="cellIs" dxfId="5653" priority="119" operator="equal">
      <formula>"RED"</formula>
    </cfRule>
  </conditionalFormatting>
  <conditionalFormatting sqref="D23">
    <cfRule type="cellIs" dxfId="5652" priority="120" operator="equal">
      <formula>"GREEN"</formula>
    </cfRule>
  </conditionalFormatting>
  <conditionalFormatting sqref="D24">
    <cfRule type="cellIs" dxfId="5651" priority="121" operator="equal">
      <formula>"AMBER"</formula>
    </cfRule>
  </conditionalFormatting>
  <conditionalFormatting sqref="D24">
    <cfRule type="cellIs" dxfId="5650" priority="122" operator="equal">
      <formula>"RED"</formula>
    </cfRule>
  </conditionalFormatting>
  <conditionalFormatting sqref="D24">
    <cfRule type="cellIs" dxfId="5649" priority="123" operator="equal">
      <formula>"GREEN"</formula>
    </cfRule>
  </conditionalFormatting>
  <conditionalFormatting sqref="D25">
    <cfRule type="cellIs" dxfId="5648" priority="124" operator="equal">
      <formula>"AMBER"</formula>
    </cfRule>
  </conditionalFormatting>
  <conditionalFormatting sqref="D25">
    <cfRule type="cellIs" dxfId="5647" priority="125" operator="equal">
      <formula>"RED"</formula>
    </cfRule>
  </conditionalFormatting>
  <conditionalFormatting sqref="D25">
    <cfRule type="cellIs" dxfId="5646" priority="126" operator="equal">
      <formula>"GREEN"</formula>
    </cfRule>
  </conditionalFormatting>
  <conditionalFormatting sqref="D26">
    <cfRule type="cellIs" dxfId="5645" priority="127" operator="equal">
      <formula>"AMBER"</formula>
    </cfRule>
  </conditionalFormatting>
  <conditionalFormatting sqref="D26">
    <cfRule type="cellIs" dxfId="5644" priority="128" operator="equal">
      <formula>"RED"</formula>
    </cfRule>
  </conditionalFormatting>
  <conditionalFormatting sqref="D26">
    <cfRule type="cellIs" dxfId="5643" priority="129" operator="equal">
      <formula>"GREEN"</formula>
    </cfRule>
  </conditionalFormatting>
  <conditionalFormatting sqref="D27">
    <cfRule type="cellIs" dxfId="5642" priority="130" operator="equal">
      <formula>"AMBER"</formula>
    </cfRule>
  </conditionalFormatting>
  <conditionalFormatting sqref="D27">
    <cfRule type="cellIs" dxfId="5641" priority="131" operator="equal">
      <formula>"RED"</formula>
    </cfRule>
  </conditionalFormatting>
  <conditionalFormatting sqref="D27">
    <cfRule type="cellIs" dxfId="5640" priority="132" operator="equal">
      <formula>"GREEN"</formula>
    </cfRule>
  </conditionalFormatting>
  <conditionalFormatting sqref="D28">
    <cfRule type="cellIs" dxfId="5639" priority="133" operator="equal">
      <formula>"AMBER"</formula>
    </cfRule>
  </conditionalFormatting>
  <conditionalFormatting sqref="D28">
    <cfRule type="cellIs" dxfId="5638" priority="134" operator="equal">
      <formula>"RED"</formula>
    </cfRule>
  </conditionalFormatting>
  <conditionalFormatting sqref="D28">
    <cfRule type="cellIs" dxfId="5637" priority="135" operator="equal">
      <formula>"GREEN"</formula>
    </cfRule>
  </conditionalFormatting>
  <conditionalFormatting sqref="D29">
    <cfRule type="cellIs" dxfId="5636" priority="136" operator="equal">
      <formula>"AMBER"</formula>
    </cfRule>
  </conditionalFormatting>
  <conditionalFormatting sqref="D29">
    <cfRule type="cellIs" dxfId="5635" priority="137" operator="equal">
      <formula>"RED"</formula>
    </cfRule>
  </conditionalFormatting>
  <conditionalFormatting sqref="D29">
    <cfRule type="cellIs" dxfId="5634" priority="138" operator="equal">
      <formula>"GREEN"</formula>
    </cfRule>
  </conditionalFormatting>
  <conditionalFormatting sqref="E15">
    <cfRule type="cellIs" dxfId="5633" priority="139" operator="equal">
      <formula>"AMBER"</formula>
    </cfRule>
  </conditionalFormatting>
  <conditionalFormatting sqref="E15">
    <cfRule type="cellIs" dxfId="5632" priority="140" operator="equal">
      <formula>"RED"</formula>
    </cfRule>
  </conditionalFormatting>
  <conditionalFormatting sqref="E15">
    <cfRule type="cellIs" dxfId="5631" priority="141" operator="equal">
      <formula>"GREEN"</formula>
    </cfRule>
  </conditionalFormatting>
  <conditionalFormatting sqref="E16">
    <cfRule type="cellIs" dxfId="5630" priority="142" operator="equal">
      <formula>"AMBER"</formula>
    </cfRule>
  </conditionalFormatting>
  <conditionalFormatting sqref="E16">
    <cfRule type="cellIs" dxfId="5629" priority="143" operator="equal">
      <formula>"RED"</formula>
    </cfRule>
  </conditionalFormatting>
  <conditionalFormatting sqref="E16">
    <cfRule type="cellIs" dxfId="5628" priority="144" operator="equal">
      <formula>"GREEN"</formula>
    </cfRule>
  </conditionalFormatting>
  <conditionalFormatting sqref="E17">
    <cfRule type="cellIs" dxfId="5627" priority="145" operator="equal">
      <formula>"AMBER"</formula>
    </cfRule>
  </conditionalFormatting>
  <conditionalFormatting sqref="E17">
    <cfRule type="cellIs" dxfId="5626" priority="146" operator="equal">
      <formula>"RED"</formula>
    </cfRule>
  </conditionalFormatting>
  <conditionalFormatting sqref="E17">
    <cfRule type="cellIs" dxfId="5625" priority="147" operator="equal">
      <formula>"GREEN"</formula>
    </cfRule>
  </conditionalFormatting>
  <conditionalFormatting sqref="E18">
    <cfRule type="cellIs" dxfId="5624" priority="148" operator="equal">
      <formula>"AMBER"</formula>
    </cfRule>
  </conditionalFormatting>
  <conditionalFormatting sqref="E18">
    <cfRule type="cellIs" dxfId="5623" priority="149" operator="equal">
      <formula>"RED"</formula>
    </cfRule>
  </conditionalFormatting>
  <conditionalFormatting sqref="E18">
    <cfRule type="cellIs" dxfId="5622" priority="150" operator="equal">
      <formula>"GREEN"</formula>
    </cfRule>
  </conditionalFormatting>
  <conditionalFormatting sqref="E19">
    <cfRule type="cellIs" dxfId="5621" priority="151" operator="equal">
      <formula>"AMBER"</formula>
    </cfRule>
  </conditionalFormatting>
  <conditionalFormatting sqref="E19">
    <cfRule type="cellIs" dxfId="5620" priority="152" operator="equal">
      <formula>"RED"</formula>
    </cfRule>
  </conditionalFormatting>
  <conditionalFormatting sqref="E19">
    <cfRule type="cellIs" dxfId="5619" priority="153" operator="equal">
      <formula>"GREEN"</formula>
    </cfRule>
  </conditionalFormatting>
  <conditionalFormatting sqref="E20">
    <cfRule type="cellIs" dxfId="5618" priority="154" operator="equal">
      <formula>"AMBER"</formula>
    </cfRule>
  </conditionalFormatting>
  <conditionalFormatting sqref="E20">
    <cfRule type="cellIs" dxfId="5617" priority="155" operator="equal">
      <formula>"RED"</formula>
    </cfRule>
  </conditionalFormatting>
  <conditionalFormatting sqref="E20">
    <cfRule type="cellIs" dxfId="5616" priority="156" operator="equal">
      <formula>"GREEN"</formula>
    </cfRule>
  </conditionalFormatting>
  <conditionalFormatting sqref="E21">
    <cfRule type="cellIs" dxfId="5615" priority="157" operator="equal">
      <formula>"AMBER"</formula>
    </cfRule>
  </conditionalFormatting>
  <conditionalFormatting sqref="E21">
    <cfRule type="cellIs" dxfId="5614" priority="158" operator="equal">
      <formula>"RED"</formula>
    </cfRule>
  </conditionalFormatting>
  <conditionalFormatting sqref="E21">
    <cfRule type="cellIs" dxfId="5613" priority="159" operator="equal">
      <formula>"GREEN"</formula>
    </cfRule>
  </conditionalFormatting>
  <conditionalFormatting sqref="E22">
    <cfRule type="cellIs" dxfId="5612" priority="160" operator="equal">
      <formula>"AMBER"</formula>
    </cfRule>
  </conditionalFormatting>
  <conditionalFormatting sqref="E22">
    <cfRule type="cellIs" dxfId="5611" priority="161" operator="equal">
      <formula>"RED"</formula>
    </cfRule>
  </conditionalFormatting>
  <conditionalFormatting sqref="E22">
    <cfRule type="cellIs" dxfId="5610" priority="162" operator="equal">
      <formula>"GREEN"</formula>
    </cfRule>
  </conditionalFormatting>
  <conditionalFormatting sqref="E23">
    <cfRule type="cellIs" dxfId="5609" priority="163" operator="equal">
      <formula>"AMBER"</formula>
    </cfRule>
  </conditionalFormatting>
  <conditionalFormatting sqref="E23">
    <cfRule type="cellIs" dxfId="5608" priority="164" operator="equal">
      <formula>"RED"</formula>
    </cfRule>
  </conditionalFormatting>
  <conditionalFormatting sqref="E23">
    <cfRule type="cellIs" dxfId="5607" priority="165" operator="equal">
      <formula>"GREEN"</formula>
    </cfRule>
  </conditionalFormatting>
  <conditionalFormatting sqref="E24">
    <cfRule type="cellIs" dxfId="5606" priority="166" operator="equal">
      <formula>"AMBER"</formula>
    </cfRule>
  </conditionalFormatting>
  <conditionalFormatting sqref="E24">
    <cfRule type="cellIs" dxfId="5605" priority="167" operator="equal">
      <formula>"RED"</formula>
    </cfRule>
  </conditionalFormatting>
  <conditionalFormatting sqref="E24">
    <cfRule type="cellIs" dxfId="5604" priority="168" operator="equal">
      <formula>"GREEN"</formula>
    </cfRule>
  </conditionalFormatting>
  <conditionalFormatting sqref="E25">
    <cfRule type="cellIs" dxfId="5603" priority="169" operator="equal">
      <formula>"AMBER"</formula>
    </cfRule>
  </conditionalFormatting>
  <conditionalFormatting sqref="E25">
    <cfRule type="cellIs" dxfId="5602" priority="170" operator="equal">
      <formula>"RED"</formula>
    </cfRule>
  </conditionalFormatting>
  <conditionalFormatting sqref="E25">
    <cfRule type="cellIs" dxfId="5601" priority="171" operator="equal">
      <formula>"GREEN"</formula>
    </cfRule>
  </conditionalFormatting>
  <conditionalFormatting sqref="E26">
    <cfRule type="cellIs" dxfId="5600" priority="172" operator="equal">
      <formula>"AMBER"</formula>
    </cfRule>
  </conditionalFormatting>
  <conditionalFormatting sqref="E26">
    <cfRule type="cellIs" dxfId="5599" priority="173" operator="equal">
      <formula>"RED"</formula>
    </cfRule>
  </conditionalFormatting>
  <conditionalFormatting sqref="E26">
    <cfRule type="cellIs" dxfId="5598" priority="174" operator="equal">
      <formula>"GREEN"</formula>
    </cfRule>
  </conditionalFormatting>
  <conditionalFormatting sqref="E27">
    <cfRule type="cellIs" dxfId="5597" priority="175" operator="equal">
      <formula>"AMBER"</formula>
    </cfRule>
  </conditionalFormatting>
  <conditionalFormatting sqref="E27">
    <cfRule type="cellIs" dxfId="5596" priority="176" operator="equal">
      <formula>"RED"</formula>
    </cfRule>
  </conditionalFormatting>
  <conditionalFormatting sqref="E27">
    <cfRule type="cellIs" dxfId="5595" priority="177" operator="equal">
      <formula>"GREEN"</formula>
    </cfRule>
  </conditionalFormatting>
  <conditionalFormatting sqref="E28">
    <cfRule type="cellIs" dxfId="5594" priority="178" operator="equal">
      <formula>"AMBER"</formula>
    </cfRule>
  </conditionalFormatting>
  <conditionalFormatting sqref="E28">
    <cfRule type="cellIs" dxfId="5593" priority="179" operator="equal">
      <formula>"RED"</formula>
    </cfRule>
  </conditionalFormatting>
  <conditionalFormatting sqref="E28">
    <cfRule type="cellIs" dxfId="5592" priority="180" operator="equal">
      <formula>"GREEN"</formula>
    </cfRule>
  </conditionalFormatting>
  <conditionalFormatting sqref="E29">
    <cfRule type="cellIs" dxfId="5591" priority="181" operator="equal">
      <formula>"AMBER"</formula>
    </cfRule>
  </conditionalFormatting>
  <conditionalFormatting sqref="E29">
    <cfRule type="cellIs" dxfId="5590" priority="182" operator="equal">
      <formula>"RED"</formula>
    </cfRule>
  </conditionalFormatting>
  <conditionalFormatting sqref="E29">
    <cfRule type="cellIs" dxfId="5589" priority="183" operator="equal">
      <formula>"GREEN"</formula>
    </cfRule>
  </conditionalFormatting>
  <conditionalFormatting sqref="F15">
    <cfRule type="cellIs" dxfId="5588" priority="184" operator="equal">
      <formula>"AMBER"</formula>
    </cfRule>
  </conditionalFormatting>
  <conditionalFormatting sqref="F15">
    <cfRule type="cellIs" dxfId="5587" priority="185" operator="equal">
      <formula>"RED"</formula>
    </cfRule>
  </conditionalFormatting>
  <conditionalFormatting sqref="F15">
    <cfRule type="cellIs" dxfId="5586" priority="186" operator="equal">
      <formula>"GREEN"</formula>
    </cfRule>
  </conditionalFormatting>
  <conditionalFormatting sqref="F16">
    <cfRule type="cellIs" dxfId="5585" priority="187" operator="equal">
      <formula>"AMBER"</formula>
    </cfRule>
  </conditionalFormatting>
  <conditionalFormatting sqref="F16">
    <cfRule type="cellIs" dxfId="5584" priority="188" operator="equal">
      <formula>"RED"</formula>
    </cfRule>
  </conditionalFormatting>
  <conditionalFormatting sqref="F16">
    <cfRule type="cellIs" dxfId="5583" priority="189" operator="equal">
      <formula>"GREEN"</formula>
    </cfRule>
  </conditionalFormatting>
  <conditionalFormatting sqref="F17">
    <cfRule type="cellIs" dxfId="5582" priority="190" operator="equal">
      <formula>"AMBER"</formula>
    </cfRule>
  </conditionalFormatting>
  <conditionalFormatting sqref="F17">
    <cfRule type="cellIs" dxfId="5581" priority="191" operator="equal">
      <formula>"RED"</formula>
    </cfRule>
  </conditionalFormatting>
  <conditionalFormatting sqref="F17">
    <cfRule type="cellIs" dxfId="5580" priority="192" operator="equal">
      <formula>"GREEN"</formula>
    </cfRule>
  </conditionalFormatting>
  <conditionalFormatting sqref="F18">
    <cfRule type="cellIs" dxfId="5579" priority="193" operator="equal">
      <formula>"AMBER"</formula>
    </cfRule>
  </conditionalFormatting>
  <conditionalFormatting sqref="F18">
    <cfRule type="cellIs" dxfId="5578" priority="194" operator="equal">
      <formula>"RED"</formula>
    </cfRule>
  </conditionalFormatting>
  <conditionalFormatting sqref="F18">
    <cfRule type="cellIs" dxfId="5577" priority="195" operator="equal">
      <formula>"GREEN"</formula>
    </cfRule>
  </conditionalFormatting>
  <conditionalFormatting sqref="F19">
    <cfRule type="cellIs" dxfId="5576" priority="196" operator="equal">
      <formula>"AMBER"</formula>
    </cfRule>
  </conditionalFormatting>
  <conditionalFormatting sqref="F19">
    <cfRule type="cellIs" dxfId="5575" priority="197" operator="equal">
      <formula>"RED"</formula>
    </cfRule>
  </conditionalFormatting>
  <conditionalFormatting sqref="F19">
    <cfRule type="cellIs" dxfId="5574" priority="198" operator="equal">
      <formula>"GREEN"</formula>
    </cfRule>
  </conditionalFormatting>
  <conditionalFormatting sqref="F20">
    <cfRule type="cellIs" dxfId="5573" priority="199" operator="equal">
      <formula>"AMBER"</formula>
    </cfRule>
  </conditionalFormatting>
  <conditionalFormatting sqref="F20">
    <cfRule type="cellIs" dxfId="5572" priority="200" operator="equal">
      <formula>"RED"</formula>
    </cfRule>
  </conditionalFormatting>
  <conditionalFormatting sqref="F20">
    <cfRule type="cellIs" dxfId="5571" priority="201" operator="equal">
      <formula>"GREEN"</formula>
    </cfRule>
  </conditionalFormatting>
  <conditionalFormatting sqref="F21">
    <cfRule type="cellIs" dxfId="5570" priority="202" operator="equal">
      <formula>"AMBER"</formula>
    </cfRule>
  </conditionalFormatting>
  <conditionalFormatting sqref="F21">
    <cfRule type="cellIs" dxfId="5569" priority="203" operator="equal">
      <formula>"RED"</formula>
    </cfRule>
  </conditionalFormatting>
  <conditionalFormatting sqref="F21">
    <cfRule type="cellIs" dxfId="5568" priority="204" operator="equal">
      <formula>"GREEN"</formula>
    </cfRule>
  </conditionalFormatting>
  <conditionalFormatting sqref="F22">
    <cfRule type="cellIs" dxfId="5567" priority="205" operator="equal">
      <formula>"AMBER"</formula>
    </cfRule>
  </conditionalFormatting>
  <conditionalFormatting sqref="F22">
    <cfRule type="cellIs" dxfId="5566" priority="206" operator="equal">
      <formula>"RED"</formula>
    </cfRule>
  </conditionalFormatting>
  <conditionalFormatting sqref="F22">
    <cfRule type="cellIs" dxfId="5565" priority="207" operator="equal">
      <formula>"GREEN"</formula>
    </cfRule>
  </conditionalFormatting>
  <conditionalFormatting sqref="F23">
    <cfRule type="cellIs" dxfId="5564" priority="208" operator="equal">
      <formula>"AMBER"</formula>
    </cfRule>
  </conditionalFormatting>
  <conditionalFormatting sqref="F23">
    <cfRule type="cellIs" dxfId="5563" priority="209" operator="equal">
      <formula>"RED"</formula>
    </cfRule>
  </conditionalFormatting>
  <conditionalFormatting sqref="F23">
    <cfRule type="cellIs" dxfId="5562" priority="210" operator="equal">
      <formula>"GREEN"</formula>
    </cfRule>
  </conditionalFormatting>
  <conditionalFormatting sqref="F24">
    <cfRule type="cellIs" dxfId="5561" priority="211" operator="equal">
      <formula>"AMBER"</formula>
    </cfRule>
  </conditionalFormatting>
  <conditionalFormatting sqref="F24">
    <cfRule type="cellIs" dxfId="5560" priority="212" operator="equal">
      <formula>"RED"</formula>
    </cfRule>
  </conditionalFormatting>
  <conditionalFormatting sqref="F24">
    <cfRule type="cellIs" dxfId="5559" priority="213" operator="equal">
      <formula>"GREEN"</formula>
    </cfRule>
  </conditionalFormatting>
  <conditionalFormatting sqref="F25">
    <cfRule type="cellIs" dxfId="5558" priority="214" operator="equal">
      <formula>"AMBER"</formula>
    </cfRule>
  </conditionalFormatting>
  <conditionalFormatting sqref="F25">
    <cfRule type="cellIs" dxfId="5557" priority="215" operator="equal">
      <formula>"RED"</formula>
    </cfRule>
  </conditionalFormatting>
  <conditionalFormatting sqref="F25">
    <cfRule type="cellIs" dxfId="5556" priority="216" operator="equal">
      <formula>"GREEN"</formula>
    </cfRule>
  </conditionalFormatting>
  <conditionalFormatting sqref="F26">
    <cfRule type="cellIs" dxfId="5555" priority="217" operator="equal">
      <formula>"AMBER"</formula>
    </cfRule>
  </conditionalFormatting>
  <conditionalFormatting sqref="F26">
    <cfRule type="cellIs" dxfId="5554" priority="218" operator="equal">
      <formula>"RED"</formula>
    </cfRule>
  </conditionalFormatting>
  <conditionalFormatting sqref="F26">
    <cfRule type="cellIs" dxfId="5553" priority="219" operator="equal">
      <formula>"GREEN"</formula>
    </cfRule>
  </conditionalFormatting>
  <conditionalFormatting sqref="F27">
    <cfRule type="cellIs" dxfId="5552" priority="220" operator="equal">
      <formula>"AMBER"</formula>
    </cfRule>
  </conditionalFormatting>
  <conditionalFormatting sqref="F27">
    <cfRule type="cellIs" dxfId="5551" priority="221" operator="equal">
      <formula>"RED"</formula>
    </cfRule>
  </conditionalFormatting>
  <conditionalFormatting sqref="F27">
    <cfRule type="cellIs" dxfId="5550" priority="222" operator="equal">
      <formula>"GREEN"</formula>
    </cfRule>
  </conditionalFormatting>
  <conditionalFormatting sqref="F28">
    <cfRule type="cellIs" dxfId="5549" priority="223" operator="equal">
      <formula>"AMBER"</formula>
    </cfRule>
  </conditionalFormatting>
  <conditionalFormatting sqref="F28">
    <cfRule type="cellIs" dxfId="5548" priority="224" operator="equal">
      <formula>"RED"</formula>
    </cfRule>
  </conditionalFormatting>
  <conditionalFormatting sqref="F28">
    <cfRule type="cellIs" dxfId="5547" priority="225" operator="equal">
      <formula>"GREEN"</formula>
    </cfRule>
  </conditionalFormatting>
  <conditionalFormatting sqref="F29">
    <cfRule type="cellIs" dxfId="5546" priority="226" operator="equal">
      <formula>"AMBER"</formula>
    </cfRule>
  </conditionalFormatting>
  <conditionalFormatting sqref="F29">
    <cfRule type="cellIs" dxfId="5545" priority="227" operator="equal">
      <formula>"RED"</formula>
    </cfRule>
  </conditionalFormatting>
  <conditionalFormatting sqref="F29">
    <cfRule type="cellIs" dxfId="5544" priority="228" operator="equal">
      <formula>"GREEN"</formula>
    </cfRule>
  </conditionalFormatting>
  <conditionalFormatting sqref="G15">
    <cfRule type="cellIs" dxfId="5543" priority="229" operator="equal">
      <formula>"AMBER"</formula>
    </cfRule>
  </conditionalFormatting>
  <conditionalFormatting sqref="G15">
    <cfRule type="cellIs" dxfId="5542" priority="230" operator="equal">
      <formula>"RED"</formula>
    </cfRule>
  </conditionalFormatting>
  <conditionalFormatting sqref="G15">
    <cfRule type="cellIs" dxfId="5541" priority="231" operator="equal">
      <formula>"GREEN"</formula>
    </cfRule>
  </conditionalFormatting>
  <conditionalFormatting sqref="G16">
    <cfRule type="cellIs" dxfId="5540" priority="232" operator="equal">
      <formula>"AMBER"</formula>
    </cfRule>
  </conditionalFormatting>
  <conditionalFormatting sqref="G16">
    <cfRule type="cellIs" dxfId="5539" priority="233" operator="equal">
      <formula>"RED"</formula>
    </cfRule>
  </conditionalFormatting>
  <conditionalFormatting sqref="G16">
    <cfRule type="cellIs" dxfId="5538" priority="234" operator="equal">
      <formula>"GREEN"</formula>
    </cfRule>
  </conditionalFormatting>
  <conditionalFormatting sqref="G17">
    <cfRule type="cellIs" dxfId="5537" priority="235" operator="equal">
      <formula>"AMBER"</formula>
    </cfRule>
  </conditionalFormatting>
  <conditionalFormatting sqref="G17">
    <cfRule type="cellIs" dxfId="5536" priority="236" operator="equal">
      <formula>"RED"</formula>
    </cfRule>
  </conditionalFormatting>
  <conditionalFormatting sqref="G17">
    <cfRule type="cellIs" dxfId="5535" priority="237" operator="equal">
      <formula>"GREEN"</formula>
    </cfRule>
  </conditionalFormatting>
  <conditionalFormatting sqref="G18">
    <cfRule type="cellIs" dxfId="5534" priority="238" operator="equal">
      <formula>"AMBER"</formula>
    </cfRule>
  </conditionalFormatting>
  <conditionalFormatting sqref="G18">
    <cfRule type="cellIs" dxfId="5533" priority="239" operator="equal">
      <formula>"RED"</formula>
    </cfRule>
  </conditionalFormatting>
  <conditionalFormatting sqref="G18">
    <cfRule type="cellIs" dxfId="5532" priority="240" operator="equal">
      <formula>"GREEN"</formula>
    </cfRule>
  </conditionalFormatting>
  <conditionalFormatting sqref="G19">
    <cfRule type="cellIs" dxfId="5531" priority="241" operator="equal">
      <formula>"AMBER"</formula>
    </cfRule>
  </conditionalFormatting>
  <conditionalFormatting sqref="G19">
    <cfRule type="cellIs" dxfId="5530" priority="242" operator="equal">
      <formula>"RED"</formula>
    </cfRule>
  </conditionalFormatting>
  <conditionalFormatting sqref="G19">
    <cfRule type="cellIs" dxfId="5529" priority="243" operator="equal">
      <formula>"GREEN"</formula>
    </cfRule>
  </conditionalFormatting>
  <conditionalFormatting sqref="G20">
    <cfRule type="cellIs" dxfId="5528" priority="244" operator="equal">
      <formula>"AMBER"</formula>
    </cfRule>
  </conditionalFormatting>
  <conditionalFormatting sqref="G20">
    <cfRule type="cellIs" dxfId="5527" priority="245" operator="equal">
      <formula>"RED"</formula>
    </cfRule>
  </conditionalFormatting>
  <conditionalFormatting sqref="G20">
    <cfRule type="cellIs" dxfId="5526" priority="246" operator="equal">
      <formula>"GREEN"</formula>
    </cfRule>
  </conditionalFormatting>
  <conditionalFormatting sqref="G21">
    <cfRule type="cellIs" dxfId="5525" priority="247" operator="equal">
      <formula>"AMBER"</formula>
    </cfRule>
  </conditionalFormatting>
  <conditionalFormatting sqref="G21">
    <cfRule type="cellIs" dxfId="5524" priority="248" operator="equal">
      <formula>"RED"</formula>
    </cfRule>
  </conditionalFormatting>
  <conditionalFormatting sqref="G21">
    <cfRule type="cellIs" dxfId="5523" priority="249" operator="equal">
      <formula>"GREEN"</formula>
    </cfRule>
  </conditionalFormatting>
  <conditionalFormatting sqref="G22">
    <cfRule type="cellIs" dxfId="5522" priority="250" operator="equal">
      <formula>"AMBER"</formula>
    </cfRule>
  </conditionalFormatting>
  <conditionalFormatting sqref="G22">
    <cfRule type="cellIs" dxfId="5521" priority="251" operator="equal">
      <formula>"RED"</formula>
    </cfRule>
  </conditionalFormatting>
  <conditionalFormatting sqref="G22">
    <cfRule type="cellIs" dxfId="5520" priority="252" operator="equal">
      <formula>"GREEN"</formula>
    </cfRule>
  </conditionalFormatting>
  <conditionalFormatting sqref="G23">
    <cfRule type="cellIs" dxfId="5519" priority="253" operator="equal">
      <formula>"AMBER"</formula>
    </cfRule>
  </conditionalFormatting>
  <conditionalFormatting sqref="G23">
    <cfRule type="cellIs" dxfId="5518" priority="254" operator="equal">
      <formula>"RED"</formula>
    </cfRule>
  </conditionalFormatting>
  <conditionalFormatting sqref="G23">
    <cfRule type="cellIs" dxfId="5517" priority="255" operator="equal">
      <formula>"GREEN"</formula>
    </cfRule>
  </conditionalFormatting>
  <conditionalFormatting sqref="G24">
    <cfRule type="cellIs" dxfId="5516" priority="256" operator="equal">
      <formula>"AMBER"</formula>
    </cfRule>
  </conditionalFormatting>
  <conditionalFormatting sqref="G24">
    <cfRule type="cellIs" dxfId="5515" priority="257" operator="equal">
      <formula>"RED"</formula>
    </cfRule>
  </conditionalFormatting>
  <conditionalFormatting sqref="G24">
    <cfRule type="cellIs" dxfId="5514" priority="258" operator="equal">
      <formula>"GREEN"</formula>
    </cfRule>
  </conditionalFormatting>
  <conditionalFormatting sqref="G25">
    <cfRule type="cellIs" dxfId="5513" priority="259" operator="equal">
      <formula>"AMBER"</formula>
    </cfRule>
  </conditionalFormatting>
  <conditionalFormatting sqref="G25">
    <cfRule type="cellIs" dxfId="5512" priority="260" operator="equal">
      <formula>"RED"</formula>
    </cfRule>
  </conditionalFormatting>
  <conditionalFormatting sqref="G25">
    <cfRule type="cellIs" dxfId="5511" priority="261" operator="equal">
      <formula>"GREEN"</formula>
    </cfRule>
  </conditionalFormatting>
  <conditionalFormatting sqref="G26">
    <cfRule type="cellIs" dxfId="5510" priority="262" operator="equal">
      <formula>"AMBER"</formula>
    </cfRule>
  </conditionalFormatting>
  <conditionalFormatting sqref="G26">
    <cfRule type="cellIs" dxfId="5509" priority="263" operator="equal">
      <formula>"RED"</formula>
    </cfRule>
  </conditionalFormatting>
  <conditionalFormatting sqref="G26">
    <cfRule type="cellIs" dxfId="5508" priority="264" operator="equal">
      <formula>"GREEN"</formula>
    </cfRule>
  </conditionalFormatting>
  <conditionalFormatting sqref="G27">
    <cfRule type="cellIs" dxfId="5507" priority="265" operator="equal">
      <formula>"AMBER"</formula>
    </cfRule>
  </conditionalFormatting>
  <conditionalFormatting sqref="G27">
    <cfRule type="cellIs" dxfId="5506" priority="266" operator="equal">
      <formula>"RED"</formula>
    </cfRule>
  </conditionalFormatting>
  <conditionalFormatting sqref="G27">
    <cfRule type="cellIs" dxfId="5505" priority="267" operator="equal">
      <formula>"GREEN"</formula>
    </cfRule>
  </conditionalFormatting>
  <conditionalFormatting sqref="G28">
    <cfRule type="cellIs" dxfId="5504" priority="268" operator="equal">
      <formula>"AMBER"</formula>
    </cfRule>
  </conditionalFormatting>
  <conditionalFormatting sqref="G28">
    <cfRule type="cellIs" dxfId="5503" priority="269" operator="equal">
      <formula>"RED"</formula>
    </cfRule>
  </conditionalFormatting>
  <conditionalFormatting sqref="G28">
    <cfRule type="cellIs" dxfId="5502" priority="270" operator="equal">
      <formula>"GREEN"</formula>
    </cfRule>
  </conditionalFormatting>
  <conditionalFormatting sqref="G29">
    <cfRule type="cellIs" dxfId="5501" priority="271" operator="equal">
      <formula>"AMBER"</formula>
    </cfRule>
  </conditionalFormatting>
  <conditionalFormatting sqref="G29">
    <cfRule type="cellIs" dxfId="5500" priority="272" operator="equal">
      <formula>"RED"</formula>
    </cfRule>
  </conditionalFormatting>
  <conditionalFormatting sqref="G29">
    <cfRule type="cellIs" dxfId="5499" priority="273" operator="equal">
      <formula>"GREEN"</formula>
    </cfRule>
  </conditionalFormatting>
  <conditionalFormatting sqref="H15">
    <cfRule type="cellIs" dxfId="5498" priority="274" operator="equal">
      <formula>"AMBER"</formula>
    </cfRule>
  </conditionalFormatting>
  <conditionalFormatting sqref="H15">
    <cfRule type="cellIs" dxfId="5497" priority="275" operator="equal">
      <formula>"RED"</formula>
    </cfRule>
  </conditionalFormatting>
  <conditionalFormatting sqref="H15">
    <cfRule type="cellIs" dxfId="5496" priority="276" operator="equal">
      <formula>"GREEN"</formula>
    </cfRule>
  </conditionalFormatting>
  <conditionalFormatting sqref="H16">
    <cfRule type="cellIs" dxfId="5495" priority="277" operator="equal">
      <formula>"AMBER"</formula>
    </cfRule>
  </conditionalFormatting>
  <conditionalFormatting sqref="H16">
    <cfRule type="cellIs" dxfId="5494" priority="278" operator="equal">
      <formula>"RED"</formula>
    </cfRule>
  </conditionalFormatting>
  <conditionalFormatting sqref="H16">
    <cfRule type="cellIs" dxfId="5493" priority="279" operator="equal">
      <formula>"GREEN"</formula>
    </cfRule>
  </conditionalFormatting>
  <conditionalFormatting sqref="H17">
    <cfRule type="cellIs" dxfId="5492" priority="280" operator="equal">
      <formula>"AMBER"</formula>
    </cfRule>
  </conditionalFormatting>
  <conditionalFormatting sqref="H17">
    <cfRule type="cellIs" dxfId="5491" priority="281" operator="equal">
      <formula>"RED"</formula>
    </cfRule>
  </conditionalFormatting>
  <conditionalFormatting sqref="H17">
    <cfRule type="cellIs" dxfId="5490" priority="282" operator="equal">
      <formula>"GREEN"</formula>
    </cfRule>
  </conditionalFormatting>
  <conditionalFormatting sqref="H18">
    <cfRule type="cellIs" dxfId="5489" priority="283" operator="equal">
      <formula>"AMBER"</formula>
    </cfRule>
  </conditionalFormatting>
  <conditionalFormatting sqref="H18">
    <cfRule type="cellIs" dxfId="5488" priority="284" operator="equal">
      <formula>"RED"</formula>
    </cfRule>
  </conditionalFormatting>
  <conditionalFormatting sqref="H18">
    <cfRule type="cellIs" dxfId="5487" priority="285" operator="equal">
      <formula>"GREEN"</formula>
    </cfRule>
  </conditionalFormatting>
  <conditionalFormatting sqref="H19">
    <cfRule type="cellIs" dxfId="5486" priority="286" operator="equal">
      <formula>"AMBER"</formula>
    </cfRule>
  </conditionalFormatting>
  <conditionalFormatting sqref="H19">
    <cfRule type="cellIs" dxfId="5485" priority="287" operator="equal">
      <formula>"RED"</formula>
    </cfRule>
  </conditionalFormatting>
  <conditionalFormatting sqref="H19">
    <cfRule type="cellIs" dxfId="5484" priority="288" operator="equal">
      <formula>"GREEN"</formula>
    </cfRule>
  </conditionalFormatting>
  <conditionalFormatting sqref="H20">
    <cfRule type="cellIs" dxfId="5483" priority="289" operator="equal">
      <formula>"AMBER"</formula>
    </cfRule>
  </conditionalFormatting>
  <conditionalFormatting sqref="H20">
    <cfRule type="cellIs" dxfId="5482" priority="290" operator="equal">
      <formula>"RED"</formula>
    </cfRule>
  </conditionalFormatting>
  <conditionalFormatting sqref="H20">
    <cfRule type="cellIs" dxfId="5481" priority="291" operator="equal">
      <formula>"GREEN"</formula>
    </cfRule>
  </conditionalFormatting>
  <conditionalFormatting sqref="H21">
    <cfRule type="cellIs" dxfId="5480" priority="292" operator="equal">
      <formula>"AMBER"</formula>
    </cfRule>
  </conditionalFormatting>
  <conditionalFormatting sqref="H21">
    <cfRule type="cellIs" dxfId="5479" priority="293" operator="equal">
      <formula>"RED"</formula>
    </cfRule>
  </conditionalFormatting>
  <conditionalFormatting sqref="H21">
    <cfRule type="cellIs" dxfId="5478" priority="294" operator="equal">
      <formula>"GREEN"</formula>
    </cfRule>
  </conditionalFormatting>
  <conditionalFormatting sqref="H22">
    <cfRule type="cellIs" dxfId="5477" priority="295" operator="equal">
      <formula>"AMBER"</formula>
    </cfRule>
  </conditionalFormatting>
  <conditionalFormatting sqref="H22">
    <cfRule type="cellIs" dxfId="5476" priority="296" operator="equal">
      <formula>"RED"</formula>
    </cfRule>
  </conditionalFormatting>
  <conditionalFormatting sqref="H22">
    <cfRule type="cellIs" dxfId="5475" priority="297" operator="equal">
      <formula>"GREEN"</formula>
    </cfRule>
  </conditionalFormatting>
  <conditionalFormatting sqref="H23">
    <cfRule type="cellIs" dxfId="5474" priority="298" operator="equal">
      <formula>"AMBER"</formula>
    </cfRule>
  </conditionalFormatting>
  <conditionalFormatting sqref="H23">
    <cfRule type="cellIs" dxfId="5473" priority="299" operator="equal">
      <formula>"RED"</formula>
    </cfRule>
  </conditionalFormatting>
  <conditionalFormatting sqref="H23">
    <cfRule type="cellIs" dxfId="5472" priority="300" operator="equal">
      <formula>"GREEN"</formula>
    </cfRule>
  </conditionalFormatting>
  <conditionalFormatting sqref="H24">
    <cfRule type="cellIs" dxfId="5471" priority="301" operator="equal">
      <formula>"AMBER"</formula>
    </cfRule>
  </conditionalFormatting>
  <conditionalFormatting sqref="H24">
    <cfRule type="cellIs" dxfId="5470" priority="302" operator="equal">
      <formula>"RED"</formula>
    </cfRule>
  </conditionalFormatting>
  <conditionalFormatting sqref="H24">
    <cfRule type="cellIs" dxfId="5469" priority="303" operator="equal">
      <formula>"GREEN"</formula>
    </cfRule>
  </conditionalFormatting>
  <conditionalFormatting sqref="H25">
    <cfRule type="cellIs" dxfId="5468" priority="304" operator="equal">
      <formula>"AMBER"</formula>
    </cfRule>
  </conditionalFormatting>
  <conditionalFormatting sqref="H25">
    <cfRule type="cellIs" dxfId="5467" priority="305" operator="equal">
      <formula>"RED"</formula>
    </cfRule>
  </conditionalFormatting>
  <conditionalFormatting sqref="H25">
    <cfRule type="cellIs" dxfId="5466" priority="306" operator="equal">
      <formula>"GREEN"</formula>
    </cfRule>
  </conditionalFormatting>
  <conditionalFormatting sqref="H26">
    <cfRule type="cellIs" dxfId="5465" priority="307" operator="equal">
      <formula>"AMBER"</formula>
    </cfRule>
  </conditionalFormatting>
  <conditionalFormatting sqref="H26">
    <cfRule type="cellIs" dxfId="5464" priority="308" operator="equal">
      <formula>"RED"</formula>
    </cfRule>
  </conditionalFormatting>
  <conditionalFormatting sqref="H26">
    <cfRule type="cellIs" dxfId="5463" priority="309" operator="equal">
      <formula>"GREEN"</formula>
    </cfRule>
  </conditionalFormatting>
  <conditionalFormatting sqref="H27">
    <cfRule type="cellIs" dxfId="5462" priority="310" operator="equal">
      <formula>"AMBER"</formula>
    </cfRule>
  </conditionalFormatting>
  <conditionalFormatting sqref="H27">
    <cfRule type="cellIs" dxfId="5461" priority="311" operator="equal">
      <formula>"RED"</formula>
    </cfRule>
  </conditionalFormatting>
  <conditionalFormatting sqref="H27">
    <cfRule type="cellIs" dxfId="5460" priority="312" operator="equal">
      <formula>"GREEN"</formula>
    </cfRule>
  </conditionalFormatting>
  <conditionalFormatting sqref="H28">
    <cfRule type="cellIs" dxfId="5459" priority="313" operator="equal">
      <formula>"AMBER"</formula>
    </cfRule>
  </conditionalFormatting>
  <conditionalFormatting sqref="H28">
    <cfRule type="cellIs" dxfId="5458" priority="314" operator="equal">
      <formula>"RED"</formula>
    </cfRule>
  </conditionalFormatting>
  <conditionalFormatting sqref="H28">
    <cfRule type="cellIs" dxfId="5457" priority="315" operator="equal">
      <formula>"GREEN"</formula>
    </cfRule>
  </conditionalFormatting>
  <conditionalFormatting sqref="H29">
    <cfRule type="cellIs" dxfId="5456" priority="316" operator="equal">
      <formula>"AMBER"</formula>
    </cfRule>
  </conditionalFormatting>
  <conditionalFormatting sqref="H29">
    <cfRule type="cellIs" dxfId="5455" priority="317" operator="equal">
      <formula>"RED"</formula>
    </cfRule>
  </conditionalFormatting>
  <conditionalFormatting sqref="H29">
    <cfRule type="cellIs" dxfId="5454" priority="318" operator="equal">
      <formula>"GREEN"</formula>
    </cfRule>
  </conditionalFormatting>
  <conditionalFormatting sqref="I15">
    <cfRule type="cellIs" dxfId="5453" priority="319" operator="equal">
      <formula>"AMBER"</formula>
    </cfRule>
  </conditionalFormatting>
  <conditionalFormatting sqref="I15">
    <cfRule type="cellIs" dxfId="5452" priority="320" operator="equal">
      <formula>"RED"</formula>
    </cfRule>
  </conditionalFormatting>
  <conditionalFormatting sqref="I15">
    <cfRule type="cellIs" dxfId="5451" priority="321" operator="equal">
      <formula>"GREEN"</formula>
    </cfRule>
  </conditionalFormatting>
  <conditionalFormatting sqref="I16">
    <cfRule type="cellIs" dxfId="5450" priority="322" operator="equal">
      <formula>"AMBER"</formula>
    </cfRule>
  </conditionalFormatting>
  <conditionalFormatting sqref="I16">
    <cfRule type="cellIs" dxfId="5449" priority="323" operator="equal">
      <formula>"RED"</formula>
    </cfRule>
  </conditionalFormatting>
  <conditionalFormatting sqref="I16">
    <cfRule type="cellIs" dxfId="5448" priority="324" operator="equal">
      <formula>"GREEN"</formula>
    </cfRule>
  </conditionalFormatting>
  <conditionalFormatting sqref="I17">
    <cfRule type="cellIs" dxfId="5447" priority="325" operator="equal">
      <formula>"AMBER"</formula>
    </cfRule>
  </conditionalFormatting>
  <conditionalFormatting sqref="I17">
    <cfRule type="cellIs" dxfId="5446" priority="326" operator="equal">
      <formula>"RED"</formula>
    </cfRule>
  </conditionalFormatting>
  <conditionalFormatting sqref="I17">
    <cfRule type="cellIs" dxfId="5445" priority="327" operator="equal">
      <formula>"GREEN"</formula>
    </cfRule>
  </conditionalFormatting>
  <conditionalFormatting sqref="I18">
    <cfRule type="cellIs" dxfId="5444" priority="328" operator="equal">
      <formula>"AMBER"</formula>
    </cfRule>
  </conditionalFormatting>
  <conditionalFormatting sqref="I18">
    <cfRule type="cellIs" dxfId="5443" priority="329" operator="equal">
      <formula>"RED"</formula>
    </cfRule>
  </conditionalFormatting>
  <conditionalFormatting sqref="I18">
    <cfRule type="cellIs" dxfId="5442" priority="330" operator="equal">
      <formula>"GREEN"</formula>
    </cfRule>
  </conditionalFormatting>
  <conditionalFormatting sqref="I19">
    <cfRule type="cellIs" dxfId="5441" priority="331" operator="equal">
      <formula>"AMBER"</formula>
    </cfRule>
  </conditionalFormatting>
  <conditionalFormatting sqref="I19">
    <cfRule type="cellIs" dxfId="5440" priority="332" operator="equal">
      <formula>"RED"</formula>
    </cfRule>
  </conditionalFormatting>
  <conditionalFormatting sqref="I19">
    <cfRule type="cellIs" dxfId="5439" priority="333" operator="equal">
      <formula>"GREEN"</formula>
    </cfRule>
  </conditionalFormatting>
  <conditionalFormatting sqref="I20">
    <cfRule type="cellIs" dxfId="5438" priority="334" operator="equal">
      <formula>"AMBER"</formula>
    </cfRule>
  </conditionalFormatting>
  <conditionalFormatting sqref="I20">
    <cfRule type="cellIs" dxfId="5437" priority="335" operator="equal">
      <formula>"RED"</formula>
    </cfRule>
  </conditionalFormatting>
  <conditionalFormatting sqref="I20">
    <cfRule type="cellIs" dxfId="5436" priority="336" operator="equal">
      <formula>"GREEN"</formula>
    </cfRule>
  </conditionalFormatting>
  <conditionalFormatting sqref="I21">
    <cfRule type="cellIs" dxfId="5435" priority="337" operator="equal">
      <formula>"AMBER"</formula>
    </cfRule>
  </conditionalFormatting>
  <conditionalFormatting sqref="I21">
    <cfRule type="cellIs" dxfId="5434" priority="338" operator="equal">
      <formula>"RED"</formula>
    </cfRule>
  </conditionalFormatting>
  <conditionalFormatting sqref="I21">
    <cfRule type="cellIs" dxfId="5433" priority="339" operator="equal">
      <formula>"GREEN"</formula>
    </cfRule>
  </conditionalFormatting>
  <conditionalFormatting sqref="I22">
    <cfRule type="cellIs" dxfId="5432" priority="340" operator="equal">
      <formula>"AMBER"</formula>
    </cfRule>
  </conditionalFormatting>
  <conditionalFormatting sqref="I22">
    <cfRule type="cellIs" dxfId="5431" priority="341" operator="equal">
      <formula>"RED"</formula>
    </cfRule>
  </conditionalFormatting>
  <conditionalFormatting sqref="I22">
    <cfRule type="cellIs" dxfId="5430" priority="342" operator="equal">
      <formula>"GREEN"</formula>
    </cfRule>
  </conditionalFormatting>
  <conditionalFormatting sqref="I23">
    <cfRule type="cellIs" dxfId="5429" priority="343" operator="equal">
      <formula>"AMBER"</formula>
    </cfRule>
  </conditionalFormatting>
  <conditionalFormatting sqref="I23">
    <cfRule type="cellIs" dxfId="5428" priority="344" operator="equal">
      <formula>"RED"</formula>
    </cfRule>
  </conditionalFormatting>
  <conditionalFormatting sqref="I23">
    <cfRule type="cellIs" dxfId="5427" priority="345" operator="equal">
      <formula>"GREEN"</formula>
    </cfRule>
  </conditionalFormatting>
  <conditionalFormatting sqref="I24">
    <cfRule type="cellIs" dxfId="5426" priority="346" operator="equal">
      <formula>"AMBER"</formula>
    </cfRule>
  </conditionalFormatting>
  <conditionalFormatting sqref="I24">
    <cfRule type="cellIs" dxfId="5425" priority="347" operator="equal">
      <formula>"RED"</formula>
    </cfRule>
  </conditionalFormatting>
  <conditionalFormatting sqref="I24">
    <cfRule type="cellIs" dxfId="5424" priority="348" operator="equal">
      <formula>"GREEN"</formula>
    </cfRule>
  </conditionalFormatting>
  <conditionalFormatting sqref="I25">
    <cfRule type="cellIs" dxfId="5423" priority="349" operator="equal">
      <formula>"AMBER"</formula>
    </cfRule>
  </conditionalFormatting>
  <conditionalFormatting sqref="I25">
    <cfRule type="cellIs" dxfId="5422" priority="350" operator="equal">
      <formula>"RED"</formula>
    </cfRule>
  </conditionalFormatting>
  <conditionalFormatting sqref="I25">
    <cfRule type="cellIs" dxfId="5421" priority="351" operator="equal">
      <formula>"GREEN"</formula>
    </cfRule>
  </conditionalFormatting>
  <conditionalFormatting sqref="I26">
    <cfRule type="cellIs" dxfId="5420" priority="352" operator="equal">
      <formula>"AMBER"</formula>
    </cfRule>
  </conditionalFormatting>
  <conditionalFormatting sqref="I26">
    <cfRule type="cellIs" dxfId="5419" priority="353" operator="equal">
      <formula>"RED"</formula>
    </cfRule>
  </conditionalFormatting>
  <conditionalFormatting sqref="I26">
    <cfRule type="cellIs" dxfId="5418" priority="354" operator="equal">
      <formula>"GREEN"</formula>
    </cfRule>
  </conditionalFormatting>
  <conditionalFormatting sqref="I27">
    <cfRule type="cellIs" dxfId="5417" priority="355" operator="equal">
      <formula>"AMBER"</formula>
    </cfRule>
  </conditionalFormatting>
  <conditionalFormatting sqref="I27">
    <cfRule type="cellIs" dxfId="5416" priority="356" operator="equal">
      <formula>"RED"</formula>
    </cfRule>
  </conditionalFormatting>
  <conditionalFormatting sqref="I27">
    <cfRule type="cellIs" dxfId="5415" priority="357" operator="equal">
      <formula>"GREEN"</formula>
    </cfRule>
  </conditionalFormatting>
  <conditionalFormatting sqref="I28">
    <cfRule type="cellIs" dxfId="5414" priority="358" operator="equal">
      <formula>"AMBER"</formula>
    </cfRule>
  </conditionalFormatting>
  <conditionalFormatting sqref="I28">
    <cfRule type="cellIs" dxfId="5413" priority="359" operator="equal">
      <formula>"RED"</formula>
    </cfRule>
  </conditionalFormatting>
  <conditionalFormatting sqref="I28">
    <cfRule type="cellIs" dxfId="5412" priority="360" operator="equal">
      <formula>"GREEN"</formula>
    </cfRule>
  </conditionalFormatting>
  <conditionalFormatting sqref="I29">
    <cfRule type="cellIs" dxfId="5411" priority="361" operator="equal">
      <formula>"AMBER"</formula>
    </cfRule>
  </conditionalFormatting>
  <conditionalFormatting sqref="I29">
    <cfRule type="cellIs" dxfId="5410" priority="362" operator="equal">
      <formula>"RED"</formula>
    </cfRule>
  </conditionalFormatting>
  <conditionalFormatting sqref="I29">
    <cfRule type="cellIs" dxfId="5409" priority="363" operator="equal">
      <formula>"GREEN"</formula>
    </cfRule>
  </conditionalFormatting>
  <conditionalFormatting sqref="J15">
    <cfRule type="cellIs" dxfId="5408" priority="364" operator="equal">
      <formula>"AMBER"</formula>
    </cfRule>
  </conditionalFormatting>
  <conditionalFormatting sqref="J15">
    <cfRule type="cellIs" dxfId="5407" priority="365" operator="equal">
      <formula>"RED"</formula>
    </cfRule>
  </conditionalFormatting>
  <conditionalFormatting sqref="J15">
    <cfRule type="cellIs" dxfId="5406" priority="366" operator="equal">
      <formula>"GREEN"</formula>
    </cfRule>
  </conditionalFormatting>
  <conditionalFormatting sqref="J16">
    <cfRule type="cellIs" dxfId="5405" priority="367" operator="equal">
      <formula>"AMBER"</formula>
    </cfRule>
  </conditionalFormatting>
  <conditionalFormatting sqref="J16">
    <cfRule type="cellIs" dxfId="5404" priority="368" operator="equal">
      <formula>"RED"</formula>
    </cfRule>
  </conditionalFormatting>
  <conditionalFormatting sqref="J16">
    <cfRule type="cellIs" dxfId="5403" priority="369" operator="equal">
      <formula>"GREEN"</formula>
    </cfRule>
  </conditionalFormatting>
  <conditionalFormatting sqref="J17">
    <cfRule type="cellIs" dxfId="5402" priority="370" operator="equal">
      <formula>"AMBER"</formula>
    </cfRule>
  </conditionalFormatting>
  <conditionalFormatting sqref="J17">
    <cfRule type="cellIs" dxfId="5401" priority="371" operator="equal">
      <formula>"RED"</formula>
    </cfRule>
  </conditionalFormatting>
  <conditionalFormatting sqref="J17">
    <cfRule type="cellIs" dxfId="5400" priority="372" operator="equal">
      <formula>"GREEN"</formula>
    </cfRule>
  </conditionalFormatting>
  <conditionalFormatting sqref="J18">
    <cfRule type="cellIs" dxfId="5399" priority="373" operator="equal">
      <formula>"AMBER"</formula>
    </cfRule>
  </conditionalFormatting>
  <conditionalFormatting sqref="J18">
    <cfRule type="cellIs" dxfId="5398" priority="374" operator="equal">
      <formula>"RED"</formula>
    </cfRule>
  </conditionalFormatting>
  <conditionalFormatting sqref="J18">
    <cfRule type="cellIs" dxfId="5397" priority="375" operator="equal">
      <formula>"GREEN"</formula>
    </cfRule>
  </conditionalFormatting>
  <conditionalFormatting sqref="J19">
    <cfRule type="cellIs" dxfId="5396" priority="376" operator="equal">
      <formula>"AMBER"</formula>
    </cfRule>
  </conditionalFormatting>
  <conditionalFormatting sqref="J19">
    <cfRule type="cellIs" dxfId="5395" priority="377" operator="equal">
      <formula>"RED"</formula>
    </cfRule>
  </conditionalFormatting>
  <conditionalFormatting sqref="J19">
    <cfRule type="cellIs" dxfId="5394" priority="378" operator="equal">
      <formula>"GREEN"</formula>
    </cfRule>
  </conditionalFormatting>
  <conditionalFormatting sqref="J20">
    <cfRule type="cellIs" dxfId="5393" priority="379" operator="equal">
      <formula>"AMBER"</formula>
    </cfRule>
  </conditionalFormatting>
  <conditionalFormatting sqref="J20">
    <cfRule type="cellIs" dxfId="5392" priority="380" operator="equal">
      <formula>"RED"</formula>
    </cfRule>
  </conditionalFormatting>
  <conditionalFormatting sqref="J20">
    <cfRule type="cellIs" dxfId="5391" priority="381" operator="equal">
      <formula>"GREEN"</formula>
    </cfRule>
  </conditionalFormatting>
  <conditionalFormatting sqref="J21">
    <cfRule type="cellIs" dxfId="5390" priority="382" operator="equal">
      <formula>"AMBER"</formula>
    </cfRule>
  </conditionalFormatting>
  <conditionalFormatting sqref="J21">
    <cfRule type="cellIs" dxfId="5389" priority="383" operator="equal">
      <formula>"RED"</formula>
    </cfRule>
  </conditionalFormatting>
  <conditionalFormatting sqref="J21">
    <cfRule type="cellIs" dxfId="5388" priority="384" operator="equal">
      <formula>"GREEN"</formula>
    </cfRule>
  </conditionalFormatting>
  <conditionalFormatting sqref="J22">
    <cfRule type="cellIs" dxfId="5387" priority="385" operator="equal">
      <formula>"AMBER"</formula>
    </cfRule>
  </conditionalFormatting>
  <conditionalFormatting sqref="J22">
    <cfRule type="cellIs" dxfId="5386" priority="386" operator="equal">
      <formula>"RED"</formula>
    </cfRule>
  </conditionalFormatting>
  <conditionalFormatting sqref="J22">
    <cfRule type="cellIs" dxfId="5385" priority="387" operator="equal">
      <formula>"GREEN"</formula>
    </cfRule>
  </conditionalFormatting>
  <conditionalFormatting sqref="J23">
    <cfRule type="cellIs" dxfId="5384" priority="388" operator="equal">
      <formula>"AMBER"</formula>
    </cfRule>
  </conditionalFormatting>
  <conditionalFormatting sqref="J23">
    <cfRule type="cellIs" dxfId="5383" priority="389" operator="equal">
      <formula>"RED"</formula>
    </cfRule>
  </conditionalFormatting>
  <conditionalFormatting sqref="J23">
    <cfRule type="cellIs" dxfId="5382" priority="390" operator="equal">
      <formula>"GREEN"</formula>
    </cfRule>
  </conditionalFormatting>
  <conditionalFormatting sqref="J24">
    <cfRule type="cellIs" dxfId="5381" priority="391" operator="equal">
      <formula>"AMBER"</formula>
    </cfRule>
  </conditionalFormatting>
  <conditionalFormatting sqref="J24">
    <cfRule type="cellIs" dxfId="5380" priority="392" operator="equal">
      <formula>"RED"</formula>
    </cfRule>
  </conditionalFormatting>
  <conditionalFormatting sqref="J24">
    <cfRule type="cellIs" dxfId="5379" priority="393" operator="equal">
      <formula>"GREEN"</formula>
    </cfRule>
  </conditionalFormatting>
  <conditionalFormatting sqref="J25">
    <cfRule type="cellIs" dxfId="5378" priority="394" operator="equal">
      <formula>"AMBER"</formula>
    </cfRule>
  </conditionalFormatting>
  <conditionalFormatting sqref="J25">
    <cfRule type="cellIs" dxfId="5377" priority="395" operator="equal">
      <formula>"RED"</formula>
    </cfRule>
  </conditionalFormatting>
  <conditionalFormatting sqref="J25">
    <cfRule type="cellIs" dxfId="5376" priority="396" operator="equal">
      <formula>"GREEN"</formula>
    </cfRule>
  </conditionalFormatting>
  <conditionalFormatting sqref="J26">
    <cfRule type="cellIs" dxfId="5375" priority="397" operator="equal">
      <formula>"AMBER"</formula>
    </cfRule>
  </conditionalFormatting>
  <conditionalFormatting sqref="J26">
    <cfRule type="cellIs" dxfId="5374" priority="398" operator="equal">
      <formula>"RED"</formula>
    </cfRule>
  </conditionalFormatting>
  <conditionalFormatting sqref="J26">
    <cfRule type="cellIs" dxfId="5373" priority="399" operator="equal">
      <formula>"GREEN"</formula>
    </cfRule>
  </conditionalFormatting>
  <conditionalFormatting sqref="J27">
    <cfRule type="cellIs" dxfId="5372" priority="400" operator="equal">
      <formula>"AMBER"</formula>
    </cfRule>
  </conditionalFormatting>
  <conditionalFormatting sqref="J27">
    <cfRule type="cellIs" dxfId="5371" priority="401" operator="equal">
      <formula>"RED"</formula>
    </cfRule>
  </conditionalFormatting>
  <conditionalFormatting sqref="J27">
    <cfRule type="cellIs" dxfId="5370" priority="402" operator="equal">
      <formula>"GREEN"</formula>
    </cfRule>
  </conditionalFormatting>
  <conditionalFormatting sqref="J28">
    <cfRule type="cellIs" dxfId="5369" priority="403" operator="equal">
      <formula>"AMBER"</formula>
    </cfRule>
  </conditionalFormatting>
  <conditionalFormatting sqref="J28">
    <cfRule type="cellIs" dxfId="5368" priority="404" operator="equal">
      <formula>"RED"</formula>
    </cfRule>
  </conditionalFormatting>
  <conditionalFormatting sqref="J28">
    <cfRule type="cellIs" dxfId="5367" priority="405" operator="equal">
      <formula>"GREEN"</formula>
    </cfRule>
  </conditionalFormatting>
  <conditionalFormatting sqref="J29">
    <cfRule type="cellIs" dxfId="5366" priority="406" operator="equal">
      <formula>"AMBER"</formula>
    </cfRule>
  </conditionalFormatting>
  <conditionalFormatting sqref="J29">
    <cfRule type="cellIs" dxfId="5365" priority="407" operator="equal">
      <formula>"RED"</formula>
    </cfRule>
  </conditionalFormatting>
  <conditionalFormatting sqref="J29">
    <cfRule type="cellIs" dxfId="5364" priority="408" operator="equal">
      <formula>"GREEN"</formula>
    </cfRule>
  </conditionalFormatting>
  <conditionalFormatting sqref="K15">
    <cfRule type="cellIs" dxfId="5363" priority="409" operator="equal">
      <formula>"AMBER"</formula>
    </cfRule>
  </conditionalFormatting>
  <conditionalFormatting sqref="K15">
    <cfRule type="cellIs" dxfId="5362" priority="410" operator="equal">
      <formula>"RED"</formula>
    </cfRule>
  </conditionalFormatting>
  <conditionalFormatting sqref="K15">
    <cfRule type="cellIs" dxfId="5361" priority="411" operator="equal">
      <formula>"GREEN"</formula>
    </cfRule>
  </conditionalFormatting>
  <conditionalFormatting sqref="K16">
    <cfRule type="cellIs" dxfId="5360" priority="412" operator="equal">
      <formula>"AMBER"</formula>
    </cfRule>
  </conditionalFormatting>
  <conditionalFormatting sqref="K16">
    <cfRule type="cellIs" dxfId="5359" priority="413" operator="equal">
      <formula>"RED"</formula>
    </cfRule>
  </conditionalFormatting>
  <conditionalFormatting sqref="K16">
    <cfRule type="cellIs" dxfId="5358" priority="414" operator="equal">
      <formula>"GREEN"</formula>
    </cfRule>
  </conditionalFormatting>
  <conditionalFormatting sqref="K17">
    <cfRule type="cellIs" dxfId="5357" priority="415" operator="equal">
      <formula>"AMBER"</formula>
    </cfRule>
  </conditionalFormatting>
  <conditionalFormatting sqref="K17">
    <cfRule type="cellIs" dxfId="5356" priority="416" operator="equal">
      <formula>"RED"</formula>
    </cfRule>
  </conditionalFormatting>
  <conditionalFormatting sqref="K17">
    <cfRule type="cellIs" dxfId="5355" priority="417" operator="equal">
      <formula>"GREEN"</formula>
    </cfRule>
  </conditionalFormatting>
  <conditionalFormatting sqref="K18">
    <cfRule type="cellIs" dxfId="5354" priority="418" operator="equal">
      <formula>"AMBER"</formula>
    </cfRule>
  </conditionalFormatting>
  <conditionalFormatting sqref="K18">
    <cfRule type="cellIs" dxfId="5353" priority="419" operator="equal">
      <formula>"RED"</formula>
    </cfRule>
  </conditionalFormatting>
  <conditionalFormatting sqref="K18">
    <cfRule type="cellIs" dxfId="5352" priority="420" operator="equal">
      <formula>"GREEN"</formula>
    </cfRule>
  </conditionalFormatting>
  <conditionalFormatting sqref="K19">
    <cfRule type="cellIs" dxfId="5351" priority="421" operator="equal">
      <formula>"AMBER"</formula>
    </cfRule>
  </conditionalFormatting>
  <conditionalFormatting sqref="K19">
    <cfRule type="cellIs" dxfId="5350" priority="422" operator="equal">
      <formula>"RED"</formula>
    </cfRule>
  </conditionalFormatting>
  <conditionalFormatting sqref="K19">
    <cfRule type="cellIs" dxfId="5349" priority="423" operator="equal">
      <formula>"GREEN"</formula>
    </cfRule>
  </conditionalFormatting>
  <conditionalFormatting sqref="K20">
    <cfRule type="cellIs" dxfId="5348" priority="424" operator="equal">
      <formula>"AMBER"</formula>
    </cfRule>
  </conditionalFormatting>
  <conditionalFormatting sqref="K20">
    <cfRule type="cellIs" dxfId="5347" priority="425" operator="equal">
      <formula>"RED"</formula>
    </cfRule>
  </conditionalFormatting>
  <conditionalFormatting sqref="K20">
    <cfRule type="cellIs" dxfId="5346" priority="426" operator="equal">
      <formula>"GREEN"</formula>
    </cfRule>
  </conditionalFormatting>
  <conditionalFormatting sqref="K21">
    <cfRule type="cellIs" dxfId="5345" priority="427" operator="equal">
      <formula>"AMBER"</formula>
    </cfRule>
  </conditionalFormatting>
  <conditionalFormatting sqref="K21">
    <cfRule type="cellIs" dxfId="5344" priority="428" operator="equal">
      <formula>"RED"</formula>
    </cfRule>
  </conditionalFormatting>
  <conditionalFormatting sqref="K21">
    <cfRule type="cellIs" dxfId="5343" priority="429" operator="equal">
      <formula>"GREEN"</formula>
    </cfRule>
  </conditionalFormatting>
  <conditionalFormatting sqref="K22">
    <cfRule type="cellIs" dxfId="5342" priority="430" operator="equal">
      <formula>"AMBER"</formula>
    </cfRule>
  </conditionalFormatting>
  <conditionalFormatting sqref="K22">
    <cfRule type="cellIs" dxfId="5341" priority="431" operator="equal">
      <formula>"RED"</formula>
    </cfRule>
  </conditionalFormatting>
  <conditionalFormatting sqref="K22">
    <cfRule type="cellIs" dxfId="5340" priority="432" operator="equal">
      <formula>"GREEN"</formula>
    </cfRule>
  </conditionalFormatting>
  <conditionalFormatting sqref="K23">
    <cfRule type="cellIs" dxfId="5339" priority="433" operator="equal">
      <formula>"AMBER"</formula>
    </cfRule>
  </conditionalFormatting>
  <conditionalFormatting sqref="K23">
    <cfRule type="cellIs" dxfId="5338" priority="434" operator="equal">
      <formula>"RED"</formula>
    </cfRule>
  </conditionalFormatting>
  <conditionalFormatting sqref="K23">
    <cfRule type="cellIs" dxfId="5337" priority="435" operator="equal">
      <formula>"GREEN"</formula>
    </cfRule>
  </conditionalFormatting>
  <conditionalFormatting sqref="K24">
    <cfRule type="cellIs" dxfId="5336" priority="436" operator="equal">
      <formula>"AMBER"</formula>
    </cfRule>
  </conditionalFormatting>
  <conditionalFormatting sqref="K24">
    <cfRule type="cellIs" dxfId="5335" priority="437" operator="equal">
      <formula>"RED"</formula>
    </cfRule>
  </conditionalFormatting>
  <conditionalFormatting sqref="K24">
    <cfRule type="cellIs" dxfId="5334" priority="438" operator="equal">
      <formula>"GREEN"</formula>
    </cfRule>
  </conditionalFormatting>
  <conditionalFormatting sqref="K25">
    <cfRule type="cellIs" dxfId="5333" priority="439" operator="equal">
      <formula>"AMBER"</formula>
    </cfRule>
  </conditionalFormatting>
  <conditionalFormatting sqref="K25">
    <cfRule type="cellIs" dxfId="5332" priority="440" operator="equal">
      <formula>"RED"</formula>
    </cfRule>
  </conditionalFormatting>
  <conditionalFormatting sqref="K25">
    <cfRule type="cellIs" dxfId="5331" priority="441" operator="equal">
      <formula>"GREEN"</formula>
    </cfRule>
  </conditionalFormatting>
  <conditionalFormatting sqref="K26">
    <cfRule type="cellIs" dxfId="5330" priority="442" operator="equal">
      <formula>"AMBER"</formula>
    </cfRule>
  </conditionalFormatting>
  <conditionalFormatting sqref="K26">
    <cfRule type="cellIs" dxfId="5329" priority="443" operator="equal">
      <formula>"RED"</formula>
    </cfRule>
  </conditionalFormatting>
  <conditionalFormatting sqref="K26">
    <cfRule type="cellIs" dxfId="5328" priority="444" operator="equal">
      <formula>"GREEN"</formula>
    </cfRule>
  </conditionalFormatting>
  <conditionalFormatting sqref="K27">
    <cfRule type="cellIs" dxfId="5327" priority="445" operator="equal">
      <formula>"AMBER"</formula>
    </cfRule>
  </conditionalFormatting>
  <conditionalFormatting sqref="K27">
    <cfRule type="cellIs" dxfId="5326" priority="446" operator="equal">
      <formula>"RED"</formula>
    </cfRule>
  </conditionalFormatting>
  <conditionalFormatting sqref="K27">
    <cfRule type="cellIs" dxfId="5325" priority="447" operator="equal">
      <formula>"GREEN"</formula>
    </cfRule>
  </conditionalFormatting>
  <conditionalFormatting sqref="K28">
    <cfRule type="cellIs" dxfId="5324" priority="448" operator="equal">
      <formula>"AMBER"</formula>
    </cfRule>
  </conditionalFormatting>
  <conditionalFormatting sqref="K28">
    <cfRule type="cellIs" dxfId="5323" priority="449" operator="equal">
      <formula>"RED"</formula>
    </cfRule>
  </conditionalFormatting>
  <conditionalFormatting sqref="K28">
    <cfRule type="cellIs" dxfId="5322" priority="450" operator="equal">
      <formula>"GREEN"</formula>
    </cfRule>
  </conditionalFormatting>
  <conditionalFormatting sqref="K29">
    <cfRule type="cellIs" dxfId="5321" priority="451" operator="equal">
      <formula>"AMBER"</formula>
    </cfRule>
  </conditionalFormatting>
  <conditionalFormatting sqref="K29">
    <cfRule type="cellIs" dxfId="5320" priority="452" operator="equal">
      <formula>"RED"</formula>
    </cfRule>
  </conditionalFormatting>
  <conditionalFormatting sqref="K29">
    <cfRule type="cellIs" dxfId="5319" priority="453" operator="equal">
      <formula>"GREEN"</formula>
    </cfRule>
  </conditionalFormatting>
  <conditionalFormatting sqref="C2">
    <cfRule type="cellIs" dxfId="5318" priority="454" operator="equal">
      <formula>"AMBER"</formula>
    </cfRule>
  </conditionalFormatting>
  <conditionalFormatting sqref="C2">
    <cfRule type="cellIs" dxfId="5317" priority="455" operator="equal">
      <formula>"RED"</formula>
    </cfRule>
  </conditionalFormatting>
  <conditionalFormatting sqref="C2">
    <cfRule type="cellIs" dxfId="5316" priority="456" operator="equal">
      <formula>"GREEN"</formula>
    </cfRule>
  </conditionalFormatting>
  <conditionalFormatting sqref="C3">
    <cfRule type="cellIs" dxfId="5315" priority="457" operator="equal">
      <formula>"AMBER"</formula>
    </cfRule>
  </conditionalFormatting>
  <conditionalFormatting sqref="C3">
    <cfRule type="cellIs" dxfId="5314" priority="458" operator="equal">
      <formula>"RED"</formula>
    </cfRule>
  </conditionalFormatting>
  <conditionalFormatting sqref="C3">
    <cfRule type="cellIs" dxfId="5313" priority="459" operator="equal">
      <formula>"GREEN"</formula>
    </cfRule>
  </conditionalFormatting>
  <conditionalFormatting sqref="C4">
    <cfRule type="cellIs" dxfId="5312" priority="460" operator="equal">
      <formula>"AMBER"</formula>
    </cfRule>
  </conditionalFormatting>
  <conditionalFormatting sqref="C4">
    <cfRule type="cellIs" dxfId="5311" priority="461" operator="equal">
      <formula>"RED"</formula>
    </cfRule>
  </conditionalFormatting>
  <conditionalFormatting sqref="C4">
    <cfRule type="cellIs" dxfId="5310" priority="462" operator="equal">
      <formula>"GREEN"</formula>
    </cfRule>
  </conditionalFormatting>
  <conditionalFormatting sqref="C5">
    <cfRule type="cellIs" dxfId="5309" priority="463" operator="equal">
      <formula>"AMBER"</formula>
    </cfRule>
  </conditionalFormatting>
  <conditionalFormatting sqref="C5">
    <cfRule type="cellIs" dxfId="5308" priority="464" operator="equal">
      <formula>"RED"</formula>
    </cfRule>
  </conditionalFormatting>
  <conditionalFormatting sqref="C5">
    <cfRule type="cellIs" dxfId="5307" priority="465" operator="equal">
      <formula>"GREEN"</formula>
    </cfRule>
  </conditionalFormatting>
  <conditionalFormatting sqref="C6">
    <cfRule type="cellIs" dxfId="5306" priority="466" operator="equal">
      <formula>"AMBER"</formula>
    </cfRule>
  </conditionalFormatting>
  <conditionalFormatting sqref="C6">
    <cfRule type="cellIs" dxfId="5305" priority="467" operator="equal">
      <formula>"RED"</formula>
    </cfRule>
  </conditionalFormatting>
  <conditionalFormatting sqref="C6">
    <cfRule type="cellIs" dxfId="5304" priority="468" operator="equal">
      <formula>"GREEN"</formula>
    </cfRule>
  </conditionalFormatting>
  <conditionalFormatting sqref="C7">
    <cfRule type="cellIs" dxfId="5303" priority="469" operator="equal">
      <formula>"AMBER"</formula>
    </cfRule>
  </conditionalFormatting>
  <conditionalFormatting sqref="C7">
    <cfRule type="cellIs" dxfId="5302" priority="470" operator="equal">
      <formula>"RED"</formula>
    </cfRule>
  </conditionalFormatting>
  <conditionalFormatting sqref="C7">
    <cfRule type="cellIs" dxfId="5301" priority="471" operator="equal">
      <formula>"GREEN"</formula>
    </cfRule>
  </conditionalFormatting>
  <conditionalFormatting sqref="C8">
    <cfRule type="cellIs" dxfId="5300" priority="472" operator="equal">
      <formula>"AMBER"</formula>
    </cfRule>
  </conditionalFormatting>
  <conditionalFormatting sqref="C8">
    <cfRule type="cellIs" dxfId="5299" priority="473" operator="equal">
      <formula>"RED"</formula>
    </cfRule>
  </conditionalFormatting>
  <conditionalFormatting sqref="C8">
    <cfRule type="cellIs" dxfId="5298" priority="474" operator="equal">
      <formula>"GREEN"</formula>
    </cfRule>
  </conditionalFormatting>
  <conditionalFormatting sqref="C9">
    <cfRule type="cellIs" dxfId="5297" priority="475" operator="equal">
      <formula>"AMBER"</formula>
    </cfRule>
  </conditionalFormatting>
  <conditionalFormatting sqref="C9">
    <cfRule type="cellIs" dxfId="5296" priority="476" operator="equal">
      <formula>"RED"</formula>
    </cfRule>
  </conditionalFormatting>
  <conditionalFormatting sqref="C9">
    <cfRule type="cellIs" dxfId="5295" priority="477" operator="equal">
      <formula>"GREEN"</formula>
    </cfRule>
  </conditionalFormatting>
  <conditionalFormatting sqref="D2">
    <cfRule type="cellIs" dxfId="5294" priority="478" operator="equal">
      <formula>"AMBER"</formula>
    </cfRule>
  </conditionalFormatting>
  <conditionalFormatting sqref="D2">
    <cfRule type="cellIs" dxfId="5293" priority="479" operator="equal">
      <formula>"RED"</formula>
    </cfRule>
  </conditionalFormatting>
  <conditionalFormatting sqref="D2">
    <cfRule type="cellIs" dxfId="5292" priority="480" operator="equal">
      <formula>"GREEN"</formula>
    </cfRule>
  </conditionalFormatting>
  <conditionalFormatting sqref="D3">
    <cfRule type="cellIs" dxfId="5291" priority="481" operator="equal">
      <formula>"AMBER"</formula>
    </cfRule>
  </conditionalFormatting>
  <conditionalFormatting sqref="D3">
    <cfRule type="cellIs" dxfId="5290" priority="482" operator="equal">
      <formula>"RED"</formula>
    </cfRule>
  </conditionalFormatting>
  <conditionalFormatting sqref="D3">
    <cfRule type="cellIs" dxfId="5289" priority="483" operator="equal">
      <formula>"GREEN"</formula>
    </cfRule>
  </conditionalFormatting>
  <conditionalFormatting sqref="D4">
    <cfRule type="cellIs" dxfId="5288" priority="484" operator="equal">
      <formula>"AMBER"</formula>
    </cfRule>
  </conditionalFormatting>
  <conditionalFormatting sqref="D4">
    <cfRule type="cellIs" dxfId="5287" priority="485" operator="equal">
      <formula>"RED"</formula>
    </cfRule>
  </conditionalFormatting>
  <conditionalFormatting sqref="D4">
    <cfRule type="cellIs" dxfId="5286" priority="486" operator="equal">
      <formula>"GREEN"</formula>
    </cfRule>
  </conditionalFormatting>
  <conditionalFormatting sqref="D5">
    <cfRule type="cellIs" dxfId="5285" priority="487" operator="equal">
      <formula>"AMBER"</formula>
    </cfRule>
  </conditionalFormatting>
  <conditionalFormatting sqref="D5">
    <cfRule type="cellIs" dxfId="5284" priority="488" operator="equal">
      <formula>"RED"</formula>
    </cfRule>
  </conditionalFormatting>
  <conditionalFormatting sqref="D5">
    <cfRule type="cellIs" dxfId="5283" priority="489" operator="equal">
      <formula>"GREEN"</formula>
    </cfRule>
  </conditionalFormatting>
  <conditionalFormatting sqref="D6">
    <cfRule type="cellIs" dxfId="5282" priority="490" operator="equal">
      <formula>"AMBER"</formula>
    </cfRule>
  </conditionalFormatting>
  <conditionalFormatting sqref="D6">
    <cfRule type="cellIs" dxfId="5281" priority="491" operator="equal">
      <formula>"RED"</formula>
    </cfRule>
  </conditionalFormatting>
  <conditionalFormatting sqref="D6">
    <cfRule type="cellIs" dxfId="5280" priority="492" operator="equal">
      <formula>"GREEN"</formula>
    </cfRule>
  </conditionalFormatting>
  <conditionalFormatting sqref="D7">
    <cfRule type="cellIs" dxfId="5279" priority="493" operator="equal">
      <formula>"AMBER"</formula>
    </cfRule>
  </conditionalFormatting>
  <conditionalFormatting sqref="D7">
    <cfRule type="cellIs" dxfId="5278" priority="494" operator="equal">
      <formula>"RED"</formula>
    </cfRule>
  </conditionalFormatting>
  <conditionalFormatting sqref="D7">
    <cfRule type="cellIs" dxfId="5277" priority="495" operator="equal">
      <formula>"GREEN"</formula>
    </cfRule>
  </conditionalFormatting>
  <conditionalFormatting sqref="D8">
    <cfRule type="cellIs" dxfId="5276" priority="496" operator="equal">
      <formula>"AMBER"</formula>
    </cfRule>
  </conditionalFormatting>
  <conditionalFormatting sqref="D8">
    <cfRule type="cellIs" dxfId="5275" priority="497" operator="equal">
      <formula>"RED"</formula>
    </cfRule>
  </conditionalFormatting>
  <conditionalFormatting sqref="D8">
    <cfRule type="cellIs" dxfId="5274" priority="498" operator="equal">
      <formula>"GREEN"</formula>
    </cfRule>
  </conditionalFormatting>
  <conditionalFormatting sqref="D9">
    <cfRule type="cellIs" dxfId="5273" priority="499" operator="equal">
      <formula>"AMBER"</formula>
    </cfRule>
  </conditionalFormatting>
  <conditionalFormatting sqref="D9">
    <cfRule type="cellIs" dxfId="5272" priority="500" operator="equal">
      <formula>"RED"</formula>
    </cfRule>
  </conditionalFormatting>
  <conditionalFormatting sqref="D9">
    <cfRule type="cellIs" dxfId="5271" priority="501" operator="equal">
      <formula>"GREEN"</formula>
    </cfRule>
  </conditionalFormatting>
  <conditionalFormatting sqref="E2">
    <cfRule type="cellIs" dxfId="5270" priority="502" operator="equal">
      <formula>"AMBER"</formula>
    </cfRule>
  </conditionalFormatting>
  <conditionalFormatting sqref="E2">
    <cfRule type="cellIs" dxfId="5269" priority="503" operator="equal">
      <formula>"RED"</formula>
    </cfRule>
  </conditionalFormatting>
  <conditionalFormatting sqref="E2">
    <cfRule type="cellIs" dxfId="5268" priority="504" operator="equal">
      <formula>"GREEN"</formula>
    </cfRule>
  </conditionalFormatting>
  <conditionalFormatting sqref="E3">
    <cfRule type="cellIs" dxfId="5267" priority="505" operator="equal">
      <formula>"AMBER"</formula>
    </cfRule>
  </conditionalFormatting>
  <conditionalFormatting sqref="E3">
    <cfRule type="cellIs" dxfId="5266" priority="506" operator="equal">
      <formula>"RED"</formula>
    </cfRule>
  </conditionalFormatting>
  <conditionalFormatting sqref="E3">
    <cfRule type="cellIs" dxfId="5265" priority="507" operator="equal">
      <formula>"GREEN"</formula>
    </cfRule>
  </conditionalFormatting>
  <conditionalFormatting sqref="E4">
    <cfRule type="cellIs" dxfId="5264" priority="508" operator="equal">
      <formula>"AMBER"</formula>
    </cfRule>
  </conditionalFormatting>
  <conditionalFormatting sqref="E4">
    <cfRule type="cellIs" dxfId="5263" priority="509" operator="equal">
      <formula>"RED"</formula>
    </cfRule>
  </conditionalFormatting>
  <conditionalFormatting sqref="E4">
    <cfRule type="cellIs" dxfId="5262" priority="510" operator="equal">
      <formula>"GREEN"</formula>
    </cfRule>
  </conditionalFormatting>
  <conditionalFormatting sqref="E5">
    <cfRule type="cellIs" dxfId="5261" priority="511" operator="equal">
      <formula>"AMBER"</formula>
    </cfRule>
  </conditionalFormatting>
  <conditionalFormatting sqref="E5">
    <cfRule type="cellIs" dxfId="5260" priority="512" operator="equal">
      <formula>"RED"</formula>
    </cfRule>
  </conditionalFormatting>
  <conditionalFormatting sqref="E5">
    <cfRule type="cellIs" dxfId="5259" priority="513" operator="equal">
      <formula>"GREEN"</formula>
    </cfRule>
  </conditionalFormatting>
  <conditionalFormatting sqref="E6">
    <cfRule type="cellIs" dxfId="5258" priority="514" operator="equal">
      <formula>"AMBER"</formula>
    </cfRule>
  </conditionalFormatting>
  <conditionalFormatting sqref="E6">
    <cfRule type="cellIs" dxfId="5257" priority="515" operator="equal">
      <formula>"RED"</formula>
    </cfRule>
  </conditionalFormatting>
  <conditionalFormatting sqref="E6">
    <cfRule type="cellIs" dxfId="5256" priority="516" operator="equal">
      <formula>"GREEN"</formula>
    </cfRule>
  </conditionalFormatting>
  <conditionalFormatting sqref="E7">
    <cfRule type="cellIs" dxfId="5255" priority="517" operator="equal">
      <formula>"AMBER"</formula>
    </cfRule>
  </conditionalFormatting>
  <conditionalFormatting sqref="E7">
    <cfRule type="cellIs" dxfId="5254" priority="518" operator="equal">
      <formula>"RED"</formula>
    </cfRule>
  </conditionalFormatting>
  <conditionalFormatting sqref="E7">
    <cfRule type="cellIs" dxfId="5253" priority="519" operator="equal">
      <formula>"GREEN"</formula>
    </cfRule>
  </conditionalFormatting>
  <conditionalFormatting sqref="E8">
    <cfRule type="cellIs" dxfId="5252" priority="520" operator="equal">
      <formula>"AMBER"</formula>
    </cfRule>
  </conditionalFormatting>
  <conditionalFormatting sqref="E8">
    <cfRule type="cellIs" dxfId="5251" priority="521" operator="equal">
      <formula>"RED"</formula>
    </cfRule>
  </conditionalFormatting>
  <conditionalFormatting sqref="E8">
    <cfRule type="cellIs" dxfId="5250" priority="522" operator="equal">
      <formula>"GREEN"</formula>
    </cfRule>
  </conditionalFormatting>
  <conditionalFormatting sqref="E9">
    <cfRule type="cellIs" dxfId="5249" priority="523" operator="equal">
      <formula>"AMBER"</formula>
    </cfRule>
  </conditionalFormatting>
  <conditionalFormatting sqref="E9">
    <cfRule type="cellIs" dxfId="5248" priority="524" operator="equal">
      <formula>"RED"</formula>
    </cfRule>
  </conditionalFormatting>
  <conditionalFormatting sqref="E9">
    <cfRule type="cellIs" dxfId="5247" priority="525" operator="equal">
      <formula>"GREEN"</formula>
    </cfRule>
  </conditionalFormatting>
  <conditionalFormatting sqref="F2">
    <cfRule type="cellIs" dxfId="5246" priority="526" operator="equal">
      <formula>"AMBER"</formula>
    </cfRule>
  </conditionalFormatting>
  <conditionalFormatting sqref="F2">
    <cfRule type="cellIs" dxfId="5245" priority="527" operator="equal">
      <formula>"RED"</formula>
    </cfRule>
  </conditionalFormatting>
  <conditionalFormatting sqref="F2">
    <cfRule type="cellIs" dxfId="5244" priority="528" operator="equal">
      <formula>"GREEN"</formula>
    </cfRule>
  </conditionalFormatting>
  <conditionalFormatting sqref="F3">
    <cfRule type="cellIs" dxfId="5243" priority="529" operator="equal">
      <formula>"AMBER"</formula>
    </cfRule>
  </conditionalFormatting>
  <conditionalFormatting sqref="F3">
    <cfRule type="cellIs" dxfId="5242" priority="530" operator="equal">
      <formula>"RED"</formula>
    </cfRule>
  </conditionalFormatting>
  <conditionalFormatting sqref="F3">
    <cfRule type="cellIs" dxfId="5241" priority="531" operator="equal">
      <formula>"GREEN"</formula>
    </cfRule>
  </conditionalFormatting>
  <conditionalFormatting sqref="F4">
    <cfRule type="cellIs" dxfId="5240" priority="532" operator="equal">
      <formula>"AMBER"</formula>
    </cfRule>
  </conditionalFormatting>
  <conditionalFormatting sqref="F4">
    <cfRule type="cellIs" dxfId="5239" priority="533" operator="equal">
      <formula>"RED"</formula>
    </cfRule>
  </conditionalFormatting>
  <conditionalFormatting sqref="F4">
    <cfRule type="cellIs" dxfId="5238" priority="534" operator="equal">
      <formula>"GREEN"</formula>
    </cfRule>
  </conditionalFormatting>
  <conditionalFormatting sqref="F5">
    <cfRule type="cellIs" dxfId="5237" priority="535" operator="equal">
      <formula>"AMBER"</formula>
    </cfRule>
  </conditionalFormatting>
  <conditionalFormatting sqref="F5">
    <cfRule type="cellIs" dxfId="5236" priority="536" operator="equal">
      <formula>"RED"</formula>
    </cfRule>
  </conditionalFormatting>
  <conditionalFormatting sqref="F5">
    <cfRule type="cellIs" dxfId="5235" priority="537" operator="equal">
      <formula>"GREEN"</formula>
    </cfRule>
  </conditionalFormatting>
  <conditionalFormatting sqref="F6">
    <cfRule type="cellIs" dxfId="5234" priority="538" operator="equal">
      <formula>"AMBER"</formula>
    </cfRule>
  </conditionalFormatting>
  <conditionalFormatting sqref="F6">
    <cfRule type="cellIs" dxfId="5233" priority="539" operator="equal">
      <formula>"RED"</formula>
    </cfRule>
  </conditionalFormatting>
  <conditionalFormatting sqref="F6">
    <cfRule type="cellIs" dxfId="5232" priority="540" operator="equal">
      <formula>"GREEN"</formula>
    </cfRule>
  </conditionalFormatting>
  <conditionalFormatting sqref="F7">
    <cfRule type="cellIs" dxfId="5231" priority="541" operator="equal">
      <formula>"AMBER"</formula>
    </cfRule>
  </conditionalFormatting>
  <conditionalFormatting sqref="F7">
    <cfRule type="cellIs" dxfId="5230" priority="542" operator="equal">
      <formula>"RED"</formula>
    </cfRule>
  </conditionalFormatting>
  <conditionalFormatting sqref="F7">
    <cfRule type="cellIs" dxfId="5229" priority="543" operator="equal">
      <formula>"GREEN"</formula>
    </cfRule>
  </conditionalFormatting>
  <conditionalFormatting sqref="F8">
    <cfRule type="cellIs" dxfId="5228" priority="544" operator="equal">
      <formula>"AMBER"</formula>
    </cfRule>
  </conditionalFormatting>
  <conditionalFormatting sqref="F8">
    <cfRule type="cellIs" dxfId="5227" priority="545" operator="equal">
      <formula>"RED"</formula>
    </cfRule>
  </conditionalFormatting>
  <conditionalFormatting sqref="F8">
    <cfRule type="cellIs" dxfId="5226" priority="546" operator="equal">
      <formula>"GREEN"</formula>
    </cfRule>
  </conditionalFormatting>
  <conditionalFormatting sqref="F9">
    <cfRule type="cellIs" dxfId="5225" priority="547" operator="equal">
      <formula>"AMBER"</formula>
    </cfRule>
  </conditionalFormatting>
  <conditionalFormatting sqref="F9">
    <cfRule type="cellIs" dxfId="5224" priority="548" operator="equal">
      <formula>"RED"</formula>
    </cfRule>
  </conditionalFormatting>
  <conditionalFormatting sqref="F9">
    <cfRule type="cellIs" dxfId="5223" priority="549" operator="equal">
      <formula>"GREEN"</formula>
    </cfRule>
  </conditionalFormatting>
  <conditionalFormatting sqref="G2">
    <cfRule type="cellIs" dxfId="5222" priority="550" operator="equal">
      <formula>"AMBER"</formula>
    </cfRule>
  </conditionalFormatting>
  <conditionalFormatting sqref="G2">
    <cfRule type="cellIs" dxfId="5221" priority="551" operator="equal">
      <formula>"RED"</formula>
    </cfRule>
  </conditionalFormatting>
  <conditionalFormatting sqref="G2">
    <cfRule type="cellIs" dxfId="5220" priority="552" operator="equal">
      <formula>"GREEN"</formula>
    </cfRule>
  </conditionalFormatting>
  <conditionalFormatting sqref="G3">
    <cfRule type="cellIs" dxfId="5219" priority="553" operator="equal">
      <formula>"AMBER"</formula>
    </cfRule>
  </conditionalFormatting>
  <conditionalFormatting sqref="G3">
    <cfRule type="cellIs" dxfId="5218" priority="554" operator="equal">
      <formula>"RED"</formula>
    </cfRule>
  </conditionalFormatting>
  <conditionalFormatting sqref="G3">
    <cfRule type="cellIs" dxfId="5217" priority="555" operator="equal">
      <formula>"GREEN"</formula>
    </cfRule>
  </conditionalFormatting>
  <conditionalFormatting sqref="G4">
    <cfRule type="cellIs" dxfId="5216" priority="556" operator="equal">
      <formula>"AMBER"</formula>
    </cfRule>
  </conditionalFormatting>
  <conditionalFormatting sqref="G4">
    <cfRule type="cellIs" dxfId="5215" priority="557" operator="equal">
      <formula>"RED"</formula>
    </cfRule>
  </conditionalFormatting>
  <conditionalFormatting sqref="G4">
    <cfRule type="cellIs" dxfId="5214" priority="558" operator="equal">
      <formula>"GREEN"</formula>
    </cfRule>
  </conditionalFormatting>
  <conditionalFormatting sqref="G5">
    <cfRule type="cellIs" dxfId="5213" priority="559" operator="equal">
      <formula>"AMBER"</formula>
    </cfRule>
  </conditionalFormatting>
  <conditionalFormatting sqref="G5">
    <cfRule type="cellIs" dxfId="5212" priority="560" operator="equal">
      <formula>"RED"</formula>
    </cfRule>
  </conditionalFormatting>
  <conditionalFormatting sqref="G5">
    <cfRule type="cellIs" dxfId="5211" priority="561" operator="equal">
      <formula>"GREEN"</formula>
    </cfRule>
  </conditionalFormatting>
  <conditionalFormatting sqref="G6">
    <cfRule type="cellIs" dxfId="5210" priority="562" operator="equal">
      <formula>"AMBER"</formula>
    </cfRule>
  </conditionalFormatting>
  <conditionalFormatting sqref="G6">
    <cfRule type="cellIs" dxfId="5209" priority="563" operator="equal">
      <formula>"RED"</formula>
    </cfRule>
  </conditionalFormatting>
  <conditionalFormatting sqref="G6">
    <cfRule type="cellIs" dxfId="5208" priority="564" operator="equal">
      <formula>"GREEN"</formula>
    </cfRule>
  </conditionalFormatting>
  <conditionalFormatting sqref="G7">
    <cfRule type="cellIs" dxfId="5207" priority="565" operator="equal">
      <formula>"AMBER"</formula>
    </cfRule>
  </conditionalFormatting>
  <conditionalFormatting sqref="G7">
    <cfRule type="cellIs" dxfId="5206" priority="566" operator="equal">
      <formula>"RED"</formula>
    </cfRule>
  </conditionalFormatting>
  <conditionalFormatting sqref="G7">
    <cfRule type="cellIs" dxfId="5205" priority="567" operator="equal">
      <formula>"GREEN"</formula>
    </cfRule>
  </conditionalFormatting>
  <conditionalFormatting sqref="G8">
    <cfRule type="cellIs" dxfId="5204" priority="568" operator="equal">
      <formula>"AMBER"</formula>
    </cfRule>
  </conditionalFormatting>
  <conditionalFormatting sqref="G8">
    <cfRule type="cellIs" dxfId="5203" priority="569" operator="equal">
      <formula>"RED"</formula>
    </cfRule>
  </conditionalFormatting>
  <conditionalFormatting sqref="G8">
    <cfRule type="cellIs" dxfId="5202" priority="570" operator="equal">
      <formula>"GREEN"</formula>
    </cfRule>
  </conditionalFormatting>
  <conditionalFormatting sqref="G9">
    <cfRule type="cellIs" dxfId="5201" priority="571" operator="equal">
      <formula>"AMBER"</formula>
    </cfRule>
  </conditionalFormatting>
  <conditionalFormatting sqref="G9">
    <cfRule type="cellIs" dxfId="5200" priority="572" operator="equal">
      <formula>"RED"</formula>
    </cfRule>
  </conditionalFormatting>
  <conditionalFormatting sqref="G9">
    <cfRule type="cellIs" dxfId="5199" priority="573" operator="equal">
      <formula>"GREEN"</formula>
    </cfRule>
  </conditionalFormatting>
  <conditionalFormatting sqref="H2">
    <cfRule type="cellIs" dxfId="5198" priority="574" operator="equal">
      <formula>"AMBER"</formula>
    </cfRule>
  </conditionalFormatting>
  <conditionalFormatting sqref="H2">
    <cfRule type="cellIs" dxfId="5197" priority="575" operator="equal">
      <formula>"RED"</formula>
    </cfRule>
  </conditionalFormatting>
  <conditionalFormatting sqref="H2">
    <cfRule type="cellIs" dxfId="5196" priority="576" operator="equal">
      <formula>"GREEN"</formula>
    </cfRule>
  </conditionalFormatting>
  <conditionalFormatting sqref="H3">
    <cfRule type="cellIs" dxfId="5195" priority="577" operator="equal">
      <formula>"AMBER"</formula>
    </cfRule>
  </conditionalFormatting>
  <conditionalFormatting sqref="H3">
    <cfRule type="cellIs" dxfId="5194" priority="578" operator="equal">
      <formula>"RED"</formula>
    </cfRule>
  </conditionalFormatting>
  <conditionalFormatting sqref="H3">
    <cfRule type="cellIs" dxfId="5193" priority="579" operator="equal">
      <formula>"GREEN"</formula>
    </cfRule>
  </conditionalFormatting>
  <conditionalFormatting sqref="H4">
    <cfRule type="cellIs" dxfId="5192" priority="580" operator="equal">
      <formula>"AMBER"</formula>
    </cfRule>
  </conditionalFormatting>
  <conditionalFormatting sqref="H4">
    <cfRule type="cellIs" dxfId="5191" priority="581" operator="equal">
      <formula>"RED"</formula>
    </cfRule>
  </conditionalFormatting>
  <conditionalFormatting sqref="H4">
    <cfRule type="cellIs" dxfId="5190" priority="582" operator="equal">
      <formula>"GREEN"</formula>
    </cfRule>
  </conditionalFormatting>
  <conditionalFormatting sqref="H5">
    <cfRule type="cellIs" dxfId="5189" priority="583" operator="equal">
      <formula>"AMBER"</formula>
    </cfRule>
  </conditionalFormatting>
  <conditionalFormatting sqref="H5">
    <cfRule type="cellIs" dxfId="5188" priority="584" operator="equal">
      <formula>"RED"</formula>
    </cfRule>
  </conditionalFormatting>
  <conditionalFormatting sqref="H5">
    <cfRule type="cellIs" dxfId="5187" priority="585" operator="equal">
      <formula>"GREEN"</formula>
    </cfRule>
  </conditionalFormatting>
  <conditionalFormatting sqref="H6">
    <cfRule type="cellIs" dxfId="5186" priority="586" operator="equal">
      <formula>"AMBER"</formula>
    </cfRule>
  </conditionalFormatting>
  <conditionalFormatting sqref="H6">
    <cfRule type="cellIs" dxfId="5185" priority="587" operator="equal">
      <formula>"RED"</formula>
    </cfRule>
  </conditionalFormatting>
  <conditionalFormatting sqref="H6">
    <cfRule type="cellIs" dxfId="5184" priority="588" operator="equal">
      <formula>"GREEN"</formula>
    </cfRule>
  </conditionalFormatting>
  <conditionalFormatting sqref="H7">
    <cfRule type="cellIs" dxfId="5183" priority="589" operator="equal">
      <formula>"AMBER"</formula>
    </cfRule>
  </conditionalFormatting>
  <conditionalFormatting sqref="H7">
    <cfRule type="cellIs" dxfId="5182" priority="590" operator="equal">
      <formula>"RED"</formula>
    </cfRule>
  </conditionalFormatting>
  <conditionalFormatting sqref="H7">
    <cfRule type="cellIs" dxfId="5181" priority="591" operator="equal">
      <formula>"GREEN"</formula>
    </cfRule>
  </conditionalFormatting>
  <conditionalFormatting sqref="H8">
    <cfRule type="cellIs" dxfId="5180" priority="592" operator="equal">
      <formula>"AMBER"</formula>
    </cfRule>
  </conditionalFormatting>
  <conditionalFormatting sqref="H8">
    <cfRule type="cellIs" dxfId="5179" priority="593" operator="equal">
      <formula>"RED"</formula>
    </cfRule>
  </conditionalFormatting>
  <conditionalFormatting sqref="H8">
    <cfRule type="cellIs" dxfId="5178" priority="594" operator="equal">
      <formula>"GREEN"</formula>
    </cfRule>
  </conditionalFormatting>
  <conditionalFormatting sqref="H9">
    <cfRule type="cellIs" dxfId="5177" priority="595" operator="equal">
      <formula>"AMBER"</formula>
    </cfRule>
  </conditionalFormatting>
  <conditionalFormatting sqref="H9">
    <cfRule type="cellIs" dxfId="5176" priority="596" operator="equal">
      <formula>"RED"</formula>
    </cfRule>
  </conditionalFormatting>
  <conditionalFormatting sqref="H9">
    <cfRule type="cellIs" dxfId="5175" priority="597" operator="equal">
      <formula>"GREEN"</formula>
    </cfRule>
  </conditionalFormatting>
  <conditionalFormatting sqref="I2">
    <cfRule type="cellIs" dxfId="5174" priority="598" operator="equal">
      <formula>"AMBER"</formula>
    </cfRule>
  </conditionalFormatting>
  <conditionalFormatting sqref="I2">
    <cfRule type="cellIs" dxfId="5173" priority="599" operator="equal">
      <formula>"RED"</formula>
    </cfRule>
  </conditionalFormatting>
  <conditionalFormatting sqref="I2">
    <cfRule type="cellIs" dxfId="5172" priority="600" operator="equal">
      <formula>"GREEN"</formula>
    </cfRule>
  </conditionalFormatting>
  <conditionalFormatting sqref="I3">
    <cfRule type="cellIs" dxfId="5171" priority="601" operator="equal">
      <formula>"AMBER"</formula>
    </cfRule>
  </conditionalFormatting>
  <conditionalFormatting sqref="I3">
    <cfRule type="cellIs" dxfId="5170" priority="602" operator="equal">
      <formula>"RED"</formula>
    </cfRule>
  </conditionalFormatting>
  <conditionalFormatting sqref="I3">
    <cfRule type="cellIs" dxfId="5169" priority="603" operator="equal">
      <formula>"GREEN"</formula>
    </cfRule>
  </conditionalFormatting>
  <conditionalFormatting sqref="I4">
    <cfRule type="cellIs" dxfId="5168" priority="604" operator="equal">
      <formula>"AMBER"</formula>
    </cfRule>
  </conditionalFormatting>
  <conditionalFormatting sqref="I4">
    <cfRule type="cellIs" dxfId="5167" priority="605" operator="equal">
      <formula>"RED"</formula>
    </cfRule>
  </conditionalFormatting>
  <conditionalFormatting sqref="I4">
    <cfRule type="cellIs" dxfId="5166" priority="606" operator="equal">
      <formula>"GREEN"</formula>
    </cfRule>
  </conditionalFormatting>
  <conditionalFormatting sqref="I5">
    <cfRule type="cellIs" dxfId="5165" priority="607" operator="equal">
      <formula>"AMBER"</formula>
    </cfRule>
  </conditionalFormatting>
  <conditionalFormatting sqref="I5">
    <cfRule type="cellIs" dxfId="5164" priority="608" operator="equal">
      <formula>"RED"</formula>
    </cfRule>
  </conditionalFormatting>
  <conditionalFormatting sqref="I5">
    <cfRule type="cellIs" dxfId="5163" priority="609" operator="equal">
      <formula>"GREEN"</formula>
    </cfRule>
  </conditionalFormatting>
  <conditionalFormatting sqref="I6">
    <cfRule type="cellIs" dxfId="5162" priority="610" operator="equal">
      <formula>"AMBER"</formula>
    </cfRule>
  </conditionalFormatting>
  <conditionalFormatting sqref="I6">
    <cfRule type="cellIs" dxfId="5161" priority="611" operator="equal">
      <formula>"RED"</formula>
    </cfRule>
  </conditionalFormatting>
  <conditionalFormatting sqref="I6">
    <cfRule type="cellIs" dxfId="5160" priority="612" operator="equal">
      <formula>"GREEN"</formula>
    </cfRule>
  </conditionalFormatting>
  <conditionalFormatting sqref="I7">
    <cfRule type="cellIs" dxfId="5159" priority="613" operator="equal">
      <formula>"AMBER"</formula>
    </cfRule>
  </conditionalFormatting>
  <conditionalFormatting sqref="I7">
    <cfRule type="cellIs" dxfId="5158" priority="614" operator="equal">
      <formula>"RED"</formula>
    </cfRule>
  </conditionalFormatting>
  <conditionalFormatting sqref="I7">
    <cfRule type="cellIs" dxfId="5157" priority="615" operator="equal">
      <formula>"GREEN"</formula>
    </cfRule>
  </conditionalFormatting>
  <conditionalFormatting sqref="I8">
    <cfRule type="cellIs" dxfId="5156" priority="616" operator="equal">
      <formula>"AMBER"</formula>
    </cfRule>
  </conditionalFormatting>
  <conditionalFormatting sqref="I8">
    <cfRule type="cellIs" dxfId="5155" priority="617" operator="equal">
      <formula>"RED"</formula>
    </cfRule>
  </conditionalFormatting>
  <conditionalFormatting sqref="I8">
    <cfRule type="cellIs" dxfId="5154" priority="618" operator="equal">
      <formula>"GREEN"</formula>
    </cfRule>
  </conditionalFormatting>
  <conditionalFormatting sqref="I9">
    <cfRule type="cellIs" dxfId="5153" priority="619" operator="equal">
      <formula>"AMBER"</formula>
    </cfRule>
  </conditionalFormatting>
  <conditionalFormatting sqref="I9">
    <cfRule type="cellIs" dxfId="5152" priority="620" operator="equal">
      <formula>"RED"</formula>
    </cfRule>
  </conditionalFormatting>
  <conditionalFormatting sqref="I9">
    <cfRule type="cellIs" dxfId="5151" priority="621" operator="equal">
      <formula>"GREEN"</formula>
    </cfRule>
  </conditionalFormatting>
  <conditionalFormatting sqref="J2">
    <cfRule type="cellIs" dxfId="5150" priority="622" operator="equal">
      <formula>"AMBER"</formula>
    </cfRule>
  </conditionalFormatting>
  <conditionalFormatting sqref="J2">
    <cfRule type="cellIs" dxfId="5149" priority="623" operator="equal">
      <formula>"RED"</formula>
    </cfRule>
  </conditionalFormatting>
  <conditionalFormatting sqref="J2">
    <cfRule type="cellIs" dxfId="5148" priority="624" operator="equal">
      <formula>"GREEN"</formula>
    </cfRule>
  </conditionalFormatting>
  <conditionalFormatting sqref="J3">
    <cfRule type="cellIs" dxfId="5147" priority="625" operator="equal">
      <formula>"AMBER"</formula>
    </cfRule>
  </conditionalFormatting>
  <conditionalFormatting sqref="J3">
    <cfRule type="cellIs" dxfId="5146" priority="626" operator="equal">
      <formula>"RED"</formula>
    </cfRule>
  </conditionalFormatting>
  <conditionalFormatting sqref="J3">
    <cfRule type="cellIs" dxfId="5145" priority="627" operator="equal">
      <formula>"GREEN"</formula>
    </cfRule>
  </conditionalFormatting>
  <conditionalFormatting sqref="J4">
    <cfRule type="cellIs" dxfId="5144" priority="628" operator="equal">
      <formula>"AMBER"</formula>
    </cfRule>
  </conditionalFormatting>
  <conditionalFormatting sqref="J4">
    <cfRule type="cellIs" dxfId="5143" priority="629" operator="equal">
      <formula>"RED"</formula>
    </cfRule>
  </conditionalFormatting>
  <conditionalFormatting sqref="J4">
    <cfRule type="cellIs" dxfId="5142" priority="630" operator="equal">
      <formula>"GREEN"</formula>
    </cfRule>
  </conditionalFormatting>
  <conditionalFormatting sqref="J5">
    <cfRule type="cellIs" dxfId="5141" priority="631" operator="equal">
      <formula>"AMBER"</formula>
    </cfRule>
  </conditionalFormatting>
  <conditionalFormatting sqref="J5">
    <cfRule type="cellIs" dxfId="5140" priority="632" operator="equal">
      <formula>"RED"</formula>
    </cfRule>
  </conditionalFormatting>
  <conditionalFormatting sqref="J5">
    <cfRule type="cellIs" dxfId="5139" priority="633" operator="equal">
      <formula>"GREEN"</formula>
    </cfRule>
  </conditionalFormatting>
  <conditionalFormatting sqref="J6">
    <cfRule type="cellIs" dxfId="5138" priority="634" operator="equal">
      <formula>"AMBER"</formula>
    </cfRule>
  </conditionalFormatting>
  <conditionalFormatting sqref="J6">
    <cfRule type="cellIs" dxfId="5137" priority="635" operator="equal">
      <formula>"RED"</formula>
    </cfRule>
  </conditionalFormatting>
  <conditionalFormatting sqref="J6">
    <cfRule type="cellIs" dxfId="5136" priority="636" operator="equal">
      <formula>"GREEN"</formula>
    </cfRule>
  </conditionalFormatting>
  <conditionalFormatting sqref="J7">
    <cfRule type="cellIs" dxfId="5135" priority="637" operator="equal">
      <formula>"AMBER"</formula>
    </cfRule>
  </conditionalFormatting>
  <conditionalFormatting sqref="J7">
    <cfRule type="cellIs" dxfId="5134" priority="638" operator="equal">
      <formula>"RED"</formula>
    </cfRule>
  </conditionalFormatting>
  <conditionalFormatting sqref="J7">
    <cfRule type="cellIs" dxfId="5133" priority="639" operator="equal">
      <formula>"GREEN"</formula>
    </cfRule>
  </conditionalFormatting>
  <conditionalFormatting sqref="J8">
    <cfRule type="cellIs" dxfId="5132" priority="640" operator="equal">
      <formula>"AMBER"</formula>
    </cfRule>
  </conditionalFormatting>
  <conditionalFormatting sqref="J8">
    <cfRule type="cellIs" dxfId="5131" priority="641" operator="equal">
      <formula>"RED"</formula>
    </cfRule>
  </conditionalFormatting>
  <conditionalFormatting sqref="J8">
    <cfRule type="cellIs" dxfId="5130" priority="642" operator="equal">
      <formula>"GREEN"</formula>
    </cfRule>
  </conditionalFormatting>
  <conditionalFormatting sqref="J9">
    <cfRule type="cellIs" dxfId="5129" priority="643" operator="equal">
      <formula>"AMBER"</formula>
    </cfRule>
  </conditionalFormatting>
  <conditionalFormatting sqref="J9">
    <cfRule type="cellIs" dxfId="5128" priority="644" operator="equal">
      <formula>"RED"</formula>
    </cfRule>
  </conditionalFormatting>
  <conditionalFormatting sqref="J9">
    <cfRule type="cellIs" dxfId="5127" priority="645" operator="equal">
      <formula>"GREEN"</formula>
    </cfRule>
  </conditionalFormatting>
  <conditionalFormatting sqref="K2">
    <cfRule type="cellIs" dxfId="5126" priority="646" operator="equal">
      <formula>"AMBER"</formula>
    </cfRule>
  </conditionalFormatting>
  <conditionalFormatting sqref="K2">
    <cfRule type="cellIs" dxfId="5125" priority="647" operator="equal">
      <formula>"RED"</formula>
    </cfRule>
  </conditionalFormatting>
  <conditionalFormatting sqref="K2">
    <cfRule type="cellIs" dxfId="5124" priority="648" operator="equal">
      <formula>"GREEN"</formula>
    </cfRule>
  </conditionalFormatting>
  <conditionalFormatting sqref="K3">
    <cfRule type="cellIs" dxfId="5123" priority="649" operator="equal">
      <formula>"AMBER"</formula>
    </cfRule>
  </conditionalFormatting>
  <conditionalFormatting sqref="K3">
    <cfRule type="cellIs" dxfId="5122" priority="650" operator="equal">
      <formula>"RED"</formula>
    </cfRule>
  </conditionalFormatting>
  <conditionalFormatting sqref="K3">
    <cfRule type="cellIs" dxfId="5121" priority="651" operator="equal">
      <formula>"GREEN"</formula>
    </cfRule>
  </conditionalFormatting>
  <conditionalFormatting sqref="K4">
    <cfRule type="cellIs" dxfId="5120" priority="652" operator="equal">
      <formula>"AMBER"</formula>
    </cfRule>
  </conditionalFormatting>
  <conditionalFormatting sqref="K4">
    <cfRule type="cellIs" dxfId="5119" priority="653" operator="equal">
      <formula>"RED"</formula>
    </cfRule>
  </conditionalFormatting>
  <conditionalFormatting sqref="K4">
    <cfRule type="cellIs" dxfId="5118" priority="654" operator="equal">
      <formula>"GREEN"</formula>
    </cfRule>
  </conditionalFormatting>
  <conditionalFormatting sqref="K5">
    <cfRule type="cellIs" dxfId="5117" priority="655" operator="equal">
      <formula>"AMBER"</formula>
    </cfRule>
  </conditionalFormatting>
  <conditionalFormatting sqref="K5">
    <cfRule type="cellIs" dxfId="5116" priority="656" operator="equal">
      <formula>"RED"</formula>
    </cfRule>
  </conditionalFormatting>
  <conditionalFormatting sqref="K5">
    <cfRule type="cellIs" dxfId="5115" priority="657" operator="equal">
      <formula>"GREEN"</formula>
    </cfRule>
  </conditionalFormatting>
  <conditionalFormatting sqref="K6">
    <cfRule type="cellIs" dxfId="5114" priority="658" operator="equal">
      <formula>"AMBER"</formula>
    </cfRule>
  </conditionalFormatting>
  <conditionalFormatting sqref="K6">
    <cfRule type="cellIs" dxfId="5113" priority="659" operator="equal">
      <formula>"RED"</formula>
    </cfRule>
  </conditionalFormatting>
  <conditionalFormatting sqref="K6">
    <cfRule type="cellIs" dxfId="5112" priority="660" operator="equal">
      <formula>"GREEN"</formula>
    </cfRule>
  </conditionalFormatting>
  <conditionalFormatting sqref="K7">
    <cfRule type="cellIs" dxfId="5111" priority="661" operator="equal">
      <formula>"AMBER"</formula>
    </cfRule>
  </conditionalFormatting>
  <conditionalFormatting sqref="K7">
    <cfRule type="cellIs" dxfId="5110" priority="662" operator="equal">
      <formula>"RED"</formula>
    </cfRule>
  </conditionalFormatting>
  <conditionalFormatting sqref="K7">
    <cfRule type="cellIs" dxfId="5109" priority="663" operator="equal">
      <formula>"GREEN"</formula>
    </cfRule>
  </conditionalFormatting>
  <conditionalFormatting sqref="K8">
    <cfRule type="cellIs" dxfId="5108" priority="664" operator="equal">
      <formula>"AMBER"</formula>
    </cfRule>
  </conditionalFormatting>
  <conditionalFormatting sqref="K8">
    <cfRule type="cellIs" dxfId="5107" priority="665" operator="equal">
      <formula>"RED"</formula>
    </cfRule>
  </conditionalFormatting>
  <conditionalFormatting sqref="K8">
    <cfRule type="cellIs" dxfId="5106" priority="666" operator="equal">
      <formula>"GREEN"</formula>
    </cfRule>
  </conditionalFormatting>
  <conditionalFormatting sqref="K9">
    <cfRule type="cellIs" dxfId="5105" priority="667" operator="equal">
      <formula>"AMBER"</formula>
    </cfRule>
  </conditionalFormatting>
  <conditionalFormatting sqref="K9">
    <cfRule type="cellIs" dxfId="5104" priority="668" operator="equal">
      <formula>"RED"</formula>
    </cfRule>
  </conditionalFormatting>
  <conditionalFormatting sqref="K9">
    <cfRule type="cellIs" dxfId="5103" priority="669" operator="equal">
      <formula>"GREEN"</formula>
    </cfRule>
  </conditionalFormatting>
  <conditionalFormatting sqref="B2">
    <cfRule type="cellIs" dxfId="5102" priority="670" operator="equal">
      <formula>"AMBER"</formula>
    </cfRule>
  </conditionalFormatting>
  <conditionalFormatting sqref="B2">
    <cfRule type="cellIs" dxfId="5101" priority="671" operator="equal">
      <formula>"RED"</formula>
    </cfRule>
  </conditionalFormatting>
  <conditionalFormatting sqref="B2">
    <cfRule type="cellIs" dxfId="5100" priority="672" operator="equal">
      <formula>"GREEN"</formula>
    </cfRule>
  </conditionalFormatting>
  <conditionalFormatting sqref="B3">
    <cfRule type="cellIs" dxfId="5099" priority="673" operator="equal">
      <formula>"AMBER"</formula>
    </cfRule>
  </conditionalFormatting>
  <conditionalFormatting sqref="B3">
    <cfRule type="cellIs" dxfId="5098" priority="674" operator="equal">
      <formula>"RED"</formula>
    </cfRule>
  </conditionalFormatting>
  <conditionalFormatting sqref="B3">
    <cfRule type="cellIs" dxfId="5097" priority="675" operator="equal">
      <formula>"GREEN"</formula>
    </cfRule>
  </conditionalFormatting>
  <conditionalFormatting sqref="B4">
    <cfRule type="cellIs" dxfId="5096" priority="676" operator="equal">
      <formula>"AMBER"</formula>
    </cfRule>
  </conditionalFormatting>
  <conditionalFormatting sqref="B4">
    <cfRule type="cellIs" dxfId="5095" priority="677" operator="equal">
      <formula>"RED"</formula>
    </cfRule>
  </conditionalFormatting>
  <conditionalFormatting sqref="B4">
    <cfRule type="cellIs" dxfId="5094" priority="678" operator="equal">
      <formula>"GREEN"</formula>
    </cfRule>
  </conditionalFormatting>
  <conditionalFormatting sqref="B5">
    <cfRule type="cellIs" dxfId="5093" priority="679" operator="equal">
      <formula>"AMBER"</formula>
    </cfRule>
  </conditionalFormatting>
  <conditionalFormatting sqref="B5">
    <cfRule type="cellIs" dxfId="5092" priority="680" operator="equal">
      <formula>"RED"</formula>
    </cfRule>
  </conditionalFormatting>
  <conditionalFormatting sqref="B5">
    <cfRule type="cellIs" dxfId="5091" priority="681" operator="equal">
      <formula>"GREEN"</formula>
    </cfRule>
  </conditionalFormatting>
  <conditionalFormatting sqref="B6">
    <cfRule type="cellIs" dxfId="5090" priority="682" operator="equal">
      <formula>"AMBER"</formula>
    </cfRule>
  </conditionalFormatting>
  <conditionalFormatting sqref="B6">
    <cfRule type="cellIs" dxfId="5089" priority="683" operator="equal">
      <formula>"RED"</formula>
    </cfRule>
  </conditionalFormatting>
  <conditionalFormatting sqref="B6">
    <cfRule type="cellIs" dxfId="5088" priority="684" operator="equal">
      <formula>"GREEN"</formula>
    </cfRule>
  </conditionalFormatting>
  <conditionalFormatting sqref="B7">
    <cfRule type="cellIs" dxfId="5087" priority="685" operator="equal">
      <formula>"AMBER"</formula>
    </cfRule>
  </conditionalFormatting>
  <conditionalFormatting sqref="B7">
    <cfRule type="cellIs" dxfId="5086" priority="686" operator="equal">
      <formula>"RED"</formula>
    </cfRule>
  </conditionalFormatting>
  <conditionalFormatting sqref="B7">
    <cfRule type="cellIs" dxfId="5085" priority="687" operator="equal">
      <formula>"GREEN"</formula>
    </cfRule>
  </conditionalFormatting>
  <conditionalFormatting sqref="B8">
    <cfRule type="cellIs" dxfId="5084" priority="688" operator="equal">
      <formula>"AMBER"</formula>
    </cfRule>
  </conditionalFormatting>
  <conditionalFormatting sqref="B8">
    <cfRule type="cellIs" dxfId="5083" priority="689" operator="equal">
      <formula>"RED"</formula>
    </cfRule>
  </conditionalFormatting>
  <conditionalFormatting sqref="B8">
    <cfRule type="cellIs" dxfId="5082" priority="690" operator="equal">
      <formula>"GREEN"</formula>
    </cfRule>
  </conditionalFormatting>
  <conditionalFormatting sqref="B9">
    <cfRule type="cellIs" dxfId="5081" priority="691" operator="equal">
      <formula>"AMBER"</formula>
    </cfRule>
  </conditionalFormatting>
  <conditionalFormatting sqref="B9">
    <cfRule type="cellIs" dxfId="5080" priority="692" operator="equal">
      <formula>"RED"</formula>
    </cfRule>
  </conditionalFormatting>
  <conditionalFormatting sqref="B9">
    <cfRule type="cellIs" dxfId="5079" priority="693" operator="equal">
      <formula>"GREEN"</formula>
    </cfRule>
  </conditionalFormatting>
  <conditionalFormatting sqref="D12">
    <cfRule type="cellIs" dxfId="5078" priority="694" operator="equal">
      <formula>"AMBER"</formula>
    </cfRule>
  </conditionalFormatting>
  <conditionalFormatting sqref="D12">
    <cfRule type="cellIs" dxfId="5077" priority="695" operator="equal">
      <formula>"RED"</formula>
    </cfRule>
  </conditionalFormatting>
  <conditionalFormatting sqref="D12">
    <cfRule type="cellIs" dxfId="5076" priority="696" operator="equal">
      <formula>"GREEN"</formula>
    </cfRule>
  </conditionalFormatting>
  <conditionalFormatting sqref="D13">
    <cfRule type="cellIs" dxfId="5075" priority="697" operator="equal">
      <formula>"AMBER"</formula>
    </cfRule>
  </conditionalFormatting>
  <conditionalFormatting sqref="D13">
    <cfRule type="cellIs" dxfId="5074" priority="698" operator="equal">
      <formula>"RED"</formula>
    </cfRule>
  </conditionalFormatting>
  <conditionalFormatting sqref="D13">
    <cfRule type="cellIs" dxfId="5073" priority="699" operator="equal">
      <formula>"GREEN"</formula>
    </cfRule>
  </conditionalFormatting>
  <conditionalFormatting sqref="D14">
    <cfRule type="cellIs" dxfId="5072" priority="700" operator="equal">
      <formula>"AMBER"</formula>
    </cfRule>
  </conditionalFormatting>
  <conditionalFormatting sqref="D14">
    <cfRule type="cellIs" dxfId="5071" priority="701" operator="equal">
      <formula>"RED"</formula>
    </cfRule>
  </conditionalFormatting>
  <conditionalFormatting sqref="D14">
    <cfRule type="cellIs" dxfId="5070" priority="702" operator="equal">
      <formula>"GREEN"</formula>
    </cfRule>
  </conditionalFormatting>
  <conditionalFormatting sqref="E12">
    <cfRule type="cellIs" dxfId="5069" priority="703" operator="equal">
      <formula>"AMBER"</formula>
    </cfRule>
  </conditionalFormatting>
  <conditionalFormatting sqref="E12">
    <cfRule type="cellIs" dxfId="5068" priority="704" operator="equal">
      <formula>"RED"</formula>
    </cfRule>
  </conditionalFormatting>
  <conditionalFormatting sqref="E12">
    <cfRule type="cellIs" dxfId="5067" priority="705" operator="equal">
      <formula>"GREEN"</formula>
    </cfRule>
  </conditionalFormatting>
  <conditionalFormatting sqref="E13">
    <cfRule type="cellIs" dxfId="5066" priority="706" operator="equal">
      <formula>"AMBER"</formula>
    </cfRule>
  </conditionalFormatting>
  <conditionalFormatting sqref="E13">
    <cfRule type="cellIs" dxfId="5065" priority="707" operator="equal">
      <formula>"RED"</formula>
    </cfRule>
  </conditionalFormatting>
  <conditionalFormatting sqref="E13">
    <cfRule type="cellIs" dxfId="5064" priority="708" operator="equal">
      <formula>"GREEN"</formula>
    </cfRule>
  </conditionalFormatting>
  <conditionalFormatting sqref="E14">
    <cfRule type="cellIs" dxfId="5063" priority="709" operator="equal">
      <formula>"AMBER"</formula>
    </cfRule>
  </conditionalFormatting>
  <conditionalFormatting sqref="E14">
    <cfRule type="cellIs" dxfId="5062" priority="710" operator="equal">
      <formula>"RED"</formula>
    </cfRule>
  </conditionalFormatting>
  <conditionalFormatting sqref="E14">
    <cfRule type="cellIs" dxfId="5061" priority="711" operator="equal">
      <formula>"GREEN"</formula>
    </cfRule>
  </conditionalFormatting>
  <conditionalFormatting sqref="F12">
    <cfRule type="cellIs" dxfId="5060" priority="712" operator="equal">
      <formula>"AMBER"</formula>
    </cfRule>
  </conditionalFormatting>
  <conditionalFormatting sqref="F12">
    <cfRule type="cellIs" dxfId="5059" priority="713" operator="equal">
      <formula>"RED"</formula>
    </cfRule>
  </conditionalFormatting>
  <conditionalFormatting sqref="F12">
    <cfRule type="cellIs" dxfId="5058" priority="714" operator="equal">
      <formula>"GREEN"</formula>
    </cfRule>
  </conditionalFormatting>
  <conditionalFormatting sqref="F13">
    <cfRule type="cellIs" dxfId="5057" priority="715" operator="equal">
      <formula>"AMBER"</formula>
    </cfRule>
  </conditionalFormatting>
  <conditionalFormatting sqref="F13">
    <cfRule type="cellIs" dxfId="5056" priority="716" operator="equal">
      <formula>"RED"</formula>
    </cfRule>
  </conditionalFormatting>
  <conditionalFormatting sqref="F13">
    <cfRule type="cellIs" dxfId="5055" priority="717" operator="equal">
      <formula>"GREEN"</formula>
    </cfRule>
  </conditionalFormatting>
  <conditionalFormatting sqref="F14">
    <cfRule type="cellIs" dxfId="5054" priority="718" operator="equal">
      <formula>"AMBER"</formula>
    </cfRule>
  </conditionalFormatting>
  <conditionalFormatting sqref="F14">
    <cfRule type="cellIs" dxfId="5053" priority="719" operator="equal">
      <formula>"RED"</formula>
    </cfRule>
  </conditionalFormatting>
  <conditionalFormatting sqref="F14">
    <cfRule type="cellIs" dxfId="5052" priority="720" operator="equal">
      <formula>"GREEN"</formula>
    </cfRule>
  </conditionalFormatting>
  <conditionalFormatting sqref="G12">
    <cfRule type="cellIs" dxfId="5051" priority="721" operator="equal">
      <formula>"AMBER"</formula>
    </cfRule>
  </conditionalFormatting>
  <conditionalFormatting sqref="G12">
    <cfRule type="cellIs" dxfId="5050" priority="722" operator="equal">
      <formula>"RED"</formula>
    </cfRule>
  </conditionalFormatting>
  <conditionalFormatting sqref="G12">
    <cfRule type="cellIs" dxfId="5049" priority="723" operator="equal">
      <formula>"GREEN"</formula>
    </cfRule>
  </conditionalFormatting>
  <conditionalFormatting sqref="G13">
    <cfRule type="cellIs" dxfId="5048" priority="724" operator="equal">
      <formula>"AMBER"</formula>
    </cfRule>
  </conditionalFormatting>
  <conditionalFormatting sqref="G13">
    <cfRule type="cellIs" dxfId="5047" priority="725" operator="equal">
      <formula>"RED"</formula>
    </cfRule>
  </conditionalFormatting>
  <conditionalFormatting sqref="G13">
    <cfRule type="cellIs" dxfId="5046" priority="726" operator="equal">
      <formula>"GREEN"</formula>
    </cfRule>
  </conditionalFormatting>
  <conditionalFormatting sqref="G14">
    <cfRule type="cellIs" dxfId="5045" priority="727" operator="equal">
      <formula>"AMBER"</formula>
    </cfRule>
  </conditionalFormatting>
  <conditionalFormatting sqref="G14">
    <cfRule type="cellIs" dxfId="5044" priority="728" operator="equal">
      <formula>"RED"</formula>
    </cfRule>
  </conditionalFormatting>
  <conditionalFormatting sqref="G14">
    <cfRule type="cellIs" dxfId="5043" priority="729" operator="equal">
      <formula>"GREEN"</formula>
    </cfRule>
  </conditionalFormatting>
  <conditionalFormatting sqref="H12">
    <cfRule type="cellIs" dxfId="5042" priority="730" operator="equal">
      <formula>"AMBER"</formula>
    </cfRule>
  </conditionalFormatting>
  <conditionalFormatting sqref="H12">
    <cfRule type="cellIs" dxfId="5041" priority="731" operator="equal">
      <formula>"RED"</formula>
    </cfRule>
  </conditionalFormatting>
  <conditionalFormatting sqref="H12">
    <cfRule type="cellIs" dxfId="5040" priority="732" operator="equal">
      <formula>"GREEN"</formula>
    </cfRule>
  </conditionalFormatting>
  <conditionalFormatting sqref="H13">
    <cfRule type="cellIs" dxfId="5039" priority="733" operator="equal">
      <formula>"AMBER"</formula>
    </cfRule>
  </conditionalFormatting>
  <conditionalFormatting sqref="H13">
    <cfRule type="cellIs" dxfId="5038" priority="734" operator="equal">
      <formula>"RED"</formula>
    </cfRule>
  </conditionalFormatting>
  <conditionalFormatting sqref="H13">
    <cfRule type="cellIs" dxfId="5037" priority="735" operator="equal">
      <formula>"GREEN"</formula>
    </cfRule>
  </conditionalFormatting>
  <conditionalFormatting sqref="H14">
    <cfRule type="cellIs" dxfId="5036" priority="736" operator="equal">
      <formula>"AMBER"</formula>
    </cfRule>
  </conditionalFormatting>
  <conditionalFormatting sqref="H14">
    <cfRule type="cellIs" dxfId="5035" priority="737" operator="equal">
      <formula>"RED"</formula>
    </cfRule>
  </conditionalFormatting>
  <conditionalFormatting sqref="H14">
    <cfRule type="cellIs" dxfId="5034" priority="738" operator="equal">
      <formula>"GREEN"</formula>
    </cfRule>
  </conditionalFormatting>
  <conditionalFormatting sqref="I12">
    <cfRule type="cellIs" dxfId="5033" priority="739" operator="equal">
      <formula>"AMBER"</formula>
    </cfRule>
  </conditionalFormatting>
  <conditionalFormatting sqref="I12">
    <cfRule type="cellIs" dxfId="5032" priority="740" operator="equal">
      <formula>"RED"</formula>
    </cfRule>
  </conditionalFormatting>
  <conditionalFormatting sqref="I12">
    <cfRule type="cellIs" dxfId="5031" priority="741" operator="equal">
      <formula>"GREEN"</formula>
    </cfRule>
  </conditionalFormatting>
  <conditionalFormatting sqref="I13">
    <cfRule type="cellIs" dxfId="5030" priority="742" operator="equal">
      <formula>"AMBER"</formula>
    </cfRule>
  </conditionalFormatting>
  <conditionalFormatting sqref="I13">
    <cfRule type="cellIs" dxfId="5029" priority="743" operator="equal">
      <formula>"RED"</formula>
    </cfRule>
  </conditionalFormatting>
  <conditionalFormatting sqref="I13">
    <cfRule type="cellIs" dxfId="5028" priority="744" operator="equal">
      <formula>"GREEN"</formula>
    </cfRule>
  </conditionalFormatting>
  <conditionalFormatting sqref="I14">
    <cfRule type="cellIs" dxfId="5027" priority="745" operator="equal">
      <formula>"AMBER"</formula>
    </cfRule>
  </conditionalFormatting>
  <conditionalFormatting sqref="I14">
    <cfRule type="cellIs" dxfId="5026" priority="746" operator="equal">
      <formula>"RED"</formula>
    </cfRule>
  </conditionalFormatting>
  <conditionalFormatting sqref="I14">
    <cfRule type="cellIs" dxfId="5025" priority="747" operator="equal">
      <formula>"GREEN"</formula>
    </cfRule>
  </conditionalFormatting>
  <conditionalFormatting sqref="C10">
    <cfRule type="cellIs" dxfId="5024" priority="748" operator="equal">
      <formula>"AMBER"</formula>
    </cfRule>
  </conditionalFormatting>
  <conditionalFormatting sqref="C10">
    <cfRule type="cellIs" dxfId="5023" priority="749" operator="equal">
      <formula>"RED"</formula>
    </cfRule>
  </conditionalFormatting>
  <conditionalFormatting sqref="C10">
    <cfRule type="cellIs" dxfId="5022" priority="750" operator="equal">
      <formula>"GREEN"</formula>
    </cfRule>
  </conditionalFormatting>
  <conditionalFormatting sqref="C11">
    <cfRule type="cellIs" dxfId="5021" priority="751" operator="equal">
      <formula>"AMBER"</formula>
    </cfRule>
  </conditionalFormatting>
  <conditionalFormatting sqref="C11">
    <cfRule type="cellIs" dxfId="5020" priority="752" operator="equal">
      <formula>"RED"</formula>
    </cfRule>
  </conditionalFormatting>
  <conditionalFormatting sqref="C11">
    <cfRule type="cellIs" dxfId="5019" priority="753" operator="equal">
      <formula>"GREEN"</formula>
    </cfRule>
  </conditionalFormatting>
  <conditionalFormatting sqref="D10">
    <cfRule type="cellIs" dxfId="5018" priority="754" operator="equal">
      <formula>"AMBER"</formula>
    </cfRule>
  </conditionalFormatting>
  <conditionalFormatting sqref="D10">
    <cfRule type="cellIs" dxfId="5017" priority="755" operator="equal">
      <formula>"RED"</formula>
    </cfRule>
  </conditionalFormatting>
  <conditionalFormatting sqref="D10">
    <cfRule type="cellIs" dxfId="5016" priority="756" operator="equal">
      <formula>"GREEN"</formula>
    </cfRule>
  </conditionalFormatting>
  <conditionalFormatting sqref="D11">
    <cfRule type="cellIs" dxfId="5015" priority="757" operator="equal">
      <formula>"AMBER"</formula>
    </cfRule>
  </conditionalFormatting>
  <conditionalFormatting sqref="D11">
    <cfRule type="cellIs" dxfId="5014" priority="758" operator="equal">
      <formula>"RED"</formula>
    </cfRule>
  </conditionalFormatting>
  <conditionalFormatting sqref="D11">
    <cfRule type="cellIs" dxfId="5013" priority="759" operator="equal">
      <formula>"GREEN"</formula>
    </cfRule>
  </conditionalFormatting>
  <conditionalFormatting sqref="E10">
    <cfRule type="cellIs" dxfId="5012" priority="760" operator="equal">
      <formula>"AMBER"</formula>
    </cfRule>
  </conditionalFormatting>
  <conditionalFormatting sqref="E10">
    <cfRule type="cellIs" dxfId="5011" priority="761" operator="equal">
      <formula>"RED"</formula>
    </cfRule>
  </conditionalFormatting>
  <conditionalFormatting sqref="E10">
    <cfRule type="cellIs" dxfId="5010" priority="762" operator="equal">
      <formula>"GREEN"</formula>
    </cfRule>
  </conditionalFormatting>
  <conditionalFormatting sqref="E11">
    <cfRule type="cellIs" dxfId="5009" priority="763" operator="equal">
      <formula>"AMBER"</formula>
    </cfRule>
  </conditionalFormatting>
  <conditionalFormatting sqref="E11">
    <cfRule type="cellIs" dxfId="5008" priority="764" operator="equal">
      <formula>"RED"</formula>
    </cfRule>
  </conditionalFormatting>
  <conditionalFormatting sqref="E11">
    <cfRule type="cellIs" dxfId="5007" priority="765" operator="equal">
      <formula>"GREEN"</formula>
    </cfRule>
  </conditionalFormatting>
  <conditionalFormatting sqref="F10">
    <cfRule type="cellIs" dxfId="5006" priority="766" operator="equal">
      <formula>"AMBER"</formula>
    </cfRule>
  </conditionalFormatting>
  <conditionalFormatting sqref="F10">
    <cfRule type="cellIs" dxfId="5005" priority="767" operator="equal">
      <formula>"RED"</formula>
    </cfRule>
  </conditionalFormatting>
  <conditionalFormatting sqref="F10">
    <cfRule type="cellIs" dxfId="5004" priority="768" operator="equal">
      <formula>"GREEN"</formula>
    </cfRule>
  </conditionalFormatting>
  <conditionalFormatting sqref="F11">
    <cfRule type="cellIs" dxfId="5003" priority="769" operator="equal">
      <formula>"AMBER"</formula>
    </cfRule>
  </conditionalFormatting>
  <conditionalFormatting sqref="F11">
    <cfRule type="cellIs" dxfId="5002" priority="770" operator="equal">
      <formula>"RED"</formula>
    </cfRule>
  </conditionalFormatting>
  <conditionalFormatting sqref="F11">
    <cfRule type="cellIs" dxfId="5001" priority="771" operator="equal">
      <formula>"GREEN"</formula>
    </cfRule>
  </conditionalFormatting>
  <conditionalFormatting sqref="G10">
    <cfRule type="cellIs" dxfId="5000" priority="772" operator="equal">
      <formula>"AMBER"</formula>
    </cfRule>
  </conditionalFormatting>
  <conditionalFormatting sqref="G10">
    <cfRule type="cellIs" dxfId="4999" priority="773" operator="equal">
      <formula>"RED"</formula>
    </cfRule>
  </conditionalFormatting>
  <conditionalFormatting sqref="G10">
    <cfRule type="cellIs" dxfId="4998" priority="774" operator="equal">
      <formula>"GREEN"</formula>
    </cfRule>
  </conditionalFormatting>
  <conditionalFormatting sqref="G11">
    <cfRule type="cellIs" dxfId="4997" priority="775" operator="equal">
      <formula>"AMBER"</formula>
    </cfRule>
  </conditionalFormatting>
  <conditionalFormatting sqref="G11">
    <cfRule type="cellIs" dxfId="4996" priority="776" operator="equal">
      <formula>"RED"</formula>
    </cfRule>
  </conditionalFormatting>
  <conditionalFormatting sqref="G11">
    <cfRule type="cellIs" dxfId="4995" priority="777" operator="equal">
      <formula>"GREEN"</formula>
    </cfRule>
  </conditionalFormatting>
  <conditionalFormatting sqref="H10">
    <cfRule type="cellIs" dxfId="4994" priority="778" operator="equal">
      <formula>"AMBER"</formula>
    </cfRule>
  </conditionalFormatting>
  <conditionalFormatting sqref="H10">
    <cfRule type="cellIs" dxfId="4993" priority="779" operator="equal">
      <formula>"RED"</formula>
    </cfRule>
  </conditionalFormatting>
  <conditionalFormatting sqref="H10">
    <cfRule type="cellIs" dxfId="4992" priority="780" operator="equal">
      <formula>"GREEN"</formula>
    </cfRule>
  </conditionalFormatting>
  <conditionalFormatting sqref="H11">
    <cfRule type="cellIs" dxfId="4991" priority="781" operator="equal">
      <formula>"AMBER"</formula>
    </cfRule>
  </conditionalFormatting>
  <conditionalFormatting sqref="H11">
    <cfRule type="cellIs" dxfId="4990" priority="782" operator="equal">
      <formula>"RED"</formula>
    </cfRule>
  </conditionalFormatting>
  <conditionalFormatting sqref="H11">
    <cfRule type="cellIs" dxfId="4989" priority="783" operator="equal">
      <formula>"GREEN"</formula>
    </cfRule>
  </conditionalFormatting>
  <conditionalFormatting sqref="I10">
    <cfRule type="cellIs" dxfId="4988" priority="784" operator="equal">
      <formula>"AMBER"</formula>
    </cfRule>
  </conditionalFormatting>
  <conditionalFormatting sqref="I10">
    <cfRule type="cellIs" dxfId="4987" priority="785" operator="equal">
      <formula>"RED"</formula>
    </cfRule>
  </conditionalFormatting>
  <conditionalFormatting sqref="I10">
    <cfRule type="cellIs" dxfId="4986" priority="786" operator="equal">
      <formula>"GREEN"</formula>
    </cfRule>
  </conditionalFormatting>
  <conditionalFormatting sqref="I11">
    <cfRule type="cellIs" dxfId="4985" priority="787" operator="equal">
      <formula>"AMBER"</formula>
    </cfRule>
  </conditionalFormatting>
  <conditionalFormatting sqref="I11">
    <cfRule type="cellIs" dxfId="4984" priority="788" operator="equal">
      <formula>"RED"</formula>
    </cfRule>
  </conditionalFormatting>
  <conditionalFormatting sqref="I11">
    <cfRule type="cellIs" dxfId="4983" priority="789" operator="equal">
      <formula>"GREEN"</formula>
    </cfRule>
  </conditionalFormatting>
  <conditionalFormatting sqref="B10">
    <cfRule type="cellIs" dxfId="4982" priority="790" operator="equal">
      <formula>"AMBER"</formula>
    </cfRule>
  </conditionalFormatting>
  <conditionalFormatting sqref="B10">
    <cfRule type="cellIs" dxfId="4981" priority="791" operator="equal">
      <formula>"RED"</formula>
    </cfRule>
  </conditionalFormatting>
  <conditionalFormatting sqref="B10">
    <cfRule type="cellIs" dxfId="4980" priority="792" operator="equal">
      <formula>"GREEN"</formula>
    </cfRule>
  </conditionalFormatting>
  <conditionalFormatting sqref="B11">
    <cfRule type="cellIs" dxfId="4979" priority="793" operator="equal">
      <formula>"AMBER"</formula>
    </cfRule>
  </conditionalFormatting>
  <conditionalFormatting sqref="B11">
    <cfRule type="cellIs" dxfId="4978" priority="794" operator="equal">
      <formula>"RED"</formula>
    </cfRule>
  </conditionalFormatting>
  <conditionalFormatting sqref="B11">
    <cfRule type="cellIs" dxfId="4977" priority="795"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4.xml><?xml version="1.0" encoding="utf-8"?>
<worksheet xmlns="http://schemas.openxmlformats.org/spreadsheetml/2006/main" xmlns:r="http://schemas.openxmlformats.org/officeDocument/2006/relationships">
  <sheetPr>
    <tabColor rgb="FFCCFFCC"/>
    <pageSetUpPr fitToPage="1"/>
  </sheetPr>
  <dimension ref="A1:O51"/>
  <sheetViews>
    <sheetView showGridLines="0" workbookViewId="0">
      <selection activeCell="B23" sqref="B23:E23"/>
    </sheetView>
  </sheetViews>
  <sheetFormatPr defaultColWidth="11.42578125" defaultRowHeight="12.75"/>
  <cols>
    <col min="1" max="1" width="14" style="4" customWidth="1"/>
    <col min="3" max="3" width="36.85546875" customWidth="1"/>
    <col min="4" max="4" width="43.140625" customWidth="1"/>
    <col min="5" max="5" width="21.28515625" customWidth="1"/>
    <col min="6" max="6" width="3.42578125" style="5" customWidth="1"/>
    <col min="7" max="7" width="0" hidden="1" customWidth="1"/>
  </cols>
  <sheetData>
    <row r="1" spans="1:15" s="4" customFormat="1">
      <c r="A1" s="60" t="s">
        <v>0</v>
      </c>
      <c r="B1" s="38" t="str">
        <f>OVERALLLIGHT</f>
        <v>RED</v>
      </c>
      <c r="F1" s="65"/>
    </row>
    <row r="2" spans="1:15" s="4" customFormat="1">
      <c r="A2" s="61" t="s">
        <v>1</v>
      </c>
      <c r="B2" s="39" t="str">
        <f>MILESTONELIGHT</f>
        <v>GREEN</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AMBER</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GREEN</v>
      </c>
      <c r="D8" s="16"/>
      <c r="F8" s="65"/>
    </row>
    <row r="9" spans="1:15" s="4" customFormat="1" ht="15" customHeight="1">
      <c r="A9" s="61" t="s">
        <v>8</v>
      </c>
      <c r="B9" s="41" t="str">
        <f>FINANCELIGHT</f>
        <v>RED</v>
      </c>
      <c r="D9" s="16"/>
      <c r="F9" s="65"/>
    </row>
    <row r="10" spans="1:15" s="5" customFormat="1">
      <c r="A10" s="72"/>
      <c r="B10" s="132"/>
      <c r="N10" s="10"/>
    </row>
    <row r="11" spans="1:15" s="5" customFormat="1" ht="17.25" customHeight="1">
      <c r="A11" s="72"/>
      <c r="B11" s="130" t="str">
        <f>ProjNo</f>
        <v>RT029</v>
      </c>
      <c r="C11" s="131" t="str">
        <f>ProjName</f>
        <v>Cloud Based Bioinformatics Tools</v>
      </c>
      <c r="N11" s="10"/>
    </row>
    <row r="12" spans="1:15" s="5" customFormat="1" ht="17.25" customHeight="1">
      <c r="A12" s="72"/>
      <c r="B12" s="128" t="s">
        <v>47</v>
      </c>
      <c r="C12" s="133" t="str">
        <f>ReportFrom</f>
        <v>02-Jun-12</v>
      </c>
      <c r="D12" s="125"/>
      <c r="N12" s="10"/>
    </row>
    <row r="13" spans="1:15" s="5" customFormat="1" ht="17.25" customHeight="1">
      <c r="A13" s="72"/>
      <c r="B13" s="129" t="s">
        <v>48</v>
      </c>
      <c r="C13" s="134" t="str">
        <f>LastDateReport</f>
        <v>29-Jun-12</v>
      </c>
      <c r="D13" s="125"/>
      <c r="N13" s="10"/>
    </row>
    <row r="14" spans="1:15" s="5" customFormat="1" ht="6" customHeight="1">
      <c r="A14" s="72"/>
      <c r="B14" s="126"/>
      <c r="C14" s="127"/>
      <c r="D14" s="125"/>
      <c r="N14" s="10"/>
    </row>
    <row r="15" spans="1:15" ht="19.5" customHeight="1">
      <c r="A15" s="65"/>
      <c r="B15" s="12" t="s">
        <v>121</v>
      </c>
      <c r="C15" s="30"/>
      <c r="D15" s="30" t="s">
        <v>50</v>
      </c>
      <c r="E15" s="30" t="str">
        <f>RISKLIGHT</f>
        <v>GREEN</v>
      </c>
      <c r="F15" s="90"/>
      <c r="G15" s="4"/>
      <c r="H15" s="4"/>
      <c r="I15" s="4"/>
      <c r="J15" s="4"/>
      <c r="K15" s="4"/>
      <c r="L15" s="4"/>
      <c r="M15" s="4"/>
      <c r="N15" s="4"/>
      <c r="O15" s="4"/>
    </row>
    <row r="16" spans="1:15" ht="17.25" customHeight="1">
      <c r="A16" s="5"/>
      <c r="B16" s="369" t="s">
        <v>122</v>
      </c>
      <c r="C16" s="369"/>
      <c r="D16" s="369"/>
      <c r="E16" s="369"/>
      <c r="F16" s="91"/>
      <c r="G16" s="4"/>
      <c r="H16" s="4"/>
      <c r="I16" s="4"/>
      <c r="J16" s="4"/>
      <c r="K16" s="4"/>
      <c r="L16" s="4"/>
      <c r="M16" s="4"/>
      <c r="N16" s="4"/>
      <c r="O16" s="4"/>
    </row>
    <row r="17" spans="1:15" ht="18" customHeight="1">
      <c r="B17" s="370"/>
      <c r="C17" s="370"/>
      <c r="D17" s="370"/>
      <c r="E17" s="370"/>
      <c r="F17" s="92"/>
      <c r="G17" s="4"/>
      <c r="H17" s="4"/>
      <c r="I17" s="4"/>
      <c r="J17" s="4"/>
      <c r="K17" s="4"/>
      <c r="L17" s="4"/>
      <c r="M17" s="4"/>
      <c r="N17" s="4"/>
      <c r="O17" s="4"/>
    </row>
    <row r="18" spans="1:15" ht="24.75" customHeight="1">
      <c r="B18" s="43" t="s">
        <v>123</v>
      </c>
      <c r="C18" s="44" t="s">
        <v>124</v>
      </c>
      <c r="D18" s="44" t="s">
        <v>125</v>
      </c>
      <c r="E18" s="45" t="s">
        <v>126</v>
      </c>
      <c r="F18" s="77"/>
      <c r="G18" s="4"/>
      <c r="H18" s="4"/>
      <c r="I18" s="4"/>
      <c r="J18" s="4"/>
      <c r="K18" s="4"/>
      <c r="L18" s="4"/>
      <c r="M18" s="4"/>
      <c r="N18" s="4"/>
      <c r="O18" s="4"/>
    </row>
    <row r="19" spans="1:15" ht="27.95" customHeight="1">
      <c r="A19" s="21" t="s">
        <v>52</v>
      </c>
      <c r="B19" s="305" t="s">
        <v>127</v>
      </c>
      <c r="C19" s="306" t="s">
        <v>128</v>
      </c>
      <c r="D19" s="307" t="s">
        <v>129</v>
      </c>
      <c r="E19" s="303" t="s">
        <v>130</v>
      </c>
      <c r="F19" s="93"/>
      <c r="G19" s="48" t="str">
        <f>IF(C19&gt;0,"","ENTER RISK 1")</f>
        <v/>
      </c>
      <c r="H19" s="4"/>
      <c r="I19" s="4"/>
      <c r="J19" s="4"/>
      <c r="K19" s="4"/>
      <c r="L19" s="4"/>
      <c r="M19" s="4"/>
      <c r="N19" s="4"/>
      <c r="O19" s="4"/>
    </row>
    <row r="20" spans="1:15" ht="27.95" customHeight="1">
      <c r="B20" s="305">
        <v>1</v>
      </c>
      <c r="C20" s="306" t="s">
        <v>131</v>
      </c>
      <c r="D20" s="307" t="s">
        <v>132</v>
      </c>
      <c r="E20" s="303" t="s">
        <v>133</v>
      </c>
      <c r="F20" s="93"/>
      <c r="G20" s="48" t="str">
        <f>IF(C20&gt;0,"","ENTER RISK 2")</f>
        <v/>
      </c>
      <c r="H20" s="4"/>
      <c r="I20" s="4"/>
      <c r="J20" s="4"/>
      <c r="K20" s="4"/>
      <c r="L20" s="4"/>
      <c r="M20" s="4"/>
      <c r="N20" s="4"/>
      <c r="O20" s="4"/>
    </row>
    <row r="21" spans="1:15" ht="27.95" customHeight="1">
      <c r="B21" s="305">
        <v>2</v>
      </c>
      <c r="C21" s="306" t="s">
        <v>134</v>
      </c>
      <c r="D21" s="307" t="s">
        <v>135</v>
      </c>
      <c r="E21" s="303" t="s">
        <v>133</v>
      </c>
      <c r="F21" s="93"/>
      <c r="G21" s="48" t="str">
        <f>IF(C21&gt;0,"","ENTER RISK 3")</f>
        <v/>
      </c>
      <c r="H21" s="4"/>
      <c r="I21" s="4"/>
      <c r="J21" s="4"/>
      <c r="K21" s="4"/>
      <c r="L21" s="4"/>
      <c r="M21" s="4"/>
      <c r="N21" s="4"/>
      <c r="O21" s="4"/>
    </row>
    <row r="22" spans="1:15" ht="27.95" customHeight="1">
      <c r="B22" s="305">
        <v>3</v>
      </c>
      <c r="C22" s="382" t="s">
        <v>334</v>
      </c>
      <c r="D22" s="307" t="s">
        <v>136</v>
      </c>
      <c r="E22" s="303" t="s">
        <v>133</v>
      </c>
      <c r="F22" s="93"/>
      <c r="G22" s="48" t="str">
        <f>IF(C22&gt;0,"","ENTER RISK 4")</f>
        <v/>
      </c>
      <c r="H22" s="4"/>
      <c r="I22" s="4"/>
      <c r="J22" s="4"/>
      <c r="K22" s="4"/>
      <c r="L22" s="4"/>
      <c r="M22" s="4"/>
      <c r="N22" s="4"/>
      <c r="O22" s="4"/>
    </row>
    <row r="23" spans="1:15" ht="27.95" customHeight="1">
      <c r="B23" s="308">
        <v>4</v>
      </c>
      <c r="C23" s="390" t="s">
        <v>335</v>
      </c>
      <c r="D23" s="390" t="s">
        <v>336</v>
      </c>
      <c r="E23" s="304" t="s">
        <v>130</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1" customHeight="1">
      <c r="B25" s="367" t="s">
        <v>32</v>
      </c>
      <c r="C25" s="367"/>
      <c r="D25" s="367"/>
      <c r="E25" s="367"/>
      <c r="F25" s="65"/>
      <c r="G25" t="str">
        <f>IF(COUNTIF(G19:G23,"ENTER*")&gt;0,"RED","GREEN")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4976" priority="1" operator="equal">
      <formula>"AMBER"</formula>
    </cfRule>
  </conditionalFormatting>
  <conditionalFormatting sqref="B1">
    <cfRule type="cellIs" dxfId="4975" priority="2" operator="equal">
      <formula>"RED"</formula>
    </cfRule>
  </conditionalFormatting>
  <conditionalFormatting sqref="B1">
    <cfRule type="cellIs" dxfId="4974" priority="3" operator="equal">
      <formula>"GREEN"</formula>
    </cfRule>
  </conditionalFormatting>
  <conditionalFormatting sqref="B15">
    <cfRule type="cellIs" dxfId="4973" priority="4" operator="equal">
      <formula>"AMBER"</formula>
    </cfRule>
  </conditionalFormatting>
  <conditionalFormatting sqref="B15">
    <cfRule type="cellIs" dxfId="4972" priority="5" operator="equal">
      <formula>"RED"</formula>
    </cfRule>
  </conditionalFormatting>
  <conditionalFormatting sqref="B15">
    <cfRule type="cellIs" dxfId="4971" priority="6" operator="equal">
      <formula>"GREEN"</formula>
    </cfRule>
  </conditionalFormatting>
  <conditionalFormatting sqref="B16">
    <cfRule type="cellIs" dxfId="4970" priority="7" operator="equal">
      <formula>"AMBER"</formula>
    </cfRule>
  </conditionalFormatting>
  <conditionalFormatting sqref="B16">
    <cfRule type="cellIs" dxfId="4969" priority="8" operator="equal">
      <formula>"RED"</formula>
    </cfRule>
  </conditionalFormatting>
  <conditionalFormatting sqref="B16">
    <cfRule type="cellIs" dxfId="4968" priority="9" operator="equal">
      <formula>"GREEN"</formula>
    </cfRule>
  </conditionalFormatting>
  <conditionalFormatting sqref="B17">
    <cfRule type="cellIs" dxfId="4967" priority="10" operator="equal">
      <formula>"AMBER"</formula>
    </cfRule>
  </conditionalFormatting>
  <conditionalFormatting sqref="B17">
    <cfRule type="cellIs" dxfId="4966" priority="11" operator="equal">
      <formula>"RED"</formula>
    </cfRule>
  </conditionalFormatting>
  <conditionalFormatting sqref="B17">
    <cfRule type="cellIs" dxfId="4965" priority="12" operator="equal">
      <formula>"GREEN"</formula>
    </cfRule>
  </conditionalFormatting>
  <conditionalFormatting sqref="B18">
    <cfRule type="cellIs" dxfId="4964" priority="13" operator="equal">
      <formula>"AMBER"</formula>
    </cfRule>
  </conditionalFormatting>
  <conditionalFormatting sqref="B18">
    <cfRule type="cellIs" dxfId="4963" priority="14" operator="equal">
      <formula>"RED"</formula>
    </cfRule>
  </conditionalFormatting>
  <conditionalFormatting sqref="B18">
    <cfRule type="cellIs" dxfId="4962" priority="15" operator="equal">
      <formula>"GREEN"</formula>
    </cfRule>
  </conditionalFormatting>
  <conditionalFormatting sqref="B19">
    <cfRule type="cellIs" dxfId="4961" priority="16" operator="equal">
      <formula>"AMBER"</formula>
    </cfRule>
  </conditionalFormatting>
  <conditionalFormatting sqref="B19">
    <cfRule type="cellIs" dxfId="4960" priority="17" operator="equal">
      <formula>"RED"</formula>
    </cfRule>
  </conditionalFormatting>
  <conditionalFormatting sqref="B19">
    <cfRule type="cellIs" dxfId="4959" priority="18" operator="equal">
      <formula>"GREEN"</formula>
    </cfRule>
  </conditionalFormatting>
  <conditionalFormatting sqref="B20">
    <cfRule type="cellIs" dxfId="4958" priority="19" operator="equal">
      <formula>"AMBER"</formula>
    </cfRule>
  </conditionalFormatting>
  <conditionalFormatting sqref="B20">
    <cfRule type="cellIs" dxfId="4957" priority="20" operator="equal">
      <formula>"RED"</formula>
    </cfRule>
  </conditionalFormatting>
  <conditionalFormatting sqref="B20">
    <cfRule type="cellIs" dxfId="4956" priority="21" operator="equal">
      <formula>"GREEN"</formula>
    </cfRule>
  </conditionalFormatting>
  <conditionalFormatting sqref="B21">
    <cfRule type="cellIs" dxfId="4955" priority="22" operator="equal">
      <formula>"AMBER"</formula>
    </cfRule>
  </conditionalFormatting>
  <conditionalFormatting sqref="B21">
    <cfRule type="cellIs" dxfId="4954" priority="23" operator="equal">
      <formula>"RED"</formula>
    </cfRule>
  </conditionalFormatting>
  <conditionalFormatting sqref="B21">
    <cfRule type="cellIs" dxfId="4953" priority="24" operator="equal">
      <formula>"GREEN"</formula>
    </cfRule>
  </conditionalFormatting>
  <conditionalFormatting sqref="B22">
    <cfRule type="cellIs" dxfId="4952" priority="25" operator="equal">
      <formula>"AMBER"</formula>
    </cfRule>
  </conditionalFormatting>
  <conditionalFormatting sqref="B22">
    <cfRule type="cellIs" dxfId="4951" priority="26" operator="equal">
      <formula>"RED"</formula>
    </cfRule>
  </conditionalFormatting>
  <conditionalFormatting sqref="B22">
    <cfRule type="cellIs" dxfId="4950" priority="27" operator="equal">
      <formula>"GREEN"</formula>
    </cfRule>
  </conditionalFormatting>
  <conditionalFormatting sqref="B23">
    <cfRule type="cellIs" dxfId="4949" priority="28" operator="equal">
      <formula>"AMBER"</formula>
    </cfRule>
  </conditionalFormatting>
  <conditionalFormatting sqref="B23">
    <cfRule type="cellIs" dxfId="4948" priority="29" operator="equal">
      <formula>"RED"</formula>
    </cfRule>
  </conditionalFormatting>
  <conditionalFormatting sqref="B23">
    <cfRule type="cellIs" dxfId="4947" priority="30" operator="equal">
      <formula>"GREEN"</formula>
    </cfRule>
  </conditionalFormatting>
  <conditionalFormatting sqref="B24">
    <cfRule type="cellIs" dxfId="4946" priority="31" operator="equal">
      <formula>"AMBER"</formula>
    </cfRule>
  </conditionalFormatting>
  <conditionalFormatting sqref="B24">
    <cfRule type="cellIs" dxfId="4945" priority="32" operator="equal">
      <formula>"RED"</formula>
    </cfRule>
  </conditionalFormatting>
  <conditionalFormatting sqref="B24">
    <cfRule type="cellIs" dxfId="4944" priority="33" operator="equal">
      <formula>"GREEN"</formula>
    </cfRule>
  </conditionalFormatting>
  <conditionalFormatting sqref="C15">
    <cfRule type="cellIs" dxfId="4943" priority="34" operator="equal">
      <formula>"AMBER"</formula>
    </cfRule>
  </conditionalFormatting>
  <conditionalFormatting sqref="C15">
    <cfRule type="cellIs" dxfId="4942" priority="35" operator="equal">
      <formula>"RED"</formula>
    </cfRule>
  </conditionalFormatting>
  <conditionalFormatting sqref="C15">
    <cfRule type="cellIs" dxfId="4941" priority="36" operator="equal">
      <formula>"GREEN"</formula>
    </cfRule>
  </conditionalFormatting>
  <conditionalFormatting sqref="C16">
    <cfRule type="cellIs" dxfId="4940" priority="37" operator="equal">
      <formula>"AMBER"</formula>
    </cfRule>
  </conditionalFormatting>
  <conditionalFormatting sqref="C16">
    <cfRule type="cellIs" dxfId="4939" priority="38" operator="equal">
      <formula>"RED"</formula>
    </cfRule>
  </conditionalFormatting>
  <conditionalFormatting sqref="C16">
    <cfRule type="cellIs" dxfId="4938" priority="39" operator="equal">
      <formula>"GREEN"</formula>
    </cfRule>
  </conditionalFormatting>
  <conditionalFormatting sqref="C17">
    <cfRule type="cellIs" dxfId="4937" priority="40" operator="equal">
      <formula>"AMBER"</formula>
    </cfRule>
  </conditionalFormatting>
  <conditionalFormatting sqref="C17">
    <cfRule type="cellIs" dxfId="4936" priority="41" operator="equal">
      <formula>"RED"</formula>
    </cfRule>
  </conditionalFormatting>
  <conditionalFormatting sqref="C17">
    <cfRule type="cellIs" dxfId="4935" priority="42" operator="equal">
      <formula>"GREEN"</formula>
    </cfRule>
  </conditionalFormatting>
  <conditionalFormatting sqref="C18">
    <cfRule type="cellIs" dxfId="4934" priority="43" operator="equal">
      <formula>"AMBER"</formula>
    </cfRule>
  </conditionalFormatting>
  <conditionalFormatting sqref="C18">
    <cfRule type="cellIs" dxfId="4933" priority="44" operator="equal">
      <formula>"RED"</formula>
    </cfRule>
  </conditionalFormatting>
  <conditionalFormatting sqref="C18">
    <cfRule type="cellIs" dxfId="4932" priority="45" operator="equal">
      <formula>"GREEN"</formula>
    </cfRule>
  </conditionalFormatting>
  <conditionalFormatting sqref="C19">
    <cfRule type="cellIs" dxfId="4931" priority="46" operator="equal">
      <formula>"AMBER"</formula>
    </cfRule>
  </conditionalFormatting>
  <conditionalFormatting sqref="C19">
    <cfRule type="cellIs" dxfId="4930" priority="47" operator="equal">
      <formula>"RED"</formula>
    </cfRule>
  </conditionalFormatting>
  <conditionalFormatting sqref="C19">
    <cfRule type="cellIs" dxfId="4929" priority="48" operator="equal">
      <formula>"GREEN"</formula>
    </cfRule>
  </conditionalFormatting>
  <conditionalFormatting sqref="C20">
    <cfRule type="cellIs" dxfId="4928" priority="49" operator="equal">
      <formula>"AMBER"</formula>
    </cfRule>
  </conditionalFormatting>
  <conditionalFormatting sqref="C20">
    <cfRule type="cellIs" dxfId="4927" priority="50" operator="equal">
      <formula>"RED"</formula>
    </cfRule>
  </conditionalFormatting>
  <conditionalFormatting sqref="C20">
    <cfRule type="cellIs" dxfId="4926" priority="51" operator="equal">
      <formula>"GREEN"</formula>
    </cfRule>
  </conditionalFormatting>
  <conditionalFormatting sqref="C21">
    <cfRule type="cellIs" dxfId="4925" priority="52" operator="equal">
      <formula>"AMBER"</formula>
    </cfRule>
  </conditionalFormatting>
  <conditionalFormatting sqref="C21">
    <cfRule type="cellIs" dxfId="4924" priority="53" operator="equal">
      <formula>"RED"</formula>
    </cfRule>
  </conditionalFormatting>
  <conditionalFormatting sqref="C21">
    <cfRule type="cellIs" dxfId="4923" priority="54" operator="equal">
      <formula>"GREEN"</formula>
    </cfRule>
  </conditionalFormatting>
  <conditionalFormatting sqref="C22">
    <cfRule type="cellIs" dxfId="4922" priority="55" operator="equal">
      <formula>"AMBER"</formula>
    </cfRule>
  </conditionalFormatting>
  <conditionalFormatting sqref="C22">
    <cfRule type="cellIs" dxfId="4921" priority="56" operator="equal">
      <formula>"RED"</formula>
    </cfRule>
  </conditionalFormatting>
  <conditionalFormatting sqref="C22">
    <cfRule type="cellIs" dxfId="4920" priority="57" operator="equal">
      <formula>"GREEN"</formula>
    </cfRule>
  </conditionalFormatting>
  <conditionalFormatting sqref="C23">
    <cfRule type="cellIs" dxfId="4919" priority="58" operator="equal">
      <formula>"AMBER"</formula>
    </cfRule>
  </conditionalFormatting>
  <conditionalFormatting sqref="C23">
    <cfRule type="cellIs" dxfId="4918" priority="59" operator="equal">
      <formula>"RED"</formula>
    </cfRule>
  </conditionalFormatting>
  <conditionalFormatting sqref="C23">
    <cfRule type="cellIs" dxfId="4917" priority="60" operator="equal">
      <formula>"GREEN"</formula>
    </cfRule>
  </conditionalFormatting>
  <conditionalFormatting sqref="C24">
    <cfRule type="cellIs" dxfId="4916" priority="61" operator="equal">
      <formula>"AMBER"</formula>
    </cfRule>
  </conditionalFormatting>
  <conditionalFormatting sqref="C24">
    <cfRule type="cellIs" dxfId="4915" priority="62" operator="equal">
      <formula>"RED"</formula>
    </cfRule>
  </conditionalFormatting>
  <conditionalFormatting sqref="C24">
    <cfRule type="cellIs" dxfId="4914" priority="63" operator="equal">
      <formula>"GREEN"</formula>
    </cfRule>
  </conditionalFormatting>
  <conditionalFormatting sqref="D15">
    <cfRule type="cellIs" dxfId="4913" priority="64" operator="equal">
      <formula>"AMBER"</formula>
    </cfRule>
  </conditionalFormatting>
  <conditionalFormatting sqref="D15">
    <cfRule type="cellIs" dxfId="4912" priority="65" operator="equal">
      <formula>"RED"</formula>
    </cfRule>
  </conditionalFormatting>
  <conditionalFormatting sqref="D15">
    <cfRule type="cellIs" dxfId="4911" priority="66" operator="equal">
      <formula>"GREEN"</formula>
    </cfRule>
  </conditionalFormatting>
  <conditionalFormatting sqref="D16">
    <cfRule type="cellIs" dxfId="4910" priority="67" operator="equal">
      <formula>"AMBER"</formula>
    </cfRule>
  </conditionalFormatting>
  <conditionalFormatting sqref="D16">
    <cfRule type="cellIs" dxfId="4909" priority="68" operator="equal">
      <formula>"RED"</formula>
    </cfRule>
  </conditionalFormatting>
  <conditionalFormatting sqref="D16">
    <cfRule type="cellIs" dxfId="4908" priority="69" operator="equal">
      <formula>"GREEN"</formula>
    </cfRule>
  </conditionalFormatting>
  <conditionalFormatting sqref="D17">
    <cfRule type="cellIs" dxfId="4907" priority="70" operator="equal">
      <formula>"AMBER"</formula>
    </cfRule>
  </conditionalFormatting>
  <conditionalFormatting sqref="D17">
    <cfRule type="cellIs" dxfId="4906" priority="71" operator="equal">
      <formula>"RED"</formula>
    </cfRule>
  </conditionalFormatting>
  <conditionalFormatting sqref="D17">
    <cfRule type="cellIs" dxfId="4905" priority="72" operator="equal">
      <formula>"GREEN"</formula>
    </cfRule>
  </conditionalFormatting>
  <conditionalFormatting sqref="D18">
    <cfRule type="cellIs" dxfId="4904" priority="73" operator="equal">
      <formula>"AMBER"</formula>
    </cfRule>
  </conditionalFormatting>
  <conditionalFormatting sqref="D18">
    <cfRule type="cellIs" dxfId="4903" priority="74" operator="equal">
      <formula>"RED"</formula>
    </cfRule>
  </conditionalFormatting>
  <conditionalFormatting sqref="D18">
    <cfRule type="cellIs" dxfId="4902" priority="75" operator="equal">
      <formula>"GREEN"</formula>
    </cfRule>
  </conditionalFormatting>
  <conditionalFormatting sqref="D19">
    <cfRule type="cellIs" dxfId="4901" priority="76" operator="equal">
      <formula>"AMBER"</formula>
    </cfRule>
  </conditionalFormatting>
  <conditionalFormatting sqref="D19">
    <cfRule type="cellIs" dxfId="4900" priority="77" operator="equal">
      <formula>"RED"</formula>
    </cfRule>
  </conditionalFormatting>
  <conditionalFormatting sqref="D19">
    <cfRule type="cellIs" dxfId="4899" priority="78" operator="equal">
      <formula>"GREEN"</formula>
    </cfRule>
  </conditionalFormatting>
  <conditionalFormatting sqref="D20">
    <cfRule type="cellIs" dxfId="4898" priority="79" operator="equal">
      <formula>"AMBER"</formula>
    </cfRule>
  </conditionalFormatting>
  <conditionalFormatting sqref="D20">
    <cfRule type="cellIs" dxfId="4897" priority="80" operator="equal">
      <formula>"RED"</formula>
    </cfRule>
  </conditionalFormatting>
  <conditionalFormatting sqref="D20">
    <cfRule type="cellIs" dxfId="4896" priority="81" operator="equal">
      <formula>"GREEN"</formula>
    </cfRule>
  </conditionalFormatting>
  <conditionalFormatting sqref="D21">
    <cfRule type="cellIs" dxfId="4895" priority="82" operator="equal">
      <formula>"AMBER"</formula>
    </cfRule>
  </conditionalFormatting>
  <conditionalFormatting sqref="D21">
    <cfRule type="cellIs" dxfId="4894" priority="83" operator="equal">
      <formula>"RED"</formula>
    </cfRule>
  </conditionalFormatting>
  <conditionalFormatting sqref="D21">
    <cfRule type="cellIs" dxfId="4893" priority="84" operator="equal">
      <formula>"GREEN"</formula>
    </cfRule>
  </conditionalFormatting>
  <conditionalFormatting sqref="D22">
    <cfRule type="cellIs" dxfId="4892" priority="85" operator="equal">
      <formula>"AMBER"</formula>
    </cfRule>
  </conditionalFormatting>
  <conditionalFormatting sqref="D22">
    <cfRule type="cellIs" dxfId="4891" priority="86" operator="equal">
      <formula>"RED"</formula>
    </cfRule>
  </conditionalFormatting>
  <conditionalFormatting sqref="D22">
    <cfRule type="cellIs" dxfId="4890" priority="87" operator="equal">
      <formula>"GREEN"</formula>
    </cfRule>
  </conditionalFormatting>
  <conditionalFormatting sqref="D23">
    <cfRule type="cellIs" dxfId="4889" priority="88" operator="equal">
      <formula>"AMBER"</formula>
    </cfRule>
  </conditionalFormatting>
  <conditionalFormatting sqref="D23">
    <cfRule type="cellIs" dxfId="4888" priority="89" operator="equal">
      <formula>"RED"</formula>
    </cfRule>
  </conditionalFormatting>
  <conditionalFormatting sqref="D23">
    <cfRule type="cellIs" dxfId="4887" priority="90" operator="equal">
      <formula>"GREEN"</formula>
    </cfRule>
  </conditionalFormatting>
  <conditionalFormatting sqref="D24">
    <cfRule type="cellIs" dxfId="4886" priority="91" operator="equal">
      <formula>"AMBER"</formula>
    </cfRule>
  </conditionalFormatting>
  <conditionalFormatting sqref="D24">
    <cfRule type="cellIs" dxfId="4885" priority="92" operator="equal">
      <formula>"RED"</formula>
    </cfRule>
  </conditionalFormatting>
  <conditionalFormatting sqref="D24">
    <cfRule type="cellIs" dxfId="4884" priority="93" operator="equal">
      <formula>"GREEN"</formula>
    </cfRule>
  </conditionalFormatting>
  <conditionalFormatting sqref="E15">
    <cfRule type="cellIs" dxfId="4883" priority="94" operator="equal">
      <formula>"AMBER"</formula>
    </cfRule>
  </conditionalFormatting>
  <conditionalFormatting sqref="E15">
    <cfRule type="cellIs" dxfId="4882" priority="95" operator="equal">
      <formula>"RED"</formula>
    </cfRule>
  </conditionalFormatting>
  <conditionalFormatting sqref="E15">
    <cfRule type="cellIs" dxfId="4881" priority="96" operator="equal">
      <formula>"GREEN"</formula>
    </cfRule>
  </conditionalFormatting>
  <conditionalFormatting sqref="E16">
    <cfRule type="cellIs" dxfId="4880" priority="97" operator="equal">
      <formula>"AMBER"</formula>
    </cfRule>
  </conditionalFormatting>
  <conditionalFormatting sqref="E16">
    <cfRule type="cellIs" dxfId="4879" priority="98" operator="equal">
      <formula>"RED"</formula>
    </cfRule>
  </conditionalFormatting>
  <conditionalFormatting sqref="E16">
    <cfRule type="cellIs" dxfId="4878" priority="99" operator="equal">
      <formula>"GREEN"</formula>
    </cfRule>
  </conditionalFormatting>
  <conditionalFormatting sqref="E17">
    <cfRule type="cellIs" dxfId="4877" priority="100" operator="equal">
      <formula>"AMBER"</formula>
    </cfRule>
  </conditionalFormatting>
  <conditionalFormatting sqref="E17">
    <cfRule type="cellIs" dxfId="4876" priority="101" operator="equal">
      <formula>"RED"</formula>
    </cfRule>
  </conditionalFormatting>
  <conditionalFormatting sqref="E17">
    <cfRule type="cellIs" dxfId="4875" priority="102" operator="equal">
      <formula>"GREEN"</formula>
    </cfRule>
  </conditionalFormatting>
  <conditionalFormatting sqref="E18">
    <cfRule type="cellIs" dxfId="4874" priority="103" operator="equal">
      <formula>"AMBER"</formula>
    </cfRule>
  </conditionalFormatting>
  <conditionalFormatting sqref="E18">
    <cfRule type="cellIs" dxfId="4873" priority="104" operator="equal">
      <formula>"RED"</formula>
    </cfRule>
  </conditionalFormatting>
  <conditionalFormatting sqref="E18">
    <cfRule type="cellIs" dxfId="4872" priority="105" operator="equal">
      <formula>"GREEN"</formula>
    </cfRule>
  </conditionalFormatting>
  <conditionalFormatting sqref="E19">
    <cfRule type="cellIs" dxfId="4871" priority="106" operator="equal">
      <formula>"AMBER"</formula>
    </cfRule>
  </conditionalFormatting>
  <conditionalFormatting sqref="E19">
    <cfRule type="cellIs" dxfId="4870" priority="107" operator="equal">
      <formula>"RED"</formula>
    </cfRule>
  </conditionalFormatting>
  <conditionalFormatting sqref="E19">
    <cfRule type="cellIs" dxfId="4869" priority="108" operator="equal">
      <formula>"GREEN"</formula>
    </cfRule>
  </conditionalFormatting>
  <conditionalFormatting sqref="E20">
    <cfRule type="cellIs" dxfId="4868" priority="109" operator="equal">
      <formula>"AMBER"</formula>
    </cfRule>
  </conditionalFormatting>
  <conditionalFormatting sqref="E20">
    <cfRule type="cellIs" dxfId="4867" priority="110" operator="equal">
      <formula>"RED"</formula>
    </cfRule>
  </conditionalFormatting>
  <conditionalFormatting sqref="E20">
    <cfRule type="cellIs" dxfId="4866" priority="111" operator="equal">
      <formula>"GREEN"</formula>
    </cfRule>
  </conditionalFormatting>
  <conditionalFormatting sqref="E21">
    <cfRule type="cellIs" dxfId="4865" priority="112" operator="equal">
      <formula>"AMBER"</formula>
    </cfRule>
  </conditionalFormatting>
  <conditionalFormatting sqref="E21">
    <cfRule type="cellIs" dxfId="4864" priority="113" operator="equal">
      <formula>"RED"</formula>
    </cfRule>
  </conditionalFormatting>
  <conditionalFormatting sqref="E21">
    <cfRule type="cellIs" dxfId="4863" priority="114" operator="equal">
      <formula>"GREEN"</formula>
    </cfRule>
  </conditionalFormatting>
  <conditionalFormatting sqref="E22">
    <cfRule type="cellIs" dxfId="4862" priority="115" operator="equal">
      <formula>"AMBER"</formula>
    </cfRule>
  </conditionalFormatting>
  <conditionalFormatting sqref="E22">
    <cfRule type="cellIs" dxfId="4861" priority="116" operator="equal">
      <formula>"RED"</formula>
    </cfRule>
  </conditionalFormatting>
  <conditionalFormatting sqref="E22">
    <cfRule type="cellIs" dxfId="4860" priority="117" operator="equal">
      <formula>"GREEN"</formula>
    </cfRule>
  </conditionalFormatting>
  <conditionalFormatting sqref="E23">
    <cfRule type="cellIs" dxfId="4859" priority="118" operator="equal">
      <formula>"AMBER"</formula>
    </cfRule>
  </conditionalFormatting>
  <conditionalFormatting sqref="E23">
    <cfRule type="cellIs" dxfId="4858" priority="119" operator="equal">
      <formula>"RED"</formula>
    </cfRule>
  </conditionalFormatting>
  <conditionalFormatting sqref="E23">
    <cfRule type="cellIs" dxfId="4857" priority="120" operator="equal">
      <formula>"GREEN"</formula>
    </cfRule>
  </conditionalFormatting>
  <conditionalFormatting sqref="E24">
    <cfRule type="cellIs" dxfId="4856" priority="121" operator="equal">
      <formula>"AMBER"</formula>
    </cfRule>
  </conditionalFormatting>
  <conditionalFormatting sqref="E24">
    <cfRule type="cellIs" dxfId="4855" priority="122" operator="equal">
      <formula>"RED"</formula>
    </cfRule>
  </conditionalFormatting>
  <conditionalFormatting sqref="E24">
    <cfRule type="cellIs" dxfId="4854" priority="123" operator="equal">
      <formula>"GREEN"</formula>
    </cfRule>
  </conditionalFormatting>
  <conditionalFormatting sqref="F15">
    <cfRule type="cellIs" dxfId="4853" priority="124" operator="equal">
      <formula>"AMBER"</formula>
    </cfRule>
  </conditionalFormatting>
  <conditionalFormatting sqref="F15">
    <cfRule type="cellIs" dxfId="4852" priority="125" operator="equal">
      <formula>"RED"</formula>
    </cfRule>
  </conditionalFormatting>
  <conditionalFormatting sqref="F15">
    <cfRule type="cellIs" dxfId="4851" priority="126" operator="equal">
      <formula>"GREEN"</formula>
    </cfRule>
  </conditionalFormatting>
  <conditionalFormatting sqref="F16">
    <cfRule type="cellIs" dxfId="4850" priority="127" operator="equal">
      <formula>"AMBER"</formula>
    </cfRule>
  </conditionalFormatting>
  <conditionalFormatting sqref="F16">
    <cfRule type="cellIs" dxfId="4849" priority="128" operator="equal">
      <formula>"RED"</formula>
    </cfRule>
  </conditionalFormatting>
  <conditionalFormatting sqref="F16">
    <cfRule type="cellIs" dxfId="4848" priority="129" operator="equal">
      <formula>"GREEN"</formula>
    </cfRule>
  </conditionalFormatting>
  <conditionalFormatting sqref="F17">
    <cfRule type="cellIs" dxfId="4847" priority="130" operator="equal">
      <formula>"AMBER"</formula>
    </cfRule>
  </conditionalFormatting>
  <conditionalFormatting sqref="F17">
    <cfRule type="cellIs" dxfId="4846" priority="131" operator="equal">
      <formula>"RED"</formula>
    </cfRule>
  </conditionalFormatting>
  <conditionalFormatting sqref="F17">
    <cfRule type="cellIs" dxfId="4845" priority="132" operator="equal">
      <formula>"GREEN"</formula>
    </cfRule>
  </conditionalFormatting>
  <conditionalFormatting sqref="F18">
    <cfRule type="cellIs" dxfId="4844" priority="133" operator="equal">
      <formula>"AMBER"</formula>
    </cfRule>
  </conditionalFormatting>
  <conditionalFormatting sqref="F18">
    <cfRule type="cellIs" dxfId="4843" priority="134" operator="equal">
      <formula>"RED"</formula>
    </cfRule>
  </conditionalFormatting>
  <conditionalFormatting sqref="F18">
    <cfRule type="cellIs" dxfId="4842" priority="135" operator="equal">
      <formula>"GREEN"</formula>
    </cfRule>
  </conditionalFormatting>
  <conditionalFormatting sqref="F19">
    <cfRule type="cellIs" dxfId="4841" priority="136" operator="equal">
      <formula>"AMBER"</formula>
    </cfRule>
  </conditionalFormatting>
  <conditionalFormatting sqref="F19">
    <cfRule type="cellIs" dxfId="4840" priority="137" operator="equal">
      <formula>"RED"</formula>
    </cfRule>
  </conditionalFormatting>
  <conditionalFormatting sqref="F19">
    <cfRule type="cellIs" dxfId="4839" priority="138" operator="equal">
      <formula>"GREEN"</formula>
    </cfRule>
  </conditionalFormatting>
  <conditionalFormatting sqref="F20">
    <cfRule type="cellIs" dxfId="4838" priority="139" operator="equal">
      <formula>"AMBER"</formula>
    </cfRule>
  </conditionalFormatting>
  <conditionalFormatting sqref="F20">
    <cfRule type="cellIs" dxfId="4837" priority="140" operator="equal">
      <formula>"RED"</formula>
    </cfRule>
  </conditionalFormatting>
  <conditionalFormatting sqref="F20">
    <cfRule type="cellIs" dxfId="4836" priority="141" operator="equal">
      <formula>"GREEN"</formula>
    </cfRule>
  </conditionalFormatting>
  <conditionalFormatting sqref="F21">
    <cfRule type="cellIs" dxfId="4835" priority="142" operator="equal">
      <formula>"AMBER"</formula>
    </cfRule>
  </conditionalFormatting>
  <conditionalFormatting sqref="F21">
    <cfRule type="cellIs" dxfId="4834" priority="143" operator="equal">
      <formula>"RED"</formula>
    </cfRule>
  </conditionalFormatting>
  <conditionalFormatting sqref="F21">
    <cfRule type="cellIs" dxfId="4833" priority="144" operator="equal">
      <formula>"GREEN"</formula>
    </cfRule>
  </conditionalFormatting>
  <conditionalFormatting sqref="F22">
    <cfRule type="cellIs" dxfId="4832" priority="145" operator="equal">
      <formula>"AMBER"</formula>
    </cfRule>
  </conditionalFormatting>
  <conditionalFormatting sqref="F22">
    <cfRule type="cellIs" dxfId="4831" priority="146" operator="equal">
      <formula>"RED"</formula>
    </cfRule>
  </conditionalFormatting>
  <conditionalFormatting sqref="F22">
    <cfRule type="cellIs" dxfId="4830" priority="147" operator="equal">
      <formula>"GREEN"</formula>
    </cfRule>
  </conditionalFormatting>
  <conditionalFormatting sqref="F23">
    <cfRule type="cellIs" dxfId="4829" priority="148" operator="equal">
      <formula>"AMBER"</formula>
    </cfRule>
  </conditionalFormatting>
  <conditionalFormatting sqref="F23">
    <cfRule type="cellIs" dxfId="4828" priority="149" operator="equal">
      <formula>"RED"</formula>
    </cfRule>
  </conditionalFormatting>
  <conditionalFormatting sqref="F23">
    <cfRule type="cellIs" dxfId="4827" priority="150" operator="equal">
      <formula>"GREEN"</formula>
    </cfRule>
  </conditionalFormatting>
  <conditionalFormatting sqref="F24">
    <cfRule type="cellIs" dxfId="4826" priority="151" operator="equal">
      <formula>"AMBER"</formula>
    </cfRule>
  </conditionalFormatting>
  <conditionalFormatting sqref="F24">
    <cfRule type="cellIs" dxfId="4825" priority="152" operator="equal">
      <formula>"RED"</formula>
    </cfRule>
  </conditionalFormatting>
  <conditionalFormatting sqref="F24">
    <cfRule type="cellIs" dxfId="4824" priority="153" operator="equal">
      <formula>"GREEN"</formula>
    </cfRule>
  </conditionalFormatting>
  <conditionalFormatting sqref="G15">
    <cfRule type="cellIs" dxfId="4823" priority="154" operator="equal">
      <formula>"AMBER"</formula>
    </cfRule>
  </conditionalFormatting>
  <conditionalFormatting sqref="G15">
    <cfRule type="cellIs" dxfId="4822" priority="155" operator="equal">
      <formula>"RED"</formula>
    </cfRule>
  </conditionalFormatting>
  <conditionalFormatting sqref="G15">
    <cfRule type="cellIs" dxfId="4821" priority="156" operator="equal">
      <formula>"GREEN"</formula>
    </cfRule>
  </conditionalFormatting>
  <conditionalFormatting sqref="G16">
    <cfRule type="cellIs" dxfId="4820" priority="157" operator="equal">
      <formula>"AMBER"</formula>
    </cfRule>
  </conditionalFormatting>
  <conditionalFormatting sqref="G16">
    <cfRule type="cellIs" dxfId="4819" priority="158" operator="equal">
      <formula>"RED"</formula>
    </cfRule>
  </conditionalFormatting>
  <conditionalFormatting sqref="G16">
    <cfRule type="cellIs" dxfId="4818" priority="159" operator="equal">
      <formula>"GREEN"</formula>
    </cfRule>
  </conditionalFormatting>
  <conditionalFormatting sqref="G17">
    <cfRule type="cellIs" dxfId="4817" priority="160" operator="equal">
      <formula>"AMBER"</formula>
    </cfRule>
  </conditionalFormatting>
  <conditionalFormatting sqref="G17">
    <cfRule type="cellIs" dxfId="4816" priority="161" operator="equal">
      <formula>"RED"</formula>
    </cfRule>
  </conditionalFormatting>
  <conditionalFormatting sqref="G17">
    <cfRule type="cellIs" dxfId="4815" priority="162" operator="equal">
      <formula>"GREEN"</formula>
    </cfRule>
  </conditionalFormatting>
  <conditionalFormatting sqref="G18">
    <cfRule type="cellIs" dxfId="4814" priority="163" operator="equal">
      <formula>"AMBER"</formula>
    </cfRule>
  </conditionalFormatting>
  <conditionalFormatting sqref="G18">
    <cfRule type="cellIs" dxfId="4813" priority="164" operator="equal">
      <formula>"RED"</formula>
    </cfRule>
  </conditionalFormatting>
  <conditionalFormatting sqref="G18">
    <cfRule type="cellIs" dxfId="4812" priority="165" operator="equal">
      <formula>"GREEN"</formula>
    </cfRule>
  </conditionalFormatting>
  <conditionalFormatting sqref="G19">
    <cfRule type="cellIs" dxfId="4811" priority="166" operator="equal">
      <formula>"AMBER"</formula>
    </cfRule>
  </conditionalFormatting>
  <conditionalFormatting sqref="G19">
    <cfRule type="cellIs" dxfId="4810" priority="167" operator="equal">
      <formula>"RED"</formula>
    </cfRule>
  </conditionalFormatting>
  <conditionalFormatting sqref="G19">
    <cfRule type="cellIs" dxfId="4809" priority="168" operator="equal">
      <formula>"GREEN"</formula>
    </cfRule>
  </conditionalFormatting>
  <conditionalFormatting sqref="G20">
    <cfRule type="cellIs" dxfId="4808" priority="169" operator="equal">
      <formula>"AMBER"</formula>
    </cfRule>
  </conditionalFormatting>
  <conditionalFormatting sqref="G20">
    <cfRule type="cellIs" dxfId="4807" priority="170" operator="equal">
      <formula>"RED"</formula>
    </cfRule>
  </conditionalFormatting>
  <conditionalFormatting sqref="G20">
    <cfRule type="cellIs" dxfId="4806" priority="171" operator="equal">
      <formula>"GREEN"</formula>
    </cfRule>
  </conditionalFormatting>
  <conditionalFormatting sqref="G21">
    <cfRule type="cellIs" dxfId="4805" priority="172" operator="equal">
      <formula>"AMBER"</formula>
    </cfRule>
  </conditionalFormatting>
  <conditionalFormatting sqref="G21">
    <cfRule type="cellIs" dxfId="4804" priority="173" operator="equal">
      <formula>"RED"</formula>
    </cfRule>
  </conditionalFormatting>
  <conditionalFormatting sqref="G21">
    <cfRule type="cellIs" dxfId="4803" priority="174" operator="equal">
      <formula>"GREEN"</formula>
    </cfRule>
  </conditionalFormatting>
  <conditionalFormatting sqref="G22">
    <cfRule type="cellIs" dxfId="4802" priority="175" operator="equal">
      <formula>"AMBER"</formula>
    </cfRule>
  </conditionalFormatting>
  <conditionalFormatting sqref="G22">
    <cfRule type="cellIs" dxfId="4801" priority="176" operator="equal">
      <formula>"RED"</formula>
    </cfRule>
  </conditionalFormatting>
  <conditionalFormatting sqref="G22">
    <cfRule type="cellIs" dxfId="4800" priority="177" operator="equal">
      <formula>"GREEN"</formula>
    </cfRule>
  </conditionalFormatting>
  <conditionalFormatting sqref="G23">
    <cfRule type="cellIs" dxfId="4799" priority="178" operator="equal">
      <formula>"AMBER"</formula>
    </cfRule>
  </conditionalFormatting>
  <conditionalFormatting sqref="G23">
    <cfRule type="cellIs" dxfId="4798" priority="179" operator="equal">
      <formula>"RED"</formula>
    </cfRule>
  </conditionalFormatting>
  <conditionalFormatting sqref="G23">
    <cfRule type="cellIs" dxfId="4797" priority="180" operator="equal">
      <formula>"GREEN"</formula>
    </cfRule>
  </conditionalFormatting>
  <conditionalFormatting sqref="G24">
    <cfRule type="cellIs" dxfId="4796" priority="181" operator="equal">
      <formula>"AMBER"</formula>
    </cfRule>
  </conditionalFormatting>
  <conditionalFormatting sqref="G24">
    <cfRule type="cellIs" dxfId="4795" priority="182" operator="equal">
      <formula>"RED"</formula>
    </cfRule>
  </conditionalFormatting>
  <conditionalFormatting sqref="G24">
    <cfRule type="cellIs" dxfId="4794" priority="183" operator="equal">
      <formula>"GREEN"</formula>
    </cfRule>
  </conditionalFormatting>
  <conditionalFormatting sqref="B26">
    <cfRule type="cellIs" dxfId="4793" priority="184" operator="equal">
      <formula>"AMBER"</formula>
    </cfRule>
  </conditionalFormatting>
  <conditionalFormatting sqref="B26">
    <cfRule type="cellIs" dxfId="4792" priority="185" operator="equal">
      <formula>"RED"</formula>
    </cfRule>
  </conditionalFormatting>
  <conditionalFormatting sqref="B26">
    <cfRule type="cellIs" dxfId="4791" priority="186" operator="equal">
      <formula>"GREEN"</formula>
    </cfRule>
  </conditionalFormatting>
  <conditionalFormatting sqref="B27">
    <cfRule type="cellIs" dxfId="4790" priority="187" operator="equal">
      <formula>"AMBER"</formula>
    </cfRule>
  </conditionalFormatting>
  <conditionalFormatting sqref="B27">
    <cfRule type="cellIs" dxfId="4789" priority="188" operator="equal">
      <formula>"RED"</formula>
    </cfRule>
  </conditionalFormatting>
  <conditionalFormatting sqref="B27">
    <cfRule type="cellIs" dxfId="4788" priority="189" operator="equal">
      <formula>"GREEN"</formula>
    </cfRule>
  </conditionalFormatting>
  <conditionalFormatting sqref="B28">
    <cfRule type="cellIs" dxfId="4787" priority="190" operator="equal">
      <formula>"AMBER"</formula>
    </cfRule>
  </conditionalFormatting>
  <conditionalFormatting sqref="B28">
    <cfRule type="cellIs" dxfId="4786" priority="191" operator="equal">
      <formula>"RED"</formula>
    </cfRule>
  </conditionalFormatting>
  <conditionalFormatting sqref="B28">
    <cfRule type="cellIs" dxfId="4785" priority="192" operator="equal">
      <formula>"GREEN"</formula>
    </cfRule>
  </conditionalFormatting>
  <conditionalFormatting sqref="C26">
    <cfRule type="cellIs" dxfId="4784" priority="193" operator="equal">
      <formula>"AMBER"</formula>
    </cfRule>
  </conditionalFormatting>
  <conditionalFormatting sqref="C26">
    <cfRule type="cellIs" dxfId="4783" priority="194" operator="equal">
      <formula>"RED"</formula>
    </cfRule>
  </conditionalFormatting>
  <conditionalFormatting sqref="C26">
    <cfRule type="cellIs" dxfId="4782" priority="195" operator="equal">
      <formula>"GREEN"</formula>
    </cfRule>
  </conditionalFormatting>
  <conditionalFormatting sqref="C27">
    <cfRule type="cellIs" dxfId="4781" priority="196" operator="equal">
      <formula>"AMBER"</formula>
    </cfRule>
  </conditionalFormatting>
  <conditionalFormatting sqref="C27">
    <cfRule type="cellIs" dxfId="4780" priority="197" operator="equal">
      <formula>"RED"</formula>
    </cfRule>
  </conditionalFormatting>
  <conditionalFormatting sqref="C27">
    <cfRule type="cellIs" dxfId="4779" priority="198" operator="equal">
      <formula>"GREEN"</formula>
    </cfRule>
  </conditionalFormatting>
  <conditionalFormatting sqref="C28">
    <cfRule type="cellIs" dxfId="4778" priority="199" operator="equal">
      <formula>"AMBER"</formula>
    </cfRule>
  </conditionalFormatting>
  <conditionalFormatting sqref="C28">
    <cfRule type="cellIs" dxfId="4777" priority="200" operator="equal">
      <formula>"RED"</formula>
    </cfRule>
  </conditionalFormatting>
  <conditionalFormatting sqref="C28">
    <cfRule type="cellIs" dxfId="4776" priority="201" operator="equal">
      <formula>"GREEN"</formula>
    </cfRule>
  </conditionalFormatting>
  <conditionalFormatting sqref="D26">
    <cfRule type="cellIs" dxfId="4775" priority="202" operator="equal">
      <formula>"AMBER"</formula>
    </cfRule>
  </conditionalFormatting>
  <conditionalFormatting sqref="D26">
    <cfRule type="cellIs" dxfId="4774" priority="203" operator="equal">
      <formula>"RED"</formula>
    </cfRule>
  </conditionalFormatting>
  <conditionalFormatting sqref="D26">
    <cfRule type="cellIs" dxfId="4773" priority="204" operator="equal">
      <formula>"GREEN"</formula>
    </cfRule>
  </conditionalFormatting>
  <conditionalFormatting sqref="D27">
    <cfRule type="cellIs" dxfId="4772" priority="205" operator="equal">
      <formula>"AMBER"</formula>
    </cfRule>
  </conditionalFormatting>
  <conditionalFormatting sqref="D27">
    <cfRule type="cellIs" dxfId="4771" priority="206" operator="equal">
      <formula>"RED"</formula>
    </cfRule>
  </conditionalFormatting>
  <conditionalFormatting sqref="D27">
    <cfRule type="cellIs" dxfId="4770" priority="207" operator="equal">
      <formula>"GREEN"</formula>
    </cfRule>
  </conditionalFormatting>
  <conditionalFormatting sqref="D28">
    <cfRule type="cellIs" dxfId="4769" priority="208" operator="equal">
      <formula>"AMBER"</formula>
    </cfRule>
  </conditionalFormatting>
  <conditionalFormatting sqref="D28">
    <cfRule type="cellIs" dxfId="4768" priority="209" operator="equal">
      <formula>"RED"</formula>
    </cfRule>
  </conditionalFormatting>
  <conditionalFormatting sqref="D28">
    <cfRule type="cellIs" dxfId="4767" priority="210" operator="equal">
      <formula>"GREEN"</formula>
    </cfRule>
  </conditionalFormatting>
  <conditionalFormatting sqref="E26">
    <cfRule type="cellIs" dxfId="4766" priority="211" operator="equal">
      <formula>"AMBER"</formula>
    </cfRule>
  </conditionalFormatting>
  <conditionalFormatting sqref="E26">
    <cfRule type="cellIs" dxfId="4765" priority="212" operator="equal">
      <formula>"RED"</formula>
    </cfRule>
  </conditionalFormatting>
  <conditionalFormatting sqref="E26">
    <cfRule type="cellIs" dxfId="4764" priority="213" operator="equal">
      <formula>"GREEN"</formula>
    </cfRule>
  </conditionalFormatting>
  <conditionalFormatting sqref="E27">
    <cfRule type="cellIs" dxfId="4763" priority="214" operator="equal">
      <formula>"AMBER"</formula>
    </cfRule>
  </conditionalFormatting>
  <conditionalFormatting sqref="E27">
    <cfRule type="cellIs" dxfId="4762" priority="215" operator="equal">
      <formula>"RED"</formula>
    </cfRule>
  </conditionalFormatting>
  <conditionalFormatting sqref="E27">
    <cfRule type="cellIs" dxfId="4761" priority="216" operator="equal">
      <formula>"GREEN"</formula>
    </cfRule>
  </conditionalFormatting>
  <conditionalFormatting sqref="E28">
    <cfRule type="cellIs" dxfId="4760" priority="217" operator="equal">
      <formula>"AMBER"</formula>
    </cfRule>
  </conditionalFormatting>
  <conditionalFormatting sqref="E28">
    <cfRule type="cellIs" dxfId="4759" priority="218" operator="equal">
      <formula>"RED"</formula>
    </cfRule>
  </conditionalFormatting>
  <conditionalFormatting sqref="E28">
    <cfRule type="cellIs" dxfId="4758" priority="219" operator="equal">
      <formula>"GREEN"</formula>
    </cfRule>
  </conditionalFormatting>
  <conditionalFormatting sqref="F26">
    <cfRule type="cellIs" dxfId="4757" priority="220" operator="equal">
      <formula>"AMBER"</formula>
    </cfRule>
  </conditionalFormatting>
  <conditionalFormatting sqref="F26">
    <cfRule type="cellIs" dxfId="4756" priority="221" operator="equal">
      <formula>"RED"</formula>
    </cfRule>
  </conditionalFormatting>
  <conditionalFormatting sqref="F26">
    <cfRule type="cellIs" dxfId="4755" priority="222" operator="equal">
      <formula>"GREEN"</formula>
    </cfRule>
  </conditionalFormatting>
  <conditionalFormatting sqref="F27">
    <cfRule type="cellIs" dxfId="4754" priority="223" operator="equal">
      <formula>"AMBER"</formula>
    </cfRule>
  </conditionalFormatting>
  <conditionalFormatting sqref="F27">
    <cfRule type="cellIs" dxfId="4753" priority="224" operator="equal">
      <formula>"RED"</formula>
    </cfRule>
  </conditionalFormatting>
  <conditionalFormatting sqref="F27">
    <cfRule type="cellIs" dxfId="4752" priority="225" operator="equal">
      <formula>"GREEN"</formula>
    </cfRule>
  </conditionalFormatting>
  <conditionalFormatting sqref="F28">
    <cfRule type="cellIs" dxfId="4751" priority="226" operator="equal">
      <formula>"AMBER"</formula>
    </cfRule>
  </conditionalFormatting>
  <conditionalFormatting sqref="F28">
    <cfRule type="cellIs" dxfId="4750" priority="227" operator="equal">
      <formula>"RED"</formula>
    </cfRule>
  </conditionalFormatting>
  <conditionalFormatting sqref="F28">
    <cfRule type="cellIs" dxfId="4749" priority="228" operator="equal">
      <formula>"GREEN"</formula>
    </cfRule>
  </conditionalFormatting>
  <conditionalFormatting sqref="G26">
    <cfRule type="cellIs" dxfId="4748" priority="229" operator="equal">
      <formula>"AMBER"</formula>
    </cfRule>
  </conditionalFormatting>
  <conditionalFormatting sqref="G26">
    <cfRule type="cellIs" dxfId="4747" priority="230" operator="equal">
      <formula>"RED"</formula>
    </cfRule>
  </conditionalFormatting>
  <conditionalFormatting sqref="G26">
    <cfRule type="cellIs" dxfId="4746" priority="231" operator="equal">
      <formula>"GREEN"</formula>
    </cfRule>
  </conditionalFormatting>
  <conditionalFormatting sqref="G27">
    <cfRule type="cellIs" dxfId="4745" priority="232" operator="equal">
      <formula>"AMBER"</formula>
    </cfRule>
  </conditionalFormatting>
  <conditionalFormatting sqref="G27">
    <cfRule type="cellIs" dxfId="4744" priority="233" operator="equal">
      <formula>"RED"</formula>
    </cfRule>
  </conditionalFormatting>
  <conditionalFormatting sqref="G27">
    <cfRule type="cellIs" dxfId="4743" priority="234" operator="equal">
      <formula>"GREEN"</formula>
    </cfRule>
  </conditionalFormatting>
  <conditionalFormatting sqref="G28">
    <cfRule type="cellIs" dxfId="4742" priority="235" operator="equal">
      <formula>"AMBER"</formula>
    </cfRule>
  </conditionalFormatting>
  <conditionalFormatting sqref="G28">
    <cfRule type="cellIs" dxfId="4741" priority="236" operator="equal">
      <formula>"RED"</formula>
    </cfRule>
  </conditionalFormatting>
  <conditionalFormatting sqref="G28">
    <cfRule type="cellIs" dxfId="4740" priority="237" operator="equal">
      <formula>"GREEN"</formula>
    </cfRule>
  </conditionalFormatting>
  <conditionalFormatting sqref="F25">
    <cfRule type="cellIs" dxfId="4739" priority="238" operator="equal">
      <formula>"AMBER"</formula>
    </cfRule>
  </conditionalFormatting>
  <conditionalFormatting sqref="F25">
    <cfRule type="cellIs" dxfId="4738" priority="239" operator="equal">
      <formula>"RED"</formula>
    </cfRule>
  </conditionalFormatting>
  <conditionalFormatting sqref="F25">
    <cfRule type="cellIs" dxfId="4737" priority="240" operator="equal">
      <formula>"GREEN"</formula>
    </cfRule>
  </conditionalFormatting>
  <conditionalFormatting sqref="G25">
    <cfRule type="cellIs" dxfId="4736" priority="241" operator="equal">
      <formula>"AMBER"</formula>
    </cfRule>
  </conditionalFormatting>
  <conditionalFormatting sqref="G25">
    <cfRule type="cellIs" dxfId="4735" priority="242" operator="equal">
      <formula>"RED"</formula>
    </cfRule>
  </conditionalFormatting>
  <conditionalFormatting sqref="G25">
    <cfRule type="cellIs" dxfId="4734" priority="243" operator="equal">
      <formula>"GREEN"</formula>
    </cfRule>
  </conditionalFormatting>
  <conditionalFormatting sqref="C2">
    <cfRule type="cellIs" dxfId="4733" priority="244" operator="equal">
      <formula>"AMBER"</formula>
    </cfRule>
  </conditionalFormatting>
  <conditionalFormatting sqref="C2">
    <cfRule type="cellIs" dxfId="4732" priority="245" operator="equal">
      <formula>"RED"</formula>
    </cfRule>
  </conditionalFormatting>
  <conditionalFormatting sqref="C2">
    <cfRule type="cellIs" dxfId="4731" priority="246" operator="equal">
      <formula>"GREEN"</formula>
    </cfRule>
  </conditionalFormatting>
  <conditionalFormatting sqref="C3">
    <cfRule type="cellIs" dxfId="4730" priority="247" operator="equal">
      <formula>"AMBER"</formula>
    </cfRule>
  </conditionalFormatting>
  <conditionalFormatting sqref="C3">
    <cfRule type="cellIs" dxfId="4729" priority="248" operator="equal">
      <formula>"RED"</formula>
    </cfRule>
  </conditionalFormatting>
  <conditionalFormatting sqref="C3">
    <cfRule type="cellIs" dxfId="4728" priority="249" operator="equal">
      <formula>"GREEN"</formula>
    </cfRule>
  </conditionalFormatting>
  <conditionalFormatting sqref="C4">
    <cfRule type="cellIs" dxfId="4727" priority="250" operator="equal">
      <formula>"AMBER"</formula>
    </cfRule>
  </conditionalFormatting>
  <conditionalFormatting sqref="C4">
    <cfRule type="cellIs" dxfId="4726" priority="251" operator="equal">
      <formula>"RED"</formula>
    </cfRule>
  </conditionalFormatting>
  <conditionalFormatting sqref="C4">
    <cfRule type="cellIs" dxfId="4725" priority="252" operator="equal">
      <formula>"GREEN"</formula>
    </cfRule>
  </conditionalFormatting>
  <conditionalFormatting sqref="C5">
    <cfRule type="cellIs" dxfId="4724" priority="253" operator="equal">
      <formula>"AMBER"</formula>
    </cfRule>
  </conditionalFormatting>
  <conditionalFormatting sqref="C5">
    <cfRule type="cellIs" dxfId="4723" priority="254" operator="equal">
      <formula>"RED"</formula>
    </cfRule>
  </conditionalFormatting>
  <conditionalFormatting sqref="C5">
    <cfRule type="cellIs" dxfId="4722" priority="255" operator="equal">
      <formula>"GREEN"</formula>
    </cfRule>
  </conditionalFormatting>
  <conditionalFormatting sqref="C6">
    <cfRule type="cellIs" dxfId="4721" priority="256" operator="equal">
      <formula>"AMBER"</formula>
    </cfRule>
  </conditionalFormatting>
  <conditionalFormatting sqref="C6">
    <cfRule type="cellIs" dxfId="4720" priority="257" operator="equal">
      <formula>"RED"</formula>
    </cfRule>
  </conditionalFormatting>
  <conditionalFormatting sqref="C6">
    <cfRule type="cellIs" dxfId="4719" priority="258" operator="equal">
      <formula>"GREEN"</formula>
    </cfRule>
  </conditionalFormatting>
  <conditionalFormatting sqref="C7">
    <cfRule type="cellIs" dxfId="4718" priority="259" operator="equal">
      <formula>"AMBER"</formula>
    </cfRule>
  </conditionalFormatting>
  <conditionalFormatting sqref="C7">
    <cfRule type="cellIs" dxfId="4717" priority="260" operator="equal">
      <formula>"RED"</formula>
    </cfRule>
  </conditionalFormatting>
  <conditionalFormatting sqref="C7">
    <cfRule type="cellIs" dxfId="4716" priority="261" operator="equal">
      <formula>"GREEN"</formula>
    </cfRule>
  </conditionalFormatting>
  <conditionalFormatting sqref="C8">
    <cfRule type="cellIs" dxfId="4715" priority="262" operator="equal">
      <formula>"AMBER"</formula>
    </cfRule>
  </conditionalFormatting>
  <conditionalFormatting sqref="C8">
    <cfRule type="cellIs" dxfId="4714" priority="263" operator="equal">
      <formula>"RED"</formula>
    </cfRule>
  </conditionalFormatting>
  <conditionalFormatting sqref="C8">
    <cfRule type="cellIs" dxfId="4713" priority="264" operator="equal">
      <formula>"GREEN"</formula>
    </cfRule>
  </conditionalFormatting>
  <conditionalFormatting sqref="C9">
    <cfRule type="cellIs" dxfId="4712" priority="265" operator="equal">
      <formula>"AMBER"</formula>
    </cfRule>
  </conditionalFormatting>
  <conditionalFormatting sqref="C9">
    <cfRule type="cellIs" dxfId="4711" priority="266" operator="equal">
      <formula>"RED"</formula>
    </cfRule>
  </conditionalFormatting>
  <conditionalFormatting sqref="C9">
    <cfRule type="cellIs" dxfId="4710" priority="267" operator="equal">
      <formula>"GREEN"</formula>
    </cfRule>
  </conditionalFormatting>
  <conditionalFormatting sqref="D2">
    <cfRule type="cellIs" dxfId="4709" priority="268" operator="equal">
      <formula>"AMBER"</formula>
    </cfRule>
  </conditionalFormatting>
  <conditionalFormatting sqref="D2">
    <cfRule type="cellIs" dxfId="4708" priority="269" operator="equal">
      <formula>"RED"</formula>
    </cfRule>
  </conditionalFormatting>
  <conditionalFormatting sqref="D2">
    <cfRule type="cellIs" dxfId="4707" priority="270" operator="equal">
      <formula>"GREEN"</formula>
    </cfRule>
  </conditionalFormatting>
  <conditionalFormatting sqref="D3">
    <cfRule type="cellIs" dxfId="4706" priority="271" operator="equal">
      <formula>"AMBER"</formula>
    </cfRule>
  </conditionalFormatting>
  <conditionalFormatting sqref="D3">
    <cfRule type="cellIs" dxfId="4705" priority="272" operator="equal">
      <formula>"RED"</formula>
    </cfRule>
  </conditionalFormatting>
  <conditionalFormatting sqref="D3">
    <cfRule type="cellIs" dxfId="4704" priority="273" operator="equal">
      <formula>"GREEN"</formula>
    </cfRule>
  </conditionalFormatting>
  <conditionalFormatting sqref="D4">
    <cfRule type="cellIs" dxfId="4703" priority="274" operator="equal">
      <formula>"AMBER"</formula>
    </cfRule>
  </conditionalFormatting>
  <conditionalFormatting sqref="D4">
    <cfRule type="cellIs" dxfId="4702" priority="275" operator="equal">
      <formula>"RED"</formula>
    </cfRule>
  </conditionalFormatting>
  <conditionalFormatting sqref="D4">
    <cfRule type="cellIs" dxfId="4701" priority="276" operator="equal">
      <formula>"GREEN"</formula>
    </cfRule>
  </conditionalFormatting>
  <conditionalFormatting sqref="D5">
    <cfRule type="cellIs" dxfId="4700" priority="277" operator="equal">
      <formula>"AMBER"</formula>
    </cfRule>
  </conditionalFormatting>
  <conditionalFormatting sqref="D5">
    <cfRule type="cellIs" dxfId="4699" priority="278" operator="equal">
      <formula>"RED"</formula>
    </cfRule>
  </conditionalFormatting>
  <conditionalFormatting sqref="D5">
    <cfRule type="cellIs" dxfId="4698" priority="279" operator="equal">
      <formula>"GREEN"</formula>
    </cfRule>
  </conditionalFormatting>
  <conditionalFormatting sqref="D6">
    <cfRule type="cellIs" dxfId="4697" priority="280" operator="equal">
      <formula>"AMBER"</formula>
    </cfRule>
  </conditionalFormatting>
  <conditionalFormatting sqref="D6">
    <cfRule type="cellIs" dxfId="4696" priority="281" operator="equal">
      <formula>"RED"</formula>
    </cfRule>
  </conditionalFormatting>
  <conditionalFormatting sqref="D6">
    <cfRule type="cellIs" dxfId="4695" priority="282" operator="equal">
      <formula>"GREEN"</formula>
    </cfRule>
  </conditionalFormatting>
  <conditionalFormatting sqref="D7">
    <cfRule type="cellIs" dxfId="4694" priority="283" operator="equal">
      <formula>"AMBER"</formula>
    </cfRule>
  </conditionalFormatting>
  <conditionalFormatting sqref="D7">
    <cfRule type="cellIs" dxfId="4693" priority="284" operator="equal">
      <formula>"RED"</formula>
    </cfRule>
  </conditionalFormatting>
  <conditionalFormatting sqref="D7">
    <cfRule type="cellIs" dxfId="4692" priority="285" operator="equal">
      <formula>"GREEN"</formula>
    </cfRule>
  </conditionalFormatting>
  <conditionalFormatting sqref="D8">
    <cfRule type="cellIs" dxfId="4691" priority="286" operator="equal">
      <formula>"AMBER"</formula>
    </cfRule>
  </conditionalFormatting>
  <conditionalFormatting sqref="D8">
    <cfRule type="cellIs" dxfId="4690" priority="287" operator="equal">
      <formula>"RED"</formula>
    </cfRule>
  </conditionalFormatting>
  <conditionalFormatting sqref="D8">
    <cfRule type="cellIs" dxfId="4689" priority="288" operator="equal">
      <formula>"GREEN"</formula>
    </cfRule>
  </conditionalFormatting>
  <conditionalFormatting sqref="D9">
    <cfRule type="cellIs" dxfId="4688" priority="289" operator="equal">
      <formula>"AMBER"</formula>
    </cfRule>
  </conditionalFormatting>
  <conditionalFormatting sqref="D9">
    <cfRule type="cellIs" dxfId="4687" priority="290" operator="equal">
      <formula>"RED"</formula>
    </cfRule>
  </conditionalFormatting>
  <conditionalFormatting sqref="D9">
    <cfRule type="cellIs" dxfId="4686" priority="291" operator="equal">
      <formula>"GREEN"</formula>
    </cfRule>
  </conditionalFormatting>
  <conditionalFormatting sqref="E2">
    <cfRule type="cellIs" dxfId="4685" priority="292" operator="equal">
      <formula>"AMBER"</formula>
    </cfRule>
  </conditionalFormatting>
  <conditionalFormatting sqref="E2">
    <cfRule type="cellIs" dxfId="4684" priority="293" operator="equal">
      <formula>"RED"</formula>
    </cfRule>
  </conditionalFormatting>
  <conditionalFormatting sqref="E2">
    <cfRule type="cellIs" dxfId="4683" priority="294" operator="equal">
      <formula>"GREEN"</formula>
    </cfRule>
  </conditionalFormatting>
  <conditionalFormatting sqref="E3">
    <cfRule type="cellIs" dxfId="4682" priority="295" operator="equal">
      <formula>"AMBER"</formula>
    </cfRule>
  </conditionalFormatting>
  <conditionalFormatting sqref="E3">
    <cfRule type="cellIs" dxfId="4681" priority="296" operator="equal">
      <formula>"RED"</formula>
    </cfRule>
  </conditionalFormatting>
  <conditionalFormatting sqref="E3">
    <cfRule type="cellIs" dxfId="4680" priority="297" operator="equal">
      <formula>"GREEN"</formula>
    </cfRule>
  </conditionalFormatting>
  <conditionalFormatting sqref="E4">
    <cfRule type="cellIs" dxfId="4679" priority="298" operator="equal">
      <formula>"AMBER"</formula>
    </cfRule>
  </conditionalFormatting>
  <conditionalFormatting sqref="E4">
    <cfRule type="cellIs" dxfId="4678" priority="299" operator="equal">
      <formula>"RED"</formula>
    </cfRule>
  </conditionalFormatting>
  <conditionalFormatting sqref="E4">
    <cfRule type="cellIs" dxfId="4677" priority="300" operator="equal">
      <formula>"GREEN"</formula>
    </cfRule>
  </conditionalFormatting>
  <conditionalFormatting sqref="E5">
    <cfRule type="cellIs" dxfId="4676" priority="301" operator="equal">
      <formula>"AMBER"</formula>
    </cfRule>
  </conditionalFormatting>
  <conditionalFormatting sqref="E5">
    <cfRule type="cellIs" dxfId="4675" priority="302" operator="equal">
      <formula>"RED"</formula>
    </cfRule>
  </conditionalFormatting>
  <conditionalFormatting sqref="E5">
    <cfRule type="cellIs" dxfId="4674" priority="303" operator="equal">
      <formula>"GREEN"</formula>
    </cfRule>
  </conditionalFormatting>
  <conditionalFormatting sqref="E6">
    <cfRule type="cellIs" dxfId="4673" priority="304" operator="equal">
      <formula>"AMBER"</formula>
    </cfRule>
  </conditionalFormatting>
  <conditionalFormatting sqref="E6">
    <cfRule type="cellIs" dxfId="4672" priority="305" operator="equal">
      <formula>"RED"</formula>
    </cfRule>
  </conditionalFormatting>
  <conditionalFormatting sqref="E6">
    <cfRule type="cellIs" dxfId="4671" priority="306" operator="equal">
      <formula>"GREEN"</formula>
    </cfRule>
  </conditionalFormatting>
  <conditionalFormatting sqref="E7">
    <cfRule type="cellIs" dxfId="4670" priority="307" operator="equal">
      <formula>"AMBER"</formula>
    </cfRule>
  </conditionalFormatting>
  <conditionalFormatting sqref="E7">
    <cfRule type="cellIs" dxfId="4669" priority="308" operator="equal">
      <formula>"RED"</formula>
    </cfRule>
  </conditionalFormatting>
  <conditionalFormatting sqref="E7">
    <cfRule type="cellIs" dxfId="4668" priority="309" operator="equal">
      <formula>"GREEN"</formula>
    </cfRule>
  </conditionalFormatting>
  <conditionalFormatting sqref="E8">
    <cfRule type="cellIs" dxfId="4667" priority="310" operator="equal">
      <formula>"AMBER"</formula>
    </cfRule>
  </conditionalFormatting>
  <conditionalFormatting sqref="E8">
    <cfRule type="cellIs" dxfId="4666" priority="311" operator="equal">
      <formula>"RED"</formula>
    </cfRule>
  </conditionalFormatting>
  <conditionalFormatting sqref="E8">
    <cfRule type="cellIs" dxfId="4665" priority="312" operator="equal">
      <formula>"GREEN"</formula>
    </cfRule>
  </conditionalFormatting>
  <conditionalFormatting sqref="E9">
    <cfRule type="cellIs" dxfId="4664" priority="313" operator="equal">
      <formula>"AMBER"</formula>
    </cfRule>
  </conditionalFormatting>
  <conditionalFormatting sqref="E9">
    <cfRule type="cellIs" dxfId="4663" priority="314" operator="equal">
      <formula>"RED"</formula>
    </cfRule>
  </conditionalFormatting>
  <conditionalFormatting sqref="E9">
    <cfRule type="cellIs" dxfId="4662" priority="315" operator="equal">
      <formula>"GREEN"</formula>
    </cfRule>
  </conditionalFormatting>
  <conditionalFormatting sqref="F2">
    <cfRule type="cellIs" dxfId="4661" priority="316" operator="equal">
      <formula>"AMBER"</formula>
    </cfRule>
  </conditionalFormatting>
  <conditionalFormatting sqref="F2">
    <cfRule type="cellIs" dxfId="4660" priority="317" operator="equal">
      <formula>"RED"</formula>
    </cfRule>
  </conditionalFormatting>
  <conditionalFormatting sqref="F2">
    <cfRule type="cellIs" dxfId="4659" priority="318" operator="equal">
      <formula>"GREEN"</formula>
    </cfRule>
  </conditionalFormatting>
  <conditionalFormatting sqref="F3">
    <cfRule type="cellIs" dxfId="4658" priority="319" operator="equal">
      <formula>"AMBER"</formula>
    </cfRule>
  </conditionalFormatting>
  <conditionalFormatting sqref="F3">
    <cfRule type="cellIs" dxfId="4657" priority="320" operator="equal">
      <formula>"RED"</formula>
    </cfRule>
  </conditionalFormatting>
  <conditionalFormatting sqref="F3">
    <cfRule type="cellIs" dxfId="4656" priority="321" operator="equal">
      <formula>"GREEN"</formula>
    </cfRule>
  </conditionalFormatting>
  <conditionalFormatting sqref="F4">
    <cfRule type="cellIs" dxfId="4655" priority="322" operator="equal">
      <formula>"AMBER"</formula>
    </cfRule>
  </conditionalFormatting>
  <conditionalFormatting sqref="F4">
    <cfRule type="cellIs" dxfId="4654" priority="323" operator="equal">
      <formula>"RED"</formula>
    </cfRule>
  </conditionalFormatting>
  <conditionalFormatting sqref="F4">
    <cfRule type="cellIs" dxfId="4653" priority="324" operator="equal">
      <formula>"GREEN"</formula>
    </cfRule>
  </conditionalFormatting>
  <conditionalFormatting sqref="F5">
    <cfRule type="cellIs" dxfId="4652" priority="325" operator="equal">
      <formula>"AMBER"</formula>
    </cfRule>
  </conditionalFormatting>
  <conditionalFormatting sqref="F5">
    <cfRule type="cellIs" dxfId="4651" priority="326" operator="equal">
      <formula>"RED"</formula>
    </cfRule>
  </conditionalFormatting>
  <conditionalFormatting sqref="F5">
    <cfRule type="cellIs" dxfId="4650" priority="327" operator="equal">
      <formula>"GREEN"</formula>
    </cfRule>
  </conditionalFormatting>
  <conditionalFormatting sqref="F6">
    <cfRule type="cellIs" dxfId="4649" priority="328" operator="equal">
      <formula>"AMBER"</formula>
    </cfRule>
  </conditionalFormatting>
  <conditionalFormatting sqref="F6">
    <cfRule type="cellIs" dxfId="4648" priority="329" operator="equal">
      <formula>"RED"</formula>
    </cfRule>
  </conditionalFormatting>
  <conditionalFormatting sqref="F6">
    <cfRule type="cellIs" dxfId="4647" priority="330" operator="equal">
      <formula>"GREEN"</formula>
    </cfRule>
  </conditionalFormatting>
  <conditionalFormatting sqref="F7">
    <cfRule type="cellIs" dxfId="4646" priority="331" operator="equal">
      <formula>"AMBER"</formula>
    </cfRule>
  </conditionalFormatting>
  <conditionalFormatting sqref="F7">
    <cfRule type="cellIs" dxfId="4645" priority="332" operator="equal">
      <formula>"RED"</formula>
    </cfRule>
  </conditionalFormatting>
  <conditionalFormatting sqref="F7">
    <cfRule type="cellIs" dxfId="4644" priority="333" operator="equal">
      <formula>"GREEN"</formula>
    </cfRule>
  </conditionalFormatting>
  <conditionalFormatting sqref="F8">
    <cfRule type="cellIs" dxfId="4643" priority="334" operator="equal">
      <formula>"AMBER"</formula>
    </cfRule>
  </conditionalFormatting>
  <conditionalFormatting sqref="F8">
    <cfRule type="cellIs" dxfId="4642" priority="335" operator="equal">
      <formula>"RED"</formula>
    </cfRule>
  </conditionalFormatting>
  <conditionalFormatting sqref="F8">
    <cfRule type="cellIs" dxfId="4641" priority="336" operator="equal">
      <formula>"GREEN"</formula>
    </cfRule>
  </conditionalFormatting>
  <conditionalFormatting sqref="F9">
    <cfRule type="cellIs" dxfId="4640" priority="337" operator="equal">
      <formula>"AMBER"</formula>
    </cfRule>
  </conditionalFormatting>
  <conditionalFormatting sqref="F9">
    <cfRule type="cellIs" dxfId="4639" priority="338" operator="equal">
      <formula>"RED"</formula>
    </cfRule>
  </conditionalFormatting>
  <conditionalFormatting sqref="F9">
    <cfRule type="cellIs" dxfId="4638" priority="339" operator="equal">
      <formula>"GREEN"</formula>
    </cfRule>
  </conditionalFormatting>
  <conditionalFormatting sqref="G2">
    <cfRule type="cellIs" dxfId="4637" priority="340" operator="equal">
      <formula>"AMBER"</formula>
    </cfRule>
  </conditionalFormatting>
  <conditionalFormatting sqref="G2">
    <cfRule type="cellIs" dxfId="4636" priority="341" operator="equal">
      <formula>"RED"</formula>
    </cfRule>
  </conditionalFormatting>
  <conditionalFormatting sqref="G2">
    <cfRule type="cellIs" dxfId="4635" priority="342" operator="equal">
      <formula>"GREEN"</formula>
    </cfRule>
  </conditionalFormatting>
  <conditionalFormatting sqref="G3">
    <cfRule type="cellIs" dxfId="4634" priority="343" operator="equal">
      <formula>"AMBER"</formula>
    </cfRule>
  </conditionalFormatting>
  <conditionalFormatting sqref="G3">
    <cfRule type="cellIs" dxfId="4633" priority="344" operator="equal">
      <formula>"RED"</formula>
    </cfRule>
  </conditionalFormatting>
  <conditionalFormatting sqref="G3">
    <cfRule type="cellIs" dxfId="4632" priority="345" operator="equal">
      <formula>"GREEN"</formula>
    </cfRule>
  </conditionalFormatting>
  <conditionalFormatting sqref="G4">
    <cfRule type="cellIs" dxfId="4631" priority="346" operator="equal">
      <formula>"AMBER"</formula>
    </cfRule>
  </conditionalFormatting>
  <conditionalFormatting sqref="G4">
    <cfRule type="cellIs" dxfId="4630" priority="347" operator="equal">
      <formula>"RED"</formula>
    </cfRule>
  </conditionalFormatting>
  <conditionalFormatting sqref="G4">
    <cfRule type="cellIs" dxfId="4629" priority="348" operator="equal">
      <formula>"GREEN"</formula>
    </cfRule>
  </conditionalFormatting>
  <conditionalFormatting sqref="G5">
    <cfRule type="cellIs" dxfId="4628" priority="349" operator="equal">
      <formula>"AMBER"</formula>
    </cfRule>
  </conditionalFormatting>
  <conditionalFormatting sqref="G5">
    <cfRule type="cellIs" dxfId="4627" priority="350" operator="equal">
      <formula>"RED"</formula>
    </cfRule>
  </conditionalFormatting>
  <conditionalFormatting sqref="G5">
    <cfRule type="cellIs" dxfId="4626" priority="351" operator="equal">
      <formula>"GREEN"</formula>
    </cfRule>
  </conditionalFormatting>
  <conditionalFormatting sqref="G6">
    <cfRule type="cellIs" dxfId="4625" priority="352" operator="equal">
      <formula>"AMBER"</formula>
    </cfRule>
  </conditionalFormatting>
  <conditionalFormatting sqref="G6">
    <cfRule type="cellIs" dxfId="4624" priority="353" operator="equal">
      <formula>"RED"</formula>
    </cfRule>
  </conditionalFormatting>
  <conditionalFormatting sqref="G6">
    <cfRule type="cellIs" dxfId="4623" priority="354" operator="equal">
      <formula>"GREEN"</formula>
    </cfRule>
  </conditionalFormatting>
  <conditionalFormatting sqref="G7">
    <cfRule type="cellIs" dxfId="4622" priority="355" operator="equal">
      <formula>"AMBER"</formula>
    </cfRule>
  </conditionalFormatting>
  <conditionalFormatting sqref="G7">
    <cfRule type="cellIs" dxfId="4621" priority="356" operator="equal">
      <formula>"RED"</formula>
    </cfRule>
  </conditionalFormatting>
  <conditionalFormatting sqref="G7">
    <cfRule type="cellIs" dxfId="4620" priority="357" operator="equal">
      <formula>"GREEN"</formula>
    </cfRule>
  </conditionalFormatting>
  <conditionalFormatting sqref="G8">
    <cfRule type="cellIs" dxfId="4619" priority="358" operator="equal">
      <formula>"AMBER"</formula>
    </cfRule>
  </conditionalFormatting>
  <conditionalFormatting sqref="G8">
    <cfRule type="cellIs" dxfId="4618" priority="359" operator="equal">
      <formula>"RED"</formula>
    </cfRule>
  </conditionalFormatting>
  <conditionalFormatting sqref="G8">
    <cfRule type="cellIs" dxfId="4617" priority="360" operator="equal">
      <formula>"GREEN"</formula>
    </cfRule>
  </conditionalFormatting>
  <conditionalFormatting sqref="G9">
    <cfRule type="cellIs" dxfId="4616" priority="361" operator="equal">
      <formula>"AMBER"</formula>
    </cfRule>
  </conditionalFormatting>
  <conditionalFormatting sqref="G9">
    <cfRule type="cellIs" dxfId="4615" priority="362" operator="equal">
      <formula>"RED"</formula>
    </cfRule>
  </conditionalFormatting>
  <conditionalFormatting sqref="G9">
    <cfRule type="cellIs" dxfId="4614" priority="363" operator="equal">
      <formula>"GREEN"</formula>
    </cfRule>
  </conditionalFormatting>
  <conditionalFormatting sqref="B2">
    <cfRule type="cellIs" dxfId="4613" priority="364" operator="equal">
      <formula>"AMBER"</formula>
    </cfRule>
  </conditionalFormatting>
  <conditionalFormatting sqref="B2">
    <cfRule type="cellIs" dxfId="4612" priority="365" operator="equal">
      <formula>"RED"</formula>
    </cfRule>
  </conditionalFormatting>
  <conditionalFormatting sqref="B2">
    <cfRule type="cellIs" dxfId="4611" priority="366" operator="equal">
      <formula>"GREEN"</formula>
    </cfRule>
  </conditionalFormatting>
  <conditionalFormatting sqref="B3">
    <cfRule type="cellIs" dxfId="4610" priority="367" operator="equal">
      <formula>"AMBER"</formula>
    </cfRule>
  </conditionalFormatting>
  <conditionalFormatting sqref="B3">
    <cfRule type="cellIs" dxfId="4609" priority="368" operator="equal">
      <formula>"RED"</formula>
    </cfRule>
  </conditionalFormatting>
  <conditionalFormatting sqref="B3">
    <cfRule type="cellIs" dxfId="4608" priority="369" operator="equal">
      <formula>"GREEN"</formula>
    </cfRule>
  </conditionalFormatting>
  <conditionalFormatting sqref="B4">
    <cfRule type="cellIs" dxfId="4607" priority="370" operator="equal">
      <formula>"AMBER"</formula>
    </cfRule>
  </conditionalFormatting>
  <conditionalFormatting sqref="B4">
    <cfRule type="cellIs" dxfId="4606" priority="371" operator="equal">
      <formula>"RED"</formula>
    </cfRule>
  </conditionalFormatting>
  <conditionalFormatting sqref="B4">
    <cfRule type="cellIs" dxfId="4605" priority="372" operator="equal">
      <formula>"GREEN"</formula>
    </cfRule>
  </conditionalFormatting>
  <conditionalFormatting sqref="B5">
    <cfRule type="cellIs" dxfId="4604" priority="373" operator="equal">
      <formula>"AMBER"</formula>
    </cfRule>
  </conditionalFormatting>
  <conditionalFormatting sqref="B5">
    <cfRule type="cellIs" dxfId="4603" priority="374" operator="equal">
      <formula>"RED"</formula>
    </cfRule>
  </conditionalFormatting>
  <conditionalFormatting sqref="B5">
    <cfRule type="cellIs" dxfId="4602" priority="375" operator="equal">
      <formula>"GREEN"</formula>
    </cfRule>
  </conditionalFormatting>
  <conditionalFormatting sqref="B6">
    <cfRule type="cellIs" dxfId="4601" priority="376" operator="equal">
      <formula>"AMBER"</formula>
    </cfRule>
  </conditionalFormatting>
  <conditionalFormatting sqref="B6">
    <cfRule type="cellIs" dxfId="4600" priority="377" operator="equal">
      <formula>"RED"</formula>
    </cfRule>
  </conditionalFormatting>
  <conditionalFormatting sqref="B6">
    <cfRule type="cellIs" dxfId="4599" priority="378" operator="equal">
      <formula>"GREEN"</formula>
    </cfRule>
  </conditionalFormatting>
  <conditionalFormatting sqref="B7">
    <cfRule type="cellIs" dxfId="4598" priority="379" operator="equal">
      <formula>"AMBER"</formula>
    </cfRule>
  </conditionalFormatting>
  <conditionalFormatting sqref="B7">
    <cfRule type="cellIs" dxfId="4597" priority="380" operator="equal">
      <formula>"RED"</formula>
    </cfRule>
  </conditionalFormatting>
  <conditionalFormatting sqref="B7">
    <cfRule type="cellIs" dxfId="4596" priority="381" operator="equal">
      <formula>"GREEN"</formula>
    </cfRule>
  </conditionalFormatting>
  <conditionalFormatting sqref="B8">
    <cfRule type="cellIs" dxfId="4595" priority="382" operator="equal">
      <formula>"AMBER"</formula>
    </cfRule>
  </conditionalFormatting>
  <conditionalFormatting sqref="B8">
    <cfRule type="cellIs" dxfId="4594" priority="383" operator="equal">
      <formula>"RED"</formula>
    </cfRule>
  </conditionalFormatting>
  <conditionalFormatting sqref="B8">
    <cfRule type="cellIs" dxfId="4593" priority="384" operator="equal">
      <formula>"GREEN"</formula>
    </cfRule>
  </conditionalFormatting>
  <conditionalFormatting sqref="B9">
    <cfRule type="cellIs" dxfId="4592" priority="385" operator="equal">
      <formula>"AMBER"</formula>
    </cfRule>
  </conditionalFormatting>
  <conditionalFormatting sqref="B9">
    <cfRule type="cellIs" dxfId="4591" priority="386" operator="equal">
      <formula>"RED"</formula>
    </cfRule>
  </conditionalFormatting>
  <conditionalFormatting sqref="B9">
    <cfRule type="cellIs" dxfId="4590" priority="387" operator="equal">
      <formula>"GREEN"</formula>
    </cfRule>
  </conditionalFormatting>
  <conditionalFormatting sqref="D12">
    <cfRule type="cellIs" dxfId="4589" priority="388" operator="equal">
      <formula>"AMBER"</formula>
    </cfRule>
  </conditionalFormatting>
  <conditionalFormatting sqref="D12">
    <cfRule type="cellIs" dxfId="4588" priority="389" operator="equal">
      <formula>"RED"</formula>
    </cfRule>
  </conditionalFormatting>
  <conditionalFormatting sqref="D12">
    <cfRule type="cellIs" dxfId="4587" priority="390" operator="equal">
      <formula>"GREEN"</formula>
    </cfRule>
  </conditionalFormatting>
  <conditionalFormatting sqref="D13">
    <cfRule type="cellIs" dxfId="4586" priority="391" operator="equal">
      <formula>"AMBER"</formula>
    </cfRule>
  </conditionalFormatting>
  <conditionalFormatting sqref="D13">
    <cfRule type="cellIs" dxfId="4585" priority="392" operator="equal">
      <formula>"RED"</formula>
    </cfRule>
  </conditionalFormatting>
  <conditionalFormatting sqref="D13">
    <cfRule type="cellIs" dxfId="4584" priority="393" operator="equal">
      <formula>"GREEN"</formula>
    </cfRule>
  </conditionalFormatting>
  <conditionalFormatting sqref="D14">
    <cfRule type="cellIs" dxfId="4583" priority="394" operator="equal">
      <formula>"AMBER"</formula>
    </cfRule>
  </conditionalFormatting>
  <conditionalFormatting sqref="D14">
    <cfRule type="cellIs" dxfId="4582" priority="395" operator="equal">
      <formula>"RED"</formula>
    </cfRule>
  </conditionalFormatting>
  <conditionalFormatting sqref="D14">
    <cfRule type="cellIs" dxfId="4581" priority="396" operator="equal">
      <formula>"GREEN"</formula>
    </cfRule>
  </conditionalFormatting>
  <conditionalFormatting sqref="E12">
    <cfRule type="cellIs" dxfId="4580" priority="397" operator="equal">
      <formula>"AMBER"</formula>
    </cfRule>
  </conditionalFormatting>
  <conditionalFormatting sqref="E12">
    <cfRule type="cellIs" dxfId="4579" priority="398" operator="equal">
      <formula>"RED"</formula>
    </cfRule>
  </conditionalFormatting>
  <conditionalFormatting sqref="E12">
    <cfRule type="cellIs" dxfId="4578" priority="399" operator="equal">
      <formula>"GREEN"</formula>
    </cfRule>
  </conditionalFormatting>
  <conditionalFormatting sqref="E13">
    <cfRule type="cellIs" dxfId="4577" priority="400" operator="equal">
      <formula>"AMBER"</formula>
    </cfRule>
  </conditionalFormatting>
  <conditionalFormatting sqref="E13">
    <cfRule type="cellIs" dxfId="4576" priority="401" operator="equal">
      <formula>"RED"</formula>
    </cfRule>
  </conditionalFormatting>
  <conditionalFormatting sqref="E13">
    <cfRule type="cellIs" dxfId="4575" priority="402" operator="equal">
      <formula>"GREEN"</formula>
    </cfRule>
  </conditionalFormatting>
  <conditionalFormatting sqref="E14">
    <cfRule type="cellIs" dxfId="4574" priority="403" operator="equal">
      <formula>"AMBER"</formula>
    </cfRule>
  </conditionalFormatting>
  <conditionalFormatting sqref="E14">
    <cfRule type="cellIs" dxfId="4573" priority="404" operator="equal">
      <formula>"RED"</formula>
    </cfRule>
  </conditionalFormatting>
  <conditionalFormatting sqref="E14">
    <cfRule type="cellIs" dxfId="4572" priority="405" operator="equal">
      <formula>"GREEN"</formula>
    </cfRule>
  </conditionalFormatting>
  <conditionalFormatting sqref="F12">
    <cfRule type="cellIs" dxfId="4571" priority="406" operator="equal">
      <formula>"AMBER"</formula>
    </cfRule>
  </conditionalFormatting>
  <conditionalFormatting sqref="F12">
    <cfRule type="cellIs" dxfId="4570" priority="407" operator="equal">
      <formula>"RED"</formula>
    </cfRule>
  </conditionalFormatting>
  <conditionalFormatting sqref="F12">
    <cfRule type="cellIs" dxfId="4569" priority="408" operator="equal">
      <formula>"GREEN"</formula>
    </cfRule>
  </conditionalFormatting>
  <conditionalFormatting sqref="F13">
    <cfRule type="cellIs" dxfId="4568" priority="409" operator="equal">
      <formula>"AMBER"</formula>
    </cfRule>
  </conditionalFormatting>
  <conditionalFormatting sqref="F13">
    <cfRule type="cellIs" dxfId="4567" priority="410" operator="equal">
      <formula>"RED"</formula>
    </cfRule>
  </conditionalFormatting>
  <conditionalFormatting sqref="F13">
    <cfRule type="cellIs" dxfId="4566" priority="411" operator="equal">
      <formula>"GREEN"</formula>
    </cfRule>
  </conditionalFormatting>
  <conditionalFormatting sqref="F14">
    <cfRule type="cellIs" dxfId="4565" priority="412" operator="equal">
      <formula>"AMBER"</formula>
    </cfRule>
  </conditionalFormatting>
  <conditionalFormatting sqref="F14">
    <cfRule type="cellIs" dxfId="4564" priority="413" operator="equal">
      <formula>"RED"</formula>
    </cfRule>
  </conditionalFormatting>
  <conditionalFormatting sqref="F14">
    <cfRule type="cellIs" dxfId="4563" priority="414" operator="equal">
      <formula>"GREEN"</formula>
    </cfRule>
  </conditionalFormatting>
  <conditionalFormatting sqref="G12">
    <cfRule type="cellIs" dxfId="4562" priority="415" operator="equal">
      <formula>"AMBER"</formula>
    </cfRule>
  </conditionalFormatting>
  <conditionalFormatting sqref="G12">
    <cfRule type="cellIs" dxfId="4561" priority="416" operator="equal">
      <formula>"RED"</formula>
    </cfRule>
  </conditionalFormatting>
  <conditionalFormatting sqref="G12">
    <cfRule type="cellIs" dxfId="4560" priority="417" operator="equal">
      <formula>"GREEN"</formula>
    </cfRule>
  </conditionalFormatting>
  <conditionalFormatting sqref="G13">
    <cfRule type="cellIs" dxfId="4559" priority="418" operator="equal">
      <formula>"AMBER"</formula>
    </cfRule>
  </conditionalFormatting>
  <conditionalFormatting sqref="G13">
    <cfRule type="cellIs" dxfId="4558" priority="419" operator="equal">
      <formula>"RED"</formula>
    </cfRule>
  </conditionalFormatting>
  <conditionalFormatting sqref="G13">
    <cfRule type="cellIs" dxfId="4557" priority="420" operator="equal">
      <formula>"GREEN"</formula>
    </cfRule>
  </conditionalFormatting>
  <conditionalFormatting sqref="G14">
    <cfRule type="cellIs" dxfId="4556" priority="421" operator="equal">
      <formula>"AMBER"</formula>
    </cfRule>
  </conditionalFormatting>
  <conditionalFormatting sqref="G14">
    <cfRule type="cellIs" dxfId="4555" priority="422" operator="equal">
      <formula>"RED"</formula>
    </cfRule>
  </conditionalFormatting>
  <conditionalFormatting sqref="G14">
    <cfRule type="cellIs" dxfId="4554" priority="423" operator="equal">
      <formula>"GREEN"</formula>
    </cfRule>
  </conditionalFormatting>
  <conditionalFormatting sqref="H12">
    <cfRule type="cellIs" dxfId="4553" priority="424" operator="equal">
      <formula>"AMBER"</formula>
    </cfRule>
  </conditionalFormatting>
  <conditionalFormatting sqref="H12">
    <cfRule type="cellIs" dxfId="4552" priority="425" operator="equal">
      <formula>"RED"</formula>
    </cfRule>
  </conditionalFormatting>
  <conditionalFormatting sqref="H12">
    <cfRule type="cellIs" dxfId="4551" priority="426" operator="equal">
      <formula>"GREEN"</formula>
    </cfRule>
  </conditionalFormatting>
  <conditionalFormatting sqref="H13">
    <cfRule type="cellIs" dxfId="4550" priority="427" operator="equal">
      <formula>"AMBER"</formula>
    </cfRule>
  </conditionalFormatting>
  <conditionalFormatting sqref="H13">
    <cfRule type="cellIs" dxfId="4549" priority="428" operator="equal">
      <formula>"RED"</formula>
    </cfRule>
  </conditionalFormatting>
  <conditionalFormatting sqref="H13">
    <cfRule type="cellIs" dxfId="4548" priority="429" operator="equal">
      <formula>"GREEN"</formula>
    </cfRule>
  </conditionalFormatting>
  <conditionalFormatting sqref="H14">
    <cfRule type="cellIs" dxfId="4547" priority="430" operator="equal">
      <formula>"AMBER"</formula>
    </cfRule>
  </conditionalFormatting>
  <conditionalFormatting sqref="H14">
    <cfRule type="cellIs" dxfId="4546" priority="431" operator="equal">
      <formula>"RED"</formula>
    </cfRule>
  </conditionalFormatting>
  <conditionalFormatting sqref="H14">
    <cfRule type="cellIs" dxfId="4545" priority="432" operator="equal">
      <formula>"GREEN"</formula>
    </cfRule>
  </conditionalFormatting>
  <conditionalFormatting sqref="I12">
    <cfRule type="cellIs" dxfId="4544" priority="433" operator="equal">
      <formula>"AMBER"</formula>
    </cfRule>
  </conditionalFormatting>
  <conditionalFormatting sqref="I12">
    <cfRule type="cellIs" dxfId="4543" priority="434" operator="equal">
      <formula>"RED"</formula>
    </cfRule>
  </conditionalFormatting>
  <conditionalFormatting sqref="I12">
    <cfRule type="cellIs" dxfId="4542" priority="435" operator="equal">
      <formula>"GREEN"</formula>
    </cfRule>
  </conditionalFormatting>
  <conditionalFormatting sqref="I13">
    <cfRule type="cellIs" dxfId="4541" priority="436" operator="equal">
      <formula>"AMBER"</formula>
    </cfRule>
  </conditionalFormatting>
  <conditionalFormatting sqref="I13">
    <cfRule type="cellIs" dxfId="4540" priority="437" operator="equal">
      <formula>"RED"</formula>
    </cfRule>
  </conditionalFormatting>
  <conditionalFormatting sqref="I13">
    <cfRule type="cellIs" dxfId="4539" priority="438" operator="equal">
      <formula>"GREEN"</formula>
    </cfRule>
  </conditionalFormatting>
  <conditionalFormatting sqref="I14">
    <cfRule type="cellIs" dxfId="4538" priority="439" operator="equal">
      <formula>"AMBER"</formula>
    </cfRule>
  </conditionalFormatting>
  <conditionalFormatting sqref="I14">
    <cfRule type="cellIs" dxfId="4537" priority="440" operator="equal">
      <formula>"RED"</formula>
    </cfRule>
  </conditionalFormatting>
  <conditionalFormatting sqref="I14">
    <cfRule type="cellIs" dxfId="4536" priority="441" operator="equal">
      <formula>"GREEN"</formula>
    </cfRule>
  </conditionalFormatting>
  <conditionalFormatting sqref="C10">
    <cfRule type="cellIs" dxfId="4535" priority="442" operator="equal">
      <formula>"AMBER"</formula>
    </cfRule>
  </conditionalFormatting>
  <conditionalFormatting sqref="C10">
    <cfRule type="cellIs" dxfId="4534" priority="443" operator="equal">
      <formula>"RED"</formula>
    </cfRule>
  </conditionalFormatting>
  <conditionalFormatting sqref="C10">
    <cfRule type="cellIs" dxfId="4533" priority="444" operator="equal">
      <formula>"GREEN"</formula>
    </cfRule>
  </conditionalFormatting>
  <conditionalFormatting sqref="C11">
    <cfRule type="cellIs" dxfId="4532" priority="445" operator="equal">
      <formula>"AMBER"</formula>
    </cfRule>
  </conditionalFormatting>
  <conditionalFormatting sqref="C11">
    <cfRule type="cellIs" dxfId="4531" priority="446" operator="equal">
      <formula>"RED"</formula>
    </cfRule>
  </conditionalFormatting>
  <conditionalFormatting sqref="C11">
    <cfRule type="cellIs" dxfId="4530" priority="447" operator="equal">
      <formula>"GREEN"</formula>
    </cfRule>
  </conditionalFormatting>
  <conditionalFormatting sqref="D10">
    <cfRule type="cellIs" dxfId="4529" priority="448" operator="equal">
      <formula>"AMBER"</formula>
    </cfRule>
  </conditionalFormatting>
  <conditionalFormatting sqref="D10">
    <cfRule type="cellIs" dxfId="4528" priority="449" operator="equal">
      <formula>"RED"</formula>
    </cfRule>
  </conditionalFormatting>
  <conditionalFormatting sqref="D10">
    <cfRule type="cellIs" dxfId="4527" priority="450" operator="equal">
      <formula>"GREEN"</formula>
    </cfRule>
  </conditionalFormatting>
  <conditionalFormatting sqref="D11">
    <cfRule type="cellIs" dxfId="4526" priority="451" operator="equal">
      <formula>"AMBER"</formula>
    </cfRule>
  </conditionalFormatting>
  <conditionalFormatting sqref="D11">
    <cfRule type="cellIs" dxfId="4525" priority="452" operator="equal">
      <formula>"RED"</formula>
    </cfRule>
  </conditionalFormatting>
  <conditionalFormatting sqref="D11">
    <cfRule type="cellIs" dxfId="4524" priority="453" operator="equal">
      <formula>"GREEN"</formula>
    </cfRule>
  </conditionalFormatting>
  <conditionalFormatting sqref="E10">
    <cfRule type="cellIs" dxfId="4523" priority="454" operator="equal">
      <formula>"AMBER"</formula>
    </cfRule>
  </conditionalFormatting>
  <conditionalFormatting sqref="E10">
    <cfRule type="cellIs" dxfId="4522" priority="455" operator="equal">
      <formula>"RED"</formula>
    </cfRule>
  </conditionalFormatting>
  <conditionalFormatting sqref="E10">
    <cfRule type="cellIs" dxfId="4521" priority="456" operator="equal">
      <formula>"GREEN"</formula>
    </cfRule>
  </conditionalFormatting>
  <conditionalFormatting sqref="E11">
    <cfRule type="cellIs" dxfId="4520" priority="457" operator="equal">
      <formula>"AMBER"</formula>
    </cfRule>
  </conditionalFormatting>
  <conditionalFormatting sqref="E11">
    <cfRule type="cellIs" dxfId="4519" priority="458" operator="equal">
      <formula>"RED"</formula>
    </cfRule>
  </conditionalFormatting>
  <conditionalFormatting sqref="E11">
    <cfRule type="cellIs" dxfId="4518" priority="459" operator="equal">
      <formula>"GREEN"</formula>
    </cfRule>
  </conditionalFormatting>
  <conditionalFormatting sqref="F10">
    <cfRule type="cellIs" dxfId="4517" priority="460" operator="equal">
      <formula>"AMBER"</formula>
    </cfRule>
  </conditionalFormatting>
  <conditionalFormatting sqref="F10">
    <cfRule type="cellIs" dxfId="4516" priority="461" operator="equal">
      <formula>"RED"</formula>
    </cfRule>
  </conditionalFormatting>
  <conditionalFormatting sqref="F10">
    <cfRule type="cellIs" dxfId="4515" priority="462" operator="equal">
      <formula>"GREEN"</formula>
    </cfRule>
  </conditionalFormatting>
  <conditionalFormatting sqref="F11">
    <cfRule type="cellIs" dxfId="4514" priority="463" operator="equal">
      <formula>"AMBER"</formula>
    </cfRule>
  </conditionalFormatting>
  <conditionalFormatting sqref="F11">
    <cfRule type="cellIs" dxfId="4513" priority="464" operator="equal">
      <formula>"RED"</formula>
    </cfRule>
  </conditionalFormatting>
  <conditionalFormatting sqref="F11">
    <cfRule type="cellIs" dxfId="4512" priority="465" operator="equal">
      <formula>"GREEN"</formula>
    </cfRule>
  </conditionalFormatting>
  <conditionalFormatting sqref="G10">
    <cfRule type="cellIs" dxfId="4511" priority="466" operator="equal">
      <formula>"AMBER"</formula>
    </cfRule>
  </conditionalFormatting>
  <conditionalFormatting sqref="G10">
    <cfRule type="cellIs" dxfId="4510" priority="467" operator="equal">
      <formula>"RED"</formula>
    </cfRule>
  </conditionalFormatting>
  <conditionalFormatting sqref="G10">
    <cfRule type="cellIs" dxfId="4509" priority="468" operator="equal">
      <formula>"GREEN"</formula>
    </cfRule>
  </conditionalFormatting>
  <conditionalFormatting sqref="G11">
    <cfRule type="cellIs" dxfId="4508" priority="469" operator="equal">
      <formula>"AMBER"</formula>
    </cfRule>
  </conditionalFormatting>
  <conditionalFormatting sqref="G11">
    <cfRule type="cellIs" dxfId="4507" priority="470" operator="equal">
      <formula>"RED"</formula>
    </cfRule>
  </conditionalFormatting>
  <conditionalFormatting sqref="G11">
    <cfRule type="cellIs" dxfId="4506" priority="471" operator="equal">
      <formula>"GREEN"</formula>
    </cfRule>
  </conditionalFormatting>
  <conditionalFormatting sqref="H10">
    <cfRule type="cellIs" dxfId="4505" priority="472" operator="equal">
      <formula>"AMBER"</formula>
    </cfRule>
  </conditionalFormatting>
  <conditionalFormatting sqref="H10">
    <cfRule type="cellIs" dxfId="4504" priority="473" operator="equal">
      <formula>"RED"</formula>
    </cfRule>
  </conditionalFormatting>
  <conditionalFormatting sqref="H10">
    <cfRule type="cellIs" dxfId="4503" priority="474" operator="equal">
      <formula>"GREEN"</formula>
    </cfRule>
  </conditionalFormatting>
  <conditionalFormatting sqref="H11">
    <cfRule type="cellIs" dxfId="4502" priority="475" operator="equal">
      <formula>"AMBER"</formula>
    </cfRule>
  </conditionalFormatting>
  <conditionalFormatting sqref="H11">
    <cfRule type="cellIs" dxfId="4501" priority="476" operator="equal">
      <formula>"RED"</formula>
    </cfRule>
  </conditionalFormatting>
  <conditionalFormatting sqref="H11">
    <cfRule type="cellIs" dxfId="4500" priority="477" operator="equal">
      <formula>"GREEN"</formula>
    </cfRule>
  </conditionalFormatting>
  <conditionalFormatting sqref="I10">
    <cfRule type="cellIs" dxfId="4499" priority="478" operator="equal">
      <formula>"AMBER"</formula>
    </cfRule>
  </conditionalFormatting>
  <conditionalFormatting sqref="I10">
    <cfRule type="cellIs" dxfId="4498" priority="479" operator="equal">
      <formula>"RED"</formula>
    </cfRule>
  </conditionalFormatting>
  <conditionalFormatting sqref="I10">
    <cfRule type="cellIs" dxfId="4497" priority="480" operator="equal">
      <formula>"GREEN"</formula>
    </cfRule>
  </conditionalFormatting>
  <conditionalFormatting sqref="I11">
    <cfRule type="cellIs" dxfId="4496" priority="481" operator="equal">
      <formula>"AMBER"</formula>
    </cfRule>
  </conditionalFormatting>
  <conditionalFormatting sqref="I11">
    <cfRule type="cellIs" dxfId="4495" priority="482" operator="equal">
      <formula>"RED"</formula>
    </cfRule>
  </conditionalFormatting>
  <conditionalFormatting sqref="I11">
    <cfRule type="cellIs" dxfId="4494" priority="483" operator="equal">
      <formula>"GREEN"</formula>
    </cfRule>
  </conditionalFormatting>
  <conditionalFormatting sqref="B10">
    <cfRule type="cellIs" dxfId="4493" priority="484" operator="equal">
      <formula>"AMBER"</formula>
    </cfRule>
  </conditionalFormatting>
  <conditionalFormatting sqref="B10">
    <cfRule type="cellIs" dxfId="4492" priority="485" operator="equal">
      <formula>"RED"</formula>
    </cfRule>
  </conditionalFormatting>
  <conditionalFormatting sqref="B10">
    <cfRule type="cellIs" dxfId="4491" priority="486" operator="equal">
      <formula>"GREEN"</formula>
    </cfRule>
  </conditionalFormatting>
  <conditionalFormatting sqref="B11">
    <cfRule type="cellIs" dxfId="4490" priority="487" operator="equal">
      <formula>"AMBER"</formula>
    </cfRule>
  </conditionalFormatting>
  <conditionalFormatting sqref="B11">
    <cfRule type="cellIs" dxfId="4489" priority="488" operator="equal">
      <formula>"RED"</formula>
    </cfRule>
  </conditionalFormatting>
  <conditionalFormatting sqref="B11">
    <cfRule type="cellIs" dxfId="4488" priority="489"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worksheet>
</file>

<file path=xl/worksheets/sheet5.xml><?xml version="1.0" encoding="utf-8"?>
<worksheet xmlns="http://schemas.openxmlformats.org/spreadsheetml/2006/main" xmlns:r="http://schemas.openxmlformats.org/officeDocument/2006/relationships">
  <sheetPr>
    <pageSetUpPr fitToPage="1"/>
  </sheetPr>
  <dimension ref="A1:AB51"/>
  <sheetViews>
    <sheetView showGridLines="0" workbookViewId="0">
      <selection activeCell="C11" sqref="C11"/>
    </sheetView>
  </sheetViews>
  <sheetFormatPr defaultColWidth="11.42578125" defaultRowHeight="12.75"/>
  <cols>
    <col min="1" max="1" width="14" style="4" customWidth="1"/>
    <col min="2" max="2" width="14" style="5" customWidth="1"/>
    <col min="3" max="3" width="35.28515625" style="5" customWidth="1"/>
    <col min="4" max="4" width="14.85546875" style="5" customWidth="1"/>
    <col min="5" max="5" width="15.85546875" style="5" customWidth="1"/>
    <col min="6" max="6" width="19.140625" style="5" customWidth="1"/>
    <col min="7" max="8" width="13.140625" style="5" customWidth="1"/>
    <col min="9" max="9" width="15.7109375" style="5" customWidth="1"/>
    <col min="10" max="10" width="2.7109375" style="65" customWidth="1"/>
    <col min="11" max="11" width="11.42578125" style="65"/>
    <col min="12" max="14" width="0" hidden="1" customWidth="1"/>
  </cols>
  <sheetData>
    <row r="1" spans="1:28" s="4" customFormat="1">
      <c r="A1" s="60" t="s">
        <v>0</v>
      </c>
      <c r="B1" s="38" t="str">
        <f>OVERALLLIGHT</f>
        <v>RED</v>
      </c>
      <c r="C1" s="196"/>
      <c r="D1" s="5"/>
      <c r="E1" s="5"/>
      <c r="F1" s="5"/>
      <c r="G1" s="5"/>
      <c r="H1" s="5"/>
      <c r="I1" s="5"/>
      <c r="J1" s="65"/>
      <c r="K1" s="65"/>
    </row>
    <row r="2" spans="1:28" s="4" customFormat="1">
      <c r="A2" s="61" t="s">
        <v>1</v>
      </c>
      <c r="B2" s="39" t="str">
        <f>MILESTONELIGHT</f>
        <v>GREEN</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AMBER</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GREEN</v>
      </c>
      <c r="C8" s="33"/>
      <c r="D8" s="5"/>
      <c r="E8" s="16"/>
      <c r="F8" s="5"/>
      <c r="G8" s="5"/>
      <c r="H8" s="5"/>
      <c r="I8" s="5"/>
      <c r="J8" s="65"/>
      <c r="K8" s="65"/>
    </row>
    <row r="9" spans="1:28" s="4" customFormat="1" ht="15" customHeight="1">
      <c r="A9" s="61" t="s">
        <v>8</v>
      </c>
      <c r="B9" s="41" t="str">
        <f>FINANCELIGHT</f>
        <v>RED</v>
      </c>
      <c r="C9" s="33"/>
      <c r="D9" s="5"/>
      <c r="E9" s="16"/>
      <c r="F9" s="5"/>
      <c r="G9" s="5"/>
      <c r="H9" s="5"/>
      <c r="I9" s="5"/>
      <c r="J9" s="65"/>
      <c r="K9" s="65"/>
    </row>
    <row r="10" spans="1:28" s="5" customFormat="1">
      <c r="A10" s="72"/>
      <c r="B10" s="132"/>
      <c r="C10" s="33"/>
      <c r="O10" s="10"/>
    </row>
    <row r="11" spans="1:28" s="5" customFormat="1" ht="17.25" customHeight="1">
      <c r="A11" s="72"/>
      <c r="B11" s="130" t="str">
        <f>ProjNo</f>
        <v>RT029</v>
      </c>
      <c r="C11" s="131"/>
      <c r="D11" s="131" t="str">
        <f>ProjName</f>
        <v>Cloud Based Bioinformatics Tools</v>
      </c>
      <c r="O11" s="10"/>
    </row>
    <row r="12" spans="1:28" s="5" customFormat="1" ht="17.25" customHeight="1">
      <c r="A12" s="72"/>
      <c r="B12" s="128" t="s">
        <v>47</v>
      </c>
      <c r="C12" s="126"/>
      <c r="D12" s="133" t="str">
        <f>ReportFrom</f>
        <v>02-Jun-12</v>
      </c>
      <c r="E12" s="125"/>
      <c r="O12" s="10"/>
    </row>
    <row r="13" spans="1:28" s="5" customFormat="1" ht="17.25" customHeight="1">
      <c r="A13" s="72"/>
      <c r="B13" s="129" t="s">
        <v>48</v>
      </c>
      <c r="C13" s="197"/>
      <c r="D13" s="134" t="str">
        <f>LastDateReport</f>
        <v>29-Jun-12</v>
      </c>
      <c r="E13" s="125"/>
      <c r="O13" s="10"/>
    </row>
    <row r="14" spans="1:28" s="5" customFormat="1" ht="6" customHeight="1">
      <c r="A14" s="72"/>
      <c r="B14" s="126"/>
      <c r="C14" s="126"/>
      <c r="D14" s="127"/>
      <c r="E14" s="125"/>
      <c r="O14" s="10"/>
    </row>
    <row r="15" spans="1:28" s="4" customFormat="1" ht="19.5" customHeight="1">
      <c r="A15" s="65"/>
      <c r="B15" s="12" t="s">
        <v>137</v>
      </c>
      <c r="C15" s="12"/>
      <c r="D15" s="12"/>
      <c r="E15" s="12"/>
      <c r="F15" s="12"/>
      <c r="G15" s="12"/>
      <c r="H15" s="12" t="s">
        <v>50</v>
      </c>
      <c r="I15" s="12" t="str">
        <f>CHANGELIGHT</f>
        <v>AMBER</v>
      </c>
      <c r="J15" s="94"/>
      <c r="K15" s="94"/>
      <c r="L15" s="1" t="s">
        <v>138</v>
      </c>
      <c r="M15" s="1"/>
      <c r="N15" s="1">
        <f>B29</f>
        <v>0</v>
      </c>
      <c r="AB15" s="2"/>
    </row>
    <row r="16" spans="1:28" s="4" customFormat="1" ht="17.25" customHeight="1">
      <c r="A16" s="65"/>
      <c r="B16" s="46" t="s">
        <v>139</v>
      </c>
      <c r="C16" s="186"/>
      <c r="D16" s="46"/>
      <c r="E16" s="46"/>
      <c r="F16" s="46"/>
      <c r="G16" s="46"/>
      <c r="H16" s="46"/>
      <c r="I16" s="46"/>
      <c r="J16" s="91"/>
      <c r="K16" s="91"/>
      <c r="L16" s="1" t="s">
        <v>140</v>
      </c>
      <c r="M16" s="1"/>
      <c r="N16" s="1" t="str">
        <f>K29</f>
        <v/>
      </c>
      <c r="AB16" s="2"/>
    </row>
    <row r="17" spans="1:28" s="4" customFormat="1" ht="13.5" customHeight="1">
      <c r="B17" s="33"/>
      <c r="C17" s="33"/>
      <c r="D17" s="33"/>
      <c r="E17" s="33"/>
      <c r="F17" s="33"/>
      <c r="G17" s="33"/>
      <c r="H17" s="33"/>
      <c r="I17" s="33"/>
      <c r="J17" s="63"/>
      <c r="K17" s="63"/>
      <c r="L17" s="1" t="s">
        <v>141</v>
      </c>
      <c r="M17" s="1"/>
      <c r="N17" s="1">
        <f>G29</f>
        <v>1</v>
      </c>
      <c r="AB17" s="2"/>
    </row>
    <row r="18" spans="1:28" s="4" customFormat="1" ht="30" customHeight="1">
      <c r="B18" s="49" t="s">
        <v>142</v>
      </c>
      <c r="C18" s="198" t="s">
        <v>143</v>
      </c>
      <c r="D18" s="50" t="s">
        <v>144</v>
      </c>
      <c r="E18" s="50" t="s">
        <v>145</v>
      </c>
      <c r="F18" s="50" t="s">
        <v>146</v>
      </c>
      <c r="G18" s="50" t="s">
        <v>116</v>
      </c>
      <c r="H18" s="50" t="s">
        <v>147</v>
      </c>
      <c r="I18" s="51" t="s">
        <v>148</v>
      </c>
      <c r="J18" s="95"/>
      <c r="K18" s="96" t="s">
        <v>149</v>
      </c>
      <c r="AB18" s="2"/>
    </row>
    <row r="19" spans="1:28" s="4" customFormat="1" ht="27.95" customHeight="1">
      <c r="A19" s="21" t="s">
        <v>52</v>
      </c>
      <c r="B19" s="326" t="s">
        <v>150</v>
      </c>
      <c r="C19" s="327" t="s">
        <v>151</v>
      </c>
      <c r="D19" s="328">
        <v>0</v>
      </c>
      <c r="E19" s="329">
        <v>0</v>
      </c>
      <c r="F19" s="330" t="s">
        <v>152</v>
      </c>
      <c r="G19" s="177" t="str">
        <f t="shared" ref="G19:G27" si="0">IF(ISBLANK(I19),IF(ISBLANK(B19),"","open"),"closed")</f>
        <v>open</v>
      </c>
      <c r="H19" s="37">
        <f t="shared" ref="H19:H27" si="1">IF(F19&gt;0,F19+28,"")</f>
        <v>41081</v>
      </c>
      <c r="I19" s="339"/>
      <c r="J19" s="97"/>
      <c r="K19" s="98" t="str">
        <f t="shared" ref="K19:K27" si="2">IF(ISBLANK(I19),"",I19-F19)</f>
        <v/>
      </c>
      <c r="L19" s="4" t="str">
        <f t="shared" ref="L19:L27" si="3">IF(G19="OPEN",IF(H19&lt;LastDateReport+1,"DUE","NOT DUE"),"")</f>
        <v>DUE</v>
      </c>
      <c r="M19" s="4" t="str">
        <f t="shared" ref="M19:M27" si="4">IF(L19="DUE",IF(LastDateReport-H19&gt;28,"RED",IF(LastDateReport-H19=1,"GREEN","AMBER")),"")</f>
        <v>AMBER</v>
      </c>
      <c r="AB19" s="2"/>
    </row>
    <row r="20" spans="1:28" s="4" customFormat="1" ht="27.95" customHeight="1">
      <c r="B20" s="331"/>
      <c r="C20" s="332"/>
      <c r="D20" s="328"/>
      <c r="E20" s="333"/>
      <c r="F20" s="330"/>
      <c r="G20" s="177" t="str">
        <f t="shared" si="0"/>
        <v/>
      </c>
      <c r="H20" s="37" t="str">
        <f t="shared" si="1"/>
        <v/>
      </c>
      <c r="I20" s="339"/>
      <c r="J20" s="97"/>
      <c r="K20" s="98" t="str">
        <f t="shared" si="2"/>
        <v/>
      </c>
      <c r="L20" s="5" t="str">
        <f t="shared" si="3"/>
        <v/>
      </c>
      <c r="M20" s="5" t="str">
        <f t="shared" si="4"/>
        <v/>
      </c>
      <c r="AB20" s="2"/>
    </row>
    <row r="21" spans="1:28" s="4" customFormat="1" ht="27.95" customHeight="1">
      <c r="B21" s="331"/>
      <c r="C21" s="332"/>
      <c r="D21" s="328"/>
      <c r="E21" s="333"/>
      <c r="F21" s="330"/>
      <c r="G21" s="177" t="str">
        <f t="shared" si="0"/>
        <v/>
      </c>
      <c r="H21" s="37" t="str">
        <f t="shared" si="1"/>
        <v/>
      </c>
      <c r="I21" s="339"/>
      <c r="J21" s="97"/>
      <c r="K21" s="98" t="str">
        <f t="shared" si="2"/>
        <v/>
      </c>
      <c r="L21" s="5" t="str">
        <f t="shared" si="3"/>
        <v/>
      </c>
      <c r="M21" s="5" t="str">
        <f t="shared" si="4"/>
        <v/>
      </c>
      <c r="AB21" s="2"/>
    </row>
    <row r="22" spans="1:28" s="4" customFormat="1" ht="27.95" customHeight="1">
      <c r="B22" s="331"/>
      <c r="C22" s="332"/>
      <c r="D22" s="328"/>
      <c r="E22" s="333"/>
      <c r="F22" s="330"/>
      <c r="G22" s="177" t="str">
        <f t="shared" si="0"/>
        <v/>
      </c>
      <c r="H22" s="37" t="str">
        <f t="shared" si="1"/>
        <v/>
      </c>
      <c r="I22" s="339"/>
      <c r="J22" s="97"/>
      <c r="K22" s="98" t="str">
        <f t="shared" si="2"/>
        <v/>
      </c>
      <c r="L22" s="5" t="str">
        <f t="shared" si="3"/>
        <v/>
      </c>
      <c r="M22" s="5" t="str">
        <f t="shared" si="4"/>
        <v/>
      </c>
      <c r="AB22" s="2"/>
    </row>
    <row r="23" spans="1:28" s="4" customFormat="1" ht="27.95" customHeight="1">
      <c r="B23" s="331"/>
      <c r="C23" s="332"/>
      <c r="D23" s="328"/>
      <c r="E23" s="333"/>
      <c r="F23" s="330"/>
      <c r="G23" s="177" t="str">
        <f t="shared" si="0"/>
        <v/>
      </c>
      <c r="H23" s="37" t="str">
        <f t="shared" si="1"/>
        <v/>
      </c>
      <c r="I23" s="339"/>
      <c r="J23" s="97"/>
      <c r="K23" s="98" t="str">
        <f t="shared" si="2"/>
        <v/>
      </c>
      <c r="L23" s="5" t="str">
        <f t="shared" si="3"/>
        <v/>
      </c>
      <c r="M23" s="5" t="str">
        <f t="shared" si="4"/>
        <v/>
      </c>
      <c r="AB23" s="2"/>
    </row>
    <row r="24" spans="1:28" s="4" customFormat="1" ht="27.95" customHeight="1">
      <c r="B24" s="331"/>
      <c r="C24" s="332"/>
      <c r="D24" s="328"/>
      <c r="E24" s="333"/>
      <c r="F24" s="330"/>
      <c r="G24" s="177" t="str">
        <f t="shared" si="0"/>
        <v/>
      </c>
      <c r="H24" s="37" t="str">
        <f t="shared" si="1"/>
        <v/>
      </c>
      <c r="I24" s="339"/>
      <c r="J24" s="97"/>
      <c r="K24" s="98" t="str">
        <f t="shared" si="2"/>
        <v/>
      </c>
      <c r="L24" s="5" t="str">
        <f t="shared" si="3"/>
        <v/>
      </c>
      <c r="M24" s="5" t="str">
        <f t="shared" si="4"/>
        <v/>
      </c>
      <c r="AB24" s="2"/>
    </row>
    <row r="25" spans="1:28" s="4" customFormat="1" ht="27.95" customHeight="1">
      <c r="B25" s="331"/>
      <c r="C25" s="332"/>
      <c r="D25" s="328"/>
      <c r="E25" s="333"/>
      <c r="F25" s="330"/>
      <c r="G25" s="177" t="str">
        <f t="shared" si="0"/>
        <v/>
      </c>
      <c r="H25" s="37" t="str">
        <f t="shared" si="1"/>
        <v/>
      </c>
      <c r="I25" s="339"/>
      <c r="J25" s="97"/>
      <c r="K25" s="98" t="str">
        <f t="shared" si="2"/>
        <v/>
      </c>
      <c r="L25" s="5" t="str">
        <f t="shared" si="3"/>
        <v/>
      </c>
      <c r="M25" s="5" t="str">
        <f t="shared" si="4"/>
        <v/>
      </c>
      <c r="AB25" s="2"/>
    </row>
    <row r="26" spans="1:28" s="4" customFormat="1" ht="27.95" customHeight="1">
      <c r="B26" s="331"/>
      <c r="C26" s="332"/>
      <c r="D26" s="328"/>
      <c r="E26" s="333"/>
      <c r="F26" s="330"/>
      <c r="G26" s="177" t="str">
        <f t="shared" si="0"/>
        <v/>
      </c>
      <c r="H26" s="37" t="str">
        <f t="shared" si="1"/>
        <v/>
      </c>
      <c r="I26" s="339"/>
      <c r="J26" s="97"/>
      <c r="K26" s="98" t="str">
        <f t="shared" si="2"/>
        <v/>
      </c>
      <c r="L26" s="5" t="str">
        <f t="shared" si="3"/>
        <v/>
      </c>
      <c r="M26" s="5" t="str">
        <f t="shared" si="4"/>
        <v/>
      </c>
      <c r="AB26" s="2"/>
    </row>
    <row r="27" spans="1:28" s="4" customFormat="1" ht="27.95" customHeight="1">
      <c r="B27" s="334"/>
      <c r="C27" s="335"/>
      <c r="D27" s="336"/>
      <c r="E27" s="337"/>
      <c r="F27" s="338"/>
      <c r="G27" s="177" t="str">
        <f t="shared" si="0"/>
        <v/>
      </c>
      <c r="H27" s="52" t="str">
        <f t="shared" si="1"/>
        <v/>
      </c>
      <c r="I27" s="340"/>
      <c r="J27" s="97"/>
      <c r="K27" s="98" t="str">
        <f t="shared" si="2"/>
        <v/>
      </c>
      <c r="L27" s="5" t="str">
        <f t="shared" si="3"/>
        <v/>
      </c>
      <c r="M27" s="5" t="str">
        <f t="shared" si="4"/>
        <v/>
      </c>
      <c r="AB27" s="2"/>
    </row>
    <row r="28" spans="1:28" s="4" customFormat="1" ht="13.5" customHeight="1">
      <c r="B28" s="36" t="s">
        <v>39</v>
      </c>
      <c r="C28" s="36"/>
      <c r="D28" s="33"/>
      <c r="E28" s="33"/>
      <c r="F28" s="33"/>
      <c r="G28" s="36" t="s">
        <v>119</v>
      </c>
      <c r="H28" s="29"/>
      <c r="I28" s="33"/>
      <c r="J28" s="63"/>
      <c r="K28" s="99" t="s">
        <v>153</v>
      </c>
      <c r="M28" s="32" t="str">
        <f>IF(COUNTIF(M19:M27,"RED")&gt;0,"RED",IF(COUNTIF(M19:M27,"AMBER")&gt;0,"AMBER","GREEN"))</f>
        <v>AMBER</v>
      </c>
      <c r="AB28" s="2"/>
    </row>
    <row r="29" spans="1:28" s="4" customFormat="1">
      <c r="B29" s="34">
        <f>COUNT(B19:B27)</f>
        <v>0</v>
      </c>
      <c r="C29" s="34"/>
      <c r="D29" s="33"/>
      <c r="E29" s="33"/>
      <c r="F29" s="33"/>
      <c r="G29" s="34">
        <f>COUNTIF(G19:G27,"open")</f>
        <v>1</v>
      </c>
      <c r="H29" s="59"/>
      <c r="I29" s="33"/>
      <c r="J29" s="63"/>
      <c r="K29" s="98" t="str">
        <f>IFERROR(AVERAGE(K19:K27),"")</f>
        <v/>
      </c>
      <c r="AB29" s="2"/>
    </row>
    <row r="32" spans="1:28" ht="14.1" customHeight="1">
      <c r="B32" s="367" t="s">
        <v>32</v>
      </c>
      <c r="C32" s="367"/>
      <c r="D32" s="367"/>
      <c r="E32" s="367"/>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4487" priority="1" operator="equal">
      <formula>"AMBER"</formula>
    </cfRule>
  </conditionalFormatting>
  <conditionalFormatting sqref="G19">
    <cfRule type="cellIs" dxfId="4486" priority="2" operator="equal">
      <formula>"RED"</formula>
    </cfRule>
  </conditionalFormatting>
  <conditionalFormatting sqref="G19">
    <cfRule type="cellIs" dxfId="4485" priority="3" operator="equal">
      <formula>"GREEN"</formula>
    </cfRule>
  </conditionalFormatting>
  <conditionalFormatting sqref="G20">
    <cfRule type="cellIs" dxfId="4484" priority="4" operator="equal">
      <formula>"AMBER"</formula>
    </cfRule>
  </conditionalFormatting>
  <conditionalFormatting sqref="G20">
    <cfRule type="cellIs" dxfId="4483" priority="5" operator="equal">
      <formula>"RED"</formula>
    </cfRule>
  </conditionalFormatting>
  <conditionalFormatting sqref="G20">
    <cfRule type="cellIs" dxfId="4482" priority="6" operator="equal">
      <formula>"GREEN"</formula>
    </cfRule>
  </conditionalFormatting>
  <conditionalFormatting sqref="G21">
    <cfRule type="cellIs" dxfId="4481" priority="7" operator="equal">
      <formula>"AMBER"</formula>
    </cfRule>
  </conditionalFormatting>
  <conditionalFormatting sqref="G21">
    <cfRule type="cellIs" dxfId="4480" priority="8" operator="equal">
      <formula>"RED"</formula>
    </cfRule>
  </conditionalFormatting>
  <conditionalFormatting sqref="G21">
    <cfRule type="cellIs" dxfId="4479" priority="9" operator="equal">
      <formula>"GREEN"</formula>
    </cfRule>
  </conditionalFormatting>
  <conditionalFormatting sqref="G22">
    <cfRule type="cellIs" dxfId="4478" priority="10" operator="equal">
      <formula>"AMBER"</formula>
    </cfRule>
  </conditionalFormatting>
  <conditionalFormatting sqref="G22">
    <cfRule type="cellIs" dxfId="4477" priority="11" operator="equal">
      <formula>"RED"</formula>
    </cfRule>
  </conditionalFormatting>
  <conditionalFormatting sqref="G22">
    <cfRule type="cellIs" dxfId="4476" priority="12" operator="equal">
      <formula>"GREEN"</formula>
    </cfRule>
  </conditionalFormatting>
  <conditionalFormatting sqref="G23">
    <cfRule type="cellIs" dxfId="4475" priority="13" operator="equal">
      <formula>"AMBER"</formula>
    </cfRule>
  </conditionalFormatting>
  <conditionalFormatting sqref="G23">
    <cfRule type="cellIs" dxfId="4474" priority="14" operator="equal">
      <formula>"RED"</formula>
    </cfRule>
  </conditionalFormatting>
  <conditionalFormatting sqref="G23">
    <cfRule type="cellIs" dxfId="4473" priority="15" operator="equal">
      <formula>"GREEN"</formula>
    </cfRule>
  </conditionalFormatting>
  <conditionalFormatting sqref="G24">
    <cfRule type="cellIs" dxfId="4472" priority="16" operator="equal">
      <formula>"AMBER"</formula>
    </cfRule>
  </conditionalFormatting>
  <conditionalFormatting sqref="G24">
    <cfRule type="cellIs" dxfId="4471" priority="17" operator="equal">
      <formula>"RED"</formula>
    </cfRule>
  </conditionalFormatting>
  <conditionalFormatting sqref="G24">
    <cfRule type="cellIs" dxfId="4470" priority="18" operator="equal">
      <formula>"GREEN"</formula>
    </cfRule>
  </conditionalFormatting>
  <conditionalFormatting sqref="G25">
    <cfRule type="cellIs" dxfId="4469" priority="19" operator="equal">
      <formula>"AMBER"</formula>
    </cfRule>
  </conditionalFormatting>
  <conditionalFormatting sqref="G25">
    <cfRule type="cellIs" dxfId="4468" priority="20" operator="equal">
      <formula>"RED"</formula>
    </cfRule>
  </conditionalFormatting>
  <conditionalFormatting sqref="G25">
    <cfRule type="cellIs" dxfId="4467" priority="21" operator="equal">
      <formula>"GREEN"</formula>
    </cfRule>
  </conditionalFormatting>
  <conditionalFormatting sqref="G26">
    <cfRule type="cellIs" dxfId="4466" priority="22" operator="equal">
      <formula>"AMBER"</formula>
    </cfRule>
  </conditionalFormatting>
  <conditionalFormatting sqref="G26">
    <cfRule type="cellIs" dxfId="4465" priority="23" operator="equal">
      <formula>"RED"</formula>
    </cfRule>
  </conditionalFormatting>
  <conditionalFormatting sqref="G26">
    <cfRule type="cellIs" dxfId="4464" priority="24" operator="equal">
      <formula>"GREEN"</formula>
    </cfRule>
  </conditionalFormatting>
  <conditionalFormatting sqref="G27">
    <cfRule type="cellIs" dxfId="4463" priority="25" operator="equal">
      <formula>"AMBER"</formula>
    </cfRule>
  </conditionalFormatting>
  <conditionalFormatting sqref="G27">
    <cfRule type="cellIs" dxfId="4462" priority="26" operator="equal">
      <formula>"RED"</formula>
    </cfRule>
  </conditionalFormatting>
  <conditionalFormatting sqref="G27">
    <cfRule type="cellIs" dxfId="4461" priority="27" operator="equal">
      <formula>"GREEN"</formula>
    </cfRule>
  </conditionalFormatting>
  <conditionalFormatting sqref="H19">
    <cfRule type="cellIs" dxfId="4460" priority="28" operator="equal">
      <formula>"AMBER"</formula>
    </cfRule>
  </conditionalFormatting>
  <conditionalFormatting sqref="H19">
    <cfRule type="cellIs" dxfId="4459" priority="29" operator="equal">
      <formula>"RED"</formula>
    </cfRule>
  </conditionalFormatting>
  <conditionalFormatting sqref="H19">
    <cfRule type="cellIs" dxfId="4458" priority="30" operator="equal">
      <formula>"GREEN"</formula>
    </cfRule>
  </conditionalFormatting>
  <conditionalFormatting sqref="H20">
    <cfRule type="cellIs" dxfId="4457" priority="31" operator="equal">
      <formula>"AMBER"</formula>
    </cfRule>
  </conditionalFormatting>
  <conditionalFormatting sqref="H20">
    <cfRule type="cellIs" dxfId="4456" priority="32" operator="equal">
      <formula>"RED"</formula>
    </cfRule>
  </conditionalFormatting>
  <conditionalFormatting sqref="H20">
    <cfRule type="cellIs" dxfId="4455" priority="33" operator="equal">
      <formula>"GREEN"</formula>
    </cfRule>
  </conditionalFormatting>
  <conditionalFormatting sqref="H21">
    <cfRule type="cellIs" dxfId="4454" priority="34" operator="equal">
      <formula>"AMBER"</formula>
    </cfRule>
  </conditionalFormatting>
  <conditionalFormatting sqref="H21">
    <cfRule type="cellIs" dxfId="4453" priority="35" operator="equal">
      <formula>"RED"</formula>
    </cfRule>
  </conditionalFormatting>
  <conditionalFormatting sqref="H21">
    <cfRule type="cellIs" dxfId="4452" priority="36" operator="equal">
      <formula>"GREEN"</formula>
    </cfRule>
  </conditionalFormatting>
  <conditionalFormatting sqref="H22">
    <cfRule type="cellIs" dxfId="4451" priority="37" operator="equal">
      <formula>"AMBER"</formula>
    </cfRule>
  </conditionalFormatting>
  <conditionalFormatting sqref="H22">
    <cfRule type="cellIs" dxfId="4450" priority="38" operator="equal">
      <formula>"RED"</formula>
    </cfRule>
  </conditionalFormatting>
  <conditionalFormatting sqref="H22">
    <cfRule type="cellIs" dxfId="4449" priority="39" operator="equal">
      <formula>"GREEN"</formula>
    </cfRule>
  </conditionalFormatting>
  <conditionalFormatting sqref="H23">
    <cfRule type="cellIs" dxfId="4448" priority="40" operator="equal">
      <formula>"AMBER"</formula>
    </cfRule>
  </conditionalFormatting>
  <conditionalFormatting sqref="H23">
    <cfRule type="cellIs" dxfId="4447" priority="41" operator="equal">
      <formula>"RED"</formula>
    </cfRule>
  </conditionalFormatting>
  <conditionalFormatting sqref="H23">
    <cfRule type="cellIs" dxfId="4446" priority="42" operator="equal">
      <formula>"GREEN"</formula>
    </cfRule>
  </conditionalFormatting>
  <conditionalFormatting sqref="H24">
    <cfRule type="cellIs" dxfId="4445" priority="43" operator="equal">
      <formula>"AMBER"</formula>
    </cfRule>
  </conditionalFormatting>
  <conditionalFormatting sqref="H24">
    <cfRule type="cellIs" dxfId="4444" priority="44" operator="equal">
      <formula>"RED"</formula>
    </cfRule>
  </conditionalFormatting>
  <conditionalFormatting sqref="H24">
    <cfRule type="cellIs" dxfId="4443" priority="45" operator="equal">
      <formula>"GREEN"</formula>
    </cfRule>
  </conditionalFormatting>
  <conditionalFormatting sqref="H25">
    <cfRule type="cellIs" dxfId="4442" priority="46" operator="equal">
      <formula>"AMBER"</formula>
    </cfRule>
  </conditionalFormatting>
  <conditionalFormatting sqref="H25">
    <cfRule type="cellIs" dxfId="4441" priority="47" operator="equal">
      <formula>"RED"</formula>
    </cfRule>
  </conditionalFormatting>
  <conditionalFormatting sqref="H25">
    <cfRule type="cellIs" dxfId="4440" priority="48" operator="equal">
      <formula>"GREEN"</formula>
    </cfRule>
  </conditionalFormatting>
  <conditionalFormatting sqref="H26">
    <cfRule type="cellIs" dxfId="4439" priority="49" operator="equal">
      <formula>"AMBER"</formula>
    </cfRule>
  </conditionalFormatting>
  <conditionalFormatting sqref="H26">
    <cfRule type="cellIs" dxfId="4438" priority="50" operator="equal">
      <formula>"RED"</formula>
    </cfRule>
  </conditionalFormatting>
  <conditionalFormatting sqref="H26">
    <cfRule type="cellIs" dxfId="4437" priority="51" operator="equal">
      <formula>"GREEN"</formula>
    </cfRule>
  </conditionalFormatting>
  <conditionalFormatting sqref="H27">
    <cfRule type="cellIs" dxfId="4436" priority="52" operator="equal">
      <formula>"AMBER"</formula>
    </cfRule>
  </conditionalFormatting>
  <conditionalFormatting sqref="H27">
    <cfRule type="cellIs" dxfId="4435" priority="53" operator="equal">
      <formula>"RED"</formula>
    </cfRule>
  </conditionalFormatting>
  <conditionalFormatting sqref="H27">
    <cfRule type="cellIs" dxfId="4434" priority="54" operator="equal">
      <formula>"GREEN"</formula>
    </cfRule>
  </conditionalFormatting>
  <conditionalFormatting sqref="B1">
    <cfRule type="cellIs" dxfId="4433" priority="55" operator="equal">
      <formula>"AMBER"</formula>
    </cfRule>
  </conditionalFormatting>
  <conditionalFormatting sqref="B1">
    <cfRule type="cellIs" dxfId="4432" priority="56" operator="equal">
      <formula>"RED"</formula>
    </cfRule>
  </conditionalFormatting>
  <conditionalFormatting sqref="B1">
    <cfRule type="cellIs" dxfId="4431" priority="57" operator="equal">
      <formula>"GREEN"</formula>
    </cfRule>
  </conditionalFormatting>
  <conditionalFormatting sqref="C1">
    <cfRule type="cellIs" dxfId="4430" priority="58" operator="equal">
      <formula>"AMBER"</formula>
    </cfRule>
  </conditionalFormatting>
  <conditionalFormatting sqref="C1">
    <cfRule type="cellIs" dxfId="4429" priority="59" operator="equal">
      <formula>"RED"</formula>
    </cfRule>
  </conditionalFormatting>
  <conditionalFormatting sqref="C1">
    <cfRule type="cellIs" dxfId="4428" priority="60" operator="equal">
      <formula>"GREEN"</formula>
    </cfRule>
  </conditionalFormatting>
  <conditionalFormatting sqref="B15">
    <cfRule type="cellIs" dxfId="4427" priority="61" operator="equal">
      <formula>"AMBER"</formula>
    </cfRule>
  </conditionalFormatting>
  <conditionalFormatting sqref="B15">
    <cfRule type="cellIs" dxfId="4426" priority="62" operator="equal">
      <formula>"RED"</formula>
    </cfRule>
  </conditionalFormatting>
  <conditionalFormatting sqref="B15">
    <cfRule type="cellIs" dxfId="4425" priority="63" operator="equal">
      <formula>"GREEN"</formula>
    </cfRule>
  </conditionalFormatting>
  <conditionalFormatting sqref="B16">
    <cfRule type="cellIs" dxfId="4424" priority="64" operator="equal">
      <formula>"AMBER"</formula>
    </cfRule>
  </conditionalFormatting>
  <conditionalFormatting sqref="B16">
    <cfRule type="cellIs" dxfId="4423" priority="65" operator="equal">
      <formula>"RED"</formula>
    </cfRule>
  </conditionalFormatting>
  <conditionalFormatting sqref="B16">
    <cfRule type="cellIs" dxfId="4422" priority="66" operator="equal">
      <formula>"GREEN"</formula>
    </cfRule>
  </conditionalFormatting>
  <conditionalFormatting sqref="B17">
    <cfRule type="cellIs" dxfId="4421" priority="67" operator="equal">
      <formula>"AMBER"</formula>
    </cfRule>
  </conditionalFormatting>
  <conditionalFormatting sqref="B17">
    <cfRule type="cellIs" dxfId="4420" priority="68" operator="equal">
      <formula>"RED"</formula>
    </cfRule>
  </conditionalFormatting>
  <conditionalFormatting sqref="B17">
    <cfRule type="cellIs" dxfId="4419" priority="69" operator="equal">
      <formula>"GREEN"</formula>
    </cfRule>
  </conditionalFormatting>
  <conditionalFormatting sqref="B18">
    <cfRule type="cellIs" dxfId="4418" priority="70" operator="equal">
      <formula>"AMBER"</formula>
    </cfRule>
  </conditionalFormatting>
  <conditionalFormatting sqref="B18">
    <cfRule type="cellIs" dxfId="4417" priority="71" operator="equal">
      <formula>"RED"</formula>
    </cfRule>
  </conditionalFormatting>
  <conditionalFormatting sqref="B18">
    <cfRule type="cellIs" dxfId="4416" priority="72" operator="equal">
      <formula>"GREEN"</formula>
    </cfRule>
  </conditionalFormatting>
  <conditionalFormatting sqref="B19">
    <cfRule type="cellIs" dxfId="4415" priority="73" operator="equal">
      <formula>"AMBER"</formula>
    </cfRule>
  </conditionalFormatting>
  <conditionalFormatting sqref="B19">
    <cfRule type="cellIs" dxfId="4414" priority="74" operator="equal">
      <formula>"RED"</formula>
    </cfRule>
  </conditionalFormatting>
  <conditionalFormatting sqref="B19">
    <cfRule type="cellIs" dxfId="4413" priority="75" operator="equal">
      <formula>"GREEN"</formula>
    </cfRule>
  </conditionalFormatting>
  <conditionalFormatting sqref="B20">
    <cfRule type="cellIs" dxfId="4412" priority="76" operator="equal">
      <formula>"AMBER"</formula>
    </cfRule>
  </conditionalFormatting>
  <conditionalFormatting sqref="B20">
    <cfRule type="cellIs" dxfId="4411" priority="77" operator="equal">
      <formula>"RED"</formula>
    </cfRule>
  </conditionalFormatting>
  <conditionalFormatting sqref="B20">
    <cfRule type="cellIs" dxfId="4410" priority="78" operator="equal">
      <formula>"GREEN"</formula>
    </cfRule>
  </conditionalFormatting>
  <conditionalFormatting sqref="B21">
    <cfRule type="cellIs" dxfId="4409" priority="79" operator="equal">
      <formula>"AMBER"</formula>
    </cfRule>
  </conditionalFormatting>
  <conditionalFormatting sqref="B21">
    <cfRule type="cellIs" dxfId="4408" priority="80" operator="equal">
      <formula>"RED"</formula>
    </cfRule>
  </conditionalFormatting>
  <conditionalFormatting sqref="B21">
    <cfRule type="cellIs" dxfId="4407" priority="81" operator="equal">
      <formula>"GREEN"</formula>
    </cfRule>
  </conditionalFormatting>
  <conditionalFormatting sqref="B22">
    <cfRule type="cellIs" dxfId="4406" priority="82" operator="equal">
      <formula>"AMBER"</formula>
    </cfRule>
  </conditionalFormatting>
  <conditionalFormatting sqref="B22">
    <cfRule type="cellIs" dxfId="4405" priority="83" operator="equal">
      <formula>"RED"</formula>
    </cfRule>
  </conditionalFormatting>
  <conditionalFormatting sqref="B22">
    <cfRule type="cellIs" dxfId="4404" priority="84" operator="equal">
      <formula>"GREEN"</formula>
    </cfRule>
  </conditionalFormatting>
  <conditionalFormatting sqref="B23">
    <cfRule type="cellIs" dxfId="4403" priority="85" operator="equal">
      <formula>"AMBER"</formula>
    </cfRule>
  </conditionalFormatting>
  <conditionalFormatting sqref="B23">
    <cfRule type="cellIs" dxfId="4402" priority="86" operator="equal">
      <formula>"RED"</formula>
    </cfRule>
  </conditionalFormatting>
  <conditionalFormatting sqref="B23">
    <cfRule type="cellIs" dxfId="4401" priority="87" operator="equal">
      <formula>"GREEN"</formula>
    </cfRule>
  </conditionalFormatting>
  <conditionalFormatting sqref="B24">
    <cfRule type="cellIs" dxfId="4400" priority="88" operator="equal">
      <formula>"AMBER"</formula>
    </cfRule>
  </conditionalFormatting>
  <conditionalFormatting sqref="B24">
    <cfRule type="cellIs" dxfId="4399" priority="89" operator="equal">
      <formula>"RED"</formula>
    </cfRule>
  </conditionalFormatting>
  <conditionalFormatting sqref="B24">
    <cfRule type="cellIs" dxfId="4398" priority="90" operator="equal">
      <formula>"GREEN"</formula>
    </cfRule>
  </conditionalFormatting>
  <conditionalFormatting sqref="B25">
    <cfRule type="cellIs" dxfId="4397" priority="91" operator="equal">
      <formula>"AMBER"</formula>
    </cfRule>
  </conditionalFormatting>
  <conditionalFormatting sqref="B25">
    <cfRule type="cellIs" dxfId="4396" priority="92" operator="equal">
      <formula>"RED"</formula>
    </cfRule>
  </conditionalFormatting>
  <conditionalFormatting sqref="B25">
    <cfRule type="cellIs" dxfId="4395" priority="93" operator="equal">
      <formula>"GREEN"</formula>
    </cfRule>
  </conditionalFormatting>
  <conditionalFormatting sqref="B26">
    <cfRule type="cellIs" dxfId="4394" priority="94" operator="equal">
      <formula>"AMBER"</formula>
    </cfRule>
  </conditionalFormatting>
  <conditionalFormatting sqref="B26">
    <cfRule type="cellIs" dxfId="4393" priority="95" operator="equal">
      <formula>"RED"</formula>
    </cfRule>
  </conditionalFormatting>
  <conditionalFormatting sqref="B26">
    <cfRule type="cellIs" dxfId="4392" priority="96" operator="equal">
      <formula>"GREEN"</formula>
    </cfRule>
  </conditionalFormatting>
  <conditionalFormatting sqref="B27">
    <cfRule type="cellIs" dxfId="4391" priority="97" operator="equal">
      <formula>"AMBER"</formula>
    </cfRule>
  </conditionalFormatting>
  <conditionalFormatting sqref="B27">
    <cfRule type="cellIs" dxfId="4390" priority="98" operator="equal">
      <formula>"RED"</formula>
    </cfRule>
  </conditionalFormatting>
  <conditionalFormatting sqref="B27">
    <cfRule type="cellIs" dxfId="4389" priority="99" operator="equal">
      <formula>"GREEN"</formula>
    </cfRule>
  </conditionalFormatting>
  <conditionalFormatting sqref="B28">
    <cfRule type="cellIs" dxfId="4388" priority="100" operator="equal">
      <formula>"AMBER"</formula>
    </cfRule>
  </conditionalFormatting>
  <conditionalFormatting sqref="B28">
    <cfRule type="cellIs" dxfId="4387" priority="101" operator="equal">
      <formula>"RED"</formula>
    </cfRule>
  </conditionalFormatting>
  <conditionalFormatting sqref="B28">
    <cfRule type="cellIs" dxfId="4386" priority="102" operator="equal">
      <formula>"GREEN"</formula>
    </cfRule>
  </conditionalFormatting>
  <conditionalFormatting sqref="B29">
    <cfRule type="cellIs" dxfId="4385" priority="103" operator="equal">
      <formula>"AMBER"</formula>
    </cfRule>
  </conditionalFormatting>
  <conditionalFormatting sqref="B29">
    <cfRule type="cellIs" dxfId="4384" priority="104" operator="equal">
      <formula>"RED"</formula>
    </cfRule>
  </conditionalFormatting>
  <conditionalFormatting sqref="B29">
    <cfRule type="cellIs" dxfId="4383" priority="105" operator="equal">
      <formula>"GREEN"</formula>
    </cfRule>
  </conditionalFormatting>
  <conditionalFormatting sqref="B30">
    <cfRule type="cellIs" dxfId="4382" priority="106" operator="equal">
      <formula>"AMBER"</formula>
    </cfRule>
  </conditionalFormatting>
  <conditionalFormatting sqref="B30">
    <cfRule type="cellIs" dxfId="4381" priority="107" operator="equal">
      <formula>"RED"</formula>
    </cfRule>
  </conditionalFormatting>
  <conditionalFormatting sqref="B30">
    <cfRule type="cellIs" dxfId="4380" priority="108" operator="equal">
      <formula>"GREEN"</formula>
    </cfRule>
  </conditionalFormatting>
  <conditionalFormatting sqref="B31">
    <cfRule type="cellIs" dxfId="4379" priority="109" operator="equal">
      <formula>"AMBER"</formula>
    </cfRule>
  </conditionalFormatting>
  <conditionalFormatting sqref="B31">
    <cfRule type="cellIs" dxfId="4378" priority="110" operator="equal">
      <formula>"RED"</formula>
    </cfRule>
  </conditionalFormatting>
  <conditionalFormatting sqref="B31">
    <cfRule type="cellIs" dxfId="4377" priority="111" operator="equal">
      <formula>"GREEN"</formula>
    </cfRule>
  </conditionalFormatting>
  <conditionalFormatting sqref="C15">
    <cfRule type="cellIs" dxfId="4376" priority="112" operator="equal">
      <formula>"AMBER"</formula>
    </cfRule>
  </conditionalFormatting>
  <conditionalFormatting sqref="C15">
    <cfRule type="cellIs" dxfId="4375" priority="113" operator="equal">
      <formula>"RED"</formula>
    </cfRule>
  </conditionalFormatting>
  <conditionalFormatting sqref="C15">
    <cfRule type="cellIs" dxfId="4374" priority="114" operator="equal">
      <formula>"GREEN"</formula>
    </cfRule>
  </conditionalFormatting>
  <conditionalFormatting sqref="C16">
    <cfRule type="cellIs" dxfId="4373" priority="115" operator="equal">
      <formula>"AMBER"</formula>
    </cfRule>
  </conditionalFormatting>
  <conditionalFormatting sqref="C16">
    <cfRule type="cellIs" dxfId="4372" priority="116" operator="equal">
      <formula>"RED"</formula>
    </cfRule>
  </conditionalFormatting>
  <conditionalFormatting sqref="C16">
    <cfRule type="cellIs" dxfId="4371" priority="117" operator="equal">
      <formula>"GREEN"</formula>
    </cfRule>
  </conditionalFormatting>
  <conditionalFormatting sqref="C17">
    <cfRule type="cellIs" dxfId="4370" priority="118" operator="equal">
      <formula>"AMBER"</formula>
    </cfRule>
  </conditionalFormatting>
  <conditionalFormatting sqref="C17">
    <cfRule type="cellIs" dxfId="4369" priority="119" operator="equal">
      <formula>"RED"</formula>
    </cfRule>
  </conditionalFormatting>
  <conditionalFormatting sqref="C17">
    <cfRule type="cellIs" dxfId="4368" priority="120" operator="equal">
      <formula>"GREEN"</formula>
    </cfRule>
  </conditionalFormatting>
  <conditionalFormatting sqref="C18">
    <cfRule type="cellIs" dxfId="4367" priority="121" operator="equal">
      <formula>"AMBER"</formula>
    </cfRule>
  </conditionalFormatting>
  <conditionalFormatting sqref="C18">
    <cfRule type="cellIs" dxfId="4366" priority="122" operator="equal">
      <formula>"RED"</formula>
    </cfRule>
  </conditionalFormatting>
  <conditionalFormatting sqref="C18">
    <cfRule type="cellIs" dxfId="4365" priority="123" operator="equal">
      <formula>"GREEN"</formula>
    </cfRule>
  </conditionalFormatting>
  <conditionalFormatting sqref="C19">
    <cfRule type="cellIs" dxfId="4364" priority="124" operator="equal">
      <formula>"AMBER"</formula>
    </cfRule>
  </conditionalFormatting>
  <conditionalFormatting sqref="C19">
    <cfRule type="cellIs" dxfId="4363" priority="125" operator="equal">
      <formula>"RED"</formula>
    </cfRule>
  </conditionalFormatting>
  <conditionalFormatting sqref="C19">
    <cfRule type="cellIs" dxfId="4362" priority="126" operator="equal">
      <formula>"GREEN"</formula>
    </cfRule>
  </conditionalFormatting>
  <conditionalFormatting sqref="C20">
    <cfRule type="cellIs" dxfId="4361" priority="127" operator="equal">
      <formula>"AMBER"</formula>
    </cfRule>
  </conditionalFormatting>
  <conditionalFormatting sqref="C20">
    <cfRule type="cellIs" dxfId="4360" priority="128" operator="equal">
      <formula>"RED"</formula>
    </cfRule>
  </conditionalFormatting>
  <conditionalFormatting sqref="C20">
    <cfRule type="cellIs" dxfId="4359" priority="129" operator="equal">
      <formula>"GREEN"</formula>
    </cfRule>
  </conditionalFormatting>
  <conditionalFormatting sqref="C21">
    <cfRule type="cellIs" dxfId="4358" priority="130" operator="equal">
      <formula>"AMBER"</formula>
    </cfRule>
  </conditionalFormatting>
  <conditionalFormatting sqref="C21">
    <cfRule type="cellIs" dxfId="4357" priority="131" operator="equal">
      <formula>"RED"</formula>
    </cfRule>
  </conditionalFormatting>
  <conditionalFormatting sqref="C21">
    <cfRule type="cellIs" dxfId="4356" priority="132" operator="equal">
      <formula>"GREEN"</formula>
    </cfRule>
  </conditionalFormatting>
  <conditionalFormatting sqref="C22">
    <cfRule type="cellIs" dxfId="4355" priority="133" operator="equal">
      <formula>"AMBER"</formula>
    </cfRule>
  </conditionalFormatting>
  <conditionalFormatting sqref="C22">
    <cfRule type="cellIs" dxfId="4354" priority="134" operator="equal">
      <formula>"RED"</formula>
    </cfRule>
  </conditionalFormatting>
  <conditionalFormatting sqref="C22">
    <cfRule type="cellIs" dxfId="4353" priority="135" operator="equal">
      <formula>"GREEN"</formula>
    </cfRule>
  </conditionalFormatting>
  <conditionalFormatting sqref="C23">
    <cfRule type="cellIs" dxfId="4352" priority="136" operator="equal">
      <formula>"AMBER"</formula>
    </cfRule>
  </conditionalFormatting>
  <conditionalFormatting sqref="C23">
    <cfRule type="cellIs" dxfId="4351" priority="137" operator="equal">
      <formula>"RED"</formula>
    </cfRule>
  </conditionalFormatting>
  <conditionalFormatting sqref="C23">
    <cfRule type="cellIs" dxfId="4350" priority="138" operator="equal">
      <formula>"GREEN"</formula>
    </cfRule>
  </conditionalFormatting>
  <conditionalFormatting sqref="C24">
    <cfRule type="cellIs" dxfId="4349" priority="139" operator="equal">
      <formula>"AMBER"</formula>
    </cfRule>
  </conditionalFormatting>
  <conditionalFormatting sqref="C24">
    <cfRule type="cellIs" dxfId="4348" priority="140" operator="equal">
      <formula>"RED"</formula>
    </cfRule>
  </conditionalFormatting>
  <conditionalFormatting sqref="C24">
    <cfRule type="cellIs" dxfId="4347" priority="141" operator="equal">
      <formula>"GREEN"</formula>
    </cfRule>
  </conditionalFormatting>
  <conditionalFormatting sqref="C25">
    <cfRule type="cellIs" dxfId="4346" priority="142" operator="equal">
      <formula>"AMBER"</formula>
    </cfRule>
  </conditionalFormatting>
  <conditionalFormatting sqref="C25">
    <cfRule type="cellIs" dxfId="4345" priority="143" operator="equal">
      <formula>"RED"</formula>
    </cfRule>
  </conditionalFormatting>
  <conditionalFormatting sqref="C25">
    <cfRule type="cellIs" dxfId="4344" priority="144" operator="equal">
      <formula>"GREEN"</formula>
    </cfRule>
  </conditionalFormatting>
  <conditionalFormatting sqref="C26">
    <cfRule type="cellIs" dxfId="4343" priority="145" operator="equal">
      <formula>"AMBER"</formula>
    </cfRule>
  </conditionalFormatting>
  <conditionalFormatting sqref="C26">
    <cfRule type="cellIs" dxfId="4342" priority="146" operator="equal">
      <formula>"RED"</formula>
    </cfRule>
  </conditionalFormatting>
  <conditionalFormatting sqref="C26">
    <cfRule type="cellIs" dxfId="4341" priority="147" operator="equal">
      <formula>"GREEN"</formula>
    </cfRule>
  </conditionalFormatting>
  <conditionalFormatting sqref="C27">
    <cfRule type="cellIs" dxfId="4340" priority="148" operator="equal">
      <formula>"AMBER"</formula>
    </cfRule>
  </conditionalFormatting>
  <conditionalFormatting sqref="C27">
    <cfRule type="cellIs" dxfId="4339" priority="149" operator="equal">
      <formula>"RED"</formula>
    </cfRule>
  </conditionalFormatting>
  <conditionalFormatting sqref="C27">
    <cfRule type="cellIs" dxfId="4338" priority="150" operator="equal">
      <formula>"GREEN"</formula>
    </cfRule>
  </conditionalFormatting>
  <conditionalFormatting sqref="C28">
    <cfRule type="cellIs" dxfId="4337" priority="151" operator="equal">
      <formula>"AMBER"</formula>
    </cfRule>
  </conditionalFormatting>
  <conditionalFormatting sqref="C28">
    <cfRule type="cellIs" dxfId="4336" priority="152" operator="equal">
      <formula>"RED"</formula>
    </cfRule>
  </conditionalFormatting>
  <conditionalFormatting sqref="C28">
    <cfRule type="cellIs" dxfId="4335" priority="153" operator="equal">
      <formula>"GREEN"</formula>
    </cfRule>
  </conditionalFormatting>
  <conditionalFormatting sqref="C29">
    <cfRule type="cellIs" dxfId="4334" priority="154" operator="equal">
      <formula>"AMBER"</formula>
    </cfRule>
  </conditionalFormatting>
  <conditionalFormatting sqref="C29">
    <cfRule type="cellIs" dxfId="4333" priority="155" operator="equal">
      <formula>"RED"</formula>
    </cfRule>
  </conditionalFormatting>
  <conditionalFormatting sqref="C29">
    <cfRule type="cellIs" dxfId="4332" priority="156" operator="equal">
      <formula>"GREEN"</formula>
    </cfRule>
  </conditionalFormatting>
  <conditionalFormatting sqref="C30">
    <cfRule type="cellIs" dxfId="4331" priority="157" operator="equal">
      <formula>"AMBER"</formula>
    </cfRule>
  </conditionalFormatting>
  <conditionalFormatting sqref="C30">
    <cfRule type="cellIs" dxfId="4330" priority="158" operator="equal">
      <formula>"RED"</formula>
    </cfRule>
  </conditionalFormatting>
  <conditionalFormatting sqref="C30">
    <cfRule type="cellIs" dxfId="4329" priority="159" operator="equal">
      <formula>"GREEN"</formula>
    </cfRule>
  </conditionalFormatting>
  <conditionalFormatting sqref="C31">
    <cfRule type="cellIs" dxfId="4328" priority="160" operator="equal">
      <formula>"AMBER"</formula>
    </cfRule>
  </conditionalFormatting>
  <conditionalFormatting sqref="C31">
    <cfRule type="cellIs" dxfId="4327" priority="161" operator="equal">
      <formula>"RED"</formula>
    </cfRule>
  </conditionalFormatting>
  <conditionalFormatting sqref="C31">
    <cfRule type="cellIs" dxfId="4326" priority="162" operator="equal">
      <formula>"GREEN"</formula>
    </cfRule>
  </conditionalFormatting>
  <conditionalFormatting sqref="D15">
    <cfRule type="cellIs" dxfId="4325" priority="163" operator="equal">
      <formula>"AMBER"</formula>
    </cfRule>
  </conditionalFormatting>
  <conditionalFormatting sqref="D15">
    <cfRule type="cellIs" dxfId="4324" priority="164" operator="equal">
      <formula>"RED"</formula>
    </cfRule>
  </conditionalFormatting>
  <conditionalFormatting sqref="D15">
    <cfRule type="cellIs" dxfId="4323" priority="165" operator="equal">
      <formula>"GREEN"</formula>
    </cfRule>
  </conditionalFormatting>
  <conditionalFormatting sqref="D16">
    <cfRule type="cellIs" dxfId="4322" priority="166" operator="equal">
      <formula>"AMBER"</formula>
    </cfRule>
  </conditionalFormatting>
  <conditionalFormatting sqref="D16">
    <cfRule type="cellIs" dxfId="4321" priority="167" operator="equal">
      <formula>"RED"</formula>
    </cfRule>
  </conditionalFormatting>
  <conditionalFormatting sqref="D16">
    <cfRule type="cellIs" dxfId="4320" priority="168" operator="equal">
      <formula>"GREEN"</formula>
    </cfRule>
  </conditionalFormatting>
  <conditionalFormatting sqref="D17">
    <cfRule type="cellIs" dxfId="4319" priority="169" operator="equal">
      <formula>"AMBER"</formula>
    </cfRule>
  </conditionalFormatting>
  <conditionalFormatting sqref="D17">
    <cfRule type="cellIs" dxfId="4318" priority="170" operator="equal">
      <formula>"RED"</formula>
    </cfRule>
  </conditionalFormatting>
  <conditionalFormatting sqref="D17">
    <cfRule type="cellIs" dxfId="4317" priority="171" operator="equal">
      <formula>"GREEN"</formula>
    </cfRule>
  </conditionalFormatting>
  <conditionalFormatting sqref="D18">
    <cfRule type="cellIs" dxfId="4316" priority="172" operator="equal">
      <formula>"AMBER"</formula>
    </cfRule>
  </conditionalFormatting>
  <conditionalFormatting sqref="D18">
    <cfRule type="cellIs" dxfId="4315" priority="173" operator="equal">
      <formula>"RED"</formula>
    </cfRule>
  </conditionalFormatting>
  <conditionalFormatting sqref="D18">
    <cfRule type="cellIs" dxfId="4314" priority="174" operator="equal">
      <formula>"GREEN"</formula>
    </cfRule>
  </conditionalFormatting>
  <conditionalFormatting sqref="D19">
    <cfRule type="cellIs" dxfId="4313" priority="175" operator="equal">
      <formula>"AMBER"</formula>
    </cfRule>
  </conditionalFormatting>
  <conditionalFormatting sqref="D19">
    <cfRule type="cellIs" dxfId="4312" priority="176" operator="equal">
      <formula>"RED"</formula>
    </cfRule>
  </conditionalFormatting>
  <conditionalFormatting sqref="D19">
    <cfRule type="cellIs" dxfId="4311" priority="177" operator="equal">
      <formula>"GREEN"</formula>
    </cfRule>
  </conditionalFormatting>
  <conditionalFormatting sqref="D20">
    <cfRule type="cellIs" dxfId="4310" priority="178" operator="equal">
      <formula>"AMBER"</formula>
    </cfRule>
  </conditionalFormatting>
  <conditionalFormatting sqref="D20">
    <cfRule type="cellIs" dxfId="4309" priority="179" operator="equal">
      <formula>"RED"</formula>
    </cfRule>
  </conditionalFormatting>
  <conditionalFormatting sqref="D20">
    <cfRule type="cellIs" dxfId="4308" priority="180" operator="equal">
      <formula>"GREEN"</formula>
    </cfRule>
  </conditionalFormatting>
  <conditionalFormatting sqref="D21">
    <cfRule type="cellIs" dxfId="4307" priority="181" operator="equal">
      <formula>"AMBER"</formula>
    </cfRule>
  </conditionalFormatting>
  <conditionalFormatting sqref="D21">
    <cfRule type="cellIs" dxfId="4306" priority="182" operator="equal">
      <formula>"RED"</formula>
    </cfRule>
  </conditionalFormatting>
  <conditionalFormatting sqref="D21">
    <cfRule type="cellIs" dxfId="4305" priority="183" operator="equal">
      <formula>"GREEN"</formula>
    </cfRule>
  </conditionalFormatting>
  <conditionalFormatting sqref="D22">
    <cfRule type="cellIs" dxfId="4304" priority="184" operator="equal">
      <formula>"AMBER"</formula>
    </cfRule>
  </conditionalFormatting>
  <conditionalFormatting sqref="D22">
    <cfRule type="cellIs" dxfId="4303" priority="185" operator="equal">
      <formula>"RED"</formula>
    </cfRule>
  </conditionalFormatting>
  <conditionalFormatting sqref="D22">
    <cfRule type="cellIs" dxfId="4302" priority="186" operator="equal">
      <formula>"GREEN"</formula>
    </cfRule>
  </conditionalFormatting>
  <conditionalFormatting sqref="D23">
    <cfRule type="cellIs" dxfId="4301" priority="187" operator="equal">
      <formula>"AMBER"</formula>
    </cfRule>
  </conditionalFormatting>
  <conditionalFormatting sqref="D23">
    <cfRule type="cellIs" dxfId="4300" priority="188" operator="equal">
      <formula>"RED"</formula>
    </cfRule>
  </conditionalFormatting>
  <conditionalFormatting sqref="D23">
    <cfRule type="cellIs" dxfId="4299" priority="189" operator="equal">
      <formula>"GREEN"</formula>
    </cfRule>
  </conditionalFormatting>
  <conditionalFormatting sqref="D24">
    <cfRule type="cellIs" dxfId="4298" priority="190" operator="equal">
      <formula>"AMBER"</formula>
    </cfRule>
  </conditionalFormatting>
  <conditionalFormatting sqref="D24">
    <cfRule type="cellIs" dxfId="4297" priority="191" operator="equal">
      <formula>"RED"</formula>
    </cfRule>
  </conditionalFormatting>
  <conditionalFormatting sqref="D24">
    <cfRule type="cellIs" dxfId="4296" priority="192" operator="equal">
      <formula>"GREEN"</formula>
    </cfRule>
  </conditionalFormatting>
  <conditionalFormatting sqref="D25">
    <cfRule type="cellIs" dxfId="4295" priority="193" operator="equal">
      <formula>"AMBER"</formula>
    </cfRule>
  </conditionalFormatting>
  <conditionalFormatting sqref="D25">
    <cfRule type="cellIs" dxfId="4294" priority="194" operator="equal">
      <formula>"RED"</formula>
    </cfRule>
  </conditionalFormatting>
  <conditionalFormatting sqref="D25">
    <cfRule type="cellIs" dxfId="4293" priority="195" operator="equal">
      <formula>"GREEN"</formula>
    </cfRule>
  </conditionalFormatting>
  <conditionalFormatting sqref="D26">
    <cfRule type="cellIs" dxfId="4292" priority="196" operator="equal">
      <formula>"AMBER"</formula>
    </cfRule>
  </conditionalFormatting>
  <conditionalFormatting sqref="D26">
    <cfRule type="cellIs" dxfId="4291" priority="197" operator="equal">
      <formula>"RED"</formula>
    </cfRule>
  </conditionalFormatting>
  <conditionalFormatting sqref="D26">
    <cfRule type="cellIs" dxfId="4290" priority="198" operator="equal">
      <formula>"GREEN"</formula>
    </cfRule>
  </conditionalFormatting>
  <conditionalFormatting sqref="D27">
    <cfRule type="cellIs" dxfId="4289" priority="199" operator="equal">
      <formula>"AMBER"</formula>
    </cfRule>
  </conditionalFormatting>
  <conditionalFormatting sqref="D27">
    <cfRule type="cellIs" dxfId="4288" priority="200" operator="equal">
      <formula>"RED"</formula>
    </cfRule>
  </conditionalFormatting>
  <conditionalFormatting sqref="D27">
    <cfRule type="cellIs" dxfId="4287" priority="201" operator="equal">
      <formula>"GREEN"</formula>
    </cfRule>
  </conditionalFormatting>
  <conditionalFormatting sqref="D28">
    <cfRule type="cellIs" dxfId="4286" priority="202" operator="equal">
      <formula>"AMBER"</formula>
    </cfRule>
  </conditionalFormatting>
  <conditionalFormatting sqref="D28">
    <cfRule type="cellIs" dxfId="4285" priority="203" operator="equal">
      <formula>"RED"</formula>
    </cfRule>
  </conditionalFormatting>
  <conditionalFormatting sqref="D28">
    <cfRule type="cellIs" dxfId="4284" priority="204" operator="equal">
      <formula>"GREEN"</formula>
    </cfRule>
  </conditionalFormatting>
  <conditionalFormatting sqref="D29">
    <cfRule type="cellIs" dxfId="4283" priority="205" operator="equal">
      <formula>"AMBER"</formula>
    </cfRule>
  </conditionalFormatting>
  <conditionalFormatting sqref="D29">
    <cfRule type="cellIs" dxfId="4282" priority="206" operator="equal">
      <formula>"RED"</formula>
    </cfRule>
  </conditionalFormatting>
  <conditionalFormatting sqref="D29">
    <cfRule type="cellIs" dxfId="4281" priority="207" operator="equal">
      <formula>"GREEN"</formula>
    </cfRule>
  </conditionalFormatting>
  <conditionalFormatting sqref="D30">
    <cfRule type="cellIs" dxfId="4280" priority="208" operator="equal">
      <formula>"AMBER"</formula>
    </cfRule>
  </conditionalFormatting>
  <conditionalFormatting sqref="D30">
    <cfRule type="cellIs" dxfId="4279" priority="209" operator="equal">
      <formula>"RED"</formula>
    </cfRule>
  </conditionalFormatting>
  <conditionalFormatting sqref="D30">
    <cfRule type="cellIs" dxfId="4278" priority="210" operator="equal">
      <formula>"GREEN"</formula>
    </cfRule>
  </conditionalFormatting>
  <conditionalFormatting sqref="D31">
    <cfRule type="cellIs" dxfId="4277" priority="211" operator="equal">
      <formula>"AMBER"</formula>
    </cfRule>
  </conditionalFormatting>
  <conditionalFormatting sqref="D31">
    <cfRule type="cellIs" dxfId="4276" priority="212" operator="equal">
      <formula>"RED"</formula>
    </cfRule>
  </conditionalFormatting>
  <conditionalFormatting sqref="D31">
    <cfRule type="cellIs" dxfId="4275" priority="213" operator="equal">
      <formula>"GREEN"</formula>
    </cfRule>
  </conditionalFormatting>
  <conditionalFormatting sqref="E15">
    <cfRule type="cellIs" dxfId="4274" priority="214" operator="equal">
      <formula>"AMBER"</formula>
    </cfRule>
  </conditionalFormatting>
  <conditionalFormatting sqref="E15">
    <cfRule type="cellIs" dxfId="4273" priority="215" operator="equal">
      <formula>"RED"</formula>
    </cfRule>
  </conditionalFormatting>
  <conditionalFormatting sqref="E15">
    <cfRule type="cellIs" dxfId="4272" priority="216" operator="equal">
      <formula>"GREEN"</formula>
    </cfRule>
  </conditionalFormatting>
  <conditionalFormatting sqref="E16">
    <cfRule type="cellIs" dxfId="4271" priority="217" operator="equal">
      <formula>"AMBER"</formula>
    </cfRule>
  </conditionalFormatting>
  <conditionalFormatting sqref="E16">
    <cfRule type="cellIs" dxfId="4270" priority="218" operator="equal">
      <formula>"RED"</formula>
    </cfRule>
  </conditionalFormatting>
  <conditionalFormatting sqref="E16">
    <cfRule type="cellIs" dxfId="4269" priority="219" operator="equal">
      <formula>"GREEN"</formula>
    </cfRule>
  </conditionalFormatting>
  <conditionalFormatting sqref="E17">
    <cfRule type="cellIs" dxfId="4268" priority="220" operator="equal">
      <formula>"AMBER"</formula>
    </cfRule>
  </conditionalFormatting>
  <conditionalFormatting sqref="E17">
    <cfRule type="cellIs" dxfId="4267" priority="221" operator="equal">
      <formula>"RED"</formula>
    </cfRule>
  </conditionalFormatting>
  <conditionalFormatting sqref="E17">
    <cfRule type="cellIs" dxfId="4266" priority="222" operator="equal">
      <formula>"GREEN"</formula>
    </cfRule>
  </conditionalFormatting>
  <conditionalFormatting sqref="E18">
    <cfRule type="cellIs" dxfId="4265" priority="223" operator="equal">
      <formula>"AMBER"</formula>
    </cfRule>
  </conditionalFormatting>
  <conditionalFormatting sqref="E18">
    <cfRule type="cellIs" dxfId="4264" priority="224" operator="equal">
      <formula>"RED"</formula>
    </cfRule>
  </conditionalFormatting>
  <conditionalFormatting sqref="E18">
    <cfRule type="cellIs" dxfId="4263" priority="225" operator="equal">
      <formula>"GREEN"</formula>
    </cfRule>
  </conditionalFormatting>
  <conditionalFormatting sqref="E19">
    <cfRule type="cellIs" dxfId="4262" priority="226" operator="equal">
      <formula>"AMBER"</formula>
    </cfRule>
  </conditionalFormatting>
  <conditionalFormatting sqref="E19">
    <cfRule type="cellIs" dxfId="4261" priority="227" operator="equal">
      <formula>"RED"</formula>
    </cfRule>
  </conditionalFormatting>
  <conditionalFormatting sqref="E19">
    <cfRule type="cellIs" dxfId="4260" priority="228" operator="equal">
      <formula>"GREEN"</formula>
    </cfRule>
  </conditionalFormatting>
  <conditionalFormatting sqref="E20">
    <cfRule type="cellIs" dxfId="4259" priority="229" operator="equal">
      <formula>"AMBER"</formula>
    </cfRule>
  </conditionalFormatting>
  <conditionalFormatting sqref="E20">
    <cfRule type="cellIs" dxfId="4258" priority="230" operator="equal">
      <formula>"RED"</formula>
    </cfRule>
  </conditionalFormatting>
  <conditionalFormatting sqref="E20">
    <cfRule type="cellIs" dxfId="4257" priority="231" operator="equal">
      <formula>"GREEN"</formula>
    </cfRule>
  </conditionalFormatting>
  <conditionalFormatting sqref="E21">
    <cfRule type="cellIs" dxfId="4256" priority="232" operator="equal">
      <formula>"AMBER"</formula>
    </cfRule>
  </conditionalFormatting>
  <conditionalFormatting sqref="E21">
    <cfRule type="cellIs" dxfId="4255" priority="233" operator="equal">
      <formula>"RED"</formula>
    </cfRule>
  </conditionalFormatting>
  <conditionalFormatting sqref="E21">
    <cfRule type="cellIs" dxfId="4254" priority="234" operator="equal">
      <formula>"GREEN"</formula>
    </cfRule>
  </conditionalFormatting>
  <conditionalFormatting sqref="E22">
    <cfRule type="cellIs" dxfId="4253" priority="235" operator="equal">
      <formula>"AMBER"</formula>
    </cfRule>
  </conditionalFormatting>
  <conditionalFormatting sqref="E22">
    <cfRule type="cellIs" dxfId="4252" priority="236" operator="equal">
      <formula>"RED"</formula>
    </cfRule>
  </conditionalFormatting>
  <conditionalFormatting sqref="E22">
    <cfRule type="cellIs" dxfId="4251" priority="237" operator="equal">
      <formula>"GREEN"</formula>
    </cfRule>
  </conditionalFormatting>
  <conditionalFormatting sqref="E23">
    <cfRule type="cellIs" dxfId="4250" priority="238" operator="equal">
      <formula>"AMBER"</formula>
    </cfRule>
  </conditionalFormatting>
  <conditionalFormatting sqref="E23">
    <cfRule type="cellIs" dxfId="4249" priority="239" operator="equal">
      <formula>"RED"</formula>
    </cfRule>
  </conditionalFormatting>
  <conditionalFormatting sqref="E23">
    <cfRule type="cellIs" dxfId="4248" priority="240" operator="equal">
      <formula>"GREEN"</formula>
    </cfRule>
  </conditionalFormatting>
  <conditionalFormatting sqref="E24">
    <cfRule type="cellIs" dxfId="4247" priority="241" operator="equal">
      <formula>"AMBER"</formula>
    </cfRule>
  </conditionalFormatting>
  <conditionalFormatting sqref="E24">
    <cfRule type="cellIs" dxfId="4246" priority="242" operator="equal">
      <formula>"RED"</formula>
    </cfRule>
  </conditionalFormatting>
  <conditionalFormatting sqref="E24">
    <cfRule type="cellIs" dxfId="4245" priority="243" operator="equal">
      <formula>"GREEN"</formula>
    </cfRule>
  </conditionalFormatting>
  <conditionalFormatting sqref="E25">
    <cfRule type="cellIs" dxfId="4244" priority="244" operator="equal">
      <formula>"AMBER"</formula>
    </cfRule>
  </conditionalFormatting>
  <conditionalFormatting sqref="E25">
    <cfRule type="cellIs" dxfId="4243" priority="245" operator="equal">
      <formula>"RED"</formula>
    </cfRule>
  </conditionalFormatting>
  <conditionalFormatting sqref="E25">
    <cfRule type="cellIs" dxfId="4242" priority="246" operator="equal">
      <formula>"GREEN"</formula>
    </cfRule>
  </conditionalFormatting>
  <conditionalFormatting sqref="E26">
    <cfRule type="cellIs" dxfId="4241" priority="247" operator="equal">
      <formula>"AMBER"</formula>
    </cfRule>
  </conditionalFormatting>
  <conditionalFormatting sqref="E26">
    <cfRule type="cellIs" dxfId="4240" priority="248" operator="equal">
      <formula>"RED"</formula>
    </cfRule>
  </conditionalFormatting>
  <conditionalFormatting sqref="E26">
    <cfRule type="cellIs" dxfId="4239" priority="249" operator="equal">
      <formula>"GREEN"</formula>
    </cfRule>
  </conditionalFormatting>
  <conditionalFormatting sqref="E27">
    <cfRule type="cellIs" dxfId="4238" priority="250" operator="equal">
      <formula>"AMBER"</formula>
    </cfRule>
  </conditionalFormatting>
  <conditionalFormatting sqref="E27">
    <cfRule type="cellIs" dxfId="4237" priority="251" operator="equal">
      <formula>"RED"</formula>
    </cfRule>
  </conditionalFormatting>
  <conditionalFormatting sqref="E27">
    <cfRule type="cellIs" dxfId="4236" priority="252" operator="equal">
      <formula>"GREEN"</formula>
    </cfRule>
  </conditionalFormatting>
  <conditionalFormatting sqref="E28">
    <cfRule type="cellIs" dxfId="4235" priority="253" operator="equal">
      <formula>"AMBER"</formula>
    </cfRule>
  </conditionalFormatting>
  <conditionalFormatting sqref="E28">
    <cfRule type="cellIs" dxfId="4234" priority="254" operator="equal">
      <formula>"RED"</formula>
    </cfRule>
  </conditionalFormatting>
  <conditionalFormatting sqref="E28">
    <cfRule type="cellIs" dxfId="4233" priority="255" operator="equal">
      <formula>"GREEN"</formula>
    </cfRule>
  </conditionalFormatting>
  <conditionalFormatting sqref="E29">
    <cfRule type="cellIs" dxfId="4232" priority="256" operator="equal">
      <formula>"AMBER"</formula>
    </cfRule>
  </conditionalFormatting>
  <conditionalFormatting sqref="E29">
    <cfRule type="cellIs" dxfId="4231" priority="257" operator="equal">
      <formula>"RED"</formula>
    </cfRule>
  </conditionalFormatting>
  <conditionalFormatting sqref="E29">
    <cfRule type="cellIs" dxfId="4230" priority="258" operator="equal">
      <formula>"GREEN"</formula>
    </cfRule>
  </conditionalFormatting>
  <conditionalFormatting sqref="E30">
    <cfRule type="cellIs" dxfId="4229" priority="259" operator="equal">
      <formula>"AMBER"</formula>
    </cfRule>
  </conditionalFormatting>
  <conditionalFormatting sqref="E30">
    <cfRule type="cellIs" dxfId="4228" priority="260" operator="equal">
      <formula>"RED"</formula>
    </cfRule>
  </conditionalFormatting>
  <conditionalFormatting sqref="E30">
    <cfRule type="cellIs" dxfId="4227" priority="261" operator="equal">
      <formula>"GREEN"</formula>
    </cfRule>
  </conditionalFormatting>
  <conditionalFormatting sqref="E31">
    <cfRule type="cellIs" dxfId="4226" priority="262" operator="equal">
      <formula>"AMBER"</formula>
    </cfRule>
  </conditionalFormatting>
  <conditionalFormatting sqref="E31">
    <cfRule type="cellIs" dxfId="4225" priority="263" operator="equal">
      <formula>"RED"</formula>
    </cfRule>
  </conditionalFormatting>
  <conditionalFormatting sqref="E31">
    <cfRule type="cellIs" dxfId="4224" priority="264" operator="equal">
      <formula>"GREEN"</formula>
    </cfRule>
  </conditionalFormatting>
  <conditionalFormatting sqref="F15">
    <cfRule type="cellIs" dxfId="4223" priority="265" operator="equal">
      <formula>"AMBER"</formula>
    </cfRule>
  </conditionalFormatting>
  <conditionalFormatting sqref="F15">
    <cfRule type="cellIs" dxfId="4222" priority="266" operator="equal">
      <formula>"RED"</formula>
    </cfRule>
  </conditionalFormatting>
  <conditionalFormatting sqref="F15">
    <cfRule type="cellIs" dxfId="4221" priority="267" operator="equal">
      <formula>"GREEN"</formula>
    </cfRule>
  </conditionalFormatting>
  <conditionalFormatting sqref="F16">
    <cfRule type="cellIs" dxfId="4220" priority="268" operator="equal">
      <formula>"AMBER"</formula>
    </cfRule>
  </conditionalFormatting>
  <conditionalFormatting sqref="F16">
    <cfRule type="cellIs" dxfId="4219" priority="269" operator="equal">
      <formula>"RED"</formula>
    </cfRule>
  </conditionalFormatting>
  <conditionalFormatting sqref="F16">
    <cfRule type="cellIs" dxfId="4218" priority="270" operator="equal">
      <formula>"GREEN"</formula>
    </cfRule>
  </conditionalFormatting>
  <conditionalFormatting sqref="F17">
    <cfRule type="cellIs" dxfId="4217" priority="271" operator="equal">
      <formula>"AMBER"</formula>
    </cfRule>
  </conditionalFormatting>
  <conditionalFormatting sqref="F17">
    <cfRule type="cellIs" dxfId="4216" priority="272" operator="equal">
      <formula>"RED"</formula>
    </cfRule>
  </conditionalFormatting>
  <conditionalFormatting sqref="F17">
    <cfRule type="cellIs" dxfId="4215" priority="273" operator="equal">
      <formula>"GREEN"</formula>
    </cfRule>
  </conditionalFormatting>
  <conditionalFormatting sqref="F18">
    <cfRule type="cellIs" dxfId="4214" priority="274" operator="equal">
      <formula>"AMBER"</formula>
    </cfRule>
  </conditionalFormatting>
  <conditionalFormatting sqref="F18">
    <cfRule type="cellIs" dxfId="4213" priority="275" operator="equal">
      <formula>"RED"</formula>
    </cfRule>
  </conditionalFormatting>
  <conditionalFormatting sqref="F18">
    <cfRule type="cellIs" dxfId="4212" priority="276" operator="equal">
      <formula>"GREEN"</formula>
    </cfRule>
  </conditionalFormatting>
  <conditionalFormatting sqref="F19">
    <cfRule type="cellIs" dxfId="4211" priority="277" operator="equal">
      <formula>"AMBER"</formula>
    </cfRule>
  </conditionalFormatting>
  <conditionalFormatting sqref="F19">
    <cfRule type="cellIs" dxfId="4210" priority="278" operator="equal">
      <formula>"RED"</formula>
    </cfRule>
  </conditionalFormatting>
  <conditionalFormatting sqref="F19">
    <cfRule type="cellIs" dxfId="4209" priority="279" operator="equal">
      <formula>"GREEN"</formula>
    </cfRule>
  </conditionalFormatting>
  <conditionalFormatting sqref="F20">
    <cfRule type="cellIs" dxfId="4208" priority="280" operator="equal">
      <formula>"AMBER"</formula>
    </cfRule>
  </conditionalFormatting>
  <conditionalFormatting sqref="F20">
    <cfRule type="cellIs" dxfId="4207" priority="281" operator="equal">
      <formula>"RED"</formula>
    </cfRule>
  </conditionalFormatting>
  <conditionalFormatting sqref="F20">
    <cfRule type="cellIs" dxfId="4206" priority="282" operator="equal">
      <formula>"GREEN"</formula>
    </cfRule>
  </conditionalFormatting>
  <conditionalFormatting sqref="F21">
    <cfRule type="cellIs" dxfId="4205" priority="283" operator="equal">
      <formula>"AMBER"</formula>
    </cfRule>
  </conditionalFormatting>
  <conditionalFormatting sqref="F21">
    <cfRule type="cellIs" dxfId="4204" priority="284" operator="equal">
      <formula>"RED"</formula>
    </cfRule>
  </conditionalFormatting>
  <conditionalFormatting sqref="F21">
    <cfRule type="cellIs" dxfId="4203" priority="285" operator="equal">
      <formula>"GREEN"</formula>
    </cfRule>
  </conditionalFormatting>
  <conditionalFormatting sqref="F22">
    <cfRule type="cellIs" dxfId="4202" priority="286" operator="equal">
      <formula>"AMBER"</formula>
    </cfRule>
  </conditionalFormatting>
  <conditionalFormatting sqref="F22">
    <cfRule type="cellIs" dxfId="4201" priority="287" operator="equal">
      <formula>"RED"</formula>
    </cfRule>
  </conditionalFormatting>
  <conditionalFormatting sqref="F22">
    <cfRule type="cellIs" dxfId="4200" priority="288" operator="equal">
      <formula>"GREEN"</formula>
    </cfRule>
  </conditionalFormatting>
  <conditionalFormatting sqref="F23">
    <cfRule type="cellIs" dxfId="4199" priority="289" operator="equal">
      <formula>"AMBER"</formula>
    </cfRule>
  </conditionalFormatting>
  <conditionalFormatting sqref="F23">
    <cfRule type="cellIs" dxfId="4198" priority="290" operator="equal">
      <formula>"RED"</formula>
    </cfRule>
  </conditionalFormatting>
  <conditionalFormatting sqref="F23">
    <cfRule type="cellIs" dxfId="4197" priority="291" operator="equal">
      <formula>"GREEN"</formula>
    </cfRule>
  </conditionalFormatting>
  <conditionalFormatting sqref="F24">
    <cfRule type="cellIs" dxfId="4196" priority="292" operator="equal">
      <formula>"AMBER"</formula>
    </cfRule>
  </conditionalFormatting>
  <conditionalFormatting sqref="F24">
    <cfRule type="cellIs" dxfId="4195" priority="293" operator="equal">
      <formula>"RED"</formula>
    </cfRule>
  </conditionalFormatting>
  <conditionalFormatting sqref="F24">
    <cfRule type="cellIs" dxfId="4194" priority="294" operator="equal">
      <formula>"GREEN"</formula>
    </cfRule>
  </conditionalFormatting>
  <conditionalFormatting sqref="F25">
    <cfRule type="cellIs" dxfId="4193" priority="295" operator="equal">
      <formula>"AMBER"</formula>
    </cfRule>
  </conditionalFormatting>
  <conditionalFormatting sqref="F25">
    <cfRule type="cellIs" dxfId="4192" priority="296" operator="equal">
      <formula>"RED"</formula>
    </cfRule>
  </conditionalFormatting>
  <conditionalFormatting sqref="F25">
    <cfRule type="cellIs" dxfId="4191" priority="297" operator="equal">
      <formula>"GREEN"</formula>
    </cfRule>
  </conditionalFormatting>
  <conditionalFormatting sqref="F26">
    <cfRule type="cellIs" dxfId="4190" priority="298" operator="equal">
      <formula>"AMBER"</formula>
    </cfRule>
  </conditionalFormatting>
  <conditionalFormatting sqref="F26">
    <cfRule type="cellIs" dxfId="4189" priority="299" operator="equal">
      <formula>"RED"</formula>
    </cfRule>
  </conditionalFormatting>
  <conditionalFormatting sqref="F26">
    <cfRule type="cellIs" dxfId="4188" priority="300" operator="equal">
      <formula>"GREEN"</formula>
    </cfRule>
  </conditionalFormatting>
  <conditionalFormatting sqref="F27">
    <cfRule type="cellIs" dxfId="4187" priority="301" operator="equal">
      <formula>"AMBER"</formula>
    </cfRule>
  </conditionalFormatting>
  <conditionalFormatting sqref="F27">
    <cfRule type="cellIs" dxfId="4186" priority="302" operator="equal">
      <formula>"RED"</formula>
    </cfRule>
  </conditionalFormatting>
  <conditionalFormatting sqref="F27">
    <cfRule type="cellIs" dxfId="4185" priority="303" operator="equal">
      <formula>"GREEN"</formula>
    </cfRule>
  </conditionalFormatting>
  <conditionalFormatting sqref="F28">
    <cfRule type="cellIs" dxfId="4184" priority="304" operator="equal">
      <formula>"AMBER"</formula>
    </cfRule>
  </conditionalFormatting>
  <conditionalFormatting sqref="F28">
    <cfRule type="cellIs" dxfId="4183" priority="305" operator="equal">
      <formula>"RED"</formula>
    </cfRule>
  </conditionalFormatting>
  <conditionalFormatting sqref="F28">
    <cfRule type="cellIs" dxfId="4182" priority="306" operator="equal">
      <formula>"GREEN"</formula>
    </cfRule>
  </conditionalFormatting>
  <conditionalFormatting sqref="F29">
    <cfRule type="cellIs" dxfId="4181" priority="307" operator="equal">
      <formula>"AMBER"</formula>
    </cfRule>
  </conditionalFormatting>
  <conditionalFormatting sqref="F29">
    <cfRule type="cellIs" dxfId="4180" priority="308" operator="equal">
      <formula>"RED"</formula>
    </cfRule>
  </conditionalFormatting>
  <conditionalFormatting sqref="F29">
    <cfRule type="cellIs" dxfId="4179" priority="309" operator="equal">
      <formula>"GREEN"</formula>
    </cfRule>
  </conditionalFormatting>
  <conditionalFormatting sqref="F30">
    <cfRule type="cellIs" dxfId="4178" priority="310" operator="equal">
      <formula>"AMBER"</formula>
    </cfRule>
  </conditionalFormatting>
  <conditionalFormatting sqref="F30">
    <cfRule type="cellIs" dxfId="4177" priority="311" operator="equal">
      <formula>"RED"</formula>
    </cfRule>
  </conditionalFormatting>
  <conditionalFormatting sqref="F30">
    <cfRule type="cellIs" dxfId="4176" priority="312" operator="equal">
      <formula>"GREEN"</formula>
    </cfRule>
  </conditionalFormatting>
  <conditionalFormatting sqref="F31">
    <cfRule type="cellIs" dxfId="4175" priority="313" operator="equal">
      <formula>"AMBER"</formula>
    </cfRule>
  </conditionalFormatting>
  <conditionalFormatting sqref="F31">
    <cfRule type="cellIs" dxfId="4174" priority="314" operator="equal">
      <formula>"RED"</formula>
    </cfRule>
  </conditionalFormatting>
  <conditionalFormatting sqref="F31">
    <cfRule type="cellIs" dxfId="4173" priority="315" operator="equal">
      <formula>"GREEN"</formula>
    </cfRule>
  </conditionalFormatting>
  <conditionalFormatting sqref="G15">
    <cfRule type="cellIs" dxfId="4172" priority="316" operator="equal">
      <formula>"AMBER"</formula>
    </cfRule>
  </conditionalFormatting>
  <conditionalFormatting sqref="G15">
    <cfRule type="cellIs" dxfId="4171" priority="317" operator="equal">
      <formula>"RED"</formula>
    </cfRule>
  </conditionalFormatting>
  <conditionalFormatting sqref="G15">
    <cfRule type="cellIs" dxfId="4170" priority="318" operator="equal">
      <formula>"GREEN"</formula>
    </cfRule>
  </conditionalFormatting>
  <conditionalFormatting sqref="G16">
    <cfRule type="cellIs" dxfId="4169" priority="319" operator="equal">
      <formula>"AMBER"</formula>
    </cfRule>
  </conditionalFormatting>
  <conditionalFormatting sqref="G16">
    <cfRule type="cellIs" dxfId="4168" priority="320" operator="equal">
      <formula>"RED"</formula>
    </cfRule>
  </conditionalFormatting>
  <conditionalFormatting sqref="G16">
    <cfRule type="cellIs" dxfId="4167" priority="321" operator="equal">
      <formula>"GREEN"</formula>
    </cfRule>
  </conditionalFormatting>
  <conditionalFormatting sqref="G17">
    <cfRule type="cellIs" dxfId="4166" priority="322" operator="equal">
      <formula>"AMBER"</formula>
    </cfRule>
  </conditionalFormatting>
  <conditionalFormatting sqref="G17">
    <cfRule type="cellIs" dxfId="4165" priority="323" operator="equal">
      <formula>"RED"</formula>
    </cfRule>
  </conditionalFormatting>
  <conditionalFormatting sqref="G17">
    <cfRule type="cellIs" dxfId="4164" priority="324" operator="equal">
      <formula>"GREEN"</formula>
    </cfRule>
  </conditionalFormatting>
  <conditionalFormatting sqref="G18">
    <cfRule type="cellIs" dxfId="4163" priority="325" operator="equal">
      <formula>"AMBER"</formula>
    </cfRule>
  </conditionalFormatting>
  <conditionalFormatting sqref="G18">
    <cfRule type="cellIs" dxfId="4162" priority="326" operator="equal">
      <formula>"RED"</formula>
    </cfRule>
  </conditionalFormatting>
  <conditionalFormatting sqref="G18">
    <cfRule type="cellIs" dxfId="4161" priority="327" operator="equal">
      <formula>"GREEN"</formula>
    </cfRule>
  </conditionalFormatting>
  <conditionalFormatting sqref="G28">
    <cfRule type="cellIs" dxfId="4160" priority="328" operator="equal">
      <formula>"AMBER"</formula>
    </cfRule>
  </conditionalFormatting>
  <conditionalFormatting sqref="G28">
    <cfRule type="cellIs" dxfId="4159" priority="329" operator="equal">
      <formula>"RED"</formula>
    </cfRule>
  </conditionalFormatting>
  <conditionalFormatting sqref="G28">
    <cfRule type="cellIs" dxfId="4158" priority="330" operator="equal">
      <formula>"GREEN"</formula>
    </cfRule>
  </conditionalFormatting>
  <conditionalFormatting sqref="G29">
    <cfRule type="cellIs" dxfId="4157" priority="331" operator="equal">
      <formula>"AMBER"</formula>
    </cfRule>
  </conditionalFormatting>
  <conditionalFormatting sqref="G29">
    <cfRule type="cellIs" dxfId="4156" priority="332" operator="equal">
      <formula>"RED"</formula>
    </cfRule>
  </conditionalFormatting>
  <conditionalFormatting sqref="G29">
    <cfRule type="cellIs" dxfId="4155" priority="333" operator="equal">
      <formula>"GREEN"</formula>
    </cfRule>
  </conditionalFormatting>
  <conditionalFormatting sqref="G30">
    <cfRule type="cellIs" dxfId="4154" priority="334" operator="equal">
      <formula>"AMBER"</formula>
    </cfRule>
  </conditionalFormatting>
  <conditionalFormatting sqref="G30">
    <cfRule type="cellIs" dxfId="4153" priority="335" operator="equal">
      <formula>"RED"</formula>
    </cfRule>
  </conditionalFormatting>
  <conditionalFormatting sqref="G30">
    <cfRule type="cellIs" dxfId="4152" priority="336" operator="equal">
      <formula>"GREEN"</formula>
    </cfRule>
  </conditionalFormatting>
  <conditionalFormatting sqref="G31">
    <cfRule type="cellIs" dxfId="4151" priority="337" operator="equal">
      <formula>"AMBER"</formula>
    </cfRule>
  </conditionalFormatting>
  <conditionalFormatting sqref="G31">
    <cfRule type="cellIs" dxfId="4150" priority="338" operator="equal">
      <formula>"RED"</formula>
    </cfRule>
  </conditionalFormatting>
  <conditionalFormatting sqref="G31">
    <cfRule type="cellIs" dxfId="4149" priority="339" operator="equal">
      <formula>"GREEN"</formula>
    </cfRule>
  </conditionalFormatting>
  <conditionalFormatting sqref="H15">
    <cfRule type="cellIs" dxfId="4148" priority="340" operator="equal">
      <formula>"AMBER"</formula>
    </cfRule>
  </conditionalFormatting>
  <conditionalFormatting sqref="H15">
    <cfRule type="cellIs" dxfId="4147" priority="341" operator="equal">
      <formula>"RED"</formula>
    </cfRule>
  </conditionalFormatting>
  <conditionalFormatting sqref="H15">
    <cfRule type="cellIs" dxfId="4146" priority="342" operator="equal">
      <formula>"GREEN"</formula>
    </cfRule>
  </conditionalFormatting>
  <conditionalFormatting sqref="H16">
    <cfRule type="cellIs" dxfId="4145" priority="343" operator="equal">
      <formula>"AMBER"</formula>
    </cfRule>
  </conditionalFormatting>
  <conditionalFormatting sqref="H16">
    <cfRule type="cellIs" dxfId="4144" priority="344" operator="equal">
      <formula>"RED"</formula>
    </cfRule>
  </conditionalFormatting>
  <conditionalFormatting sqref="H16">
    <cfRule type="cellIs" dxfId="4143" priority="345" operator="equal">
      <formula>"GREEN"</formula>
    </cfRule>
  </conditionalFormatting>
  <conditionalFormatting sqref="H17">
    <cfRule type="cellIs" dxfId="4142" priority="346" operator="equal">
      <formula>"AMBER"</formula>
    </cfRule>
  </conditionalFormatting>
  <conditionalFormatting sqref="H17">
    <cfRule type="cellIs" dxfId="4141" priority="347" operator="equal">
      <formula>"RED"</formula>
    </cfRule>
  </conditionalFormatting>
  <conditionalFormatting sqref="H17">
    <cfRule type="cellIs" dxfId="4140" priority="348" operator="equal">
      <formula>"GREEN"</formula>
    </cfRule>
  </conditionalFormatting>
  <conditionalFormatting sqref="H18">
    <cfRule type="cellIs" dxfId="4139" priority="349" operator="equal">
      <formula>"AMBER"</formula>
    </cfRule>
  </conditionalFormatting>
  <conditionalFormatting sqref="H18">
    <cfRule type="cellIs" dxfId="4138" priority="350" operator="equal">
      <formula>"RED"</formula>
    </cfRule>
  </conditionalFormatting>
  <conditionalFormatting sqref="H18">
    <cfRule type="cellIs" dxfId="4137" priority="351" operator="equal">
      <formula>"GREEN"</formula>
    </cfRule>
  </conditionalFormatting>
  <conditionalFormatting sqref="H28">
    <cfRule type="cellIs" dxfId="4136" priority="352" operator="equal">
      <formula>"AMBER"</formula>
    </cfRule>
  </conditionalFormatting>
  <conditionalFormatting sqref="H28">
    <cfRule type="cellIs" dxfId="4135" priority="353" operator="equal">
      <formula>"RED"</formula>
    </cfRule>
  </conditionalFormatting>
  <conditionalFormatting sqref="H28">
    <cfRule type="cellIs" dxfId="4134" priority="354" operator="equal">
      <formula>"GREEN"</formula>
    </cfRule>
  </conditionalFormatting>
  <conditionalFormatting sqref="H29">
    <cfRule type="cellIs" dxfId="4133" priority="355" operator="equal">
      <formula>"AMBER"</formula>
    </cfRule>
  </conditionalFormatting>
  <conditionalFormatting sqref="H29">
    <cfRule type="cellIs" dxfId="4132" priority="356" operator="equal">
      <formula>"RED"</formula>
    </cfRule>
  </conditionalFormatting>
  <conditionalFormatting sqref="H29">
    <cfRule type="cellIs" dxfId="4131" priority="357" operator="equal">
      <formula>"GREEN"</formula>
    </cfRule>
  </conditionalFormatting>
  <conditionalFormatting sqref="H30">
    <cfRule type="cellIs" dxfId="4130" priority="358" operator="equal">
      <formula>"AMBER"</formula>
    </cfRule>
  </conditionalFormatting>
  <conditionalFormatting sqref="H30">
    <cfRule type="cellIs" dxfId="4129" priority="359" operator="equal">
      <formula>"RED"</formula>
    </cfRule>
  </conditionalFormatting>
  <conditionalFormatting sqref="H30">
    <cfRule type="cellIs" dxfId="4128" priority="360" operator="equal">
      <formula>"GREEN"</formula>
    </cfRule>
  </conditionalFormatting>
  <conditionalFormatting sqref="H31">
    <cfRule type="cellIs" dxfId="4127" priority="361" operator="equal">
      <formula>"AMBER"</formula>
    </cfRule>
  </conditionalFormatting>
  <conditionalFormatting sqref="H31">
    <cfRule type="cellIs" dxfId="4126" priority="362" operator="equal">
      <formula>"RED"</formula>
    </cfRule>
  </conditionalFormatting>
  <conditionalFormatting sqref="H31">
    <cfRule type="cellIs" dxfId="4125" priority="363" operator="equal">
      <formula>"GREEN"</formula>
    </cfRule>
  </conditionalFormatting>
  <conditionalFormatting sqref="I15">
    <cfRule type="cellIs" dxfId="4124" priority="364" operator="equal">
      <formula>"AMBER"</formula>
    </cfRule>
  </conditionalFormatting>
  <conditionalFormatting sqref="I15">
    <cfRule type="cellIs" dxfId="4123" priority="365" operator="equal">
      <formula>"RED"</formula>
    </cfRule>
  </conditionalFormatting>
  <conditionalFormatting sqref="I15">
    <cfRule type="cellIs" dxfId="4122" priority="366" operator="equal">
      <formula>"GREEN"</formula>
    </cfRule>
  </conditionalFormatting>
  <conditionalFormatting sqref="I16">
    <cfRule type="cellIs" dxfId="4121" priority="367" operator="equal">
      <formula>"AMBER"</formula>
    </cfRule>
  </conditionalFormatting>
  <conditionalFormatting sqref="I16">
    <cfRule type="cellIs" dxfId="4120" priority="368" operator="equal">
      <formula>"RED"</formula>
    </cfRule>
  </conditionalFormatting>
  <conditionalFormatting sqref="I16">
    <cfRule type="cellIs" dxfId="4119" priority="369" operator="equal">
      <formula>"GREEN"</formula>
    </cfRule>
  </conditionalFormatting>
  <conditionalFormatting sqref="I17">
    <cfRule type="cellIs" dxfId="4118" priority="370" operator="equal">
      <formula>"AMBER"</formula>
    </cfRule>
  </conditionalFormatting>
  <conditionalFormatting sqref="I17">
    <cfRule type="cellIs" dxfId="4117" priority="371" operator="equal">
      <formula>"RED"</formula>
    </cfRule>
  </conditionalFormatting>
  <conditionalFormatting sqref="I17">
    <cfRule type="cellIs" dxfId="4116" priority="372" operator="equal">
      <formula>"GREEN"</formula>
    </cfRule>
  </conditionalFormatting>
  <conditionalFormatting sqref="I18">
    <cfRule type="cellIs" dxfId="4115" priority="373" operator="equal">
      <formula>"AMBER"</formula>
    </cfRule>
  </conditionalFormatting>
  <conditionalFormatting sqref="I18">
    <cfRule type="cellIs" dxfId="4114" priority="374" operator="equal">
      <formula>"RED"</formula>
    </cfRule>
  </conditionalFormatting>
  <conditionalFormatting sqref="I18">
    <cfRule type="cellIs" dxfId="4113" priority="375" operator="equal">
      <formula>"GREEN"</formula>
    </cfRule>
  </conditionalFormatting>
  <conditionalFormatting sqref="I19">
    <cfRule type="cellIs" dxfId="4112" priority="376" operator="equal">
      <formula>"AMBER"</formula>
    </cfRule>
  </conditionalFormatting>
  <conditionalFormatting sqref="I19">
    <cfRule type="cellIs" dxfId="4111" priority="377" operator="equal">
      <formula>"RED"</formula>
    </cfRule>
  </conditionalFormatting>
  <conditionalFormatting sqref="I19">
    <cfRule type="cellIs" dxfId="4110" priority="378" operator="equal">
      <formula>"GREEN"</formula>
    </cfRule>
  </conditionalFormatting>
  <conditionalFormatting sqref="I20">
    <cfRule type="cellIs" dxfId="4109" priority="379" operator="equal">
      <formula>"AMBER"</formula>
    </cfRule>
  </conditionalFormatting>
  <conditionalFormatting sqref="I20">
    <cfRule type="cellIs" dxfId="4108" priority="380" operator="equal">
      <formula>"RED"</formula>
    </cfRule>
  </conditionalFormatting>
  <conditionalFormatting sqref="I20">
    <cfRule type="cellIs" dxfId="4107" priority="381" operator="equal">
      <formula>"GREEN"</formula>
    </cfRule>
  </conditionalFormatting>
  <conditionalFormatting sqref="I21">
    <cfRule type="cellIs" dxfId="4106" priority="382" operator="equal">
      <formula>"AMBER"</formula>
    </cfRule>
  </conditionalFormatting>
  <conditionalFormatting sqref="I21">
    <cfRule type="cellIs" dxfId="4105" priority="383" operator="equal">
      <formula>"RED"</formula>
    </cfRule>
  </conditionalFormatting>
  <conditionalFormatting sqref="I21">
    <cfRule type="cellIs" dxfId="4104" priority="384" operator="equal">
      <formula>"GREEN"</formula>
    </cfRule>
  </conditionalFormatting>
  <conditionalFormatting sqref="I22">
    <cfRule type="cellIs" dxfId="4103" priority="385" operator="equal">
      <formula>"AMBER"</formula>
    </cfRule>
  </conditionalFormatting>
  <conditionalFormatting sqref="I22">
    <cfRule type="cellIs" dxfId="4102" priority="386" operator="equal">
      <formula>"RED"</formula>
    </cfRule>
  </conditionalFormatting>
  <conditionalFormatting sqref="I22">
    <cfRule type="cellIs" dxfId="4101" priority="387" operator="equal">
      <formula>"GREEN"</formula>
    </cfRule>
  </conditionalFormatting>
  <conditionalFormatting sqref="I23">
    <cfRule type="cellIs" dxfId="4100" priority="388" operator="equal">
      <formula>"AMBER"</formula>
    </cfRule>
  </conditionalFormatting>
  <conditionalFormatting sqref="I23">
    <cfRule type="cellIs" dxfId="4099" priority="389" operator="equal">
      <formula>"RED"</formula>
    </cfRule>
  </conditionalFormatting>
  <conditionalFormatting sqref="I23">
    <cfRule type="cellIs" dxfId="4098" priority="390" operator="equal">
      <formula>"GREEN"</formula>
    </cfRule>
  </conditionalFormatting>
  <conditionalFormatting sqref="I24">
    <cfRule type="cellIs" dxfId="4097" priority="391" operator="equal">
      <formula>"AMBER"</formula>
    </cfRule>
  </conditionalFormatting>
  <conditionalFormatting sqref="I24">
    <cfRule type="cellIs" dxfId="4096" priority="392" operator="equal">
      <formula>"RED"</formula>
    </cfRule>
  </conditionalFormatting>
  <conditionalFormatting sqref="I24">
    <cfRule type="cellIs" dxfId="4095" priority="393" operator="equal">
      <formula>"GREEN"</formula>
    </cfRule>
  </conditionalFormatting>
  <conditionalFormatting sqref="I25">
    <cfRule type="cellIs" dxfId="4094" priority="394" operator="equal">
      <formula>"AMBER"</formula>
    </cfRule>
  </conditionalFormatting>
  <conditionalFormatting sqref="I25">
    <cfRule type="cellIs" dxfId="4093" priority="395" operator="equal">
      <formula>"RED"</formula>
    </cfRule>
  </conditionalFormatting>
  <conditionalFormatting sqref="I25">
    <cfRule type="cellIs" dxfId="4092" priority="396" operator="equal">
      <formula>"GREEN"</formula>
    </cfRule>
  </conditionalFormatting>
  <conditionalFormatting sqref="I26">
    <cfRule type="cellIs" dxfId="4091" priority="397" operator="equal">
      <formula>"AMBER"</formula>
    </cfRule>
  </conditionalFormatting>
  <conditionalFormatting sqref="I26">
    <cfRule type="cellIs" dxfId="4090" priority="398" operator="equal">
      <formula>"RED"</formula>
    </cfRule>
  </conditionalFormatting>
  <conditionalFormatting sqref="I26">
    <cfRule type="cellIs" dxfId="4089" priority="399" operator="equal">
      <formula>"GREEN"</formula>
    </cfRule>
  </conditionalFormatting>
  <conditionalFormatting sqref="I27">
    <cfRule type="cellIs" dxfId="4088" priority="400" operator="equal">
      <formula>"AMBER"</formula>
    </cfRule>
  </conditionalFormatting>
  <conditionalFormatting sqref="I27">
    <cfRule type="cellIs" dxfId="4087" priority="401" operator="equal">
      <formula>"RED"</formula>
    </cfRule>
  </conditionalFormatting>
  <conditionalFormatting sqref="I27">
    <cfRule type="cellIs" dxfId="4086" priority="402" operator="equal">
      <formula>"GREEN"</formula>
    </cfRule>
  </conditionalFormatting>
  <conditionalFormatting sqref="I28">
    <cfRule type="cellIs" dxfId="4085" priority="403" operator="equal">
      <formula>"AMBER"</formula>
    </cfRule>
  </conditionalFormatting>
  <conditionalFormatting sqref="I28">
    <cfRule type="cellIs" dxfId="4084" priority="404" operator="equal">
      <formula>"RED"</formula>
    </cfRule>
  </conditionalFormatting>
  <conditionalFormatting sqref="I28">
    <cfRule type="cellIs" dxfId="4083" priority="405" operator="equal">
      <formula>"GREEN"</formula>
    </cfRule>
  </conditionalFormatting>
  <conditionalFormatting sqref="I29">
    <cfRule type="cellIs" dxfId="4082" priority="406" operator="equal">
      <formula>"AMBER"</formula>
    </cfRule>
  </conditionalFormatting>
  <conditionalFormatting sqref="I29">
    <cfRule type="cellIs" dxfId="4081" priority="407" operator="equal">
      <formula>"RED"</formula>
    </cfRule>
  </conditionalFormatting>
  <conditionalFormatting sqref="I29">
    <cfRule type="cellIs" dxfId="4080" priority="408" operator="equal">
      <formula>"GREEN"</formula>
    </cfRule>
  </conditionalFormatting>
  <conditionalFormatting sqref="I30">
    <cfRule type="cellIs" dxfId="4079" priority="409" operator="equal">
      <formula>"AMBER"</formula>
    </cfRule>
  </conditionalFormatting>
  <conditionalFormatting sqref="I30">
    <cfRule type="cellIs" dxfId="4078" priority="410" operator="equal">
      <formula>"RED"</formula>
    </cfRule>
  </conditionalFormatting>
  <conditionalFormatting sqref="I30">
    <cfRule type="cellIs" dxfId="4077" priority="411" operator="equal">
      <formula>"GREEN"</formula>
    </cfRule>
  </conditionalFormatting>
  <conditionalFormatting sqref="I31">
    <cfRule type="cellIs" dxfId="4076" priority="412" operator="equal">
      <formula>"AMBER"</formula>
    </cfRule>
  </conditionalFormatting>
  <conditionalFormatting sqref="I31">
    <cfRule type="cellIs" dxfId="4075" priority="413" operator="equal">
      <formula>"RED"</formula>
    </cfRule>
  </conditionalFormatting>
  <conditionalFormatting sqref="I31">
    <cfRule type="cellIs" dxfId="4074" priority="414" operator="equal">
      <formula>"GREEN"</formula>
    </cfRule>
  </conditionalFormatting>
  <conditionalFormatting sqref="J15">
    <cfRule type="cellIs" dxfId="4073" priority="415" operator="equal">
      <formula>"AMBER"</formula>
    </cfRule>
  </conditionalFormatting>
  <conditionalFormatting sqref="J15">
    <cfRule type="cellIs" dxfId="4072" priority="416" operator="equal">
      <formula>"RED"</formula>
    </cfRule>
  </conditionalFormatting>
  <conditionalFormatting sqref="J15">
    <cfRule type="cellIs" dxfId="4071" priority="417" operator="equal">
      <formula>"GREEN"</formula>
    </cfRule>
  </conditionalFormatting>
  <conditionalFormatting sqref="J16">
    <cfRule type="cellIs" dxfId="4070" priority="418" operator="equal">
      <formula>"AMBER"</formula>
    </cfRule>
  </conditionalFormatting>
  <conditionalFormatting sqref="J16">
    <cfRule type="cellIs" dxfId="4069" priority="419" operator="equal">
      <formula>"RED"</formula>
    </cfRule>
  </conditionalFormatting>
  <conditionalFormatting sqref="J16">
    <cfRule type="cellIs" dxfId="4068" priority="420" operator="equal">
      <formula>"GREEN"</formula>
    </cfRule>
  </conditionalFormatting>
  <conditionalFormatting sqref="J17">
    <cfRule type="cellIs" dxfId="4067" priority="421" operator="equal">
      <formula>"AMBER"</formula>
    </cfRule>
  </conditionalFormatting>
  <conditionalFormatting sqref="J17">
    <cfRule type="cellIs" dxfId="4066" priority="422" operator="equal">
      <formula>"RED"</formula>
    </cfRule>
  </conditionalFormatting>
  <conditionalFormatting sqref="J17">
    <cfRule type="cellIs" dxfId="4065" priority="423" operator="equal">
      <formula>"GREEN"</formula>
    </cfRule>
  </conditionalFormatting>
  <conditionalFormatting sqref="J18">
    <cfRule type="cellIs" dxfId="4064" priority="424" operator="equal">
      <formula>"AMBER"</formula>
    </cfRule>
  </conditionalFormatting>
  <conditionalFormatting sqref="J18">
    <cfRule type="cellIs" dxfId="4063" priority="425" operator="equal">
      <formula>"RED"</formula>
    </cfRule>
  </conditionalFormatting>
  <conditionalFormatting sqref="J18">
    <cfRule type="cellIs" dxfId="4062" priority="426" operator="equal">
      <formula>"GREEN"</formula>
    </cfRule>
  </conditionalFormatting>
  <conditionalFormatting sqref="J19">
    <cfRule type="cellIs" dxfId="4061" priority="427" operator="equal">
      <formula>"AMBER"</formula>
    </cfRule>
  </conditionalFormatting>
  <conditionalFormatting sqref="J19">
    <cfRule type="cellIs" dxfId="4060" priority="428" operator="equal">
      <formula>"RED"</formula>
    </cfRule>
  </conditionalFormatting>
  <conditionalFormatting sqref="J19">
    <cfRule type="cellIs" dxfId="4059" priority="429" operator="equal">
      <formula>"GREEN"</formula>
    </cfRule>
  </conditionalFormatting>
  <conditionalFormatting sqref="J20">
    <cfRule type="cellIs" dxfId="4058" priority="430" operator="equal">
      <formula>"AMBER"</formula>
    </cfRule>
  </conditionalFormatting>
  <conditionalFormatting sqref="J20">
    <cfRule type="cellIs" dxfId="4057" priority="431" operator="equal">
      <formula>"RED"</formula>
    </cfRule>
  </conditionalFormatting>
  <conditionalFormatting sqref="J20">
    <cfRule type="cellIs" dxfId="4056" priority="432" operator="equal">
      <formula>"GREEN"</formula>
    </cfRule>
  </conditionalFormatting>
  <conditionalFormatting sqref="J21">
    <cfRule type="cellIs" dxfId="4055" priority="433" operator="equal">
      <formula>"AMBER"</formula>
    </cfRule>
  </conditionalFormatting>
  <conditionalFormatting sqref="J21">
    <cfRule type="cellIs" dxfId="4054" priority="434" operator="equal">
      <formula>"RED"</formula>
    </cfRule>
  </conditionalFormatting>
  <conditionalFormatting sqref="J21">
    <cfRule type="cellIs" dxfId="4053" priority="435" operator="equal">
      <formula>"GREEN"</formula>
    </cfRule>
  </conditionalFormatting>
  <conditionalFormatting sqref="J22">
    <cfRule type="cellIs" dxfId="4052" priority="436" operator="equal">
      <formula>"AMBER"</formula>
    </cfRule>
  </conditionalFormatting>
  <conditionalFormatting sqref="J22">
    <cfRule type="cellIs" dxfId="4051" priority="437" operator="equal">
      <formula>"RED"</formula>
    </cfRule>
  </conditionalFormatting>
  <conditionalFormatting sqref="J22">
    <cfRule type="cellIs" dxfId="4050" priority="438" operator="equal">
      <formula>"GREEN"</formula>
    </cfRule>
  </conditionalFormatting>
  <conditionalFormatting sqref="J23">
    <cfRule type="cellIs" dxfId="4049" priority="439" operator="equal">
      <formula>"AMBER"</formula>
    </cfRule>
  </conditionalFormatting>
  <conditionalFormatting sqref="J23">
    <cfRule type="cellIs" dxfId="4048" priority="440" operator="equal">
      <formula>"RED"</formula>
    </cfRule>
  </conditionalFormatting>
  <conditionalFormatting sqref="J23">
    <cfRule type="cellIs" dxfId="4047" priority="441" operator="equal">
      <formula>"GREEN"</formula>
    </cfRule>
  </conditionalFormatting>
  <conditionalFormatting sqref="J24">
    <cfRule type="cellIs" dxfId="4046" priority="442" operator="equal">
      <formula>"AMBER"</formula>
    </cfRule>
  </conditionalFormatting>
  <conditionalFormatting sqref="J24">
    <cfRule type="cellIs" dxfId="4045" priority="443" operator="equal">
      <formula>"RED"</formula>
    </cfRule>
  </conditionalFormatting>
  <conditionalFormatting sqref="J24">
    <cfRule type="cellIs" dxfId="4044" priority="444" operator="equal">
      <formula>"GREEN"</formula>
    </cfRule>
  </conditionalFormatting>
  <conditionalFormatting sqref="J25">
    <cfRule type="cellIs" dxfId="4043" priority="445" operator="equal">
      <formula>"AMBER"</formula>
    </cfRule>
  </conditionalFormatting>
  <conditionalFormatting sqref="J25">
    <cfRule type="cellIs" dxfId="4042" priority="446" operator="equal">
      <formula>"RED"</formula>
    </cfRule>
  </conditionalFormatting>
  <conditionalFormatting sqref="J25">
    <cfRule type="cellIs" dxfId="4041" priority="447" operator="equal">
      <formula>"GREEN"</formula>
    </cfRule>
  </conditionalFormatting>
  <conditionalFormatting sqref="J26">
    <cfRule type="cellIs" dxfId="4040" priority="448" operator="equal">
      <formula>"AMBER"</formula>
    </cfRule>
  </conditionalFormatting>
  <conditionalFormatting sqref="J26">
    <cfRule type="cellIs" dxfId="4039" priority="449" operator="equal">
      <formula>"RED"</formula>
    </cfRule>
  </conditionalFormatting>
  <conditionalFormatting sqref="J26">
    <cfRule type="cellIs" dxfId="4038" priority="450" operator="equal">
      <formula>"GREEN"</formula>
    </cfRule>
  </conditionalFormatting>
  <conditionalFormatting sqref="J27">
    <cfRule type="cellIs" dxfId="4037" priority="451" operator="equal">
      <formula>"AMBER"</formula>
    </cfRule>
  </conditionalFormatting>
  <conditionalFormatting sqref="J27">
    <cfRule type="cellIs" dxfId="4036" priority="452" operator="equal">
      <formula>"RED"</formula>
    </cfRule>
  </conditionalFormatting>
  <conditionalFormatting sqref="J27">
    <cfRule type="cellIs" dxfId="4035" priority="453" operator="equal">
      <formula>"GREEN"</formula>
    </cfRule>
  </conditionalFormatting>
  <conditionalFormatting sqref="J28">
    <cfRule type="cellIs" dxfId="4034" priority="454" operator="equal">
      <formula>"AMBER"</formula>
    </cfRule>
  </conditionalFormatting>
  <conditionalFormatting sqref="J28">
    <cfRule type="cellIs" dxfId="4033" priority="455" operator="equal">
      <formula>"RED"</formula>
    </cfRule>
  </conditionalFormatting>
  <conditionalFormatting sqref="J28">
    <cfRule type="cellIs" dxfId="4032" priority="456" operator="equal">
      <formula>"GREEN"</formula>
    </cfRule>
  </conditionalFormatting>
  <conditionalFormatting sqref="J29">
    <cfRule type="cellIs" dxfId="4031" priority="457" operator="equal">
      <formula>"AMBER"</formula>
    </cfRule>
  </conditionalFormatting>
  <conditionalFormatting sqref="J29">
    <cfRule type="cellIs" dxfId="4030" priority="458" operator="equal">
      <formula>"RED"</formula>
    </cfRule>
  </conditionalFormatting>
  <conditionalFormatting sqref="J29">
    <cfRule type="cellIs" dxfId="4029" priority="459" operator="equal">
      <formula>"GREEN"</formula>
    </cfRule>
  </conditionalFormatting>
  <conditionalFormatting sqref="J30">
    <cfRule type="cellIs" dxfId="4028" priority="460" operator="equal">
      <formula>"AMBER"</formula>
    </cfRule>
  </conditionalFormatting>
  <conditionalFormatting sqref="J30">
    <cfRule type="cellIs" dxfId="4027" priority="461" operator="equal">
      <formula>"RED"</formula>
    </cfRule>
  </conditionalFormatting>
  <conditionalFormatting sqref="J30">
    <cfRule type="cellIs" dxfId="4026" priority="462" operator="equal">
      <formula>"GREEN"</formula>
    </cfRule>
  </conditionalFormatting>
  <conditionalFormatting sqref="J31">
    <cfRule type="cellIs" dxfId="4025" priority="463" operator="equal">
      <formula>"AMBER"</formula>
    </cfRule>
  </conditionalFormatting>
  <conditionalFormatting sqref="J31">
    <cfRule type="cellIs" dxfId="4024" priority="464" operator="equal">
      <formula>"RED"</formula>
    </cfRule>
  </conditionalFormatting>
  <conditionalFormatting sqref="J31">
    <cfRule type="cellIs" dxfId="4023" priority="465" operator="equal">
      <formula>"GREEN"</formula>
    </cfRule>
  </conditionalFormatting>
  <conditionalFormatting sqref="K15">
    <cfRule type="cellIs" dxfId="4022" priority="466" operator="equal">
      <formula>"AMBER"</formula>
    </cfRule>
  </conditionalFormatting>
  <conditionalFormatting sqref="K15">
    <cfRule type="cellIs" dxfId="4021" priority="467" operator="equal">
      <formula>"RED"</formula>
    </cfRule>
  </conditionalFormatting>
  <conditionalFormatting sqref="K15">
    <cfRule type="cellIs" dxfId="4020" priority="468" operator="equal">
      <formula>"GREEN"</formula>
    </cfRule>
  </conditionalFormatting>
  <conditionalFormatting sqref="K16">
    <cfRule type="cellIs" dxfId="4019" priority="469" operator="equal">
      <formula>"AMBER"</formula>
    </cfRule>
  </conditionalFormatting>
  <conditionalFormatting sqref="K16">
    <cfRule type="cellIs" dxfId="4018" priority="470" operator="equal">
      <formula>"RED"</formula>
    </cfRule>
  </conditionalFormatting>
  <conditionalFormatting sqref="K16">
    <cfRule type="cellIs" dxfId="4017" priority="471" operator="equal">
      <formula>"GREEN"</formula>
    </cfRule>
  </conditionalFormatting>
  <conditionalFormatting sqref="K17">
    <cfRule type="cellIs" dxfId="4016" priority="472" operator="equal">
      <formula>"AMBER"</formula>
    </cfRule>
  </conditionalFormatting>
  <conditionalFormatting sqref="K17">
    <cfRule type="cellIs" dxfId="4015" priority="473" operator="equal">
      <formula>"RED"</formula>
    </cfRule>
  </conditionalFormatting>
  <conditionalFormatting sqref="K17">
    <cfRule type="cellIs" dxfId="4014" priority="474" operator="equal">
      <formula>"GREEN"</formula>
    </cfRule>
  </conditionalFormatting>
  <conditionalFormatting sqref="K18">
    <cfRule type="cellIs" dxfId="4013" priority="475" operator="equal">
      <formula>"AMBER"</formula>
    </cfRule>
  </conditionalFormatting>
  <conditionalFormatting sqref="K18">
    <cfRule type="cellIs" dxfId="4012" priority="476" operator="equal">
      <formula>"RED"</formula>
    </cfRule>
  </conditionalFormatting>
  <conditionalFormatting sqref="K18">
    <cfRule type="cellIs" dxfId="4011" priority="477" operator="equal">
      <formula>"GREEN"</formula>
    </cfRule>
  </conditionalFormatting>
  <conditionalFormatting sqref="K19">
    <cfRule type="cellIs" dxfId="4010" priority="478" operator="equal">
      <formula>"AMBER"</formula>
    </cfRule>
  </conditionalFormatting>
  <conditionalFormatting sqref="K19">
    <cfRule type="cellIs" dxfId="4009" priority="479" operator="equal">
      <formula>"RED"</formula>
    </cfRule>
  </conditionalFormatting>
  <conditionalFormatting sqref="K19">
    <cfRule type="cellIs" dxfId="4008" priority="480" operator="equal">
      <formula>"GREEN"</formula>
    </cfRule>
  </conditionalFormatting>
  <conditionalFormatting sqref="K20">
    <cfRule type="cellIs" dxfId="4007" priority="481" operator="equal">
      <formula>"AMBER"</formula>
    </cfRule>
  </conditionalFormatting>
  <conditionalFormatting sqref="K20">
    <cfRule type="cellIs" dxfId="4006" priority="482" operator="equal">
      <formula>"RED"</formula>
    </cfRule>
  </conditionalFormatting>
  <conditionalFormatting sqref="K20">
    <cfRule type="cellIs" dxfId="4005" priority="483" operator="equal">
      <formula>"GREEN"</formula>
    </cfRule>
  </conditionalFormatting>
  <conditionalFormatting sqref="K21">
    <cfRule type="cellIs" dxfId="4004" priority="484" operator="equal">
      <formula>"AMBER"</formula>
    </cfRule>
  </conditionalFormatting>
  <conditionalFormatting sqref="K21">
    <cfRule type="cellIs" dxfId="4003" priority="485" operator="equal">
      <formula>"RED"</formula>
    </cfRule>
  </conditionalFormatting>
  <conditionalFormatting sqref="K21">
    <cfRule type="cellIs" dxfId="4002" priority="486" operator="equal">
      <formula>"GREEN"</formula>
    </cfRule>
  </conditionalFormatting>
  <conditionalFormatting sqref="K22">
    <cfRule type="cellIs" dxfId="4001" priority="487" operator="equal">
      <formula>"AMBER"</formula>
    </cfRule>
  </conditionalFormatting>
  <conditionalFormatting sqref="K22">
    <cfRule type="cellIs" dxfId="4000" priority="488" operator="equal">
      <formula>"RED"</formula>
    </cfRule>
  </conditionalFormatting>
  <conditionalFormatting sqref="K22">
    <cfRule type="cellIs" dxfId="3999" priority="489" operator="equal">
      <formula>"GREEN"</formula>
    </cfRule>
  </conditionalFormatting>
  <conditionalFormatting sqref="K23">
    <cfRule type="cellIs" dxfId="3998" priority="490" operator="equal">
      <formula>"AMBER"</formula>
    </cfRule>
  </conditionalFormatting>
  <conditionalFormatting sqref="K23">
    <cfRule type="cellIs" dxfId="3997" priority="491" operator="equal">
      <formula>"RED"</formula>
    </cfRule>
  </conditionalFormatting>
  <conditionalFormatting sqref="K23">
    <cfRule type="cellIs" dxfId="3996" priority="492" operator="equal">
      <formula>"GREEN"</formula>
    </cfRule>
  </conditionalFormatting>
  <conditionalFormatting sqref="K24">
    <cfRule type="cellIs" dxfId="3995" priority="493" operator="equal">
      <formula>"AMBER"</formula>
    </cfRule>
  </conditionalFormatting>
  <conditionalFormatting sqref="K24">
    <cfRule type="cellIs" dxfId="3994" priority="494" operator="equal">
      <formula>"RED"</formula>
    </cfRule>
  </conditionalFormatting>
  <conditionalFormatting sqref="K24">
    <cfRule type="cellIs" dxfId="3993" priority="495" operator="equal">
      <formula>"GREEN"</formula>
    </cfRule>
  </conditionalFormatting>
  <conditionalFormatting sqref="K25">
    <cfRule type="cellIs" dxfId="3992" priority="496" operator="equal">
      <formula>"AMBER"</formula>
    </cfRule>
  </conditionalFormatting>
  <conditionalFormatting sqref="K25">
    <cfRule type="cellIs" dxfId="3991" priority="497" operator="equal">
      <formula>"RED"</formula>
    </cfRule>
  </conditionalFormatting>
  <conditionalFormatting sqref="K25">
    <cfRule type="cellIs" dxfId="3990" priority="498" operator="equal">
      <formula>"GREEN"</formula>
    </cfRule>
  </conditionalFormatting>
  <conditionalFormatting sqref="K26">
    <cfRule type="cellIs" dxfId="3989" priority="499" operator="equal">
      <formula>"AMBER"</formula>
    </cfRule>
  </conditionalFormatting>
  <conditionalFormatting sqref="K26">
    <cfRule type="cellIs" dxfId="3988" priority="500" operator="equal">
      <formula>"RED"</formula>
    </cfRule>
  </conditionalFormatting>
  <conditionalFormatting sqref="K26">
    <cfRule type="cellIs" dxfId="3987" priority="501" operator="equal">
      <formula>"GREEN"</formula>
    </cfRule>
  </conditionalFormatting>
  <conditionalFormatting sqref="K27">
    <cfRule type="cellIs" dxfId="3986" priority="502" operator="equal">
      <formula>"AMBER"</formula>
    </cfRule>
  </conditionalFormatting>
  <conditionalFormatting sqref="K27">
    <cfRule type="cellIs" dxfId="3985" priority="503" operator="equal">
      <formula>"RED"</formula>
    </cfRule>
  </conditionalFormatting>
  <conditionalFormatting sqref="K27">
    <cfRule type="cellIs" dxfId="3984" priority="504" operator="equal">
      <formula>"GREEN"</formula>
    </cfRule>
  </conditionalFormatting>
  <conditionalFormatting sqref="K28">
    <cfRule type="cellIs" dxfId="3983" priority="505" operator="equal">
      <formula>"AMBER"</formula>
    </cfRule>
  </conditionalFormatting>
  <conditionalFormatting sqref="K28">
    <cfRule type="cellIs" dxfId="3982" priority="506" operator="equal">
      <formula>"RED"</formula>
    </cfRule>
  </conditionalFormatting>
  <conditionalFormatting sqref="K28">
    <cfRule type="cellIs" dxfId="3981" priority="507" operator="equal">
      <formula>"GREEN"</formula>
    </cfRule>
  </conditionalFormatting>
  <conditionalFormatting sqref="K29">
    <cfRule type="cellIs" dxfId="3980" priority="508" operator="equal">
      <formula>"AMBER"</formula>
    </cfRule>
  </conditionalFormatting>
  <conditionalFormatting sqref="K29">
    <cfRule type="cellIs" dxfId="3979" priority="509" operator="equal">
      <formula>"RED"</formula>
    </cfRule>
  </conditionalFormatting>
  <conditionalFormatting sqref="K29">
    <cfRule type="cellIs" dxfId="3978" priority="510" operator="equal">
      <formula>"GREEN"</formula>
    </cfRule>
  </conditionalFormatting>
  <conditionalFormatting sqref="K30">
    <cfRule type="cellIs" dxfId="3977" priority="511" operator="equal">
      <formula>"AMBER"</formula>
    </cfRule>
  </conditionalFormatting>
  <conditionalFormatting sqref="K30">
    <cfRule type="cellIs" dxfId="3976" priority="512" operator="equal">
      <formula>"RED"</formula>
    </cfRule>
  </conditionalFormatting>
  <conditionalFormatting sqref="K30">
    <cfRule type="cellIs" dxfId="3975" priority="513" operator="equal">
      <formula>"GREEN"</formula>
    </cfRule>
  </conditionalFormatting>
  <conditionalFormatting sqref="K31">
    <cfRule type="cellIs" dxfId="3974" priority="514" operator="equal">
      <formula>"AMBER"</formula>
    </cfRule>
  </conditionalFormatting>
  <conditionalFormatting sqref="K31">
    <cfRule type="cellIs" dxfId="3973" priority="515" operator="equal">
      <formula>"RED"</formula>
    </cfRule>
  </conditionalFormatting>
  <conditionalFormatting sqref="K31">
    <cfRule type="cellIs" dxfId="3972" priority="516" operator="equal">
      <formula>"GREEN"</formula>
    </cfRule>
  </conditionalFormatting>
  <conditionalFormatting sqref="L15">
    <cfRule type="cellIs" dxfId="3971" priority="517" operator="equal">
      <formula>"AMBER"</formula>
    </cfRule>
  </conditionalFormatting>
  <conditionalFormatting sqref="L15">
    <cfRule type="cellIs" dxfId="3970" priority="518" operator="equal">
      <formula>"RED"</formula>
    </cfRule>
  </conditionalFormatting>
  <conditionalFormatting sqref="L15">
    <cfRule type="cellIs" dxfId="3969" priority="519" operator="equal">
      <formula>"GREEN"</formula>
    </cfRule>
  </conditionalFormatting>
  <conditionalFormatting sqref="L16">
    <cfRule type="cellIs" dxfId="3968" priority="520" operator="equal">
      <formula>"AMBER"</formula>
    </cfRule>
  </conditionalFormatting>
  <conditionalFormatting sqref="L16">
    <cfRule type="cellIs" dxfId="3967" priority="521" operator="equal">
      <formula>"RED"</formula>
    </cfRule>
  </conditionalFormatting>
  <conditionalFormatting sqref="L16">
    <cfRule type="cellIs" dxfId="3966" priority="522" operator="equal">
      <formula>"GREEN"</formula>
    </cfRule>
  </conditionalFormatting>
  <conditionalFormatting sqref="L17">
    <cfRule type="cellIs" dxfId="3965" priority="523" operator="equal">
      <formula>"AMBER"</formula>
    </cfRule>
  </conditionalFormatting>
  <conditionalFormatting sqref="L17">
    <cfRule type="cellIs" dxfId="3964" priority="524" operator="equal">
      <formula>"RED"</formula>
    </cfRule>
  </conditionalFormatting>
  <conditionalFormatting sqref="L17">
    <cfRule type="cellIs" dxfId="3963" priority="525" operator="equal">
      <formula>"GREEN"</formula>
    </cfRule>
  </conditionalFormatting>
  <conditionalFormatting sqref="L18">
    <cfRule type="cellIs" dxfId="3962" priority="526" operator="equal">
      <formula>"AMBER"</formula>
    </cfRule>
  </conditionalFormatting>
  <conditionalFormatting sqref="L18">
    <cfRule type="cellIs" dxfId="3961" priority="527" operator="equal">
      <formula>"RED"</formula>
    </cfRule>
  </conditionalFormatting>
  <conditionalFormatting sqref="L18">
    <cfRule type="cellIs" dxfId="3960" priority="528" operator="equal">
      <formula>"GREEN"</formula>
    </cfRule>
  </conditionalFormatting>
  <conditionalFormatting sqref="L19">
    <cfRule type="cellIs" dxfId="3959" priority="529" operator="equal">
      <formula>"AMBER"</formula>
    </cfRule>
  </conditionalFormatting>
  <conditionalFormatting sqref="L19">
    <cfRule type="cellIs" dxfId="3958" priority="530" operator="equal">
      <formula>"RED"</formula>
    </cfRule>
  </conditionalFormatting>
  <conditionalFormatting sqref="L19">
    <cfRule type="cellIs" dxfId="3957" priority="531" operator="equal">
      <formula>"GREEN"</formula>
    </cfRule>
  </conditionalFormatting>
  <conditionalFormatting sqref="L20">
    <cfRule type="cellIs" dxfId="3956" priority="532" operator="equal">
      <formula>"AMBER"</formula>
    </cfRule>
  </conditionalFormatting>
  <conditionalFormatting sqref="L20">
    <cfRule type="cellIs" dxfId="3955" priority="533" operator="equal">
      <formula>"RED"</formula>
    </cfRule>
  </conditionalFormatting>
  <conditionalFormatting sqref="L20">
    <cfRule type="cellIs" dxfId="3954" priority="534" operator="equal">
      <formula>"GREEN"</formula>
    </cfRule>
  </conditionalFormatting>
  <conditionalFormatting sqref="L21">
    <cfRule type="cellIs" dxfId="3953" priority="535" operator="equal">
      <formula>"AMBER"</formula>
    </cfRule>
  </conditionalFormatting>
  <conditionalFormatting sqref="L21">
    <cfRule type="cellIs" dxfId="3952" priority="536" operator="equal">
      <formula>"RED"</formula>
    </cfRule>
  </conditionalFormatting>
  <conditionalFormatting sqref="L21">
    <cfRule type="cellIs" dxfId="3951" priority="537" operator="equal">
      <formula>"GREEN"</formula>
    </cfRule>
  </conditionalFormatting>
  <conditionalFormatting sqref="L22">
    <cfRule type="cellIs" dxfId="3950" priority="538" operator="equal">
      <formula>"AMBER"</formula>
    </cfRule>
  </conditionalFormatting>
  <conditionalFormatting sqref="L22">
    <cfRule type="cellIs" dxfId="3949" priority="539" operator="equal">
      <formula>"RED"</formula>
    </cfRule>
  </conditionalFormatting>
  <conditionalFormatting sqref="L22">
    <cfRule type="cellIs" dxfId="3948" priority="540" operator="equal">
      <formula>"GREEN"</formula>
    </cfRule>
  </conditionalFormatting>
  <conditionalFormatting sqref="L23">
    <cfRule type="cellIs" dxfId="3947" priority="541" operator="equal">
      <formula>"AMBER"</formula>
    </cfRule>
  </conditionalFormatting>
  <conditionalFormatting sqref="L23">
    <cfRule type="cellIs" dxfId="3946" priority="542" operator="equal">
      <formula>"RED"</formula>
    </cfRule>
  </conditionalFormatting>
  <conditionalFormatting sqref="L23">
    <cfRule type="cellIs" dxfId="3945" priority="543" operator="equal">
      <formula>"GREEN"</formula>
    </cfRule>
  </conditionalFormatting>
  <conditionalFormatting sqref="L24">
    <cfRule type="cellIs" dxfId="3944" priority="544" operator="equal">
      <formula>"AMBER"</formula>
    </cfRule>
  </conditionalFormatting>
  <conditionalFormatting sqref="L24">
    <cfRule type="cellIs" dxfId="3943" priority="545" operator="equal">
      <formula>"RED"</formula>
    </cfRule>
  </conditionalFormatting>
  <conditionalFormatting sqref="L24">
    <cfRule type="cellIs" dxfId="3942" priority="546" operator="equal">
      <formula>"GREEN"</formula>
    </cfRule>
  </conditionalFormatting>
  <conditionalFormatting sqref="L25">
    <cfRule type="cellIs" dxfId="3941" priority="547" operator="equal">
      <formula>"AMBER"</formula>
    </cfRule>
  </conditionalFormatting>
  <conditionalFormatting sqref="L25">
    <cfRule type="cellIs" dxfId="3940" priority="548" operator="equal">
      <formula>"RED"</formula>
    </cfRule>
  </conditionalFormatting>
  <conditionalFormatting sqref="L25">
    <cfRule type="cellIs" dxfId="3939" priority="549" operator="equal">
      <formula>"GREEN"</formula>
    </cfRule>
  </conditionalFormatting>
  <conditionalFormatting sqref="L26">
    <cfRule type="cellIs" dxfId="3938" priority="550" operator="equal">
      <formula>"AMBER"</formula>
    </cfRule>
  </conditionalFormatting>
  <conditionalFormatting sqref="L26">
    <cfRule type="cellIs" dxfId="3937" priority="551" operator="equal">
      <formula>"RED"</formula>
    </cfRule>
  </conditionalFormatting>
  <conditionalFormatting sqref="L26">
    <cfRule type="cellIs" dxfId="3936" priority="552" operator="equal">
      <formula>"GREEN"</formula>
    </cfRule>
  </conditionalFormatting>
  <conditionalFormatting sqref="L27">
    <cfRule type="cellIs" dxfId="3935" priority="553" operator="equal">
      <formula>"AMBER"</formula>
    </cfRule>
  </conditionalFormatting>
  <conditionalFormatting sqref="L27">
    <cfRule type="cellIs" dxfId="3934" priority="554" operator="equal">
      <formula>"RED"</formula>
    </cfRule>
  </conditionalFormatting>
  <conditionalFormatting sqref="L27">
    <cfRule type="cellIs" dxfId="3933" priority="555" operator="equal">
      <formula>"GREEN"</formula>
    </cfRule>
  </conditionalFormatting>
  <conditionalFormatting sqref="L28">
    <cfRule type="cellIs" dxfId="3932" priority="556" operator="equal">
      <formula>"AMBER"</formula>
    </cfRule>
  </conditionalFormatting>
  <conditionalFormatting sqref="L28">
    <cfRule type="cellIs" dxfId="3931" priority="557" operator="equal">
      <formula>"RED"</formula>
    </cfRule>
  </conditionalFormatting>
  <conditionalFormatting sqref="L28">
    <cfRule type="cellIs" dxfId="3930" priority="558" operator="equal">
      <formula>"GREEN"</formula>
    </cfRule>
  </conditionalFormatting>
  <conditionalFormatting sqref="L29">
    <cfRule type="cellIs" dxfId="3929" priority="559" operator="equal">
      <formula>"AMBER"</formula>
    </cfRule>
  </conditionalFormatting>
  <conditionalFormatting sqref="L29">
    <cfRule type="cellIs" dxfId="3928" priority="560" operator="equal">
      <formula>"RED"</formula>
    </cfRule>
  </conditionalFormatting>
  <conditionalFormatting sqref="L29">
    <cfRule type="cellIs" dxfId="3927" priority="561" operator="equal">
      <formula>"GREEN"</formula>
    </cfRule>
  </conditionalFormatting>
  <conditionalFormatting sqref="L30">
    <cfRule type="cellIs" dxfId="3926" priority="562" operator="equal">
      <formula>"AMBER"</formula>
    </cfRule>
  </conditionalFormatting>
  <conditionalFormatting sqref="L30">
    <cfRule type="cellIs" dxfId="3925" priority="563" operator="equal">
      <formula>"RED"</formula>
    </cfRule>
  </conditionalFormatting>
  <conditionalFormatting sqref="L30">
    <cfRule type="cellIs" dxfId="3924" priority="564" operator="equal">
      <formula>"GREEN"</formula>
    </cfRule>
  </conditionalFormatting>
  <conditionalFormatting sqref="L31">
    <cfRule type="cellIs" dxfId="3923" priority="565" operator="equal">
      <formula>"AMBER"</formula>
    </cfRule>
  </conditionalFormatting>
  <conditionalFormatting sqref="L31">
    <cfRule type="cellIs" dxfId="3922" priority="566" operator="equal">
      <formula>"RED"</formula>
    </cfRule>
  </conditionalFormatting>
  <conditionalFormatting sqref="L31">
    <cfRule type="cellIs" dxfId="3921" priority="567" operator="equal">
      <formula>"GREEN"</formula>
    </cfRule>
  </conditionalFormatting>
  <conditionalFormatting sqref="M15">
    <cfRule type="cellIs" dxfId="3920" priority="568" operator="equal">
      <formula>"AMBER"</formula>
    </cfRule>
  </conditionalFormatting>
  <conditionalFormatting sqref="M15">
    <cfRule type="cellIs" dxfId="3919" priority="569" operator="equal">
      <formula>"RED"</formula>
    </cfRule>
  </conditionalFormatting>
  <conditionalFormatting sqref="M15">
    <cfRule type="cellIs" dxfId="3918" priority="570" operator="equal">
      <formula>"GREEN"</formula>
    </cfRule>
  </conditionalFormatting>
  <conditionalFormatting sqref="M16">
    <cfRule type="cellIs" dxfId="3917" priority="571" operator="equal">
      <formula>"AMBER"</formula>
    </cfRule>
  </conditionalFormatting>
  <conditionalFormatting sqref="M16">
    <cfRule type="cellIs" dxfId="3916" priority="572" operator="equal">
      <formula>"RED"</formula>
    </cfRule>
  </conditionalFormatting>
  <conditionalFormatting sqref="M16">
    <cfRule type="cellIs" dxfId="3915" priority="573" operator="equal">
      <formula>"GREEN"</formula>
    </cfRule>
  </conditionalFormatting>
  <conditionalFormatting sqref="M17">
    <cfRule type="cellIs" dxfId="3914" priority="574" operator="equal">
      <formula>"AMBER"</formula>
    </cfRule>
  </conditionalFormatting>
  <conditionalFormatting sqref="M17">
    <cfRule type="cellIs" dxfId="3913" priority="575" operator="equal">
      <formula>"RED"</formula>
    </cfRule>
  </conditionalFormatting>
  <conditionalFormatting sqref="M17">
    <cfRule type="cellIs" dxfId="3912" priority="576" operator="equal">
      <formula>"GREEN"</formula>
    </cfRule>
  </conditionalFormatting>
  <conditionalFormatting sqref="M18">
    <cfRule type="cellIs" dxfId="3911" priority="577" operator="equal">
      <formula>"AMBER"</formula>
    </cfRule>
  </conditionalFormatting>
  <conditionalFormatting sqref="M18">
    <cfRule type="cellIs" dxfId="3910" priority="578" operator="equal">
      <formula>"RED"</formula>
    </cfRule>
  </conditionalFormatting>
  <conditionalFormatting sqref="M18">
    <cfRule type="cellIs" dxfId="3909" priority="579" operator="equal">
      <formula>"GREEN"</formula>
    </cfRule>
  </conditionalFormatting>
  <conditionalFormatting sqref="M19">
    <cfRule type="cellIs" dxfId="3908" priority="580" operator="equal">
      <formula>"AMBER"</formula>
    </cfRule>
  </conditionalFormatting>
  <conditionalFormatting sqref="M19">
    <cfRule type="cellIs" dxfId="3907" priority="581" operator="equal">
      <formula>"RED"</formula>
    </cfRule>
  </conditionalFormatting>
  <conditionalFormatting sqref="M19">
    <cfRule type="cellIs" dxfId="3906" priority="582" operator="equal">
      <formula>"GREEN"</formula>
    </cfRule>
  </conditionalFormatting>
  <conditionalFormatting sqref="M20">
    <cfRule type="cellIs" dxfId="3905" priority="583" operator="equal">
      <formula>"AMBER"</formula>
    </cfRule>
  </conditionalFormatting>
  <conditionalFormatting sqref="M20">
    <cfRule type="cellIs" dxfId="3904" priority="584" operator="equal">
      <formula>"RED"</formula>
    </cfRule>
  </conditionalFormatting>
  <conditionalFormatting sqref="M20">
    <cfRule type="cellIs" dxfId="3903" priority="585" operator="equal">
      <formula>"GREEN"</formula>
    </cfRule>
  </conditionalFormatting>
  <conditionalFormatting sqref="M21">
    <cfRule type="cellIs" dxfId="3902" priority="586" operator="equal">
      <formula>"AMBER"</formula>
    </cfRule>
  </conditionalFormatting>
  <conditionalFormatting sqref="M21">
    <cfRule type="cellIs" dxfId="3901" priority="587" operator="equal">
      <formula>"RED"</formula>
    </cfRule>
  </conditionalFormatting>
  <conditionalFormatting sqref="M21">
    <cfRule type="cellIs" dxfId="3900" priority="588" operator="equal">
      <formula>"GREEN"</formula>
    </cfRule>
  </conditionalFormatting>
  <conditionalFormatting sqref="M22">
    <cfRule type="cellIs" dxfId="3899" priority="589" operator="equal">
      <formula>"AMBER"</formula>
    </cfRule>
  </conditionalFormatting>
  <conditionalFormatting sqref="M22">
    <cfRule type="cellIs" dxfId="3898" priority="590" operator="equal">
      <formula>"RED"</formula>
    </cfRule>
  </conditionalFormatting>
  <conditionalFormatting sqref="M22">
    <cfRule type="cellIs" dxfId="3897" priority="591" operator="equal">
      <formula>"GREEN"</formula>
    </cfRule>
  </conditionalFormatting>
  <conditionalFormatting sqref="M23">
    <cfRule type="cellIs" dxfId="3896" priority="592" operator="equal">
      <formula>"AMBER"</formula>
    </cfRule>
  </conditionalFormatting>
  <conditionalFormatting sqref="M23">
    <cfRule type="cellIs" dxfId="3895" priority="593" operator="equal">
      <formula>"RED"</formula>
    </cfRule>
  </conditionalFormatting>
  <conditionalFormatting sqref="M23">
    <cfRule type="cellIs" dxfId="3894" priority="594" operator="equal">
      <formula>"GREEN"</formula>
    </cfRule>
  </conditionalFormatting>
  <conditionalFormatting sqref="M24">
    <cfRule type="cellIs" dxfId="3893" priority="595" operator="equal">
      <formula>"AMBER"</formula>
    </cfRule>
  </conditionalFormatting>
  <conditionalFormatting sqref="M24">
    <cfRule type="cellIs" dxfId="3892" priority="596" operator="equal">
      <formula>"RED"</formula>
    </cfRule>
  </conditionalFormatting>
  <conditionalFormatting sqref="M24">
    <cfRule type="cellIs" dxfId="3891" priority="597" operator="equal">
      <formula>"GREEN"</formula>
    </cfRule>
  </conditionalFormatting>
  <conditionalFormatting sqref="M25">
    <cfRule type="cellIs" dxfId="3890" priority="598" operator="equal">
      <formula>"AMBER"</formula>
    </cfRule>
  </conditionalFormatting>
  <conditionalFormatting sqref="M25">
    <cfRule type="cellIs" dxfId="3889" priority="599" operator="equal">
      <formula>"RED"</formula>
    </cfRule>
  </conditionalFormatting>
  <conditionalFormatting sqref="M25">
    <cfRule type="cellIs" dxfId="3888" priority="600" operator="equal">
      <formula>"GREEN"</formula>
    </cfRule>
  </conditionalFormatting>
  <conditionalFormatting sqref="M26">
    <cfRule type="cellIs" dxfId="3887" priority="601" operator="equal">
      <formula>"AMBER"</formula>
    </cfRule>
  </conditionalFormatting>
  <conditionalFormatting sqref="M26">
    <cfRule type="cellIs" dxfId="3886" priority="602" operator="equal">
      <formula>"RED"</formula>
    </cfRule>
  </conditionalFormatting>
  <conditionalFormatting sqref="M26">
    <cfRule type="cellIs" dxfId="3885" priority="603" operator="equal">
      <formula>"GREEN"</formula>
    </cfRule>
  </conditionalFormatting>
  <conditionalFormatting sqref="M27">
    <cfRule type="cellIs" dxfId="3884" priority="604" operator="equal">
      <formula>"AMBER"</formula>
    </cfRule>
  </conditionalFormatting>
  <conditionalFormatting sqref="M27">
    <cfRule type="cellIs" dxfId="3883" priority="605" operator="equal">
      <formula>"RED"</formula>
    </cfRule>
  </conditionalFormatting>
  <conditionalFormatting sqref="M27">
    <cfRule type="cellIs" dxfId="3882" priority="606" operator="equal">
      <formula>"GREEN"</formula>
    </cfRule>
  </conditionalFormatting>
  <conditionalFormatting sqref="M28">
    <cfRule type="cellIs" dxfId="3881" priority="607" operator="equal">
      <formula>"AMBER"</formula>
    </cfRule>
  </conditionalFormatting>
  <conditionalFormatting sqref="M28">
    <cfRule type="cellIs" dxfId="3880" priority="608" operator="equal">
      <formula>"RED"</formula>
    </cfRule>
  </conditionalFormatting>
  <conditionalFormatting sqref="M28">
    <cfRule type="cellIs" dxfId="3879" priority="609" operator="equal">
      <formula>"GREEN"</formula>
    </cfRule>
  </conditionalFormatting>
  <conditionalFormatting sqref="M29">
    <cfRule type="cellIs" dxfId="3878" priority="610" operator="equal">
      <formula>"AMBER"</formula>
    </cfRule>
  </conditionalFormatting>
  <conditionalFormatting sqref="M29">
    <cfRule type="cellIs" dxfId="3877" priority="611" operator="equal">
      <formula>"RED"</formula>
    </cfRule>
  </conditionalFormatting>
  <conditionalFormatting sqref="M29">
    <cfRule type="cellIs" dxfId="3876" priority="612" operator="equal">
      <formula>"GREEN"</formula>
    </cfRule>
  </conditionalFormatting>
  <conditionalFormatting sqref="M30">
    <cfRule type="cellIs" dxfId="3875" priority="613" operator="equal">
      <formula>"AMBER"</formula>
    </cfRule>
  </conditionalFormatting>
  <conditionalFormatting sqref="M30">
    <cfRule type="cellIs" dxfId="3874" priority="614" operator="equal">
      <formula>"RED"</formula>
    </cfRule>
  </conditionalFormatting>
  <conditionalFormatting sqref="M30">
    <cfRule type="cellIs" dxfId="3873" priority="615" operator="equal">
      <formula>"GREEN"</formula>
    </cfRule>
  </conditionalFormatting>
  <conditionalFormatting sqref="M31">
    <cfRule type="cellIs" dxfId="3872" priority="616" operator="equal">
      <formula>"AMBER"</formula>
    </cfRule>
  </conditionalFormatting>
  <conditionalFormatting sqref="M31">
    <cfRule type="cellIs" dxfId="3871" priority="617" operator="equal">
      <formula>"RED"</formula>
    </cfRule>
  </conditionalFormatting>
  <conditionalFormatting sqref="M31">
    <cfRule type="cellIs" dxfId="3870" priority="618" operator="equal">
      <formula>"GREEN"</formula>
    </cfRule>
  </conditionalFormatting>
  <conditionalFormatting sqref="N15">
    <cfRule type="cellIs" dxfId="3869" priority="619" operator="equal">
      <formula>"AMBER"</formula>
    </cfRule>
  </conditionalFormatting>
  <conditionalFormatting sqref="N15">
    <cfRule type="cellIs" dxfId="3868" priority="620" operator="equal">
      <formula>"RED"</formula>
    </cfRule>
  </conditionalFormatting>
  <conditionalFormatting sqref="N15">
    <cfRule type="cellIs" dxfId="3867" priority="621" operator="equal">
      <formula>"GREEN"</formula>
    </cfRule>
  </conditionalFormatting>
  <conditionalFormatting sqref="N16">
    <cfRule type="cellIs" dxfId="3866" priority="622" operator="equal">
      <formula>"AMBER"</formula>
    </cfRule>
  </conditionalFormatting>
  <conditionalFormatting sqref="N16">
    <cfRule type="cellIs" dxfId="3865" priority="623" operator="equal">
      <formula>"RED"</formula>
    </cfRule>
  </conditionalFormatting>
  <conditionalFormatting sqref="N16">
    <cfRule type="cellIs" dxfId="3864" priority="624" operator="equal">
      <formula>"GREEN"</formula>
    </cfRule>
  </conditionalFormatting>
  <conditionalFormatting sqref="N17">
    <cfRule type="cellIs" dxfId="3863" priority="625" operator="equal">
      <formula>"AMBER"</formula>
    </cfRule>
  </conditionalFormatting>
  <conditionalFormatting sqref="N17">
    <cfRule type="cellIs" dxfId="3862" priority="626" operator="equal">
      <formula>"RED"</formula>
    </cfRule>
  </conditionalFormatting>
  <conditionalFormatting sqref="N17">
    <cfRule type="cellIs" dxfId="3861" priority="627" operator="equal">
      <formula>"GREEN"</formula>
    </cfRule>
  </conditionalFormatting>
  <conditionalFormatting sqref="N18">
    <cfRule type="cellIs" dxfId="3860" priority="628" operator="equal">
      <formula>"AMBER"</formula>
    </cfRule>
  </conditionalFormatting>
  <conditionalFormatting sqref="N18">
    <cfRule type="cellIs" dxfId="3859" priority="629" operator="equal">
      <formula>"RED"</formula>
    </cfRule>
  </conditionalFormatting>
  <conditionalFormatting sqref="N18">
    <cfRule type="cellIs" dxfId="3858" priority="630" operator="equal">
      <formula>"GREEN"</formula>
    </cfRule>
  </conditionalFormatting>
  <conditionalFormatting sqref="N19">
    <cfRule type="cellIs" dxfId="3857" priority="631" operator="equal">
      <formula>"AMBER"</formula>
    </cfRule>
  </conditionalFormatting>
  <conditionalFormatting sqref="N19">
    <cfRule type="cellIs" dxfId="3856" priority="632" operator="equal">
      <formula>"RED"</formula>
    </cfRule>
  </conditionalFormatting>
  <conditionalFormatting sqref="N19">
    <cfRule type="cellIs" dxfId="3855" priority="633" operator="equal">
      <formula>"GREEN"</formula>
    </cfRule>
  </conditionalFormatting>
  <conditionalFormatting sqref="N20">
    <cfRule type="cellIs" dxfId="3854" priority="634" operator="equal">
      <formula>"AMBER"</formula>
    </cfRule>
  </conditionalFormatting>
  <conditionalFormatting sqref="N20">
    <cfRule type="cellIs" dxfId="3853" priority="635" operator="equal">
      <formula>"RED"</formula>
    </cfRule>
  </conditionalFormatting>
  <conditionalFormatting sqref="N20">
    <cfRule type="cellIs" dxfId="3852" priority="636" operator="equal">
      <formula>"GREEN"</formula>
    </cfRule>
  </conditionalFormatting>
  <conditionalFormatting sqref="N21">
    <cfRule type="cellIs" dxfId="3851" priority="637" operator="equal">
      <formula>"AMBER"</formula>
    </cfRule>
  </conditionalFormatting>
  <conditionalFormatting sqref="N21">
    <cfRule type="cellIs" dxfId="3850" priority="638" operator="equal">
      <formula>"RED"</formula>
    </cfRule>
  </conditionalFormatting>
  <conditionalFormatting sqref="N21">
    <cfRule type="cellIs" dxfId="3849" priority="639" operator="equal">
      <formula>"GREEN"</formula>
    </cfRule>
  </conditionalFormatting>
  <conditionalFormatting sqref="N22">
    <cfRule type="cellIs" dxfId="3848" priority="640" operator="equal">
      <formula>"AMBER"</formula>
    </cfRule>
  </conditionalFormatting>
  <conditionalFormatting sqref="N22">
    <cfRule type="cellIs" dxfId="3847" priority="641" operator="equal">
      <formula>"RED"</formula>
    </cfRule>
  </conditionalFormatting>
  <conditionalFormatting sqref="N22">
    <cfRule type="cellIs" dxfId="3846" priority="642" operator="equal">
      <formula>"GREEN"</formula>
    </cfRule>
  </conditionalFormatting>
  <conditionalFormatting sqref="N23">
    <cfRule type="cellIs" dxfId="3845" priority="643" operator="equal">
      <formula>"AMBER"</formula>
    </cfRule>
  </conditionalFormatting>
  <conditionalFormatting sqref="N23">
    <cfRule type="cellIs" dxfId="3844" priority="644" operator="equal">
      <formula>"RED"</formula>
    </cfRule>
  </conditionalFormatting>
  <conditionalFormatting sqref="N23">
    <cfRule type="cellIs" dxfId="3843" priority="645" operator="equal">
      <formula>"GREEN"</formula>
    </cfRule>
  </conditionalFormatting>
  <conditionalFormatting sqref="N24">
    <cfRule type="cellIs" dxfId="3842" priority="646" operator="equal">
      <formula>"AMBER"</formula>
    </cfRule>
  </conditionalFormatting>
  <conditionalFormatting sqref="N24">
    <cfRule type="cellIs" dxfId="3841" priority="647" operator="equal">
      <formula>"RED"</formula>
    </cfRule>
  </conditionalFormatting>
  <conditionalFormatting sqref="N24">
    <cfRule type="cellIs" dxfId="3840" priority="648" operator="equal">
      <formula>"GREEN"</formula>
    </cfRule>
  </conditionalFormatting>
  <conditionalFormatting sqref="N25">
    <cfRule type="cellIs" dxfId="3839" priority="649" operator="equal">
      <formula>"AMBER"</formula>
    </cfRule>
  </conditionalFormatting>
  <conditionalFormatting sqref="N25">
    <cfRule type="cellIs" dxfId="3838" priority="650" operator="equal">
      <formula>"RED"</formula>
    </cfRule>
  </conditionalFormatting>
  <conditionalFormatting sqref="N25">
    <cfRule type="cellIs" dxfId="3837" priority="651" operator="equal">
      <formula>"GREEN"</formula>
    </cfRule>
  </conditionalFormatting>
  <conditionalFormatting sqref="N26">
    <cfRule type="cellIs" dxfId="3836" priority="652" operator="equal">
      <formula>"AMBER"</formula>
    </cfRule>
  </conditionalFormatting>
  <conditionalFormatting sqref="N26">
    <cfRule type="cellIs" dxfId="3835" priority="653" operator="equal">
      <formula>"RED"</formula>
    </cfRule>
  </conditionalFormatting>
  <conditionalFormatting sqref="N26">
    <cfRule type="cellIs" dxfId="3834" priority="654" operator="equal">
      <formula>"GREEN"</formula>
    </cfRule>
  </conditionalFormatting>
  <conditionalFormatting sqref="N27">
    <cfRule type="cellIs" dxfId="3833" priority="655" operator="equal">
      <formula>"AMBER"</formula>
    </cfRule>
  </conditionalFormatting>
  <conditionalFormatting sqref="N27">
    <cfRule type="cellIs" dxfId="3832" priority="656" operator="equal">
      <formula>"RED"</formula>
    </cfRule>
  </conditionalFormatting>
  <conditionalFormatting sqref="N27">
    <cfRule type="cellIs" dxfId="3831" priority="657" operator="equal">
      <formula>"GREEN"</formula>
    </cfRule>
  </conditionalFormatting>
  <conditionalFormatting sqref="N28">
    <cfRule type="cellIs" dxfId="3830" priority="658" operator="equal">
      <formula>"AMBER"</formula>
    </cfRule>
  </conditionalFormatting>
  <conditionalFormatting sqref="N28">
    <cfRule type="cellIs" dxfId="3829" priority="659" operator="equal">
      <formula>"RED"</formula>
    </cfRule>
  </conditionalFormatting>
  <conditionalFormatting sqref="N28">
    <cfRule type="cellIs" dxfId="3828" priority="660" operator="equal">
      <formula>"GREEN"</formula>
    </cfRule>
  </conditionalFormatting>
  <conditionalFormatting sqref="N29">
    <cfRule type="cellIs" dxfId="3827" priority="661" operator="equal">
      <formula>"AMBER"</formula>
    </cfRule>
  </conditionalFormatting>
  <conditionalFormatting sqref="N29">
    <cfRule type="cellIs" dxfId="3826" priority="662" operator="equal">
      <formula>"RED"</formula>
    </cfRule>
  </conditionalFormatting>
  <conditionalFormatting sqref="N29">
    <cfRule type="cellIs" dxfId="3825" priority="663" operator="equal">
      <formula>"GREEN"</formula>
    </cfRule>
  </conditionalFormatting>
  <conditionalFormatting sqref="N30">
    <cfRule type="cellIs" dxfId="3824" priority="664" operator="equal">
      <formula>"AMBER"</formula>
    </cfRule>
  </conditionalFormatting>
  <conditionalFormatting sqref="N30">
    <cfRule type="cellIs" dxfId="3823" priority="665" operator="equal">
      <formula>"RED"</formula>
    </cfRule>
  </conditionalFormatting>
  <conditionalFormatting sqref="N30">
    <cfRule type="cellIs" dxfId="3822" priority="666" operator="equal">
      <formula>"GREEN"</formula>
    </cfRule>
  </conditionalFormatting>
  <conditionalFormatting sqref="N31">
    <cfRule type="cellIs" dxfId="3821" priority="667" operator="equal">
      <formula>"AMBER"</formula>
    </cfRule>
  </conditionalFormatting>
  <conditionalFormatting sqref="N31">
    <cfRule type="cellIs" dxfId="3820" priority="668" operator="equal">
      <formula>"RED"</formula>
    </cfRule>
  </conditionalFormatting>
  <conditionalFormatting sqref="N31">
    <cfRule type="cellIs" dxfId="3819" priority="669" operator="equal">
      <formula>"GREEN"</formula>
    </cfRule>
  </conditionalFormatting>
  <conditionalFormatting sqref="B33">
    <cfRule type="cellIs" dxfId="3818" priority="670" operator="equal">
      <formula>"AMBER"</formula>
    </cfRule>
  </conditionalFormatting>
  <conditionalFormatting sqref="B33">
    <cfRule type="cellIs" dxfId="3817" priority="671" operator="equal">
      <formula>"RED"</formula>
    </cfRule>
  </conditionalFormatting>
  <conditionalFormatting sqref="B33">
    <cfRule type="cellIs" dxfId="3816" priority="672" operator="equal">
      <formula>"GREEN"</formula>
    </cfRule>
  </conditionalFormatting>
  <conditionalFormatting sqref="B34">
    <cfRule type="cellIs" dxfId="3815" priority="673" operator="equal">
      <formula>"AMBER"</formula>
    </cfRule>
  </conditionalFormatting>
  <conditionalFormatting sqref="B34">
    <cfRule type="cellIs" dxfId="3814" priority="674" operator="equal">
      <formula>"RED"</formula>
    </cfRule>
  </conditionalFormatting>
  <conditionalFormatting sqref="B34">
    <cfRule type="cellIs" dxfId="3813" priority="675" operator="equal">
      <formula>"GREEN"</formula>
    </cfRule>
  </conditionalFormatting>
  <conditionalFormatting sqref="C33">
    <cfRule type="cellIs" dxfId="3812" priority="676" operator="equal">
      <formula>"AMBER"</formula>
    </cfRule>
  </conditionalFormatting>
  <conditionalFormatting sqref="C33">
    <cfRule type="cellIs" dxfId="3811" priority="677" operator="equal">
      <formula>"RED"</formula>
    </cfRule>
  </conditionalFormatting>
  <conditionalFormatting sqref="C33">
    <cfRule type="cellIs" dxfId="3810" priority="678" operator="equal">
      <formula>"GREEN"</formula>
    </cfRule>
  </conditionalFormatting>
  <conditionalFormatting sqref="C34">
    <cfRule type="cellIs" dxfId="3809" priority="679" operator="equal">
      <formula>"AMBER"</formula>
    </cfRule>
  </conditionalFormatting>
  <conditionalFormatting sqref="C34">
    <cfRule type="cellIs" dxfId="3808" priority="680" operator="equal">
      <formula>"RED"</formula>
    </cfRule>
  </conditionalFormatting>
  <conditionalFormatting sqref="C34">
    <cfRule type="cellIs" dxfId="3807" priority="681" operator="equal">
      <formula>"GREEN"</formula>
    </cfRule>
  </conditionalFormatting>
  <conditionalFormatting sqref="D33">
    <cfRule type="cellIs" dxfId="3806" priority="682" operator="equal">
      <formula>"AMBER"</formula>
    </cfRule>
  </conditionalFormatting>
  <conditionalFormatting sqref="D33">
    <cfRule type="cellIs" dxfId="3805" priority="683" operator="equal">
      <formula>"RED"</formula>
    </cfRule>
  </conditionalFormatting>
  <conditionalFormatting sqref="D33">
    <cfRule type="cellIs" dxfId="3804" priority="684" operator="equal">
      <formula>"GREEN"</formula>
    </cfRule>
  </conditionalFormatting>
  <conditionalFormatting sqref="D34">
    <cfRule type="cellIs" dxfId="3803" priority="685" operator="equal">
      <formula>"AMBER"</formula>
    </cfRule>
  </conditionalFormatting>
  <conditionalFormatting sqref="D34">
    <cfRule type="cellIs" dxfId="3802" priority="686" operator="equal">
      <formula>"RED"</formula>
    </cfRule>
  </conditionalFormatting>
  <conditionalFormatting sqref="D34">
    <cfRule type="cellIs" dxfId="3801" priority="687" operator="equal">
      <formula>"GREEN"</formula>
    </cfRule>
  </conditionalFormatting>
  <conditionalFormatting sqref="E33">
    <cfRule type="cellIs" dxfId="3800" priority="688" operator="equal">
      <formula>"AMBER"</formula>
    </cfRule>
  </conditionalFormatting>
  <conditionalFormatting sqref="E33">
    <cfRule type="cellIs" dxfId="3799" priority="689" operator="equal">
      <formula>"RED"</formula>
    </cfRule>
  </conditionalFormatting>
  <conditionalFormatting sqref="E33">
    <cfRule type="cellIs" dxfId="3798" priority="690" operator="equal">
      <formula>"GREEN"</formula>
    </cfRule>
  </conditionalFormatting>
  <conditionalFormatting sqref="E34">
    <cfRule type="cellIs" dxfId="3797" priority="691" operator="equal">
      <formula>"AMBER"</formula>
    </cfRule>
  </conditionalFormatting>
  <conditionalFormatting sqref="E34">
    <cfRule type="cellIs" dxfId="3796" priority="692" operator="equal">
      <formula>"RED"</formula>
    </cfRule>
  </conditionalFormatting>
  <conditionalFormatting sqref="E34">
    <cfRule type="cellIs" dxfId="3795" priority="693" operator="equal">
      <formula>"GREEN"</formula>
    </cfRule>
  </conditionalFormatting>
  <conditionalFormatting sqref="F33">
    <cfRule type="cellIs" dxfId="3794" priority="694" operator="equal">
      <formula>"AMBER"</formula>
    </cfRule>
  </conditionalFormatting>
  <conditionalFormatting sqref="F33">
    <cfRule type="cellIs" dxfId="3793" priority="695" operator="equal">
      <formula>"RED"</formula>
    </cfRule>
  </conditionalFormatting>
  <conditionalFormatting sqref="F33">
    <cfRule type="cellIs" dxfId="3792" priority="696" operator="equal">
      <formula>"GREEN"</formula>
    </cfRule>
  </conditionalFormatting>
  <conditionalFormatting sqref="F34">
    <cfRule type="cellIs" dxfId="3791" priority="697" operator="equal">
      <formula>"AMBER"</formula>
    </cfRule>
  </conditionalFormatting>
  <conditionalFormatting sqref="F34">
    <cfRule type="cellIs" dxfId="3790" priority="698" operator="equal">
      <formula>"RED"</formula>
    </cfRule>
  </conditionalFormatting>
  <conditionalFormatting sqref="F34">
    <cfRule type="cellIs" dxfId="3789" priority="699" operator="equal">
      <formula>"GREEN"</formula>
    </cfRule>
  </conditionalFormatting>
  <conditionalFormatting sqref="G33">
    <cfRule type="cellIs" dxfId="3788" priority="700" operator="equal">
      <formula>"AMBER"</formula>
    </cfRule>
  </conditionalFormatting>
  <conditionalFormatting sqref="G33">
    <cfRule type="cellIs" dxfId="3787" priority="701" operator="equal">
      <formula>"RED"</formula>
    </cfRule>
  </conditionalFormatting>
  <conditionalFormatting sqref="G33">
    <cfRule type="cellIs" dxfId="3786" priority="702" operator="equal">
      <formula>"GREEN"</formula>
    </cfRule>
  </conditionalFormatting>
  <conditionalFormatting sqref="G34">
    <cfRule type="cellIs" dxfId="3785" priority="703" operator="equal">
      <formula>"AMBER"</formula>
    </cfRule>
  </conditionalFormatting>
  <conditionalFormatting sqref="G34">
    <cfRule type="cellIs" dxfId="3784" priority="704" operator="equal">
      <formula>"RED"</formula>
    </cfRule>
  </conditionalFormatting>
  <conditionalFormatting sqref="G34">
    <cfRule type="cellIs" dxfId="3783" priority="705" operator="equal">
      <formula>"GREEN"</formula>
    </cfRule>
  </conditionalFormatting>
  <conditionalFormatting sqref="H33">
    <cfRule type="cellIs" dxfId="3782" priority="706" operator="equal">
      <formula>"AMBER"</formula>
    </cfRule>
  </conditionalFormatting>
  <conditionalFormatting sqref="H33">
    <cfRule type="cellIs" dxfId="3781" priority="707" operator="equal">
      <formula>"RED"</formula>
    </cfRule>
  </conditionalFormatting>
  <conditionalFormatting sqref="H33">
    <cfRule type="cellIs" dxfId="3780" priority="708" operator="equal">
      <formula>"GREEN"</formula>
    </cfRule>
  </conditionalFormatting>
  <conditionalFormatting sqref="H34">
    <cfRule type="cellIs" dxfId="3779" priority="709" operator="equal">
      <formula>"AMBER"</formula>
    </cfRule>
  </conditionalFormatting>
  <conditionalFormatting sqref="H34">
    <cfRule type="cellIs" dxfId="3778" priority="710" operator="equal">
      <formula>"RED"</formula>
    </cfRule>
  </conditionalFormatting>
  <conditionalFormatting sqref="H34">
    <cfRule type="cellIs" dxfId="3777" priority="711" operator="equal">
      <formula>"GREEN"</formula>
    </cfRule>
  </conditionalFormatting>
  <conditionalFormatting sqref="I33">
    <cfRule type="cellIs" dxfId="3776" priority="712" operator="equal">
      <formula>"AMBER"</formula>
    </cfRule>
  </conditionalFormatting>
  <conditionalFormatting sqref="I33">
    <cfRule type="cellIs" dxfId="3775" priority="713" operator="equal">
      <formula>"RED"</formula>
    </cfRule>
  </conditionalFormatting>
  <conditionalFormatting sqref="I33">
    <cfRule type="cellIs" dxfId="3774" priority="714" operator="equal">
      <formula>"GREEN"</formula>
    </cfRule>
  </conditionalFormatting>
  <conditionalFormatting sqref="I34">
    <cfRule type="cellIs" dxfId="3773" priority="715" operator="equal">
      <formula>"AMBER"</formula>
    </cfRule>
  </conditionalFormatting>
  <conditionalFormatting sqref="I34">
    <cfRule type="cellIs" dxfId="3772" priority="716" operator="equal">
      <formula>"RED"</formula>
    </cfRule>
  </conditionalFormatting>
  <conditionalFormatting sqref="I34">
    <cfRule type="cellIs" dxfId="3771" priority="717" operator="equal">
      <formula>"GREEN"</formula>
    </cfRule>
  </conditionalFormatting>
  <conditionalFormatting sqref="J33">
    <cfRule type="cellIs" dxfId="3770" priority="718" operator="equal">
      <formula>"AMBER"</formula>
    </cfRule>
  </conditionalFormatting>
  <conditionalFormatting sqref="J33">
    <cfRule type="cellIs" dxfId="3769" priority="719" operator="equal">
      <formula>"RED"</formula>
    </cfRule>
  </conditionalFormatting>
  <conditionalFormatting sqref="J33">
    <cfRule type="cellIs" dxfId="3768" priority="720" operator="equal">
      <formula>"GREEN"</formula>
    </cfRule>
  </conditionalFormatting>
  <conditionalFormatting sqref="J34">
    <cfRule type="cellIs" dxfId="3767" priority="721" operator="equal">
      <formula>"AMBER"</formula>
    </cfRule>
  </conditionalFormatting>
  <conditionalFormatting sqref="J34">
    <cfRule type="cellIs" dxfId="3766" priority="722" operator="equal">
      <formula>"RED"</formula>
    </cfRule>
  </conditionalFormatting>
  <conditionalFormatting sqref="J34">
    <cfRule type="cellIs" dxfId="3765" priority="723" operator="equal">
      <formula>"GREEN"</formula>
    </cfRule>
  </conditionalFormatting>
  <conditionalFormatting sqref="K33">
    <cfRule type="cellIs" dxfId="3764" priority="724" operator="equal">
      <formula>"AMBER"</formula>
    </cfRule>
  </conditionalFormatting>
  <conditionalFormatting sqref="K33">
    <cfRule type="cellIs" dxfId="3763" priority="725" operator="equal">
      <formula>"RED"</formula>
    </cfRule>
  </conditionalFormatting>
  <conditionalFormatting sqref="K33">
    <cfRule type="cellIs" dxfId="3762" priority="726" operator="equal">
      <formula>"GREEN"</formula>
    </cfRule>
  </conditionalFormatting>
  <conditionalFormatting sqref="K34">
    <cfRule type="cellIs" dxfId="3761" priority="727" operator="equal">
      <formula>"AMBER"</formula>
    </cfRule>
  </conditionalFormatting>
  <conditionalFormatting sqref="K34">
    <cfRule type="cellIs" dxfId="3760" priority="728" operator="equal">
      <formula>"RED"</formula>
    </cfRule>
  </conditionalFormatting>
  <conditionalFormatting sqref="K34">
    <cfRule type="cellIs" dxfId="3759" priority="729" operator="equal">
      <formula>"GREEN"</formula>
    </cfRule>
  </conditionalFormatting>
  <conditionalFormatting sqref="L33">
    <cfRule type="cellIs" dxfId="3758" priority="730" operator="equal">
      <formula>"AMBER"</formula>
    </cfRule>
  </conditionalFormatting>
  <conditionalFormatting sqref="L33">
    <cfRule type="cellIs" dxfId="3757" priority="731" operator="equal">
      <formula>"RED"</formula>
    </cfRule>
  </conditionalFormatting>
  <conditionalFormatting sqref="L33">
    <cfRule type="cellIs" dxfId="3756" priority="732" operator="equal">
      <formula>"GREEN"</formula>
    </cfRule>
  </conditionalFormatting>
  <conditionalFormatting sqref="L34">
    <cfRule type="cellIs" dxfId="3755" priority="733" operator="equal">
      <formula>"AMBER"</formula>
    </cfRule>
  </conditionalFormatting>
  <conditionalFormatting sqref="L34">
    <cfRule type="cellIs" dxfId="3754" priority="734" operator="equal">
      <formula>"RED"</formula>
    </cfRule>
  </conditionalFormatting>
  <conditionalFormatting sqref="L34">
    <cfRule type="cellIs" dxfId="3753" priority="735" operator="equal">
      <formula>"GREEN"</formula>
    </cfRule>
  </conditionalFormatting>
  <conditionalFormatting sqref="M33">
    <cfRule type="cellIs" dxfId="3752" priority="736" operator="equal">
      <formula>"AMBER"</formula>
    </cfRule>
  </conditionalFormatting>
  <conditionalFormatting sqref="M33">
    <cfRule type="cellIs" dxfId="3751" priority="737" operator="equal">
      <formula>"RED"</formula>
    </cfRule>
  </conditionalFormatting>
  <conditionalFormatting sqref="M33">
    <cfRule type="cellIs" dxfId="3750" priority="738" operator="equal">
      <formula>"GREEN"</formula>
    </cfRule>
  </conditionalFormatting>
  <conditionalFormatting sqref="M34">
    <cfRule type="cellIs" dxfId="3749" priority="739" operator="equal">
      <formula>"AMBER"</formula>
    </cfRule>
  </conditionalFormatting>
  <conditionalFormatting sqref="M34">
    <cfRule type="cellIs" dxfId="3748" priority="740" operator="equal">
      <formula>"RED"</formula>
    </cfRule>
  </conditionalFormatting>
  <conditionalFormatting sqref="M34">
    <cfRule type="cellIs" dxfId="3747" priority="741" operator="equal">
      <formula>"GREEN"</formula>
    </cfRule>
  </conditionalFormatting>
  <conditionalFormatting sqref="N33">
    <cfRule type="cellIs" dxfId="3746" priority="742" operator="equal">
      <formula>"AMBER"</formula>
    </cfRule>
  </conditionalFormatting>
  <conditionalFormatting sqref="N33">
    <cfRule type="cellIs" dxfId="3745" priority="743" operator="equal">
      <formula>"RED"</formula>
    </cfRule>
  </conditionalFormatting>
  <conditionalFormatting sqref="N33">
    <cfRule type="cellIs" dxfId="3744" priority="744" operator="equal">
      <formula>"GREEN"</formula>
    </cfRule>
  </conditionalFormatting>
  <conditionalFormatting sqref="N34">
    <cfRule type="cellIs" dxfId="3743" priority="745" operator="equal">
      <formula>"AMBER"</formula>
    </cfRule>
  </conditionalFormatting>
  <conditionalFormatting sqref="N34">
    <cfRule type="cellIs" dxfId="3742" priority="746" operator="equal">
      <formula>"RED"</formula>
    </cfRule>
  </conditionalFormatting>
  <conditionalFormatting sqref="N34">
    <cfRule type="cellIs" dxfId="3741" priority="747" operator="equal">
      <formula>"GREEN"</formula>
    </cfRule>
  </conditionalFormatting>
  <conditionalFormatting sqref="F32">
    <cfRule type="cellIs" dxfId="3740" priority="748" operator="equal">
      <formula>"AMBER"</formula>
    </cfRule>
  </conditionalFormatting>
  <conditionalFormatting sqref="F32">
    <cfRule type="cellIs" dxfId="3739" priority="749" operator="equal">
      <formula>"RED"</formula>
    </cfRule>
  </conditionalFormatting>
  <conditionalFormatting sqref="F32">
    <cfRule type="cellIs" dxfId="3738" priority="750" operator="equal">
      <formula>"GREEN"</formula>
    </cfRule>
  </conditionalFormatting>
  <conditionalFormatting sqref="G32">
    <cfRule type="cellIs" dxfId="3737" priority="751" operator="equal">
      <formula>"AMBER"</formula>
    </cfRule>
  </conditionalFormatting>
  <conditionalFormatting sqref="G32">
    <cfRule type="cellIs" dxfId="3736" priority="752" operator="equal">
      <formula>"RED"</formula>
    </cfRule>
  </conditionalFormatting>
  <conditionalFormatting sqref="G32">
    <cfRule type="cellIs" dxfId="3735" priority="753" operator="equal">
      <formula>"GREEN"</formula>
    </cfRule>
  </conditionalFormatting>
  <conditionalFormatting sqref="H32">
    <cfRule type="cellIs" dxfId="3734" priority="754" operator="equal">
      <formula>"AMBER"</formula>
    </cfRule>
  </conditionalFormatting>
  <conditionalFormatting sqref="H32">
    <cfRule type="cellIs" dxfId="3733" priority="755" operator="equal">
      <formula>"RED"</formula>
    </cfRule>
  </conditionalFormatting>
  <conditionalFormatting sqref="H32">
    <cfRule type="cellIs" dxfId="3732" priority="756" operator="equal">
      <formula>"GREEN"</formula>
    </cfRule>
  </conditionalFormatting>
  <conditionalFormatting sqref="I32">
    <cfRule type="cellIs" dxfId="3731" priority="757" operator="equal">
      <formula>"AMBER"</formula>
    </cfRule>
  </conditionalFormatting>
  <conditionalFormatting sqref="I32">
    <cfRule type="cellIs" dxfId="3730" priority="758" operator="equal">
      <formula>"RED"</formula>
    </cfRule>
  </conditionalFormatting>
  <conditionalFormatting sqref="I32">
    <cfRule type="cellIs" dxfId="3729" priority="759" operator="equal">
      <formula>"GREEN"</formula>
    </cfRule>
  </conditionalFormatting>
  <conditionalFormatting sqref="J32">
    <cfRule type="cellIs" dxfId="3728" priority="760" operator="equal">
      <formula>"AMBER"</formula>
    </cfRule>
  </conditionalFormatting>
  <conditionalFormatting sqref="J32">
    <cfRule type="cellIs" dxfId="3727" priority="761" operator="equal">
      <formula>"RED"</formula>
    </cfRule>
  </conditionalFormatting>
  <conditionalFormatting sqref="J32">
    <cfRule type="cellIs" dxfId="3726" priority="762" operator="equal">
      <formula>"GREEN"</formula>
    </cfRule>
  </conditionalFormatting>
  <conditionalFormatting sqref="K32">
    <cfRule type="cellIs" dxfId="3725" priority="763" operator="equal">
      <formula>"AMBER"</formula>
    </cfRule>
  </conditionalFormatting>
  <conditionalFormatting sqref="K32">
    <cfRule type="cellIs" dxfId="3724" priority="764" operator="equal">
      <formula>"RED"</formula>
    </cfRule>
  </conditionalFormatting>
  <conditionalFormatting sqref="K32">
    <cfRule type="cellIs" dxfId="3723" priority="765" operator="equal">
      <formula>"GREEN"</formula>
    </cfRule>
  </conditionalFormatting>
  <conditionalFormatting sqref="L32">
    <cfRule type="cellIs" dxfId="3722" priority="766" operator="equal">
      <formula>"AMBER"</formula>
    </cfRule>
  </conditionalFormatting>
  <conditionalFormatting sqref="L32">
    <cfRule type="cellIs" dxfId="3721" priority="767" operator="equal">
      <formula>"RED"</formula>
    </cfRule>
  </conditionalFormatting>
  <conditionalFormatting sqref="L32">
    <cfRule type="cellIs" dxfId="3720" priority="768" operator="equal">
      <formula>"GREEN"</formula>
    </cfRule>
  </conditionalFormatting>
  <conditionalFormatting sqref="M32">
    <cfRule type="cellIs" dxfId="3719" priority="769" operator="equal">
      <formula>"AMBER"</formula>
    </cfRule>
  </conditionalFormatting>
  <conditionalFormatting sqref="M32">
    <cfRule type="cellIs" dxfId="3718" priority="770" operator="equal">
      <formula>"RED"</formula>
    </cfRule>
  </conditionalFormatting>
  <conditionalFormatting sqref="M32">
    <cfRule type="cellIs" dxfId="3717" priority="771" operator="equal">
      <formula>"GREEN"</formula>
    </cfRule>
  </conditionalFormatting>
  <conditionalFormatting sqref="N32">
    <cfRule type="cellIs" dxfId="3716" priority="772" operator="equal">
      <formula>"AMBER"</formula>
    </cfRule>
  </conditionalFormatting>
  <conditionalFormatting sqref="N32">
    <cfRule type="cellIs" dxfId="3715" priority="773" operator="equal">
      <formula>"RED"</formula>
    </cfRule>
  </conditionalFormatting>
  <conditionalFormatting sqref="N32">
    <cfRule type="cellIs" dxfId="3714" priority="774" operator="equal">
      <formula>"GREEN"</formula>
    </cfRule>
  </conditionalFormatting>
  <conditionalFormatting sqref="D2">
    <cfRule type="cellIs" dxfId="3713" priority="775" operator="equal">
      <formula>"AMBER"</formula>
    </cfRule>
  </conditionalFormatting>
  <conditionalFormatting sqref="D2">
    <cfRule type="cellIs" dxfId="3712" priority="776" operator="equal">
      <formula>"RED"</formula>
    </cfRule>
  </conditionalFormatting>
  <conditionalFormatting sqref="D2">
    <cfRule type="cellIs" dxfId="3711" priority="777" operator="equal">
      <formula>"GREEN"</formula>
    </cfRule>
  </conditionalFormatting>
  <conditionalFormatting sqref="D3">
    <cfRule type="cellIs" dxfId="3710" priority="778" operator="equal">
      <formula>"AMBER"</formula>
    </cfRule>
  </conditionalFormatting>
  <conditionalFormatting sqref="D3">
    <cfRule type="cellIs" dxfId="3709" priority="779" operator="equal">
      <formula>"RED"</formula>
    </cfRule>
  </conditionalFormatting>
  <conditionalFormatting sqref="D3">
    <cfRule type="cellIs" dxfId="3708" priority="780" operator="equal">
      <formula>"GREEN"</formula>
    </cfRule>
  </conditionalFormatting>
  <conditionalFormatting sqref="D4">
    <cfRule type="cellIs" dxfId="3707" priority="781" operator="equal">
      <formula>"AMBER"</formula>
    </cfRule>
  </conditionalFormatting>
  <conditionalFormatting sqref="D4">
    <cfRule type="cellIs" dxfId="3706" priority="782" operator="equal">
      <formula>"RED"</formula>
    </cfRule>
  </conditionalFormatting>
  <conditionalFormatting sqref="D4">
    <cfRule type="cellIs" dxfId="3705" priority="783" operator="equal">
      <formula>"GREEN"</formula>
    </cfRule>
  </conditionalFormatting>
  <conditionalFormatting sqref="D5">
    <cfRule type="cellIs" dxfId="3704" priority="784" operator="equal">
      <formula>"AMBER"</formula>
    </cfRule>
  </conditionalFormatting>
  <conditionalFormatting sqref="D5">
    <cfRule type="cellIs" dxfId="3703" priority="785" operator="equal">
      <formula>"RED"</formula>
    </cfRule>
  </conditionalFormatting>
  <conditionalFormatting sqref="D5">
    <cfRule type="cellIs" dxfId="3702" priority="786" operator="equal">
      <formula>"GREEN"</formula>
    </cfRule>
  </conditionalFormatting>
  <conditionalFormatting sqref="D6">
    <cfRule type="cellIs" dxfId="3701" priority="787" operator="equal">
      <formula>"AMBER"</formula>
    </cfRule>
  </conditionalFormatting>
  <conditionalFormatting sqref="D6">
    <cfRule type="cellIs" dxfId="3700" priority="788" operator="equal">
      <formula>"RED"</formula>
    </cfRule>
  </conditionalFormatting>
  <conditionalFormatting sqref="D6">
    <cfRule type="cellIs" dxfId="3699" priority="789" operator="equal">
      <formula>"GREEN"</formula>
    </cfRule>
  </conditionalFormatting>
  <conditionalFormatting sqref="D7">
    <cfRule type="cellIs" dxfId="3698" priority="790" operator="equal">
      <formula>"AMBER"</formula>
    </cfRule>
  </conditionalFormatting>
  <conditionalFormatting sqref="D7">
    <cfRule type="cellIs" dxfId="3697" priority="791" operator="equal">
      <formula>"RED"</formula>
    </cfRule>
  </conditionalFormatting>
  <conditionalFormatting sqref="D7">
    <cfRule type="cellIs" dxfId="3696" priority="792" operator="equal">
      <formula>"GREEN"</formula>
    </cfRule>
  </conditionalFormatting>
  <conditionalFormatting sqref="D8">
    <cfRule type="cellIs" dxfId="3695" priority="793" operator="equal">
      <formula>"AMBER"</formula>
    </cfRule>
  </conditionalFormatting>
  <conditionalFormatting sqref="D8">
    <cfRule type="cellIs" dxfId="3694" priority="794" operator="equal">
      <formula>"RED"</formula>
    </cfRule>
  </conditionalFormatting>
  <conditionalFormatting sqref="D8">
    <cfRule type="cellIs" dxfId="3693" priority="795" operator="equal">
      <formula>"GREEN"</formula>
    </cfRule>
  </conditionalFormatting>
  <conditionalFormatting sqref="D9">
    <cfRule type="cellIs" dxfId="3692" priority="796" operator="equal">
      <formula>"AMBER"</formula>
    </cfRule>
  </conditionalFormatting>
  <conditionalFormatting sqref="D9">
    <cfRule type="cellIs" dxfId="3691" priority="797" operator="equal">
      <formula>"RED"</formula>
    </cfRule>
  </conditionalFormatting>
  <conditionalFormatting sqref="D9">
    <cfRule type="cellIs" dxfId="3690" priority="798" operator="equal">
      <formula>"GREEN"</formula>
    </cfRule>
  </conditionalFormatting>
  <conditionalFormatting sqref="E2">
    <cfRule type="cellIs" dxfId="3689" priority="799" operator="equal">
      <formula>"AMBER"</formula>
    </cfRule>
  </conditionalFormatting>
  <conditionalFormatting sqref="E2">
    <cfRule type="cellIs" dxfId="3688" priority="800" operator="equal">
      <formula>"RED"</formula>
    </cfRule>
  </conditionalFormatting>
  <conditionalFormatting sqref="E2">
    <cfRule type="cellIs" dxfId="3687" priority="801" operator="equal">
      <formula>"GREEN"</formula>
    </cfRule>
  </conditionalFormatting>
  <conditionalFormatting sqref="E3">
    <cfRule type="cellIs" dxfId="3686" priority="802" operator="equal">
      <formula>"AMBER"</formula>
    </cfRule>
  </conditionalFormatting>
  <conditionalFormatting sqref="E3">
    <cfRule type="cellIs" dxfId="3685" priority="803" operator="equal">
      <formula>"RED"</formula>
    </cfRule>
  </conditionalFormatting>
  <conditionalFormatting sqref="E3">
    <cfRule type="cellIs" dxfId="3684" priority="804" operator="equal">
      <formula>"GREEN"</formula>
    </cfRule>
  </conditionalFormatting>
  <conditionalFormatting sqref="E4">
    <cfRule type="cellIs" dxfId="3683" priority="805" operator="equal">
      <formula>"AMBER"</formula>
    </cfRule>
  </conditionalFormatting>
  <conditionalFormatting sqref="E4">
    <cfRule type="cellIs" dxfId="3682" priority="806" operator="equal">
      <formula>"RED"</formula>
    </cfRule>
  </conditionalFormatting>
  <conditionalFormatting sqref="E4">
    <cfRule type="cellIs" dxfId="3681" priority="807" operator="equal">
      <formula>"GREEN"</formula>
    </cfRule>
  </conditionalFormatting>
  <conditionalFormatting sqref="E5">
    <cfRule type="cellIs" dxfId="3680" priority="808" operator="equal">
      <formula>"AMBER"</formula>
    </cfRule>
  </conditionalFormatting>
  <conditionalFormatting sqref="E5">
    <cfRule type="cellIs" dxfId="3679" priority="809" operator="equal">
      <formula>"RED"</formula>
    </cfRule>
  </conditionalFormatting>
  <conditionalFormatting sqref="E5">
    <cfRule type="cellIs" dxfId="3678" priority="810" operator="equal">
      <formula>"GREEN"</formula>
    </cfRule>
  </conditionalFormatting>
  <conditionalFormatting sqref="E6">
    <cfRule type="cellIs" dxfId="3677" priority="811" operator="equal">
      <formula>"AMBER"</formula>
    </cfRule>
  </conditionalFormatting>
  <conditionalFormatting sqref="E6">
    <cfRule type="cellIs" dxfId="3676" priority="812" operator="equal">
      <formula>"RED"</formula>
    </cfRule>
  </conditionalFormatting>
  <conditionalFormatting sqref="E6">
    <cfRule type="cellIs" dxfId="3675" priority="813" operator="equal">
      <formula>"GREEN"</formula>
    </cfRule>
  </conditionalFormatting>
  <conditionalFormatting sqref="E7">
    <cfRule type="cellIs" dxfId="3674" priority="814" operator="equal">
      <formula>"AMBER"</formula>
    </cfRule>
  </conditionalFormatting>
  <conditionalFormatting sqref="E7">
    <cfRule type="cellIs" dxfId="3673" priority="815" operator="equal">
      <formula>"RED"</formula>
    </cfRule>
  </conditionalFormatting>
  <conditionalFormatting sqref="E7">
    <cfRule type="cellIs" dxfId="3672" priority="816" operator="equal">
      <formula>"GREEN"</formula>
    </cfRule>
  </conditionalFormatting>
  <conditionalFormatting sqref="E8">
    <cfRule type="cellIs" dxfId="3671" priority="817" operator="equal">
      <formula>"AMBER"</formula>
    </cfRule>
  </conditionalFormatting>
  <conditionalFormatting sqref="E8">
    <cfRule type="cellIs" dxfId="3670" priority="818" operator="equal">
      <formula>"RED"</formula>
    </cfRule>
  </conditionalFormatting>
  <conditionalFormatting sqref="E8">
    <cfRule type="cellIs" dxfId="3669" priority="819" operator="equal">
      <formula>"GREEN"</formula>
    </cfRule>
  </conditionalFormatting>
  <conditionalFormatting sqref="E9">
    <cfRule type="cellIs" dxfId="3668" priority="820" operator="equal">
      <formula>"AMBER"</formula>
    </cfRule>
  </conditionalFormatting>
  <conditionalFormatting sqref="E9">
    <cfRule type="cellIs" dxfId="3667" priority="821" operator="equal">
      <formula>"RED"</formula>
    </cfRule>
  </conditionalFormatting>
  <conditionalFormatting sqref="E9">
    <cfRule type="cellIs" dxfId="3666" priority="822" operator="equal">
      <formula>"GREEN"</formula>
    </cfRule>
  </conditionalFormatting>
  <conditionalFormatting sqref="F2">
    <cfRule type="cellIs" dxfId="3665" priority="823" operator="equal">
      <formula>"AMBER"</formula>
    </cfRule>
  </conditionalFormatting>
  <conditionalFormatting sqref="F2">
    <cfRule type="cellIs" dxfId="3664" priority="824" operator="equal">
      <formula>"RED"</formula>
    </cfRule>
  </conditionalFormatting>
  <conditionalFormatting sqref="F2">
    <cfRule type="cellIs" dxfId="3663" priority="825" operator="equal">
      <formula>"GREEN"</formula>
    </cfRule>
  </conditionalFormatting>
  <conditionalFormatting sqref="F3">
    <cfRule type="cellIs" dxfId="3662" priority="826" operator="equal">
      <formula>"AMBER"</formula>
    </cfRule>
  </conditionalFormatting>
  <conditionalFormatting sqref="F3">
    <cfRule type="cellIs" dxfId="3661" priority="827" operator="equal">
      <formula>"RED"</formula>
    </cfRule>
  </conditionalFormatting>
  <conditionalFormatting sqref="F3">
    <cfRule type="cellIs" dxfId="3660" priority="828" operator="equal">
      <formula>"GREEN"</formula>
    </cfRule>
  </conditionalFormatting>
  <conditionalFormatting sqref="F4">
    <cfRule type="cellIs" dxfId="3659" priority="829" operator="equal">
      <formula>"AMBER"</formula>
    </cfRule>
  </conditionalFormatting>
  <conditionalFormatting sqref="F4">
    <cfRule type="cellIs" dxfId="3658" priority="830" operator="equal">
      <formula>"RED"</formula>
    </cfRule>
  </conditionalFormatting>
  <conditionalFormatting sqref="F4">
    <cfRule type="cellIs" dxfId="3657" priority="831" operator="equal">
      <formula>"GREEN"</formula>
    </cfRule>
  </conditionalFormatting>
  <conditionalFormatting sqref="F5">
    <cfRule type="cellIs" dxfId="3656" priority="832" operator="equal">
      <formula>"AMBER"</formula>
    </cfRule>
  </conditionalFormatting>
  <conditionalFormatting sqref="F5">
    <cfRule type="cellIs" dxfId="3655" priority="833" operator="equal">
      <formula>"RED"</formula>
    </cfRule>
  </conditionalFormatting>
  <conditionalFormatting sqref="F5">
    <cfRule type="cellIs" dxfId="3654" priority="834" operator="equal">
      <formula>"GREEN"</formula>
    </cfRule>
  </conditionalFormatting>
  <conditionalFormatting sqref="F6">
    <cfRule type="cellIs" dxfId="3653" priority="835" operator="equal">
      <formula>"AMBER"</formula>
    </cfRule>
  </conditionalFormatting>
  <conditionalFormatting sqref="F6">
    <cfRule type="cellIs" dxfId="3652" priority="836" operator="equal">
      <formula>"RED"</formula>
    </cfRule>
  </conditionalFormatting>
  <conditionalFormatting sqref="F6">
    <cfRule type="cellIs" dxfId="3651" priority="837" operator="equal">
      <formula>"GREEN"</formula>
    </cfRule>
  </conditionalFormatting>
  <conditionalFormatting sqref="F7">
    <cfRule type="cellIs" dxfId="3650" priority="838" operator="equal">
      <formula>"AMBER"</formula>
    </cfRule>
  </conditionalFormatting>
  <conditionalFormatting sqref="F7">
    <cfRule type="cellIs" dxfId="3649" priority="839" operator="equal">
      <formula>"RED"</formula>
    </cfRule>
  </conditionalFormatting>
  <conditionalFormatting sqref="F7">
    <cfRule type="cellIs" dxfId="3648" priority="840" operator="equal">
      <formula>"GREEN"</formula>
    </cfRule>
  </conditionalFormatting>
  <conditionalFormatting sqref="F8">
    <cfRule type="cellIs" dxfId="3647" priority="841" operator="equal">
      <formula>"AMBER"</formula>
    </cfRule>
  </conditionalFormatting>
  <conditionalFormatting sqref="F8">
    <cfRule type="cellIs" dxfId="3646" priority="842" operator="equal">
      <formula>"RED"</formula>
    </cfRule>
  </conditionalFormatting>
  <conditionalFormatting sqref="F8">
    <cfRule type="cellIs" dxfId="3645" priority="843" operator="equal">
      <formula>"GREEN"</formula>
    </cfRule>
  </conditionalFormatting>
  <conditionalFormatting sqref="F9">
    <cfRule type="cellIs" dxfId="3644" priority="844" operator="equal">
      <formula>"AMBER"</formula>
    </cfRule>
  </conditionalFormatting>
  <conditionalFormatting sqref="F9">
    <cfRule type="cellIs" dxfId="3643" priority="845" operator="equal">
      <formula>"RED"</formula>
    </cfRule>
  </conditionalFormatting>
  <conditionalFormatting sqref="F9">
    <cfRule type="cellIs" dxfId="3642" priority="846" operator="equal">
      <formula>"GREEN"</formula>
    </cfRule>
  </conditionalFormatting>
  <conditionalFormatting sqref="G2">
    <cfRule type="cellIs" dxfId="3641" priority="847" operator="equal">
      <formula>"AMBER"</formula>
    </cfRule>
  </conditionalFormatting>
  <conditionalFormatting sqref="G2">
    <cfRule type="cellIs" dxfId="3640" priority="848" operator="equal">
      <formula>"RED"</formula>
    </cfRule>
  </conditionalFormatting>
  <conditionalFormatting sqref="G2">
    <cfRule type="cellIs" dxfId="3639" priority="849" operator="equal">
      <formula>"GREEN"</formula>
    </cfRule>
  </conditionalFormatting>
  <conditionalFormatting sqref="G3">
    <cfRule type="cellIs" dxfId="3638" priority="850" operator="equal">
      <formula>"AMBER"</formula>
    </cfRule>
  </conditionalFormatting>
  <conditionalFormatting sqref="G3">
    <cfRule type="cellIs" dxfId="3637" priority="851" operator="equal">
      <formula>"RED"</formula>
    </cfRule>
  </conditionalFormatting>
  <conditionalFormatting sqref="G3">
    <cfRule type="cellIs" dxfId="3636" priority="852" operator="equal">
      <formula>"GREEN"</formula>
    </cfRule>
  </conditionalFormatting>
  <conditionalFormatting sqref="G4">
    <cfRule type="cellIs" dxfId="3635" priority="853" operator="equal">
      <formula>"AMBER"</formula>
    </cfRule>
  </conditionalFormatting>
  <conditionalFormatting sqref="G4">
    <cfRule type="cellIs" dxfId="3634" priority="854" operator="equal">
      <formula>"RED"</formula>
    </cfRule>
  </conditionalFormatting>
  <conditionalFormatting sqref="G4">
    <cfRule type="cellIs" dxfId="3633" priority="855" operator="equal">
      <formula>"GREEN"</formula>
    </cfRule>
  </conditionalFormatting>
  <conditionalFormatting sqref="G5">
    <cfRule type="cellIs" dxfId="3632" priority="856" operator="equal">
      <formula>"AMBER"</formula>
    </cfRule>
  </conditionalFormatting>
  <conditionalFormatting sqref="G5">
    <cfRule type="cellIs" dxfId="3631" priority="857" operator="equal">
      <formula>"RED"</formula>
    </cfRule>
  </conditionalFormatting>
  <conditionalFormatting sqref="G5">
    <cfRule type="cellIs" dxfId="3630" priority="858" operator="equal">
      <formula>"GREEN"</formula>
    </cfRule>
  </conditionalFormatting>
  <conditionalFormatting sqref="G6">
    <cfRule type="cellIs" dxfId="3629" priority="859" operator="equal">
      <formula>"AMBER"</formula>
    </cfRule>
  </conditionalFormatting>
  <conditionalFormatting sqref="G6">
    <cfRule type="cellIs" dxfId="3628" priority="860" operator="equal">
      <formula>"RED"</formula>
    </cfRule>
  </conditionalFormatting>
  <conditionalFormatting sqref="G6">
    <cfRule type="cellIs" dxfId="3627" priority="861" operator="equal">
      <formula>"GREEN"</formula>
    </cfRule>
  </conditionalFormatting>
  <conditionalFormatting sqref="G7">
    <cfRule type="cellIs" dxfId="3626" priority="862" operator="equal">
      <formula>"AMBER"</formula>
    </cfRule>
  </conditionalFormatting>
  <conditionalFormatting sqref="G7">
    <cfRule type="cellIs" dxfId="3625" priority="863" operator="equal">
      <formula>"RED"</formula>
    </cfRule>
  </conditionalFormatting>
  <conditionalFormatting sqref="G7">
    <cfRule type="cellIs" dxfId="3624" priority="864" operator="equal">
      <formula>"GREEN"</formula>
    </cfRule>
  </conditionalFormatting>
  <conditionalFormatting sqref="G8">
    <cfRule type="cellIs" dxfId="3623" priority="865" operator="equal">
      <formula>"AMBER"</formula>
    </cfRule>
  </conditionalFormatting>
  <conditionalFormatting sqref="G8">
    <cfRule type="cellIs" dxfId="3622" priority="866" operator="equal">
      <formula>"RED"</formula>
    </cfRule>
  </conditionalFormatting>
  <conditionalFormatting sqref="G8">
    <cfRule type="cellIs" dxfId="3621" priority="867" operator="equal">
      <formula>"GREEN"</formula>
    </cfRule>
  </conditionalFormatting>
  <conditionalFormatting sqref="G9">
    <cfRule type="cellIs" dxfId="3620" priority="868" operator="equal">
      <formula>"AMBER"</formula>
    </cfRule>
  </conditionalFormatting>
  <conditionalFormatting sqref="G9">
    <cfRule type="cellIs" dxfId="3619" priority="869" operator="equal">
      <formula>"RED"</formula>
    </cfRule>
  </conditionalFormatting>
  <conditionalFormatting sqref="G9">
    <cfRule type="cellIs" dxfId="3618" priority="870" operator="equal">
      <formula>"GREEN"</formula>
    </cfRule>
  </conditionalFormatting>
  <conditionalFormatting sqref="H2">
    <cfRule type="cellIs" dxfId="3617" priority="871" operator="equal">
      <formula>"AMBER"</formula>
    </cfRule>
  </conditionalFormatting>
  <conditionalFormatting sqref="H2">
    <cfRule type="cellIs" dxfId="3616" priority="872" operator="equal">
      <formula>"RED"</formula>
    </cfRule>
  </conditionalFormatting>
  <conditionalFormatting sqref="H2">
    <cfRule type="cellIs" dxfId="3615" priority="873" operator="equal">
      <formula>"GREEN"</formula>
    </cfRule>
  </conditionalFormatting>
  <conditionalFormatting sqref="H3">
    <cfRule type="cellIs" dxfId="3614" priority="874" operator="equal">
      <formula>"AMBER"</formula>
    </cfRule>
  </conditionalFormatting>
  <conditionalFormatting sqref="H3">
    <cfRule type="cellIs" dxfId="3613" priority="875" operator="equal">
      <formula>"RED"</formula>
    </cfRule>
  </conditionalFormatting>
  <conditionalFormatting sqref="H3">
    <cfRule type="cellIs" dxfId="3612" priority="876" operator="equal">
      <formula>"GREEN"</formula>
    </cfRule>
  </conditionalFormatting>
  <conditionalFormatting sqref="H4">
    <cfRule type="cellIs" dxfId="3611" priority="877" operator="equal">
      <formula>"AMBER"</formula>
    </cfRule>
  </conditionalFormatting>
  <conditionalFormatting sqref="H4">
    <cfRule type="cellIs" dxfId="3610" priority="878" operator="equal">
      <formula>"RED"</formula>
    </cfRule>
  </conditionalFormatting>
  <conditionalFormatting sqref="H4">
    <cfRule type="cellIs" dxfId="3609" priority="879" operator="equal">
      <formula>"GREEN"</formula>
    </cfRule>
  </conditionalFormatting>
  <conditionalFormatting sqref="H5">
    <cfRule type="cellIs" dxfId="3608" priority="880" operator="equal">
      <formula>"AMBER"</formula>
    </cfRule>
  </conditionalFormatting>
  <conditionalFormatting sqref="H5">
    <cfRule type="cellIs" dxfId="3607" priority="881" operator="equal">
      <formula>"RED"</formula>
    </cfRule>
  </conditionalFormatting>
  <conditionalFormatting sqref="H5">
    <cfRule type="cellIs" dxfId="3606" priority="882" operator="equal">
      <formula>"GREEN"</formula>
    </cfRule>
  </conditionalFormatting>
  <conditionalFormatting sqref="H6">
    <cfRule type="cellIs" dxfId="3605" priority="883" operator="equal">
      <formula>"AMBER"</formula>
    </cfRule>
  </conditionalFormatting>
  <conditionalFormatting sqref="H6">
    <cfRule type="cellIs" dxfId="3604" priority="884" operator="equal">
      <formula>"RED"</formula>
    </cfRule>
  </conditionalFormatting>
  <conditionalFormatting sqref="H6">
    <cfRule type="cellIs" dxfId="3603" priority="885" operator="equal">
      <formula>"GREEN"</formula>
    </cfRule>
  </conditionalFormatting>
  <conditionalFormatting sqref="H7">
    <cfRule type="cellIs" dxfId="3602" priority="886" operator="equal">
      <formula>"AMBER"</formula>
    </cfRule>
  </conditionalFormatting>
  <conditionalFormatting sqref="H7">
    <cfRule type="cellIs" dxfId="3601" priority="887" operator="equal">
      <formula>"RED"</formula>
    </cfRule>
  </conditionalFormatting>
  <conditionalFormatting sqref="H7">
    <cfRule type="cellIs" dxfId="3600" priority="888" operator="equal">
      <formula>"GREEN"</formula>
    </cfRule>
  </conditionalFormatting>
  <conditionalFormatting sqref="H8">
    <cfRule type="cellIs" dxfId="3599" priority="889" operator="equal">
      <formula>"AMBER"</formula>
    </cfRule>
  </conditionalFormatting>
  <conditionalFormatting sqref="H8">
    <cfRule type="cellIs" dxfId="3598" priority="890" operator="equal">
      <formula>"RED"</formula>
    </cfRule>
  </conditionalFormatting>
  <conditionalFormatting sqref="H8">
    <cfRule type="cellIs" dxfId="3597" priority="891" operator="equal">
      <formula>"GREEN"</formula>
    </cfRule>
  </conditionalFormatting>
  <conditionalFormatting sqref="H9">
    <cfRule type="cellIs" dxfId="3596" priority="892" operator="equal">
      <formula>"AMBER"</formula>
    </cfRule>
  </conditionalFormatting>
  <conditionalFormatting sqref="H9">
    <cfRule type="cellIs" dxfId="3595" priority="893" operator="equal">
      <formula>"RED"</formula>
    </cfRule>
  </conditionalFormatting>
  <conditionalFormatting sqref="H9">
    <cfRule type="cellIs" dxfId="3594" priority="894" operator="equal">
      <formula>"GREEN"</formula>
    </cfRule>
  </conditionalFormatting>
  <conditionalFormatting sqref="I2">
    <cfRule type="cellIs" dxfId="3593" priority="895" operator="equal">
      <formula>"AMBER"</formula>
    </cfRule>
  </conditionalFormatting>
  <conditionalFormatting sqref="I2">
    <cfRule type="cellIs" dxfId="3592" priority="896" operator="equal">
      <formula>"RED"</formula>
    </cfRule>
  </conditionalFormatting>
  <conditionalFormatting sqref="I2">
    <cfRule type="cellIs" dxfId="3591" priority="897" operator="equal">
      <formula>"GREEN"</formula>
    </cfRule>
  </conditionalFormatting>
  <conditionalFormatting sqref="I3">
    <cfRule type="cellIs" dxfId="3590" priority="898" operator="equal">
      <formula>"AMBER"</formula>
    </cfRule>
  </conditionalFormatting>
  <conditionalFormatting sqref="I3">
    <cfRule type="cellIs" dxfId="3589" priority="899" operator="equal">
      <formula>"RED"</formula>
    </cfRule>
  </conditionalFormatting>
  <conditionalFormatting sqref="I3">
    <cfRule type="cellIs" dxfId="3588" priority="900" operator="equal">
      <formula>"GREEN"</formula>
    </cfRule>
  </conditionalFormatting>
  <conditionalFormatting sqref="I4">
    <cfRule type="cellIs" dxfId="3587" priority="901" operator="equal">
      <formula>"AMBER"</formula>
    </cfRule>
  </conditionalFormatting>
  <conditionalFormatting sqref="I4">
    <cfRule type="cellIs" dxfId="3586" priority="902" operator="equal">
      <formula>"RED"</formula>
    </cfRule>
  </conditionalFormatting>
  <conditionalFormatting sqref="I4">
    <cfRule type="cellIs" dxfId="3585" priority="903" operator="equal">
      <formula>"GREEN"</formula>
    </cfRule>
  </conditionalFormatting>
  <conditionalFormatting sqref="I5">
    <cfRule type="cellIs" dxfId="3584" priority="904" operator="equal">
      <formula>"AMBER"</formula>
    </cfRule>
  </conditionalFormatting>
  <conditionalFormatting sqref="I5">
    <cfRule type="cellIs" dxfId="3583" priority="905" operator="equal">
      <formula>"RED"</formula>
    </cfRule>
  </conditionalFormatting>
  <conditionalFormatting sqref="I5">
    <cfRule type="cellIs" dxfId="3582" priority="906" operator="equal">
      <formula>"GREEN"</formula>
    </cfRule>
  </conditionalFormatting>
  <conditionalFormatting sqref="I6">
    <cfRule type="cellIs" dxfId="3581" priority="907" operator="equal">
      <formula>"AMBER"</formula>
    </cfRule>
  </conditionalFormatting>
  <conditionalFormatting sqref="I6">
    <cfRule type="cellIs" dxfId="3580" priority="908" operator="equal">
      <formula>"RED"</formula>
    </cfRule>
  </conditionalFormatting>
  <conditionalFormatting sqref="I6">
    <cfRule type="cellIs" dxfId="3579" priority="909" operator="equal">
      <formula>"GREEN"</formula>
    </cfRule>
  </conditionalFormatting>
  <conditionalFormatting sqref="I7">
    <cfRule type="cellIs" dxfId="3578" priority="910" operator="equal">
      <formula>"AMBER"</formula>
    </cfRule>
  </conditionalFormatting>
  <conditionalFormatting sqref="I7">
    <cfRule type="cellIs" dxfId="3577" priority="911" operator="equal">
      <formula>"RED"</formula>
    </cfRule>
  </conditionalFormatting>
  <conditionalFormatting sqref="I7">
    <cfRule type="cellIs" dxfId="3576" priority="912" operator="equal">
      <formula>"GREEN"</formula>
    </cfRule>
  </conditionalFormatting>
  <conditionalFormatting sqref="I8">
    <cfRule type="cellIs" dxfId="3575" priority="913" operator="equal">
      <formula>"AMBER"</formula>
    </cfRule>
  </conditionalFormatting>
  <conditionalFormatting sqref="I8">
    <cfRule type="cellIs" dxfId="3574" priority="914" operator="equal">
      <formula>"RED"</formula>
    </cfRule>
  </conditionalFormatting>
  <conditionalFormatting sqref="I8">
    <cfRule type="cellIs" dxfId="3573" priority="915" operator="equal">
      <formula>"GREEN"</formula>
    </cfRule>
  </conditionalFormatting>
  <conditionalFormatting sqref="I9">
    <cfRule type="cellIs" dxfId="3572" priority="916" operator="equal">
      <formula>"AMBER"</formula>
    </cfRule>
  </conditionalFormatting>
  <conditionalFormatting sqref="I9">
    <cfRule type="cellIs" dxfId="3571" priority="917" operator="equal">
      <formula>"RED"</formula>
    </cfRule>
  </conditionalFormatting>
  <conditionalFormatting sqref="I9">
    <cfRule type="cellIs" dxfId="3570" priority="918" operator="equal">
      <formula>"GREEN"</formula>
    </cfRule>
  </conditionalFormatting>
  <conditionalFormatting sqref="J2">
    <cfRule type="cellIs" dxfId="3569" priority="919" operator="equal">
      <formula>"AMBER"</formula>
    </cfRule>
  </conditionalFormatting>
  <conditionalFormatting sqref="J2">
    <cfRule type="cellIs" dxfId="3568" priority="920" operator="equal">
      <formula>"RED"</formula>
    </cfRule>
  </conditionalFormatting>
  <conditionalFormatting sqref="J2">
    <cfRule type="cellIs" dxfId="3567" priority="921" operator="equal">
      <formula>"GREEN"</formula>
    </cfRule>
  </conditionalFormatting>
  <conditionalFormatting sqref="J3">
    <cfRule type="cellIs" dxfId="3566" priority="922" operator="equal">
      <formula>"AMBER"</formula>
    </cfRule>
  </conditionalFormatting>
  <conditionalFormatting sqref="J3">
    <cfRule type="cellIs" dxfId="3565" priority="923" operator="equal">
      <formula>"RED"</formula>
    </cfRule>
  </conditionalFormatting>
  <conditionalFormatting sqref="J3">
    <cfRule type="cellIs" dxfId="3564" priority="924" operator="equal">
      <formula>"GREEN"</formula>
    </cfRule>
  </conditionalFormatting>
  <conditionalFormatting sqref="J4">
    <cfRule type="cellIs" dxfId="3563" priority="925" operator="equal">
      <formula>"AMBER"</formula>
    </cfRule>
  </conditionalFormatting>
  <conditionalFormatting sqref="J4">
    <cfRule type="cellIs" dxfId="3562" priority="926" operator="equal">
      <formula>"RED"</formula>
    </cfRule>
  </conditionalFormatting>
  <conditionalFormatting sqref="J4">
    <cfRule type="cellIs" dxfId="3561" priority="927" operator="equal">
      <formula>"GREEN"</formula>
    </cfRule>
  </conditionalFormatting>
  <conditionalFormatting sqref="J5">
    <cfRule type="cellIs" dxfId="3560" priority="928" operator="equal">
      <formula>"AMBER"</formula>
    </cfRule>
  </conditionalFormatting>
  <conditionalFormatting sqref="J5">
    <cfRule type="cellIs" dxfId="3559" priority="929" operator="equal">
      <formula>"RED"</formula>
    </cfRule>
  </conditionalFormatting>
  <conditionalFormatting sqref="J5">
    <cfRule type="cellIs" dxfId="3558" priority="930" operator="equal">
      <formula>"GREEN"</formula>
    </cfRule>
  </conditionalFormatting>
  <conditionalFormatting sqref="J6">
    <cfRule type="cellIs" dxfId="3557" priority="931" operator="equal">
      <formula>"AMBER"</formula>
    </cfRule>
  </conditionalFormatting>
  <conditionalFormatting sqref="J6">
    <cfRule type="cellIs" dxfId="3556" priority="932" operator="equal">
      <formula>"RED"</formula>
    </cfRule>
  </conditionalFormatting>
  <conditionalFormatting sqref="J6">
    <cfRule type="cellIs" dxfId="3555" priority="933" operator="equal">
      <formula>"GREEN"</formula>
    </cfRule>
  </conditionalFormatting>
  <conditionalFormatting sqref="J7">
    <cfRule type="cellIs" dxfId="3554" priority="934" operator="equal">
      <formula>"AMBER"</formula>
    </cfRule>
  </conditionalFormatting>
  <conditionalFormatting sqref="J7">
    <cfRule type="cellIs" dxfId="3553" priority="935" operator="equal">
      <formula>"RED"</formula>
    </cfRule>
  </conditionalFormatting>
  <conditionalFormatting sqref="J7">
    <cfRule type="cellIs" dxfId="3552" priority="936" operator="equal">
      <formula>"GREEN"</formula>
    </cfRule>
  </conditionalFormatting>
  <conditionalFormatting sqref="J8">
    <cfRule type="cellIs" dxfId="3551" priority="937" operator="equal">
      <formula>"AMBER"</formula>
    </cfRule>
  </conditionalFormatting>
  <conditionalFormatting sqref="J8">
    <cfRule type="cellIs" dxfId="3550" priority="938" operator="equal">
      <formula>"RED"</formula>
    </cfRule>
  </conditionalFormatting>
  <conditionalFormatting sqref="J8">
    <cfRule type="cellIs" dxfId="3549" priority="939" operator="equal">
      <formula>"GREEN"</formula>
    </cfRule>
  </conditionalFormatting>
  <conditionalFormatting sqref="J9">
    <cfRule type="cellIs" dxfId="3548" priority="940" operator="equal">
      <formula>"AMBER"</formula>
    </cfRule>
  </conditionalFormatting>
  <conditionalFormatting sqref="J9">
    <cfRule type="cellIs" dxfId="3547" priority="941" operator="equal">
      <formula>"RED"</formula>
    </cfRule>
  </conditionalFormatting>
  <conditionalFormatting sqref="J9">
    <cfRule type="cellIs" dxfId="3546" priority="942" operator="equal">
      <formula>"GREEN"</formula>
    </cfRule>
  </conditionalFormatting>
  <conditionalFormatting sqref="K2">
    <cfRule type="cellIs" dxfId="3545" priority="943" operator="equal">
      <formula>"AMBER"</formula>
    </cfRule>
  </conditionalFormatting>
  <conditionalFormatting sqref="K2">
    <cfRule type="cellIs" dxfId="3544" priority="944" operator="equal">
      <formula>"RED"</formula>
    </cfRule>
  </conditionalFormatting>
  <conditionalFormatting sqref="K2">
    <cfRule type="cellIs" dxfId="3543" priority="945" operator="equal">
      <formula>"GREEN"</formula>
    </cfRule>
  </conditionalFormatting>
  <conditionalFormatting sqref="K3">
    <cfRule type="cellIs" dxfId="3542" priority="946" operator="equal">
      <formula>"AMBER"</formula>
    </cfRule>
  </conditionalFormatting>
  <conditionalFormatting sqref="K3">
    <cfRule type="cellIs" dxfId="3541" priority="947" operator="equal">
      <formula>"RED"</formula>
    </cfRule>
  </conditionalFormatting>
  <conditionalFormatting sqref="K3">
    <cfRule type="cellIs" dxfId="3540" priority="948" operator="equal">
      <formula>"GREEN"</formula>
    </cfRule>
  </conditionalFormatting>
  <conditionalFormatting sqref="K4">
    <cfRule type="cellIs" dxfId="3539" priority="949" operator="equal">
      <formula>"AMBER"</formula>
    </cfRule>
  </conditionalFormatting>
  <conditionalFormatting sqref="K4">
    <cfRule type="cellIs" dxfId="3538" priority="950" operator="equal">
      <formula>"RED"</formula>
    </cfRule>
  </conditionalFormatting>
  <conditionalFormatting sqref="K4">
    <cfRule type="cellIs" dxfId="3537" priority="951" operator="equal">
      <formula>"GREEN"</formula>
    </cfRule>
  </conditionalFormatting>
  <conditionalFormatting sqref="K5">
    <cfRule type="cellIs" dxfId="3536" priority="952" operator="equal">
      <formula>"AMBER"</formula>
    </cfRule>
  </conditionalFormatting>
  <conditionalFormatting sqref="K5">
    <cfRule type="cellIs" dxfId="3535" priority="953" operator="equal">
      <formula>"RED"</formula>
    </cfRule>
  </conditionalFormatting>
  <conditionalFormatting sqref="K5">
    <cfRule type="cellIs" dxfId="3534" priority="954" operator="equal">
      <formula>"GREEN"</formula>
    </cfRule>
  </conditionalFormatting>
  <conditionalFormatting sqref="K6">
    <cfRule type="cellIs" dxfId="3533" priority="955" operator="equal">
      <formula>"AMBER"</formula>
    </cfRule>
  </conditionalFormatting>
  <conditionalFormatting sqref="K6">
    <cfRule type="cellIs" dxfId="3532" priority="956" operator="equal">
      <formula>"RED"</formula>
    </cfRule>
  </conditionalFormatting>
  <conditionalFormatting sqref="K6">
    <cfRule type="cellIs" dxfId="3531" priority="957" operator="equal">
      <formula>"GREEN"</formula>
    </cfRule>
  </conditionalFormatting>
  <conditionalFormatting sqref="K7">
    <cfRule type="cellIs" dxfId="3530" priority="958" operator="equal">
      <formula>"AMBER"</formula>
    </cfRule>
  </conditionalFormatting>
  <conditionalFormatting sqref="K7">
    <cfRule type="cellIs" dxfId="3529" priority="959" operator="equal">
      <formula>"RED"</formula>
    </cfRule>
  </conditionalFormatting>
  <conditionalFormatting sqref="K7">
    <cfRule type="cellIs" dxfId="3528" priority="960" operator="equal">
      <formula>"GREEN"</formula>
    </cfRule>
  </conditionalFormatting>
  <conditionalFormatting sqref="K8">
    <cfRule type="cellIs" dxfId="3527" priority="961" operator="equal">
      <formula>"AMBER"</formula>
    </cfRule>
  </conditionalFormatting>
  <conditionalFormatting sqref="K8">
    <cfRule type="cellIs" dxfId="3526" priority="962" operator="equal">
      <formula>"RED"</formula>
    </cfRule>
  </conditionalFormatting>
  <conditionalFormatting sqref="K8">
    <cfRule type="cellIs" dxfId="3525" priority="963" operator="equal">
      <formula>"GREEN"</formula>
    </cfRule>
  </conditionalFormatting>
  <conditionalFormatting sqref="K9">
    <cfRule type="cellIs" dxfId="3524" priority="964" operator="equal">
      <formula>"AMBER"</formula>
    </cfRule>
  </conditionalFormatting>
  <conditionalFormatting sqref="K9">
    <cfRule type="cellIs" dxfId="3523" priority="965" operator="equal">
      <formula>"RED"</formula>
    </cfRule>
  </conditionalFormatting>
  <conditionalFormatting sqref="K9">
    <cfRule type="cellIs" dxfId="3522" priority="966" operator="equal">
      <formula>"GREEN"</formula>
    </cfRule>
  </conditionalFormatting>
  <conditionalFormatting sqref="L2">
    <cfRule type="cellIs" dxfId="3521" priority="967" operator="equal">
      <formula>"AMBER"</formula>
    </cfRule>
  </conditionalFormatting>
  <conditionalFormatting sqref="L2">
    <cfRule type="cellIs" dxfId="3520" priority="968" operator="equal">
      <formula>"RED"</formula>
    </cfRule>
  </conditionalFormatting>
  <conditionalFormatting sqref="L2">
    <cfRule type="cellIs" dxfId="3519" priority="969" operator="equal">
      <formula>"GREEN"</formula>
    </cfRule>
  </conditionalFormatting>
  <conditionalFormatting sqref="L3">
    <cfRule type="cellIs" dxfId="3518" priority="970" operator="equal">
      <formula>"AMBER"</formula>
    </cfRule>
  </conditionalFormatting>
  <conditionalFormatting sqref="L3">
    <cfRule type="cellIs" dxfId="3517" priority="971" operator="equal">
      <formula>"RED"</formula>
    </cfRule>
  </conditionalFormatting>
  <conditionalFormatting sqref="L3">
    <cfRule type="cellIs" dxfId="3516" priority="972" operator="equal">
      <formula>"GREEN"</formula>
    </cfRule>
  </conditionalFormatting>
  <conditionalFormatting sqref="L4">
    <cfRule type="cellIs" dxfId="3515" priority="973" operator="equal">
      <formula>"AMBER"</formula>
    </cfRule>
  </conditionalFormatting>
  <conditionalFormatting sqref="L4">
    <cfRule type="cellIs" dxfId="3514" priority="974" operator="equal">
      <formula>"RED"</formula>
    </cfRule>
  </conditionalFormatting>
  <conditionalFormatting sqref="L4">
    <cfRule type="cellIs" dxfId="3513" priority="975" operator="equal">
      <formula>"GREEN"</formula>
    </cfRule>
  </conditionalFormatting>
  <conditionalFormatting sqref="L5">
    <cfRule type="cellIs" dxfId="3512" priority="976" operator="equal">
      <formula>"AMBER"</formula>
    </cfRule>
  </conditionalFormatting>
  <conditionalFormatting sqref="L5">
    <cfRule type="cellIs" dxfId="3511" priority="977" operator="equal">
      <formula>"RED"</formula>
    </cfRule>
  </conditionalFormatting>
  <conditionalFormatting sqref="L5">
    <cfRule type="cellIs" dxfId="3510" priority="978" operator="equal">
      <formula>"GREEN"</formula>
    </cfRule>
  </conditionalFormatting>
  <conditionalFormatting sqref="L6">
    <cfRule type="cellIs" dxfId="3509" priority="979" operator="equal">
      <formula>"AMBER"</formula>
    </cfRule>
  </conditionalFormatting>
  <conditionalFormatting sqref="L6">
    <cfRule type="cellIs" dxfId="3508" priority="980" operator="equal">
      <formula>"RED"</formula>
    </cfRule>
  </conditionalFormatting>
  <conditionalFormatting sqref="L6">
    <cfRule type="cellIs" dxfId="3507" priority="981" operator="equal">
      <formula>"GREEN"</formula>
    </cfRule>
  </conditionalFormatting>
  <conditionalFormatting sqref="L7">
    <cfRule type="cellIs" dxfId="3506" priority="982" operator="equal">
      <formula>"AMBER"</formula>
    </cfRule>
  </conditionalFormatting>
  <conditionalFormatting sqref="L7">
    <cfRule type="cellIs" dxfId="3505" priority="983" operator="equal">
      <formula>"RED"</formula>
    </cfRule>
  </conditionalFormatting>
  <conditionalFormatting sqref="L7">
    <cfRule type="cellIs" dxfId="3504" priority="984" operator="equal">
      <formula>"GREEN"</formula>
    </cfRule>
  </conditionalFormatting>
  <conditionalFormatting sqref="L8">
    <cfRule type="cellIs" dxfId="3503" priority="985" operator="equal">
      <formula>"AMBER"</formula>
    </cfRule>
  </conditionalFormatting>
  <conditionalFormatting sqref="L8">
    <cfRule type="cellIs" dxfId="3502" priority="986" operator="equal">
      <formula>"RED"</formula>
    </cfRule>
  </conditionalFormatting>
  <conditionalFormatting sqref="L8">
    <cfRule type="cellIs" dxfId="3501" priority="987" operator="equal">
      <formula>"GREEN"</formula>
    </cfRule>
  </conditionalFormatting>
  <conditionalFormatting sqref="L9">
    <cfRule type="cellIs" dxfId="3500" priority="988" operator="equal">
      <formula>"AMBER"</formula>
    </cfRule>
  </conditionalFormatting>
  <conditionalFormatting sqref="L9">
    <cfRule type="cellIs" dxfId="3499" priority="989" operator="equal">
      <formula>"RED"</formula>
    </cfRule>
  </conditionalFormatting>
  <conditionalFormatting sqref="L9">
    <cfRule type="cellIs" dxfId="3498" priority="990" operator="equal">
      <formula>"GREEN"</formula>
    </cfRule>
  </conditionalFormatting>
  <conditionalFormatting sqref="M2">
    <cfRule type="cellIs" dxfId="3497" priority="991" operator="equal">
      <formula>"AMBER"</formula>
    </cfRule>
  </conditionalFormatting>
  <conditionalFormatting sqref="M2">
    <cfRule type="cellIs" dxfId="3496" priority="992" operator="equal">
      <formula>"RED"</formula>
    </cfRule>
  </conditionalFormatting>
  <conditionalFormatting sqref="M2">
    <cfRule type="cellIs" dxfId="3495" priority="993" operator="equal">
      <formula>"GREEN"</formula>
    </cfRule>
  </conditionalFormatting>
  <conditionalFormatting sqref="M3">
    <cfRule type="cellIs" dxfId="3494" priority="994" operator="equal">
      <formula>"AMBER"</formula>
    </cfRule>
  </conditionalFormatting>
  <conditionalFormatting sqref="M3">
    <cfRule type="cellIs" dxfId="3493" priority="995" operator="equal">
      <formula>"RED"</formula>
    </cfRule>
  </conditionalFormatting>
  <conditionalFormatting sqref="M3">
    <cfRule type="cellIs" dxfId="3492" priority="996" operator="equal">
      <formula>"GREEN"</formula>
    </cfRule>
  </conditionalFormatting>
  <conditionalFormatting sqref="M4">
    <cfRule type="cellIs" dxfId="3491" priority="997" operator="equal">
      <formula>"AMBER"</formula>
    </cfRule>
  </conditionalFormatting>
  <conditionalFormatting sqref="M4">
    <cfRule type="cellIs" dxfId="3490" priority="998" operator="equal">
      <formula>"RED"</formula>
    </cfRule>
  </conditionalFormatting>
  <conditionalFormatting sqref="M4">
    <cfRule type="cellIs" dxfId="3489" priority="999" operator="equal">
      <formula>"GREEN"</formula>
    </cfRule>
  </conditionalFormatting>
  <conditionalFormatting sqref="M5">
    <cfRule type="cellIs" dxfId="3488" priority="1000" operator="equal">
      <formula>"AMBER"</formula>
    </cfRule>
  </conditionalFormatting>
  <conditionalFormatting sqref="M5">
    <cfRule type="cellIs" dxfId="3487" priority="1001" operator="equal">
      <formula>"RED"</formula>
    </cfRule>
  </conditionalFormatting>
  <conditionalFormatting sqref="M5">
    <cfRule type="cellIs" dxfId="3486" priority="1002" operator="equal">
      <formula>"GREEN"</formula>
    </cfRule>
  </conditionalFormatting>
  <conditionalFormatting sqref="M6">
    <cfRule type="cellIs" dxfId="3485" priority="1003" operator="equal">
      <formula>"AMBER"</formula>
    </cfRule>
  </conditionalFormatting>
  <conditionalFormatting sqref="M6">
    <cfRule type="cellIs" dxfId="3484" priority="1004" operator="equal">
      <formula>"RED"</formula>
    </cfRule>
  </conditionalFormatting>
  <conditionalFormatting sqref="M6">
    <cfRule type="cellIs" dxfId="3483" priority="1005" operator="equal">
      <formula>"GREEN"</formula>
    </cfRule>
  </conditionalFormatting>
  <conditionalFormatting sqref="M7">
    <cfRule type="cellIs" dxfId="3482" priority="1006" operator="equal">
      <formula>"AMBER"</formula>
    </cfRule>
  </conditionalFormatting>
  <conditionalFormatting sqref="M7">
    <cfRule type="cellIs" dxfId="3481" priority="1007" operator="equal">
      <formula>"RED"</formula>
    </cfRule>
  </conditionalFormatting>
  <conditionalFormatting sqref="M7">
    <cfRule type="cellIs" dxfId="3480" priority="1008" operator="equal">
      <formula>"GREEN"</formula>
    </cfRule>
  </conditionalFormatting>
  <conditionalFormatting sqref="M8">
    <cfRule type="cellIs" dxfId="3479" priority="1009" operator="equal">
      <formula>"AMBER"</formula>
    </cfRule>
  </conditionalFormatting>
  <conditionalFormatting sqref="M8">
    <cfRule type="cellIs" dxfId="3478" priority="1010" operator="equal">
      <formula>"RED"</formula>
    </cfRule>
  </conditionalFormatting>
  <conditionalFormatting sqref="M8">
    <cfRule type="cellIs" dxfId="3477" priority="1011" operator="equal">
      <formula>"GREEN"</formula>
    </cfRule>
  </conditionalFormatting>
  <conditionalFormatting sqref="M9">
    <cfRule type="cellIs" dxfId="3476" priority="1012" operator="equal">
      <formula>"AMBER"</formula>
    </cfRule>
  </conditionalFormatting>
  <conditionalFormatting sqref="M9">
    <cfRule type="cellIs" dxfId="3475" priority="1013" operator="equal">
      <formula>"RED"</formula>
    </cfRule>
  </conditionalFormatting>
  <conditionalFormatting sqref="M9">
    <cfRule type="cellIs" dxfId="3474" priority="1014" operator="equal">
      <formula>"GREEN"</formula>
    </cfRule>
  </conditionalFormatting>
  <conditionalFormatting sqref="N2">
    <cfRule type="cellIs" dxfId="3473" priority="1015" operator="equal">
      <formula>"AMBER"</formula>
    </cfRule>
  </conditionalFormatting>
  <conditionalFormatting sqref="N2">
    <cfRule type="cellIs" dxfId="3472" priority="1016" operator="equal">
      <formula>"RED"</formula>
    </cfRule>
  </conditionalFormatting>
  <conditionalFormatting sqref="N2">
    <cfRule type="cellIs" dxfId="3471" priority="1017" operator="equal">
      <formula>"GREEN"</formula>
    </cfRule>
  </conditionalFormatting>
  <conditionalFormatting sqref="N3">
    <cfRule type="cellIs" dxfId="3470" priority="1018" operator="equal">
      <formula>"AMBER"</formula>
    </cfRule>
  </conditionalFormatting>
  <conditionalFormatting sqref="N3">
    <cfRule type="cellIs" dxfId="3469" priority="1019" operator="equal">
      <formula>"RED"</formula>
    </cfRule>
  </conditionalFormatting>
  <conditionalFormatting sqref="N3">
    <cfRule type="cellIs" dxfId="3468" priority="1020" operator="equal">
      <formula>"GREEN"</formula>
    </cfRule>
  </conditionalFormatting>
  <conditionalFormatting sqref="N4">
    <cfRule type="cellIs" dxfId="3467" priority="1021" operator="equal">
      <formula>"AMBER"</formula>
    </cfRule>
  </conditionalFormatting>
  <conditionalFormatting sqref="N4">
    <cfRule type="cellIs" dxfId="3466" priority="1022" operator="equal">
      <formula>"RED"</formula>
    </cfRule>
  </conditionalFormatting>
  <conditionalFormatting sqref="N4">
    <cfRule type="cellIs" dxfId="3465" priority="1023" operator="equal">
      <formula>"GREEN"</formula>
    </cfRule>
  </conditionalFormatting>
  <conditionalFormatting sqref="N5">
    <cfRule type="cellIs" dxfId="3464" priority="1024" operator="equal">
      <formula>"AMBER"</formula>
    </cfRule>
  </conditionalFormatting>
  <conditionalFormatting sqref="N5">
    <cfRule type="cellIs" dxfId="3463" priority="1025" operator="equal">
      <formula>"RED"</formula>
    </cfRule>
  </conditionalFormatting>
  <conditionalFormatting sqref="N5">
    <cfRule type="cellIs" dxfId="3462" priority="1026" operator="equal">
      <formula>"GREEN"</formula>
    </cfRule>
  </conditionalFormatting>
  <conditionalFormatting sqref="N6">
    <cfRule type="cellIs" dxfId="3461" priority="1027" operator="equal">
      <formula>"AMBER"</formula>
    </cfRule>
  </conditionalFormatting>
  <conditionalFormatting sqref="N6">
    <cfRule type="cellIs" dxfId="3460" priority="1028" operator="equal">
      <formula>"RED"</formula>
    </cfRule>
  </conditionalFormatting>
  <conditionalFormatting sqref="N6">
    <cfRule type="cellIs" dxfId="3459" priority="1029" operator="equal">
      <formula>"GREEN"</formula>
    </cfRule>
  </conditionalFormatting>
  <conditionalFormatting sqref="N7">
    <cfRule type="cellIs" dxfId="3458" priority="1030" operator="equal">
      <formula>"AMBER"</formula>
    </cfRule>
  </conditionalFormatting>
  <conditionalFormatting sqref="N7">
    <cfRule type="cellIs" dxfId="3457" priority="1031" operator="equal">
      <formula>"RED"</formula>
    </cfRule>
  </conditionalFormatting>
  <conditionalFormatting sqref="N7">
    <cfRule type="cellIs" dxfId="3456" priority="1032" operator="equal">
      <formula>"GREEN"</formula>
    </cfRule>
  </conditionalFormatting>
  <conditionalFormatting sqref="N8">
    <cfRule type="cellIs" dxfId="3455" priority="1033" operator="equal">
      <formula>"AMBER"</formula>
    </cfRule>
  </conditionalFormatting>
  <conditionalFormatting sqref="N8">
    <cfRule type="cellIs" dxfId="3454" priority="1034" operator="equal">
      <formula>"RED"</formula>
    </cfRule>
  </conditionalFormatting>
  <conditionalFormatting sqref="N8">
    <cfRule type="cellIs" dxfId="3453" priority="1035" operator="equal">
      <formula>"GREEN"</formula>
    </cfRule>
  </conditionalFormatting>
  <conditionalFormatting sqref="N9">
    <cfRule type="cellIs" dxfId="3452" priority="1036" operator="equal">
      <formula>"AMBER"</formula>
    </cfRule>
  </conditionalFormatting>
  <conditionalFormatting sqref="N9">
    <cfRule type="cellIs" dxfId="3451" priority="1037" operator="equal">
      <formula>"RED"</formula>
    </cfRule>
  </conditionalFormatting>
  <conditionalFormatting sqref="N9">
    <cfRule type="cellIs" dxfId="3450" priority="1038" operator="equal">
      <formula>"GREEN"</formula>
    </cfRule>
  </conditionalFormatting>
  <conditionalFormatting sqref="B2">
    <cfRule type="cellIs" dxfId="3449" priority="1039" operator="equal">
      <formula>"AMBER"</formula>
    </cfRule>
  </conditionalFormatting>
  <conditionalFormatting sqref="B2">
    <cfRule type="cellIs" dxfId="3448" priority="1040" operator="equal">
      <formula>"RED"</formula>
    </cfRule>
  </conditionalFormatting>
  <conditionalFormatting sqref="B2">
    <cfRule type="cellIs" dxfId="3447" priority="1041" operator="equal">
      <formula>"GREEN"</formula>
    </cfRule>
  </conditionalFormatting>
  <conditionalFormatting sqref="B3">
    <cfRule type="cellIs" dxfId="3446" priority="1042" operator="equal">
      <formula>"AMBER"</formula>
    </cfRule>
  </conditionalFormatting>
  <conditionalFormatting sqref="B3">
    <cfRule type="cellIs" dxfId="3445" priority="1043" operator="equal">
      <formula>"RED"</formula>
    </cfRule>
  </conditionalFormatting>
  <conditionalFormatting sqref="B3">
    <cfRule type="cellIs" dxfId="3444" priority="1044" operator="equal">
      <formula>"GREEN"</formula>
    </cfRule>
  </conditionalFormatting>
  <conditionalFormatting sqref="B4">
    <cfRule type="cellIs" dxfId="3443" priority="1045" operator="equal">
      <formula>"AMBER"</formula>
    </cfRule>
  </conditionalFormatting>
  <conditionalFormatting sqref="B4">
    <cfRule type="cellIs" dxfId="3442" priority="1046" operator="equal">
      <formula>"RED"</formula>
    </cfRule>
  </conditionalFormatting>
  <conditionalFormatting sqref="B4">
    <cfRule type="cellIs" dxfId="3441" priority="1047" operator="equal">
      <formula>"GREEN"</formula>
    </cfRule>
  </conditionalFormatting>
  <conditionalFormatting sqref="B5">
    <cfRule type="cellIs" dxfId="3440" priority="1048" operator="equal">
      <formula>"AMBER"</formula>
    </cfRule>
  </conditionalFormatting>
  <conditionalFormatting sqref="B5">
    <cfRule type="cellIs" dxfId="3439" priority="1049" operator="equal">
      <formula>"RED"</formula>
    </cfRule>
  </conditionalFormatting>
  <conditionalFormatting sqref="B5">
    <cfRule type="cellIs" dxfId="3438" priority="1050" operator="equal">
      <formula>"GREEN"</formula>
    </cfRule>
  </conditionalFormatting>
  <conditionalFormatting sqref="B6">
    <cfRule type="cellIs" dxfId="3437" priority="1051" operator="equal">
      <formula>"AMBER"</formula>
    </cfRule>
  </conditionalFormatting>
  <conditionalFormatting sqref="B6">
    <cfRule type="cellIs" dxfId="3436" priority="1052" operator="equal">
      <formula>"RED"</formula>
    </cfRule>
  </conditionalFormatting>
  <conditionalFormatting sqref="B6">
    <cfRule type="cellIs" dxfId="3435" priority="1053" operator="equal">
      <formula>"GREEN"</formula>
    </cfRule>
  </conditionalFormatting>
  <conditionalFormatting sqref="B7">
    <cfRule type="cellIs" dxfId="3434" priority="1054" operator="equal">
      <formula>"AMBER"</formula>
    </cfRule>
  </conditionalFormatting>
  <conditionalFormatting sqref="B7">
    <cfRule type="cellIs" dxfId="3433" priority="1055" operator="equal">
      <formula>"RED"</formula>
    </cfRule>
  </conditionalFormatting>
  <conditionalFormatting sqref="B7">
    <cfRule type="cellIs" dxfId="3432" priority="1056" operator="equal">
      <formula>"GREEN"</formula>
    </cfRule>
  </conditionalFormatting>
  <conditionalFormatting sqref="B8">
    <cfRule type="cellIs" dxfId="3431" priority="1057" operator="equal">
      <formula>"AMBER"</formula>
    </cfRule>
  </conditionalFormatting>
  <conditionalFormatting sqref="B8">
    <cfRule type="cellIs" dxfId="3430" priority="1058" operator="equal">
      <formula>"RED"</formula>
    </cfRule>
  </conditionalFormatting>
  <conditionalFormatting sqref="B8">
    <cfRule type="cellIs" dxfId="3429" priority="1059" operator="equal">
      <formula>"GREEN"</formula>
    </cfRule>
  </conditionalFormatting>
  <conditionalFormatting sqref="B9">
    <cfRule type="cellIs" dxfId="3428" priority="1060" operator="equal">
      <formula>"AMBER"</formula>
    </cfRule>
  </conditionalFormatting>
  <conditionalFormatting sqref="B9">
    <cfRule type="cellIs" dxfId="3427" priority="1061" operator="equal">
      <formula>"RED"</formula>
    </cfRule>
  </conditionalFormatting>
  <conditionalFormatting sqref="B9">
    <cfRule type="cellIs" dxfId="3426" priority="1062" operator="equal">
      <formula>"GREEN"</formula>
    </cfRule>
  </conditionalFormatting>
  <conditionalFormatting sqref="C2">
    <cfRule type="cellIs" dxfId="3425" priority="1063" operator="equal">
      <formula>"AMBER"</formula>
    </cfRule>
  </conditionalFormatting>
  <conditionalFormatting sqref="C2">
    <cfRule type="cellIs" dxfId="3424" priority="1064" operator="equal">
      <formula>"RED"</formula>
    </cfRule>
  </conditionalFormatting>
  <conditionalFormatting sqref="C2">
    <cfRule type="cellIs" dxfId="3423" priority="1065" operator="equal">
      <formula>"GREEN"</formula>
    </cfRule>
  </conditionalFormatting>
  <conditionalFormatting sqref="C3">
    <cfRule type="cellIs" dxfId="3422" priority="1066" operator="equal">
      <formula>"AMBER"</formula>
    </cfRule>
  </conditionalFormatting>
  <conditionalFormatting sqref="C3">
    <cfRule type="cellIs" dxfId="3421" priority="1067" operator="equal">
      <formula>"RED"</formula>
    </cfRule>
  </conditionalFormatting>
  <conditionalFormatting sqref="C3">
    <cfRule type="cellIs" dxfId="3420" priority="1068" operator="equal">
      <formula>"GREEN"</formula>
    </cfRule>
  </conditionalFormatting>
  <conditionalFormatting sqref="C4">
    <cfRule type="cellIs" dxfId="3419" priority="1069" operator="equal">
      <formula>"AMBER"</formula>
    </cfRule>
  </conditionalFormatting>
  <conditionalFormatting sqref="C4">
    <cfRule type="cellIs" dxfId="3418" priority="1070" operator="equal">
      <formula>"RED"</formula>
    </cfRule>
  </conditionalFormatting>
  <conditionalFormatting sqref="C4">
    <cfRule type="cellIs" dxfId="3417" priority="1071" operator="equal">
      <formula>"GREEN"</formula>
    </cfRule>
  </conditionalFormatting>
  <conditionalFormatting sqref="C5">
    <cfRule type="cellIs" dxfId="3416" priority="1072" operator="equal">
      <formula>"AMBER"</formula>
    </cfRule>
  </conditionalFormatting>
  <conditionalFormatting sqref="C5">
    <cfRule type="cellIs" dxfId="3415" priority="1073" operator="equal">
      <formula>"RED"</formula>
    </cfRule>
  </conditionalFormatting>
  <conditionalFormatting sqref="C5">
    <cfRule type="cellIs" dxfId="3414" priority="1074" operator="equal">
      <formula>"GREEN"</formula>
    </cfRule>
  </conditionalFormatting>
  <conditionalFormatting sqref="C6">
    <cfRule type="cellIs" dxfId="3413" priority="1075" operator="equal">
      <formula>"AMBER"</formula>
    </cfRule>
  </conditionalFormatting>
  <conditionalFormatting sqref="C6">
    <cfRule type="cellIs" dxfId="3412" priority="1076" operator="equal">
      <formula>"RED"</formula>
    </cfRule>
  </conditionalFormatting>
  <conditionalFormatting sqref="C6">
    <cfRule type="cellIs" dxfId="3411" priority="1077" operator="equal">
      <formula>"GREEN"</formula>
    </cfRule>
  </conditionalFormatting>
  <conditionalFormatting sqref="C7">
    <cfRule type="cellIs" dxfId="3410" priority="1078" operator="equal">
      <formula>"AMBER"</formula>
    </cfRule>
  </conditionalFormatting>
  <conditionalFormatting sqref="C7">
    <cfRule type="cellIs" dxfId="3409" priority="1079" operator="equal">
      <formula>"RED"</formula>
    </cfRule>
  </conditionalFormatting>
  <conditionalFormatting sqref="C7">
    <cfRule type="cellIs" dxfId="3408" priority="1080" operator="equal">
      <formula>"GREEN"</formula>
    </cfRule>
  </conditionalFormatting>
  <conditionalFormatting sqref="C8">
    <cfRule type="cellIs" dxfId="3407" priority="1081" operator="equal">
      <formula>"AMBER"</formula>
    </cfRule>
  </conditionalFormatting>
  <conditionalFormatting sqref="C8">
    <cfRule type="cellIs" dxfId="3406" priority="1082" operator="equal">
      <formula>"RED"</formula>
    </cfRule>
  </conditionalFormatting>
  <conditionalFormatting sqref="C8">
    <cfRule type="cellIs" dxfId="3405" priority="1083" operator="equal">
      <formula>"GREEN"</formula>
    </cfRule>
  </conditionalFormatting>
  <conditionalFormatting sqref="C9">
    <cfRule type="cellIs" dxfId="3404" priority="1084" operator="equal">
      <formula>"AMBER"</formula>
    </cfRule>
  </conditionalFormatting>
  <conditionalFormatting sqref="C9">
    <cfRule type="cellIs" dxfId="3403" priority="1085" operator="equal">
      <formula>"RED"</formula>
    </cfRule>
  </conditionalFormatting>
  <conditionalFormatting sqref="C9">
    <cfRule type="cellIs" dxfId="3402" priority="1086" operator="equal">
      <formula>"GREEN"</formula>
    </cfRule>
  </conditionalFormatting>
  <conditionalFormatting sqref="E12">
    <cfRule type="cellIs" dxfId="3401" priority="1087" operator="equal">
      <formula>"AMBER"</formula>
    </cfRule>
  </conditionalFormatting>
  <conditionalFormatting sqref="E12">
    <cfRule type="cellIs" dxfId="3400" priority="1088" operator="equal">
      <formula>"RED"</formula>
    </cfRule>
  </conditionalFormatting>
  <conditionalFormatting sqref="E12">
    <cfRule type="cellIs" dxfId="3399" priority="1089" operator="equal">
      <formula>"GREEN"</formula>
    </cfRule>
  </conditionalFormatting>
  <conditionalFormatting sqref="E13">
    <cfRule type="cellIs" dxfId="3398" priority="1090" operator="equal">
      <formula>"AMBER"</formula>
    </cfRule>
  </conditionalFormatting>
  <conditionalFormatting sqref="E13">
    <cfRule type="cellIs" dxfId="3397" priority="1091" operator="equal">
      <formula>"RED"</formula>
    </cfRule>
  </conditionalFormatting>
  <conditionalFormatting sqref="E13">
    <cfRule type="cellIs" dxfId="3396" priority="1092" operator="equal">
      <formula>"GREEN"</formula>
    </cfRule>
  </conditionalFormatting>
  <conditionalFormatting sqref="E14">
    <cfRule type="cellIs" dxfId="3395" priority="1093" operator="equal">
      <formula>"AMBER"</formula>
    </cfRule>
  </conditionalFormatting>
  <conditionalFormatting sqref="E14">
    <cfRule type="cellIs" dxfId="3394" priority="1094" operator="equal">
      <formula>"RED"</formula>
    </cfRule>
  </conditionalFormatting>
  <conditionalFormatting sqref="E14">
    <cfRule type="cellIs" dxfId="3393" priority="1095" operator="equal">
      <formula>"GREEN"</formula>
    </cfRule>
  </conditionalFormatting>
  <conditionalFormatting sqref="F12">
    <cfRule type="cellIs" dxfId="3392" priority="1096" operator="equal">
      <formula>"AMBER"</formula>
    </cfRule>
  </conditionalFormatting>
  <conditionalFormatting sqref="F12">
    <cfRule type="cellIs" dxfId="3391" priority="1097" operator="equal">
      <formula>"RED"</formula>
    </cfRule>
  </conditionalFormatting>
  <conditionalFormatting sqref="F12">
    <cfRule type="cellIs" dxfId="3390" priority="1098" operator="equal">
      <formula>"GREEN"</formula>
    </cfRule>
  </conditionalFormatting>
  <conditionalFormatting sqref="F13">
    <cfRule type="cellIs" dxfId="3389" priority="1099" operator="equal">
      <formula>"AMBER"</formula>
    </cfRule>
  </conditionalFormatting>
  <conditionalFormatting sqref="F13">
    <cfRule type="cellIs" dxfId="3388" priority="1100" operator="equal">
      <formula>"RED"</formula>
    </cfRule>
  </conditionalFormatting>
  <conditionalFormatting sqref="F13">
    <cfRule type="cellIs" dxfId="3387" priority="1101" operator="equal">
      <formula>"GREEN"</formula>
    </cfRule>
  </conditionalFormatting>
  <conditionalFormatting sqref="F14">
    <cfRule type="cellIs" dxfId="3386" priority="1102" operator="equal">
      <formula>"AMBER"</formula>
    </cfRule>
  </conditionalFormatting>
  <conditionalFormatting sqref="F14">
    <cfRule type="cellIs" dxfId="3385" priority="1103" operator="equal">
      <formula>"RED"</formula>
    </cfRule>
  </conditionalFormatting>
  <conditionalFormatting sqref="F14">
    <cfRule type="cellIs" dxfId="3384" priority="1104" operator="equal">
      <formula>"GREEN"</formula>
    </cfRule>
  </conditionalFormatting>
  <conditionalFormatting sqref="G12">
    <cfRule type="cellIs" dxfId="3383" priority="1105" operator="equal">
      <formula>"AMBER"</formula>
    </cfRule>
  </conditionalFormatting>
  <conditionalFormatting sqref="G12">
    <cfRule type="cellIs" dxfId="3382" priority="1106" operator="equal">
      <formula>"RED"</formula>
    </cfRule>
  </conditionalFormatting>
  <conditionalFormatting sqref="G12">
    <cfRule type="cellIs" dxfId="3381" priority="1107" operator="equal">
      <formula>"GREEN"</formula>
    </cfRule>
  </conditionalFormatting>
  <conditionalFormatting sqref="G13">
    <cfRule type="cellIs" dxfId="3380" priority="1108" operator="equal">
      <formula>"AMBER"</formula>
    </cfRule>
  </conditionalFormatting>
  <conditionalFormatting sqref="G13">
    <cfRule type="cellIs" dxfId="3379" priority="1109" operator="equal">
      <formula>"RED"</formula>
    </cfRule>
  </conditionalFormatting>
  <conditionalFormatting sqref="G13">
    <cfRule type="cellIs" dxfId="3378" priority="1110" operator="equal">
      <formula>"GREEN"</formula>
    </cfRule>
  </conditionalFormatting>
  <conditionalFormatting sqref="G14">
    <cfRule type="cellIs" dxfId="3377" priority="1111" operator="equal">
      <formula>"AMBER"</formula>
    </cfRule>
  </conditionalFormatting>
  <conditionalFormatting sqref="G14">
    <cfRule type="cellIs" dxfId="3376" priority="1112" operator="equal">
      <formula>"RED"</formula>
    </cfRule>
  </conditionalFormatting>
  <conditionalFormatting sqref="G14">
    <cfRule type="cellIs" dxfId="3375" priority="1113" operator="equal">
      <formula>"GREEN"</formula>
    </cfRule>
  </conditionalFormatting>
  <conditionalFormatting sqref="H12">
    <cfRule type="cellIs" dxfId="3374" priority="1114" operator="equal">
      <formula>"AMBER"</formula>
    </cfRule>
  </conditionalFormatting>
  <conditionalFormatting sqref="H12">
    <cfRule type="cellIs" dxfId="3373" priority="1115" operator="equal">
      <formula>"RED"</formula>
    </cfRule>
  </conditionalFormatting>
  <conditionalFormatting sqref="H12">
    <cfRule type="cellIs" dxfId="3372" priority="1116" operator="equal">
      <formula>"GREEN"</formula>
    </cfRule>
  </conditionalFormatting>
  <conditionalFormatting sqref="H13">
    <cfRule type="cellIs" dxfId="3371" priority="1117" operator="equal">
      <formula>"AMBER"</formula>
    </cfRule>
  </conditionalFormatting>
  <conditionalFormatting sqref="H13">
    <cfRule type="cellIs" dxfId="3370" priority="1118" operator="equal">
      <formula>"RED"</formula>
    </cfRule>
  </conditionalFormatting>
  <conditionalFormatting sqref="H13">
    <cfRule type="cellIs" dxfId="3369" priority="1119" operator="equal">
      <formula>"GREEN"</formula>
    </cfRule>
  </conditionalFormatting>
  <conditionalFormatting sqref="H14">
    <cfRule type="cellIs" dxfId="3368" priority="1120" operator="equal">
      <formula>"AMBER"</formula>
    </cfRule>
  </conditionalFormatting>
  <conditionalFormatting sqref="H14">
    <cfRule type="cellIs" dxfId="3367" priority="1121" operator="equal">
      <formula>"RED"</formula>
    </cfRule>
  </conditionalFormatting>
  <conditionalFormatting sqref="H14">
    <cfRule type="cellIs" dxfId="3366" priority="1122" operator="equal">
      <formula>"GREEN"</formula>
    </cfRule>
  </conditionalFormatting>
  <conditionalFormatting sqref="I12">
    <cfRule type="cellIs" dxfId="3365" priority="1123" operator="equal">
      <formula>"AMBER"</formula>
    </cfRule>
  </conditionalFormatting>
  <conditionalFormatting sqref="I12">
    <cfRule type="cellIs" dxfId="3364" priority="1124" operator="equal">
      <formula>"RED"</formula>
    </cfRule>
  </conditionalFormatting>
  <conditionalFormatting sqref="I12">
    <cfRule type="cellIs" dxfId="3363" priority="1125" operator="equal">
      <formula>"GREEN"</formula>
    </cfRule>
  </conditionalFormatting>
  <conditionalFormatting sqref="I13">
    <cfRule type="cellIs" dxfId="3362" priority="1126" operator="equal">
      <formula>"AMBER"</formula>
    </cfRule>
  </conditionalFormatting>
  <conditionalFormatting sqref="I13">
    <cfRule type="cellIs" dxfId="3361" priority="1127" operator="equal">
      <formula>"RED"</formula>
    </cfRule>
  </conditionalFormatting>
  <conditionalFormatting sqref="I13">
    <cfRule type="cellIs" dxfId="3360" priority="1128" operator="equal">
      <formula>"GREEN"</formula>
    </cfRule>
  </conditionalFormatting>
  <conditionalFormatting sqref="I14">
    <cfRule type="cellIs" dxfId="3359" priority="1129" operator="equal">
      <formula>"AMBER"</formula>
    </cfRule>
  </conditionalFormatting>
  <conditionalFormatting sqref="I14">
    <cfRule type="cellIs" dxfId="3358" priority="1130" operator="equal">
      <formula>"RED"</formula>
    </cfRule>
  </conditionalFormatting>
  <conditionalFormatting sqref="I14">
    <cfRule type="cellIs" dxfId="3357" priority="1131" operator="equal">
      <formula>"GREEN"</formula>
    </cfRule>
  </conditionalFormatting>
  <conditionalFormatting sqref="J12">
    <cfRule type="cellIs" dxfId="3356" priority="1132" operator="equal">
      <formula>"AMBER"</formula>
    </cfRule>
  </conditionalFormatting>
  <conditionalFormatting sqref="J12">
    <cfRule type="cellIs" dxfId="3355" priority="1133" operator="equal">
      <formula>"RED"</formula>
    </cfRule>
  </conditionalFormatting>
  <conditionalFormatting sqref="J12">
    <cfRule type="cellIs" dxfId="3354" priority="1134" operator="equal">
      <formula>"GREEN"</formula>
    </cfRule>
  </conditionalFormatting>
  <conditionalFormatting sqref="J13">
    <cfRule type="cellIs" dxfId="3353" priority="1135" operator="equal">
      <formula>"AMBER"</formula>
    </cfRule>
  </conditionalFormatting>
  <conditionalFormatting sqref="J13">
    <cfRule type="cellIs" dxfId="3352" priority="1136" operator="equal">
      <formula>"RED"</formula>
    </cfRule>
  </conditionalFormatting>
  <conditionalFormatting sqref="J13">
    <cfRule type="cellIs" dxfId="3351" priority="1137" operator="equal">
      <formula>"GREEN"</formula>
    </cfRule>
  </conditionalFormatting>
  <conditionalFormatting sqref="J14">
    <cfRule type="cellIs" dxfId="3350" priority="1138" operator="equal">
      <formula>"AMBER"</formula>
    </cfRule>
  </conditionalFormatting>
  <conditionalFormatting sqref="J14">
    <cfRule type="cellIs" dxfId="3349" priority="1139" operator="equal">
      <formula>"RED"</formula>
    </cfRule>
  </conditionalFormatting>
  <conditionalFormatting sqref="J14">
    <cfRule type="cellIs" dxfId="3348" priority="1140" operator="equal">
      <formula>"GREEN"</formula>
    </cfRule>
  </conditionalFormatting>
  <conditionalFormatting sqref="D10">
    <cfRule type="cellIs" dxfId="3347" priority="1141" operator="equal">
      <formula>"AMBER"</formula>
    </cfRule>
  </conditionalFormatting>
  <conditionalFormatting sqref="D10">
    <cfRule type="cellIs" dxfId="3346" priority="1142" operator="equal">
      <formula>"RED"</formula>
    </cfRule>
  </conditionalFormatting>
  <conditionalFormatting sqref="D10">
    <cfRule type="cellIs" dxfId="3345" priority="1143" operator="equal">
      <formula>"GREEN"</formula>
    </cfRule>
  </conditionalFormatting>
  <conditionalFormatting sqref="D11">
    <cfRule type="cellIs" dxfId="3344" priority="1144" operator="equal">
      <formula>"AMBER"</formula>
    </cfRule>
  </conditionalFormatting>
  <conditionalFormatting sqref="D11">
    <cfRule type="cellIs" dxfId="3343" priority="1145" operator="equal">
      <formula>"RED"</formula>
    </cfRule>
  </conditionalFormatting>
  <conditionalFormatting sqref="D11">
    <cfRule type="cellIs" dxfId="3342" priority="1146" operator="equal">
      <formula>"GREEN"</formula>
    </cfRule>
  </conditionalFormatting>
  <conditionalFormatting sqref="E10">
    <cfRule type="cellIs" dxfId="3341" priority="1147" operator="equal">
      <formula>"AMBER"</formula>
    </cfRule>
  </conditionalFormatting>
  <conditionalFormatting sqref="E10">
    <cfRule type="cellIs" dxfId="3340" priority="1148" operator="equal">
      <formula>"RED"</formula>
    </cfRule>
  </conditionalFormatting>
  <conditionalFormatting sqref="E10">
    <cfRule type="cellIs" dxfId="3339" priority="1149" operator="equal">
      <formula>"GREEN"</formula>
    </cfRule>
  </conditionalFormatting>
  <conditionalFormatting sqref="E11">
    <cfRule type="cellIs" dxfId="3338" priority="1150" operator="equal">
      <formula>"AMBER"</formula>
    </cfRule>
  </conditionalFormatting>
  <conditionalFormatting sqref="E11">
    <cfRule type="cellIs" dxfId="3337" priority="1151" operator="equal">
      <formula>"RED"</formula>
    </cfRule>
  </conditionalFormatting>
  <conditionalFormatting sqref="E11">
    <cfRule type="cellIs" dxfId="3336" priority="1152" operator="equal">
      <formula>"GREEN"</formula>
    </cfRule>
  </conditionalFormatting>
  <conditionalFormatting sqref="F10">
    <cfRule type="cellIs" dxfId="3335" priority="1153" operator="equal">
      <formula>"AMBER"</formula>
    </cfRule>
  </conditionalFormatting>
  <conditionalFormatting sqref="F10">
    <cfRule type="cellIs" dxfId="3334" priority="1154" operator="equal">
      <formula>"RED"</formula>
    </cfRule>
  </conditionalFormatting>
  <conditionalFormatting sqref="F10">
    <cfRule type="cellIs" dxfId="3333" priority="1155" operator="equal">
      <formula>"GREEN"</formula>
    </cfRule>
  </conditionalFormatting>
  <conditionalFormatting sqref="F11">
    <cfRule type="cellIs" dxfId="3332" priority="1156" operator="equal">
      <formula>"AMBER"</formula>
    </cfRule>
  </conditionalFormatting>
  <conditionalFormatting sqref="F11">
    <cfRule type="cellIs" dxfId="3331" priority="1157" operator="equal">
      <formula>"RED"</formula>
    </cfRule>
  </conditionalFormatting>
  <conditionalFormatting sqref="F11">
    <cfRule type="cellIs" dxfId="3330" priority="1158" operator="equal">
      <formula>"GREEN"</formula>
    </cfRule>
  </conditionalFormatting>
  <conditionalFormatting sqref="G10">
    <cfRule type="cellIs" dxfId="3329" priority="1159" operator="equal">
      <formula>"AMBER"</formula>
    </cfRule>
  </conditionalFormatting>
  <conditionalFormatting sqref="G10">
    <cfRule type="cellIs" dxfId="3328" priority="1160" operator="equal">
      <formula>"RED"</formula>
    </cfRule>
  </conditionalFormatting>
  <conditionalFormatting sqref="G10">
    <cfRule type="cellIs" dxfId="3327" priority="1161" operator="equal">
      <formula>"GREEN"</formula>
    </cfRule>
  </conditionalFormatting>
  <conditionalFormatting sqref="G11">
    <cfRule type="cellIs" dxfId="3326" priority="1162" operator="equal">
      <formula>"AMBER"</formula>
    </cfRule>
  </conditionalFormatting>
  <conditionalFormatting sqref="G11">
    <cfRule type="cellIs" dxfId="3325" priority="1163" operator="equal">
      <formula>"RED"</formula>
    </cfRule>
  </conditionalFormatting>
  <conditionalFormatting sqref="G11">
    <cfRule type="cellIs" dxfId="3324" priority="1164" operator="equal">
      <formula>"GREEN"</formula>
    </cfRule>
  </conditionalFormatting>
  <conditionalFormatting sqref="H10">
    <cfRule type="cellIs" dxfId="3323" priority="1165" operator="equal">
      <formula>"AMBER"</formula>
    </cfRule>
  </conditionalFormatting>
  <conditionalFormatting sqref="H10">
    <cfRule type="cellIs" dxfId="3322" priority="1166" operator="equal">
      <formula>"RED"</formula>
    </cfRule>
  </conditionalFormatting>
  <conditionalFormatting sqref="H10">
    <cfRule type="cellIs" dxfId="3321" priority="1167" operator="equal">
      <formula>"GREEN"</formula>
    </cfRule>
  </conditionalFormatting>
  <conditionalFormatting sqref="H11">
    <cfRule type="cellIs" dxfId="3320" priority="1168" operator="equal">
      <formula>"AMBER"</formula>
    </cfRule>
  </conditionalFormatting>
  <conditionalFormatting sqref="H11">
    <cfRule type="cellIs" dxfId="3319" priority="1169" operator="equal">
      <formula>"RED"</formula>
    </cfRule>
  </conditionalFormatting>
  <conditionalFormatting sqref="H11">
    <cfRule type="cellIs" dxfId="3318" priority="1170" operator="equal">
      <formula>"GREEN"</formula>
    </cfRule>
  </conditionalFormatting>
  <conditionalFormatting sqref="I10">
    <cfRule type="cellIs" dxfId="3317" priority="1171" operator="equal">
      <formula>"AMBER"</formula>
    </cfRule>
  </conditionalFormatting>
  <conditionalFormatting sqref="I10">
    <cfRule type="cellIs" dxfId="3316" priority="1172" operator="equal">
      <formula>"RED"</formula>
    </cfRule>
  </conditionalFormatting>
  <conditionalFormatting sqref="I10">
    <cfRule type="cellIs" dxfId="3315" priority="1173" operator="equal">
      <formula>"GREEN"</formula>
    </cfRule>
  </conditionalFormatting>
  <conditionalFormatting sqref="I11">
    <cfRule type="cellIs" dxfId="3314" priority="1174" operator="equal">
      <formula>"AMBER"</formula>
    </cfRule>
  </conditionalFormatting>
  <conditionalFormatting sqref="I11">
    <cfRule type="cellIs" dxfId="3313" priority="1175" operator="equal">
      <formula>"RED"</formula>
    </cfRule>
  </conditionalFormatting>
  <conditionalFormatting sqref="I11">
    <cfRule type="cellIs" dxfId="3312" priority="1176" operator="equal">
      <formula>"GREEN"</formula>
    </cfRule>
  </conditionalFormatting>
  <conditionalFormatting sqref="J10">
    <cfRule type="cellIs" dxfId="3311" priority="1177" operator="equal">
      <formula>"AMBER"</formula>
    </cfRule>
  </conditionalFormatting>
  <conditionalFormatting sqref="J10">
    <cfRule type="cellIs" dxfId="3310" priority="1178" operator="equal">
      <formula>"RED"</formula>
    </cfRule>
  </conditionalFormatting>
  <conditionalFormatting sqref="J10">
    <cfRule type="cellIs" dxfId="3309" priority="1179" operator="equal">
      <formula>"GREEN"</formula>
    </cfRule>
  </conditionalFormatting>
  <conditionalFormatting sqref="J11">
    <cfRule type="cellIs" dxfId="3308" priority="1180" operator="equal">
      <formula>"AMBER"</formula>
    </cfRule>
  </conditionalFormatting>
  <conditionalFormatting sqref="J11">
    <cfRule type="cellIs" dxfId="3307" priority="1181" operator="equal">
      <formula>"RED"</formula>
    </cfRule>
  </conditionalFormatting>
  <conditionalFormatting sqref="J11">
    <cfRule type="cellIs" dxfId="3306" priority="1182" operator="equal">
      <formula>"GREEN"</formula>
    </cfRule>
  </conditionalFormatting>
  <conditionalFormatting sqref="B10">
    <cfRule type="cellIs" dxfId="3305" priority="1183" operator="equal">
      <formula>"AMBER"</formula>
    </cfRule>
  </conditionalFormatting>
  <conditionalFormatting sqref="B10">
    <cfRule type="cellIs" dxfId="3304" priority="1184" operator="equal">
      <formula>"RED"</formula>
    </cfRule>
  </conditionalFormatting>
  <conditionalFormatting sqref="B10">
    <cfRule type="cellIs" dxfId="3303" priority="1185" operator="equal">
      <formula>"GREEN"</formula>
    </cfRule>
  </conditionalFormatting>
  <conditionalFormatting sqref="B11">
    <cfRule type="cellIs" dxfId="3302" priority="1186" operator="equal">
      <formula>"AMBER"</formula>
    </cfRule>
  </conditionalFormatting>
  <conditionalFormatting sqref="B11">
    <cfRule type="cellIs" dxfId="3301" priority="1187" operator="equal">
      <formula>"RED"</formula>
    </cfRule>
  </conditionalFormatting>
  <conditionalFormatting sqref="B11">
    <cfRule type="cellIs" dxfId="3300" priority="1188" operator="equal">
      <formula>"GREEN"</formula>
    </cfRule>
  </conditionalFormatting>
  <conditionalFormatting sqref="C10">
    <cfRule type="cellIs" dxfId="3299" priority="1189" operator="equal">
      <formula>"AMBER"</formula>
    </cfRule>
  </conditionalFormatting>
  <conditionalFormatting sqref="C10">
    <cfRule type="cellIs" dxfId="3298" priority="1190" operator="equal">
      <formula>"RED"</formula>
    </cfRule>
  </conditionalFormatting>
  <conditionalFormatting sqref="C10">
    <cfRule type="cellIs" dxfId="3297" priority="1191" operator="equal">
      <formula>"GREEN"</formula>
    </cfRule>
  </conditionalFormatting>
  <conditionalFormatting sqref="C11">
    <cfRule type="cellIs" dxfId="3296" priority="1192" operator="equal">
      <formula>"AMBER"</formula>
    </cfRule>
  </conditionalFormatting>
  <conditionalFormatting sqref="C11">
    <cfRule type="cellIs" dxfId="3295" priority="1193" operator="equal">
      <formula>"RED"</formula>
    </cfRule>
  </conditionalFormatting>
  <conditionalFormatting sqref="C11">
    <cfRule type="cellIs" dxfId="3294" priority="1194"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6.xml><?xml version="1.0" encoding="utf-8"?>
<worksheet xmlns="http://schemas.openxmlformats.org/spreadsheetml/2006/main" xmlns:r="http://schemas.openxmlformats.org/officeDocument/2006/relationships">
  <sheetPr>
    <pageSetUpPr fitToPage="1"/>
  </sheetPr>
  <dimension ref="A1:O60"/>
  <sheetViews>
    <sheetView showGridLines="0" topLeftCell="A10" workbookViewId="0">
      <selection activeCell="C23" sqref="C23"/>
    </sheetView>
  </sheetViews>
  <sheetFormatPr defaultColWidth="10.85546875" defaultRowHeight="12.75"/>
  <cols>
    <col min="1" max="1" width="14" style="65" customWidth="1"/>
    <col min="2" max="2" width="30.42578125" style="65" customWidth="1"/>
    <col min="3" max="3" width="32.85546875" style="65" customWidth="1"/>
    <col min="4" max="4" width="11.85546875" style="65" customWidth="1"/>
    <col min="5" max="5" width="15.28515625" style="65" customWidth="1"/>
    <col min="6" max="6" width="31.42578125" style="65" customWidth="1"/>
    <col min="7" max="7" width="15.28515625" style="65" hidden="1" customWidth="1"/>
    <col min="8" max="8" width="10.85546875" style="65"/>
  </cols>
  <sheetData>
    <row r="1" spans="1:15">
      <c r="A1" s="60" t="s">
        <v>0</v>
      </c>
      <c r="B1" s="199" t="str">
        <f>OVERALLLIGHT</f>
        <v>RED</v>
      </c>
    </row>
    <row r="2" spans="1:15">
      <c r="A2" s="61" t="s">
        <v>1</v>
      </c>
      <c r="B2" s="200" t="str">
        <f>MILESTONELIGHT</f>
        <v>GREEN</v>
      </c>
    </row>
    <row r="3" spans="1:15">
      <c r="A3" s="61" t="s">
        <v>2</v>
      </c>
      <c r="B3" s="200" t="str">
        <f>ISSUELIGHT</f>
        <v>GREEN</v>
      </c>
    </row>
    <row r="4" spans="1:15">
      <c r="A4" s="61" t="s">
        <v>3</v>
      </c>
      <c r="B4" s="200" t="str">
        <f>RISKLIGHT</f>
        <v>GREEN</v>
      </c>
    </row>
    <row r="5" spans="1:15">
      <c r="A5" s="61" t="s">
        <v>4</v>
      </c>
      <c r="B5" s="200" t="str">
        <f>CHANGELIGHT</f>
        <v>AMBER</v>
      </c>
    </row>
    <row r="6" spans="1:15">
      <c r="A6" s="61" t="s">
        <v>5</v>
      </c>
      <c r="B6" s="201" t="str">
        <f>DEPENDENCYLIGHT</f>
        <v/>
      </c>
    </row>
    <row r="7" spans="1:15">
      <c r="A7" s="61" t="s">
        <v>6</v>
      </c>
      <c r="B7" s="201" t="str">
        <f>MEASURELIGHT</f>
        <v/>
      </c>
    </row>
    <row r="8" spans="1:15" ht="15" customHeight="1">
      <c r="A8" s="61" t="s">
        <v>7</v>
      </c>
      <c r="B8" s="200" t="str">
        <f>COMMUNICATIONLIGHT</f>
        <v>GREEN</v>
      </c>
      <c r="D8" s="102"/>
    </row>
    <row r="9" spans="1:15" ht="15" customHeight="1">
      <c r="A9" s="61" t="s">
        <v>8</v>
      </c>
      <c r="B9" s="202" t="str">
        <f>FINANCELIGHT</f>
        <v>RED</v>
      </c>
      <c r="D9" s="102"/>
    </row>
    <row r="10" spans="1:15">
      <c r="A10" s="72"/>
      <c r="B10" s="203"/>
      <c r="O10" s="71"/>
    </row>
    <row r="11" spans="1:15" ht="17.25" customHeight="1">
      <c r="A11" s="72"/>
      <c r="B11" s="204" t="str">
        <f>ProjNo</f>
        <v>RT029</v>
      </c>
      <c r="C11" s="205" t="str">
        <f>ProjName</f>
        <v>Cloud Based Bioinformatics Tools</v>
      </c>
      <c r="O11" s="71"/>
    </row>
    <row r="12" spans="1:15" ht="17.25" customHeight="1">
      <c r="A12" s="72"/>
      <c r="B12" s="206" t="s">
        <v>47</v>
      </c>
      <c r="C12" s="207" t="str">
        <f>ReportFrom</f>
        <v>02-Jun-12</v>
      </c>
      <c r="D12" s="208"/>
      <c r="O12" s="71"/>
    </row>
    <row r="13" spans="1:15" ht="17.25" customHeight="1">
      <c r="A13" s="72"/>
      <c r="B13" s="209" t="s">
        <v>48</v>
      </c>
      <c r="C13" s="210" t="str">
        <f>LastDateReport</f>
        <v>29-Jun-12</v>
      </c>
      <c r="D13" s="208"/>
      <c r="O13" s="71"/>
    </row>
    <row r="14" spans="1:15" ht="6" customHeight="1">
      <c r="A14" s="72"/>
      <c r="B14" s="211"/>
      <c r="C14" s="212"/>
      <c r="D14" s="208"/>
      <c r="O14" s="71"/>
    </row>
    <row r="15" spans="1:15" ht="19.5" customHeight="1">
      <c r="B15" s="94" t="s">
        <v>154</v>
      </c>
      <c r="C15" s="94"/>
      <c r="D15" s="94"/>
      <c r="E15" s="94"/>
      <c r="F15" s="94"/>
    </row>
    <row r="16" spans="1:15" ht="17.25" customHeight="1">
      <c r="B16" s="369" t="s">
        <v>155</v>
      </c>
      <c r="C16" s="369"/>
      <c r="D16" s="369"/>
      <c r="E16" s="369"/>
      <c r="F16" s="91"/>
    </row>
    <row r="17" spans="1:7" ht="17.25" customHeight="1">
      <c r="B17" s="370"/>
      <c r="C17" s="370"/>
      <c r="D17" s="370"/>
      <c r="E17" s="370"/>
      <c r="F17" s="213"/>
    </row>
    <row r="18" spans="1:7" ht="44.1" customHeight="1">
      <c r="B18" s="228" t="s">
        <v>156</v>
      </c>
      <c r="C18" s="228" t="s">
        <v>157</v>
      </c>
      <c r="D18" s="228" t="s">
        <v>158</v>
      </c>
      <c r="E18" s="228" t="s">
        <v>159</v>
      </c>
      <c r="F18" s="228" t="s">
        <v>37</v>
      </c>
      <c r="G18" s="214" t="s">
        <v>160</v>
      </c>
    </row>
    <row r="19" spans="1:7" ht="76.5" customHeight="1">
      <c r="A19" s="109" t="s">
        <v>52</v>
      </c>
      <c r="B19" s="282" t="s">
        <v>161</v>
      </c>
      <c r="C19" s="282" t="s">
        <v>162</v>
      </c>
      <c r="D19" s="283" t="s">
        <v>163</v>
      </c>
      <c r="E19" s="282" t="s">
        <v>164</v>
      </c>
      <c r="F19" s="282" t="s">
        <v>165</v>
      </c>
      <c r="G19" s="96"/>
    </row>
    <row r="20" spans="1:7" ht="51" customHeight="1">
      <c r="B20" s="282" t="s">
        <v>166</v>
      </c>
      <c r="C20" s="282" t="s">
        <v>167</v>
      </c>
      <c r="D20" s="283" t="s">
        <v>168</v>
      </c>
      <c r="E20" s="282" t="s">
        <v>169</v>
      </c>
      <c r="F20" s="282"/>
      <c r="G20" s="96"/>
    </row>
    <row r="21" spans="1:7" ht="38.25" customHeight="1">
      <c r="B21" s="282" t="s">
        <v>170</v>
      </c>
      <c r="C21" s="282" t="s">
        <v>171</v>
      </c>
      <c r="D21" s="283"/>
      <c r="E21" s="282" t="s">
        <v>172</v>
      </c>
      <c r="F21" s="282" t="s">
        <v>173</v>
      </c>
      <c r="G21" s="96"/>
    </row>
    <row r="22" spans="1:7" ht="51" customHeight="1">
      <c r="B22" s="282" t="s">
        <v>174</v>
      </c>
      <c r="C22" s="282" t="s">
        <v>175</v>
      </c>
      <c r="D22" s="283" t="s">
        <v>168</v>
      </c>
      <c r="E22" s="282" t="s">
        <v>169</v>
      </c>
      <c r="F22" s="382"/>
      <c r="G22" s="96"/>
    </row>
    <row r="23" spans="1:7" ht="51" customHeight="1">
      <c r="B23" s="282" t="s">
        <v>176</v>
      </c>
      <c r="C23" s="282" t="s">
        <v>177</v>
      </c>
      <c r="D23" s="283" t="s">
        <v>178</v>
      </c>
      <c r="E23" s="282" t="s">
        <v>169</v>
      </c>
      <c r="F23" s="282" t="s">
        <v>179</v>
      </c>
      <c r="G23" s="96"/>
    </row>
    <row r="24" spans="1:7" ht="27.95" customHeight="1">
      <c r="B24" s="282"/>
      <c r="C24" s="282"/>
      <c r="D24" s="283"/>
      <c r="E24" s="282"/>
      <c r="F24" s="282"/>
      <c r="G24" s="96" t="str">
        <f>IF(B24&gt;0,"New Dependency","")</f>
        <v/>
      </c>
    </row>
    <row r="25" spans="1:7" ht="27.95" customHeight="1">
      <c r="B25" s="282"/>
      <c r="C25" s="282"/>
      <c r="D25" s="283"/>
      <c r="E25" s="282"/>
      <c r="F25" s="282"/>
      <c r="G25" s="96" t="str">
        <f>IF(B25&gt;0,"New Dependency","")</f>
        <v/>
      </c>
    </row>
    <row r="26" spans="1:7" ht="27.95" customHeight="1">
      <c r="B26" s="282"/>
      <c r="C26" s="282"/>
      <c r="D26" s="283"/>
      <c r="E26" s="282"/>
      <c r="F26" s="282"/>
      <c r="G26" s="96" t="str">
        <f>IF(B26&gt;0,"New Dependency","")</f>
        <v/>
      </c>
    </row>
    <row r="27" spans="1:7" ht="27.95" customHeight="1">
      <c r="B27" s="282"/>
      <c r="C27" s="282"/>
      <c r="D27" s="283"/>
      <c r="E27" s="282"/>
      <c r="F27" s="282"/>
      <c r="G27" s="96" t="str">
        <f>IF(B27&gt;0,"New Dependency","")</f>
        <v/>
      </c>
    </row>
    <row r="28" spans="1:7" ht="27.95" customHeight="1">
      <c r="B28" s="282"/>
      <c r="C28" s="282"/>
      <c r="D28" s="282"/>
      <c r="E28" s="282"/>
      <c r="F28" s="282"/>
      <c r="G28" s="96" t="str">
        <f>IF(B28&gt;0,"New Dependency","")</f>
        <v/>
      </c>
    </row>
    <row r="29" spans="1:7">
      <c r="B29" s="100"/>
      <c r="C29" s="100"/>
      <c r="D29" s="100"/>
      <c r="E29" s="100"/>
      <c r="F29" s="100"/>
    </row>
    <row r="30" spans="1:7" ht="14.1" customHeight="1">
      <c r="B30" s="367" t="s">
        <v>32</v>
      </c>
      <c r="C30" s="367"/>
      <c r="D30" s="367"/>
      <c r="E30" s="367"/>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293" priority="1" operator="equal">
      <formula>"AMBER"</formula>
    </cfRule>
  </conditionalFormatting>
  <conditionalFormatting sqref="B1">
    <cfRule type="cellIs" dxfId="3292" priority="2" operator="equal">
      <formula>"RED"</formula>
    </cfRule>
  </conditionalFormatting>
  <conditionalFormatting sqref="B1">
    <cfRule type="cellIs" dxfId="3291" priority="3" operator="equal">
      <formula>"GREEN"</formula>
    </cfRule>
  </conditionalFormatting>
  <conditionalFormatting sqref="B2">
    <cfRule type="cellIs" dxfId="3290" priority="4" operator="equal">
      <formula>"AMBER"</formula>
    </cfRule>
  </conditionalFormatting>
  <conditionalFormatting sqref="B2">
    <cfRule type="cellIs" dxfId="3289" priority="5" operator="equal">
      <formula>"RED"</formula>
    </cfRule>
  </conditionalFormatting>
  <conditionalFormatting sqref="B2">
    <cfRule type="cellIs" dxfId="3288" priority="6" operator="equal">
      <formula>"GREEN"</formula>
    </cfRule>
  </conditionalFormatting>
  <conditionalFormatting sqref="B3">
    <cfRule type="cellIs" dxfId="3287" priority="7" operator="equal">
      <formula>"AMBER"</formula>
    </cfRule>
  </conditionalFormatting>
  <conditionalFormatting sqref="B3">
    <cfRule type="cellIs" dxfId="3286" priority="8" operator="equal">
      <formula>"RED"</formula>
    </cfRule>
  </conditionalFormatting>
  <conditionalFormatting sqref="B3">
    <cfRule type="cellIs" dxfId="3285" priority="9" operator="equal">
      <formula>"GREEN"</formula>
    </cfRule>
  </conditionalFormatting>
  <conditionalFormatting sqref="B4">
    <cfRule type="cellIs" dxfId="3284" priority="10" operator="equal">
      <formula>"AMBER"</formula>
    </cfRule>
  </conditionalFormatting>
  <conditionalFormatting sqref="B4">
    <cfRule type="cellIs" dxfId="3283" priority="11" operator="equal">
      <formula>"RED"</formula>
    </cfRule>
  </conditionalFormatting>
  <conditionalFormatting sqref="B4">
    <cfRule type="cellIs" dxfId="3282" priority="12" operator="equal">
      <formula>"GREEN"</formula>
    </cfRule>
  </conditionalFormatting>
  <conditionalFormatting sqref="B5">
    <cfRule type="cellIs" dxfId="3281" priority="13" operator="equal">
      <formula>"AMBER"</formula>
    </cfRule>
  </conditionalFormatting>
  <conditionalFormatting sqref="B5">
    <cfRule type="cellIs" dxfId="3280" priority="14" operator="equal">
      <formula>"RED"</formula>
    </cfRule>
  </conditionalFormatting>
  <conditionalFormatting sqref="B5">
    <cfRule type="cellIs" dxfId="3279" priority="15" operator="equal">
      <formula>"GREEN"</formula>
    </cfRule>
  </conditionalFormatting>
  <conditionalFormatting sqref="B6">
    <cfRule type="cellIs" dxfId="3278" priority="16" operator="equal">
      <formula>"AMBER"</formula>
    </cfRule>
  </conditionalFormatting>
  <conditionalFormatting sqref="B6">
    <cfRule type="cellIs" dxfId="3277" priority="17" operator="equal">
      <formula>"RED"</formula>
    </cfRule>
  </conditionalFormatting>
  <conditionalFormatting sqref="B6">
    <cfRule type="cellIs" dxfId="3276" priority="18" operator="equal">
      <formula>"GREEN"</formula>
    </cfRule>
  </conditionalFormatting>
  <conditionalFormatting sqref="B7">
    <cfRule type="cellIs" dxfId="3275" priority="19" operator="equal">
      <formula>"AMBER"</formula>
    </cfRule>
  </conditionalFormatting>
  <conditionalFormatting sqref="B7">
    <cfRule type="cellIs" dxfId="3274" priority="20" operator="equal">
      <formula>"RED"</formula>
    </cfRule>
  </conditionalFormatting>
  <conditionalFormatting sqref="B7">
    <cfRule type="cellIs" dxfId="3273" priority="21" operator="equal">
      <formula>"GREEN"</formula>
    </cfRule>
  </conditionalFormatting>
  <conditionalFormatting sqref="B8">
    <cfRule type="cellIs" dxfId="3272" priority="22" operator="equal">
      <formula>"AMBER"</formula>
    </cfRule>
  </conditionalFormatting>
  <conditionalFormatting sqref="B8">
    <cfRule type="cellIs" dxfId="3271" priority="23" operator="equal">
      <formula>"RED"</formula>
    </cfRule>
  </conditionalFormatting>
  <conditionalFormatting sqref="B8">
    <cfRule type="cellIs" dxfId="3270" priority="24" operator="equal">
      <formula>"GREEN"</formula>
    </cfRule>
  </conditionalFormatting>
  <conditionalFormatting sqref="B9">
    <cfRule type="cellIs" dxfId="3269" priority="25" operator="equal">
      <formula>"AMBER"</formula>
    </cfRule>
  </conditionalFormatting>
  <conditionalFormatting sqref="B9">
    <cfRule type="cellIs" dxfId="3268" priority="26" operator="equal">
      <formula>"RED"</formula>
    </cfRule>
  </conditionalFormatting>
  <conditionalFormatting sqref="B9">
    <cfRule type="cellIs" dxfId="3267" priority="27" operator="equal">
      <formula>"GREEN"</formula>
    </cfRule>
  </conditionalFormatting>
  <conditionalFormatting sqref="D12">
    <cfRule type="cellIs" dxfId="3266" priority="28" operator="equal">
      <formula>"AMBER"</formula>
    </cfRule>
  </conditionalFormatting>
  <conditionalFormatting sqref="D12">
    <cfRule type="cellIs" dxfId="3265" priority="29" operator="equal">
      <formula>"RED"</formula>
    </cfRule>
  </conditionalFormatting>
  <conditionalFormatting sqref="D12">
    <cfRule type="cellIs" dxfId="3264" priority="30" operator="equal">
      <formula>"GREEN"</formula>
    </cfRule>
  </conditionalFormatting>
  <conditionalFormatting sqref="D13">
    <cfRule type="cellIs" dxfId="3263" priority="31" operator="equal">
      <formula>"AMBER"</formula>
    </cfRule>
  </conditionalFormatting>
  <conditionalFormatting sqref="D13">
    <cfRule type="cellIs" dxfId="3262" priority="32" operator="equal">
      <formula>"RED"</formula>
    </cfRule>
  </conditionalFormatting>
  <conditionalFormatting sqref="D13">
    <cfRule type="cellIs" dxfId="3261" priority="33" operator="equal">
      <formula>"GREEN"</formula>
    </cfRule>
  </conditionalFormatting>
  <conditionalFormatting sqref="D14">
    <cfRule type="cellIs" dxfId="3260" priority="34" operator="equal">
      <formula>"AMBER"</formula>
    </cfRule>
  </conditionalFormatting>
  <conditionalFormatting sqref="D14">
    <cfRule type="cellIs" dxfId="3259" priority="35" operator="equal">
      <formula>"RED"</formula>
    </cfRule>
  </conditionalFormatting>
  <conditionalFormatting sqref="D14">
    <cfRule type="cellIs" dxfId="3258" priority="36" operator="equal">
      <formula>"GREEN"</formula>
    </cfRule>
  </conditionalFormatting>
  <conditionalFormatting sqref="E12">
    <cfRule type="cellIs" dxfId="3257" priority="37" operator="equal">
      <formula>"AMBER"</formula>
    </cfRule>
  </conditionalFormatting>
  <conditionalFormatting sqref="E12">
    <cfRule type="cellIs" dxfId="3256" priority="38" operator="equal">
      <formula>"RED"</formula>
    </cfRule>
  </conditionalFormatting>
  <conditionalFormatting sqref="E12">
    <cfRule type="cellIs" dxfId="3255" priority="39" operator="equal">
      <formula>"GREEN"</formula>
    </cfRule>
  </conditionalFormatting>
  <conditionalFormatting sqref="E13">
    <cfRule type="cellIs" dxfId="3254" priority="40" operator="equal">
      <formula>"AMBER"</formula>
    </cfRule>
  </conditionalFormatting>
  <conditionalFormatting sqref="E13">
    <cfRule type="cellIs" dxfId="3253" priority="41" operator="equal">
      <formula>"RED"</formula>
    </cfRule>
  </conditionalFormatting>
  <conditionalFormatting sqref="E13">
    <cfRule type="cellIs" dxfId="3252" priority="42" operator="equal">
      <formula>"GREEN"</formula>
    </cfRule>
  </conditionalFormatting>
  <conditionalFormatting sqref="E14">
    <cfRule type="cellIs" dxfId="3251" priority="43" operator="equal">
      <formula>"AMBER"</formula>
    </cfRule>
  </conditionalFormatting>
  <conditionalFormatting sqref="E14">
    <cfRule type="cellIs" dxfId="3250" priority="44" operator="equal">
      <formula>"RED"</formula>
    </cfRule>
  </conditionalFormatting>
  <conditionalFormatting sqref="E14">
    <cfRule type="cellIs" dxfId="3249" priority="45" operator="equal">
      <formula>"GREEN"</formula>
    </cfRule>
  </conditionalFormatting>
  <conditionalFormatting sqref="F12">
    <cfRule type="cellIs" dxfId="3248" priority="46" operator="equal">
      <formula>"AMBER"</formula>
    </cfRule>
  </conditionalFormatting>
  <conditionalFormatting sqref="F12">
    <cfRule type="cellIs" dxfId="3247" priority="47" operator="equal">
      <formula>"RED"</formula>
    </cfRule>
  </conditionalFormatting>
  <conditionalFormatting sqref="F12">
    <cfRule type="cellIs" dxfId="3246" priority="48" operator="equal">
      <formula>"GREEN"</formula>
    </cfRule>
  </conditionalFormatting>
  <conditionalFormatting sqref="F13">
    <cfRule type="cellIs" dxfId="3245" priority="49" operator="equal">
      <formula>"AMBER"</formula>
    </cfRule>
  </conditionalFormatting>
  <conditionalFormatting sqref="F13">
    <cfRule type="cellIs" dxfId="3244" priority="50" operator="equal">
      <formula>"RED"</formula>
    </cfRule>
  </conditionalFormatting>
  <conditionalFormatting sqref="F13">
    <cfRule type="cellIs" dxfId="3243" priority="51" operator="equal">
      <formula>"GREEN"</formula>
    </cfRule>
  </conditionalFormatting>
  <conditionalFormatting sqref="F14">
    <cfRule type="cellIs" dxfId="3242" priority="52" operator="equal">
      <formula>"AMBER"</formula>
    </cfRule>
  </conditionalFormatting>
  <conditionalFormatting sqref="F14">
    <cfRule type="cellIs" dxfId="3241" priority="53" operator="equal">
      <formula>"RED"</formula>
    </cfRule>
  </conditionalFormatting>
  <conditionalFormatting sqref="F14">
    <cfRule type="cellIs" dxfId="3240" priority="54" operator="equal">
      <formula>"GREEN"</formula>
    </cfRule>
  </conditionalFormatting>
  <conditionalFormatting sqref="G12">
    <cfRule type="cellIs" dxfId="3239" priority="55" operator="equal">
      <formula>"AMBER"</formula>
    </cfRule>
  </conditionalFormatting>
  <conditionalFormatting sqref="G12">
    <cfRule type="cellIs" dxfId="3238" priority="56" operator="equal">
      <formula>"RED"</formula>
    </cfRule>
  </conditionalFormatting>
  <conditionalFormatting sqref="G12">
    <cfRule type="cellIs" dxfId="3237" priority="57" operator="equal">
      <formula>"GREEN"</formula>
    </cfRule>
  </conditionalFormatting>
  <conditionalFormatting sqref="G13">
    <cfRule type="cellIs" dxfId="3236" priority="58" operator="equal">
      <formula>"AMBER"</formula>
    </cfRule>
  </conditionalFormatting>
  <conditionalFormatting sqref="G13">
    <cfRule type="cellIs" dxfId="3235" priority="59" operator="equal">
      <formula>"RED"</formula>
    </cfRule>
  </conditionalFormatting>
  <conditionalFormatting sqref="G13">
    <cfRule type="cellIs" dxfId="3234" priority="60" operator="equal">
      <formula>"GREEN"</formula>
    </cfRule>
  </conditionalFormatting>
  <conditionalFormatting sqref="G14">
    <cfRule type="cellIs" dxfId="3233" priority="61" operator="equal">
      <formula>"AMBER"</formula>
    </cfRule>
  </conditionalFormatting>
  <conditionalFormatting sqref="G14">
    <cfRule type="cellIs" dxfId="3232" priority="62" operator="equal">
      <formula>"RED"</formula>
    </cfRule>
  </conditionalFormatting>
  <conditionalFormatting sqref="G14">
    <cfRule type="cellIs" dxfId="3231" priority="63" operator="equal">
      <formula>"GREEN"</formula>
    </cfRule>
  </conditionalFormatting>
  <conditionalFormatting sqref="H12">
    <cfRule type="cellIs" dxfId="3230" priority="64" operator="equal">
      <formula>"AMBER"</formula>
    </cfRule>
  </conditionalFormatting>
  <conditionalFormatting sqref="H12">
    <cfRule type="cellIs" dxfId="3229" priority="65" operator="equal">
      <formula>"RED"</formula>
    </cfRule>
  </conditionalFormatting>
  <conditionalFormatting sqref="H12">
    <cfRule type="cellIs" dxfId="3228" priority="66" operator="equal">
      <formula>"GREEN"</formula>
    </cfRule>
  </conditionalFormatting>
  <conditionalFormatting sqref="H13">
    <cfRule type="cellIs" dxfId="3227" priority="67" operator="equal">
      <formula>"AMBER"</formula>
    </cfRule>
  </conditionalFormatting>
  <conditionalFormatting sqref="H13">
    <cfRule type="cellIs" dxfId="3226" priority="68" operator="equal">
      <formula>"RED"</formula>
    </cfRule>
  </conditionalFormatting>
  <conditionalFormatting sqref="H13">
    <cfRule type="cellIs" dxfId="3225" priority="69" operator="equal">
      <formula>"GREEN"</formula>
    </cfRule>
  </conditionalFormatting>
  <conditionalFormatting sqref="H14">
    <cfRule type="cellIs" dxfId="3224" priority="70" operator="equal">
      <formula>"AMBER"</formula>
    </cfRule>
  </conditionalFormatting>
  <conditionalFormatting sqref="H14">
    <cfRule type="cellIs" dxfId="3223" priority="71" operator="equal">
      <formula>"RED"</formula>
    </cfRule>
  </conditionalFormatting>
  <conditionalFormatting sqref="H14">
    <cfRule type="cellIs" dxfId="3222" priority="72" operator="equal">
      <formula>"GREEN"</formula>
    </cfRule>
  </conditionalFormatting>
  <conditionalFormatting sqref="I12">
    <cfRule type="cellIs" dxfId="3221" priority="73" operator="equal">
      <formula>"AMBER"</formula>
    </cfRule>
  </conditionalFormatting>
  <conditionalFormatting sqref="I12">
    <cfRule type="cellIs" dxfId="3220" priority="74" operator="equal">
      <formula>"RED"</formula>
    </cfRule>
  </conditionalFormatting>
  <conditionalFormatting sqref="I12">
    <cfRule type="cellIs" dxfId="3219" priority="75" operator="equal">
      <formula>"GREEN"</formula>
    </cfRule>
  </conditionalFormatting>
  <conditionalFormatting sqref="I13">
    <cfRule type="cellIs" dxfId="3218" priority="76" operator="equal">
      <formula>"AMBER"</formula>
    </cfRule>
  </conditionalFormatting>
  <conditionalFormatting sqref="I13">
    <cfRule type="cellIs" dxfId="3217" priority="77" operator="equal">
      <formula>"RED"</formula>
    </cfRule>
  </conditionalFormatting>
  <conditionalFormatting sqref="I13">
    <cfRule type="cellIs" dxfId="3216" priority="78" operator="equal">
      <formula>"GREEN"</formula>
    </cfRule>
  </conditionalFormatting>
  <conditionalFormatting sqref="I14">
    <cfRule type="cellIs" dxfId="3215" priority="79" operator="equal">
      <formula>"AMBER"</formula>
    </cfRule>
  </conditionalFormatting>
  <conditionalFormatting sqref="I14">
    <cfRule type="cellIs" dxfId="3214" priority="80" operator="equal">
      <formula>"RED"</formula>
    </cfRule>
  </conditionalFormatting>
  <conditionalFormatting sqref="I14">
    <cfRule type="cellIs" dxfId="3213" priority="81" operator="equal">
      <formula>"GREEN"</formula>
    </cfRule>
  </conditionalFormatting>
  <conditionalFormatting sqref="J12">
    <cfRule type="cellIs" dxfId="3212" priority="82" operator="equal">
      <formula>"AMBER"</formula>
    </cfRule>
  </conditionalFormatting>
  <conditionalFormatting sqref="J12">
    <cfRule type="cellIs" dxfId="3211" priority="83" operator="equal">
      <formula>"RED"</formula>
    </cfRule>
  </conditionalFormatting>
  <conditionalFormatting sqref="J12">
    <cfRule type="cellIs" dxfId="3210" priority="84" operator="equal">
      <formula>"GREEN"</formula>
    </cfRule>
  </conditionalFormatting>
  <conditionalFormatting sqref="J13">
    <cfRule type="cellIs" dxfId="3209" priority="85" operator="equal">
      <formula>"AMBER"</formula>
    </cfRule>
  </conditionalFormatting>
  <conditionalFormatting sqref="J13">
    <cfRule type="cellIs" dxfId="3208" priority="86" operator="equal">
      <formula>"RED"</formula>
    </cfRule>
  </conditionalFormatting>
  <conditionalFormatting sqref="J13">
    <cfRule type="cellIs" dxfId="3207" priority="87" operator="equal">
      <formula>"GREEN"</formula>
    </cfRule>
  </conditionalFormatting>
  <conditionalFormatting sqref="J14">
    <cfRule type="cellIs" dxfId="3206" priority="88" operator="equal">
      <formula>"AMBER"</formula>
    </cfRule>
  </conditionalFormatting>
  <conditionalFormatting sqref="J14">
    <cfRule type="cellIs" dxfId="3205" priority="89" operator="equal">
      <formula>"RED"</formula>
    </cfRule>
  </conditionalFormatting>
  <conditionalFormatting sqref="J14">
    <cfRule type="cellIs" dxfId="3204" priority="90" operator="equal">
      <formula>"GREEN"</formula>
    </cfRule>
  </conditionalFormatting>
  <conditionalFormatting sqref="C10">
    <cfRule type="cellIs" dxfId="3203" priority="91" operator="equal">
      <formula>"AMBER"</formula>
    </cfRule>
  </conditionalFormatting>
  <conditionalFormatting sqref="C10">
    <cfRule type="cellIs" dxfId="3202" priority="92" operator="equal">
      <formula>"RED"</formula>
    </cfRule>
  </conditionalFormatting>
  <conditionalFormatting sqref="C10">
    <cfRule type="cellIs" dxfId="3201" priority="93" operator="equal">
      <formula>"GREEN"</formula>
    </cfRule>
  </conditionalFormatting>
  <conditionalFormatting sqref="C11">
    <cfRule type="cellIs" dxfId="3200" priority="94" operator="equal">
      <formula>"AMBER"</formula>
    </cfRule>
  </conditionalFormatting>
  <conditionalFormatting sqref="C11">
    <cfRule type="cellIs" dxfId="3199" priority="95" operator="equal">
      <formula>"RED"</formula>
    </cfRule>
  </conditionalFormatting>
  <conditionalFormatting sqref="C11">
    <cfRule type="cellIs" dxfId="3198" priority="96" operator="equal">
      <formula>"GREEN"</formula>
    </cfRule>
  </conditionalFormatting>
  <conditionalFormatting sqref="D10">
    <cfRule type="cellIs" dxfId="3197" priority="97" operator="equal">
      <formula>"AMBER"</formula>
    </cfRule>
  </conditionalFormatting>
  <conditionalFormatting sqref="D10">
    <cfRule type="cellIs" dxfId="3196" priority="98" operator="equal">
      <formula>"RED"</formula>
    </cfRule>
  </conditionalFormatting>
  <conditionalFormatting sqref="D10">
    <cfRule type="cellIs" dxfId="3195" priority="99" operator="equal">
      <formula>"GREEN"</formula>
    </cfRule>
  </conditionalFormatting>
  <conditionalFormatting sqref="D11">
    <cfRule type="cellIs" dxfId="3194" priority="100" operator="equal">
      <formula>"AMBER"</formula>
    </cfRule>
  </conditionalFormatting>
  <conditionalFormatting sqref="D11">
    <cfRule type="cellIs" dxfId="3193" priority="101" operator="equal">
      <formula>"RED"</formula>
    </cfRule>
  </conditionalFormatting>
  <conditionalFormatting sqref="D11">
    <cfRule type="cellIs" dxfId="3192" priority="102" operator="equal">
      <formula>"GREEN"</formula>
    </cfRule>
  </conditionalFormatting>
  <conditionalFormatting sqref="E10">
    <cfRule type="cellIs" dxfId="3191" priority="103" operator="equal">
      <formula>"AMBER"</formula>
    </cfRule>
  </conditionalFormatting>
  <conditionalFormatting sqref="E10">
    <cfRule type="cellIs" dxfId="3190" priority="104" operator="equal">
      <formula>"RED"</formula>
    </cfRule>
  </conditionalFormatting>
  <conditionalFormatting sqref="E10">
    <cfRule type="cellIs" dxfId="3189" priority="105" operator="equal">
      <formula>"GREEN"</formula>
    </cfRule>
  </conditionalFormatting>
  <conditionalFormatting sqref="E11">
    <cfRule type="cellIs" dxfId="3188" priority="106" operator="equal">
      <formula>"AMBER"</formula>
    </cfRule>
  </conditionalFormatting>
  <conditionalFormatting sqref="E11">
    <cfRule type="cellIs" dxfId="3187" priority="107" operator="equal">
      <formula>"RED"</formula>
    </cfRule>
  </conditionalFormatting>
  <conditionalFormatting sqref="E11">
    <cfRule type="cellIs" dxfId="3186" priority="108" operator="equal">
      <formula>"GREEN"</formula>
    </cfRule>
  </conditionalFormatting>
  <conditionalFormatting sqref="F10">
    <cfRule type="cellIs" dxfId="3185" priority="109" operator="equal">
      <formula>"AMBER"</formula>
    </cfRule>
  </conditionalFormatting>
  <conditionalFormatting sqref="F10">
    <cfRule type="cellIs" dxfId="3184" priority="110" operator="equal">
      <formula>"RED"</formula>
    </cfRule>
  </conditionalFormatting>
  <conditionalFormatting sqref="F10">
    <cfRule type="cellIs" dxfId="3183" priority="111" operator="equal">
      <formula>"GREEN"</formula>
    </cfRule>
  </conditionalFormatting>
  <conditionalFormatting sqref="F11">
    <cfRule type="cellIs" dxfId="3182" priority="112" operator="equal">
      <formula>"AMBER"</formula>
    </cfRule>
  </conditionalFormatting>
  <conditionalFormatting sqref="F11">
    <cfRule type="cellIs" dxfId="3181" priority="113" operator="equal">
      <formula>"RED"</formula>
    </cfRule>
  </conditionalFormatting>
  <conditionalFormatting sqref="F11">
    <cfRule type="cellIs" dxfId="3180" priority="114" operator="equal">
      <formula>"GREEN"</formula>
    </cfRule>
  </conditionalFormatting>
  <conditionalFormatting sqref="G10">
    <cfRule type="cellIs" dxfId="3179" priority="115" operator="equal">
      <formula>"AMBER"</formula>
    </cfRule>
  </conditionalFormatting>
  <conditionalFormatting sqref="G10">
    <cfRule type="cellIs" dxfId="3178" priority="116" operator="equal">
      <formula>"RED"</formula>
    </cfRule>
  </conditionalFormatting>
  <conditionalFormatting sqref="G10">
    <cfRule type="cellIs" dxfId="3177" priority="117" operator="equal">
      <formula>"GREEN"</formula>
    </cfRule>
  </conditionalFormatting>
  <conditionalFormatting sqref="G11">
    <cfRule type="cellIs" dxfId="3176" priority="118" operator="equal">
      <formula>"AMBER"</formula>
    </cfRule>
  </conditionalFormatting>
  <conditionalFormatting sqref="G11">
    <cfRule type="cellIs" dxfId="3175" priority="119" operator="equal">
      <formula>"RED"</formula>
    </cfRule>
  </conditionalFormatting>
  <conditionalFormatting sqref="G11">
    <cfRule type="cellIs" dxfId="3174" priority="120" operator="equal">
      <formula>"GREEN"</formula>
    </cfRule>
  </conditionalFormatting>
  <conditionalFormatting sqref="H10">
    <cfRule type="cellIs" dxfId="3173" priority="121" operator="equal">
      <formula>"AMBER"</formula>
    </cfRule>
  </conditionalFormatting>
  <conditionalFormatting sqref="H10">
    <cfRule type="cellIs" dxfId="3172" priority="122" operator="equal">
      <formula>"RED"</formula>
    </cfRule>
  </conditionalFormatting>
  <conditionalFormatting sqref="H10">
    <cfRule type="cellIs" dxfId="3171" priority="123" operator="equal">
      <formula>"GREEN"</formula>
    </cfRule>
  </conditionalFormatting>
  <conditionalFormatting sqref="H11">
    <cfRule type="cellIs" dxfId="3170" priority="124" operator="equal">
      <formula>"AMBER"</formula>
    </cfRule>
  </conditionalFormatting>
  <conditionalFormatting sqref="H11">
    <cfRule type="cellIs" dxfId="3169" priority="125" operator="equal">
      <formula>"RED"</formula>
    </cfRule>
  </conditionalFormatting>
  <conditionalFormatting sqref="H11">
    <cfRule type="cellIs" dxfId="3168" priority="126" operator="equal">
      <formula>"GREEN"</formula>
    </cfRule>
  </conditionalFormatting>
  <conditionalFormatting sqref="I10">
    <cfRule type="cellIs" dxfId="3167" priority="127" operator="equal">
      <formula>"AMBER"</formula>
    </cfRule>
  </conditionalFormatting>
  <conditionalFormatting sqref="I10">
    <cfRule type="cellIs" dxfId="3166" priority="128" operator="equal">
      <formula>"RED"</formula>
    </cfRule>
  </conditionalFormatting>
  <conditionalFormatting sqref="I10">
    <cfRule type="cellIs" dxfId="3165" priority="129" operator="equal">
      <formula>"GREEN"</formula>
    </cfRule>
  </conditionalFormatting>
  <conditionalFormatting sqref="I11">
    <cfRule type="cellIs" dxfId="3164" priority="130" operator="equal">
      <formula>"AMBER"</formula>
    </cfRule>
  </conditionalFormatting>
  <conditionalFormatting sqref="I11">
    <cfRule type="cellIs" dxfId="3163" priority="131" operator="equal">
      <formula>"RED"</formula>
    </cfRule>
  </conditionalFormatting>
  <conditionalFormatting sqref="I11">
    <cfRule type="cellIs" dxfId="3162" priority="132" operator="equal">
      <formula>"GREEN"</formula>
    </cfRule>
  </conditionalFormatting>
  <conditionalFormatting sqref="J10">
    <cfRule type="cellIs" dxfId="3161" priority="133" operator="equal">
      <formula>"AMBER"</formula>
    </cfRule>
  </conditionalFormatting>
  <conditionalFormatting sqref="J10">
    <cfRule type="cellIs" dxfId="3160" priority="134" operator="equal">
      <formula>"RED"</formula>
    </cfRule>
  </conditionalFormatting>
  <conditionalFormatting sqref="J10">
    <cfRule type="cellIs" dxfId="3159" priority="135" operator="equal">
      <formula>"GREEN"</formula>
    </cfRule>
  </conditionalFormatting>
  <conditionalFormatting sqref="J11">
    <cfRule type="cellIs" dxfId="3158" priority="136" operator="equal">
      <formula>"AMBER"</formula>
    </cfRule>
  </conditionalFormatting>
  <conditionalFormatting sqref="J11">
    <cfRule type="cellIs" dxfId="3157" priority="137" operator="equal">
      <formula>"RED"</formula>
    </cfRule>
  </conditionalFormatting>
  <conditionalFormatting sqref="J11">
    <cfRule type="cellIs" dxfId="3156" priority="138" operator="equal">
      <formula>"GREEN"</formula>
    </cfRule>
  </conditionalFormatting>
  <conditionalFormatting sqref="B10">
    <cfRule type="cellIs" dxfId="3155" priority="139" operator="equal">
      <formula>"AMBER"</formula>
    </cfRule>
  </conditionalFormatting>
  <conditionalFormatting sqref="B10">
    <cfRule type="cellIs" dxfId="3154" priority="140" operator="equal">
      <formula>"RED"</formula>
    </cfRule>
  </conditionalFormatting>
  <conditionalFormatting sqref="B10">
    <cfRule type="cellIs" dxfId="3153" priority="141" operator="equal">
      <formula>"GREEN"</formula>
    </cfRule>
  </conditionalFormatting>
  <conditionalFormatting sqref="B11">
    <cfRule type="cellIs" dxfId="3152" priority="142" operator="equal">
      <formula>"AMBER"</formula>
    </cfRule>
  </conditionalFormatting>
  <conditionalFormatting sqref="B11">
    <cfRule type="cellIs" dxfId="3151" priority="143" operator="equal">
      <formula>"RED"</formula>
    </cfRule>
  </conditionalFormatting>
  <conditionalFormatting sqref="B11">
    <cfRule type="cellIs" dxfId="3150" priority="144"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R50"/>
  <sheetViews>
    <sheetView showGridLines="0" topLeftCell="A16" workbookViewId="0">
      <selection activeCell="R20" sqref="R20"/>
    </sheetView>
  </sheetViews>
  <sheetFormatPr defaultColWidth="11.42578125" defaultRowHeight="12.75"/>
  <cols>
    <col min="1" max="1" width="14" style="4" customWidth="1"/>
    <col min="2" max="2" width="11.7109375" customWidth="1"/>
    <col min="3" max="3" width="39.140625" style="4" customWidth="1"/>
    <col min="4" max="4" width="15.42578125" style="5" customWidth="1"/>
    <col min="5" max="6" width="16.28515625" style="5" customWidth="1"/>
    <col min="7" max="7" width="10.28515625" style="5" customWidth="1"/>
    <col min="8" max="8" width="10.28515625" customWidth="1"/>
    <col min="9" max="9" width="10.28515625" style="5" customWidth="1"/>
    <col min="10" max="10" width="10.28515625" customWidth="1"/>
    <col min="11" max="11" width="10.28515625" style="5" customWidth="1"/>
    <col min="12" max="12" width="10.28515625" customWidth="1"/>
  </cols>
  <sheetData>
    <row r="1" spans="1:18" s="4" customFormat="1">
      <c r="A1" s="60" t="s">
        <v>0</v>
      </c>
      <c r="B1" s="38" t="str">
        <f>OVERALLLIGHT</f>
        <v>RED</v>
      </c>
      <c r="D1" s="5"/>
      <c r="E1" s="5"/>
      <c r="F1" s="5"/>
      <c r="G1" s="5"/>
      <c r="I1" s="5"/>
      <c r="K1" s="5"/>
    </row>
    <row r="2" spans="1:18" s="4" customFormat="1">
      <c r="A2" s="61" t="s">
        <v>1</v>
      </c>
      <c r="B2" s="39" t="str">
        <f>MILESTONELIGHT</f>
        <v>GREEN</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AMBER</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GREEN</v>
      </c>
      <c r="D8" s="5"/>
      <c r="E8" s="5"/>
      <c r="F8" s="5"/>
      <c r="G8" s="5"/>
      <c r="H8" s="16"/>
      <c r="I8" s="16"/>
      <c r="K8" s="5"/>
    </row>
    <row r="9" spans="1:18" s="4" customFormat="1" ht="15" customHeight="1">
      <c r="A9" s="61" t="s">
        <v>8</v>
      </c>
      <c r="B9" s="41" t="str">
        <f>FINANCELIGHT</f>
        <v>RED</v>
      </c>
      <c r="D9" s="5"/>
      <c r="E9" s="5"/>
      <c r="F9" s="5"/>
      <c r="G9" s="5"/>
      <c r="H9" s="16"/>
      <c r="I9" s="16"/>
      <c r="K9" s="5"/>
    </row>
    <row r="10" spans="1:18" s="5" customFormat="1">
      <c r="A10" s="61"/>
      <c r="B10" s="132"/>
      <c r="R10" s="10"/>
    </row>
    <row r="11" spans="1:18" s="5" customFormat="1" ht="25.5" customHeight="1">
      <c r="A11" s="21" t="s">
        <v>52</v>
      </c>
      <c r="B11" s="130" t="str">
        <f>ProjNo</f>
        <v>RT029</v>
      </c>
      <c r="C11" s="131" t="str">
        <f>ProjName</f>
        <v>Cloud Based Bioinformatics Tools</v>
      </c>
      <c r="D11" s="126"/>
      <c r="E11" s="126"/>
      <c r="F11" s="126"/>
      <c r="G11" s="126"/>
      <c r="R11" s="10"/>
    </row>
    <row r="12" spans="1:18" s="5" customFormat="1" ht="17.25" customHeight="1">
      <c r="A12" s="61"/>
      <c r="B12" s="128" t="s">
        <v>47</v>
      </c>
      <c r="C12" s="133" t="str">
        <f>ReportFrom</f>
        <v>02-Jun-12</v>
      </c>
      <c r="D12" s="133"/>
      <c r="E12" s="133"/>
      <c r="F12" s="133"/>
      <c r="G12" s="133"/>
      <c r="H12" s="125"/>
      <c r="I12" s="125"/>
      <c r="R12" s="10"/>
    </row>
    <row r="13" spans="1:18" s="5" customFormat="1" ht="17.25" customHeight="1">
      <c r="A13" s="61"/>
      <c r="B13" s="129" t="s">
        <v>48</v>
      </c>
      <c r="C13" s="134" t="str">
        <f>LastDateReport</f>
        <v>29-Jun-12</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5" customHeight="1">
      <c r="B15" s="12" t="s">
        <v>180</v>
      </c>
      <c r="C15" s="12"/>
      <c r="D15" s="12"/>
      <c r="E15" s="12"/>
      <c r="F15" s="12"/>
      <c r="G15" s="12"/>
      <c r="H15" s="30"/>
      <c r="I15" s="30"/>
    </row>
    <row r="16" spans="1:18" ht="17.25" customHeight="1">
      <c r="B16" s="369" t="s">
        <v>181</v>
      </c>
      <c r="C16" s="369"/>
      <c r="D16" s="369"/>
      <c r="E16" s="369"/>
      <c r="F16" s="369"/>
      <c r="G16" s="369"/>
      <c r="H16" s="369"/>
      <c r="I16" s="124"/>
    </row>
    <row r="17" spans="2:18" s="4" customFormat="1" ht="15.75" customHeight="1">
      <c r="B17" s="137"/>
      <c r="C17" s="137"/>
      <c r="D17" s="137"/>
      <c r="E17" s="137"/>
      <c r="F17" s="137"/>
      <c r="G17" s="137"/>
      <c r="H17" s="138"/>
      <c r="I17" s="138"/>
      <c r="K17" s="5"/>
    </row>
    <row r="18" spans="2:18" s="5" customFormat="1" ht="33.950000000000003" customHeight="1">
      <c r="B18" s="137"/>
      <c r="C18" s="137"/>
      <c r="D18" s="137"/>
      <c r="E18" s="137"/>
      <c r="F18" s="137"/>
      <c r="G18" s="371" t="s">
        <v>182</v>
      </c>
      <c r="H18" s="372"/>
      <c r="I18" s="371" t="s">
        <v>183</v>
      </c>
      <c r="J18" s="372"/>
      <c r="K18" s="371" t="s">
        <v>184</v>
      </c>
      <c r="L18" s="372"/>
      <c r="M18" s="371" t="s">
        <v>185</v>
      </c>
      <c r="N18" s="372"/>
      <c r="O18" s="371" t="s">
        <v>186</v>
      </c>
      <c r="P18" s="372"/>
      <c r="Q18" s="371" t="s">
        <v>187</v>
      </c>
      <c r="R18" s="372"/>
    </row>
    <row r="19" spans="2:18" ht="51.75" customHeight="1">
      <c r="B19" s="139" t="s">
        <v>188</v>
      </c>
      <c r="C19" s="140" t="s">
        <v>189</v>
      </c>
      <c r="D19" s="140" t="s">
        <v>190</v>
      </c>
      <c r="E19" s="142" t="s">
        <v>191</v>
      </c>
      <c r="F19" s="217" t="s">
        <v>192</v>
      </c>
      <c r="G19" s="216" t="s">
        <v>193</v>
      </c>
      <c r="H19" s="144" t="s">
        <v>194</v>
      </c>
      <c r="I19" s="143" t="s">
        <v>193</v>
      </c>
      <c r="J19" s="144" t="s">
        <v>194</v>
      </c>
      <c r="K19" s="143" t="s">
        <v>193</v>
      </c>
      <c r="L19" s="144" t="s">
        <v>194</v>
      </c>
      <c r="M19" s="143" t="s">
        <v>193</v>
      </c>
      <c r="N19" s="144" t="s">
        <v>194</v>
      </c>
      <c r="O19" s="143" t="s">
        <v>193</v>
      </c>
      <c r="P19" s="144" t="s">
        <v>194</v>
      </c>
      <c r="Q19" s="143" t="s">
        <v>193</v>
      </c>
      <c r="R19" s="144" t="s">
        <v>194</v>
      </c>
    </row>
    <row r="20" spans="2:18" s="4" customFormat="1" ht="27.95" customHeight="1">
      <c r="B20" s="284">
        <v>1</v>
      </c>
      <c r="C20" s="284" t="s">
        <v>70</v>
      </c>
      <c r="D20" s="285">
        <v>41044</v>
      </c>
      <c r="E20" s="286">
        <v>41044</v>
      </c>
      <c r="F20" s="287" t="s">
        <v>195</v>
      </c>
      <c r="G20" s="288">
        <v>5</v>
      </c>
      <c r="H20" s="146">
        <v>5</v>
      </c>
      <c r="I20" s="145" t="s">
        <v>196</v>
      </c>
      <c r="J20" s="389" t="s">
        <v>196</v>
      </c>
      <c r="K20" s="145"/>
      <c r="L20" s="147"/>
      <c r="M20" s="145"/>
      <c r="N20" s="146"/>
      <c r="O20" s="145"/>
      <c r="P20" s="147">
        <v>1</v>
      </c>
      <c r="Q20" s="145"/>
      <c r="R20" s="389" t="s">
        <v>333</v>
      </c>
    </row>
    <row r="21" spans="2:18" ht="27.95" customHeight="1">
      <c r="B21" s="284">
        <v>2</v>
      </c>
      <c r="C21" s="289" t="s">
        <v>76</v>
      </c>
      <c r="D21" s="285">
        <v>41075</v>
      </c>
      <c r="E21" s="286">
        <v>41136</v>
      </c>
      <c r="F21" s="287" t="s">
        <v>197</v>
      </c>
      <c r="G21" s="288"/>
      <c r="H21" s="146"/>
      <c r="I21" s="145"/>
      <c r="J21" s="147"/>
      <c r="K21" s="145"/>
      <c r="L21" s="147"/>
      <c r="M21" s="145"/>
      <c r="N21" s="146"/>
      <c r="O21" s="145"/>
      <c r="P21" s="147"/>
      <c r="Q21" s="145"/>
      <c r="R21" s="147"/>
    </row>
    <row r="22" spans="2:18" ht="27.95" customHeight="1">
      <c r="B22" s="284">
        <v>3</v>
      </c>
      <c r="C22" s="284" t="s">
        <v>81</v>
      </c>
      <c r="D22" s="285">
        <v>41136</v>
      </c>
      <c r="E22" s="286">
        <v>41167</v>
      </c>
      <c r="F22" s="287" t="s">
        <v>198</v>
      </c>
      <c r="G22" s="288"/>
      <c r="H22" s="148"/>
      <c r="I22" s="145"/>
      <c r="J22" s="147"/>
      <c r="K22" s="145"/>
      <c r="L22" s="147"/>
      <c r="M22" s="145"/>
      <c r="N22" s="148"/>
      <c r="O22" s="145"/>
      <c r="P22" s="147"/>
      <c r="Q22" s="145"/>
      <c r="R22" s="147"/>
    </row>
    <row r="23" spans="2:18" ht="27.95" customHeight="1">
      <c r="B23" s="284">
        <v>4</v>
      </c>
      <c r="C23" s="284" t="s">
        <v>83</v>
      </c>
      <c r="D23" s="285">
        <v>41136</v>
      </c>
      <c r="E23" s="286">
        <v>41167</v>
      </c>
      <c r="F23" s="287" t="s">
        <v>199</v>
      </c>
      <c r="G23" s="288"/>
      <c r="H23" s="147"/>
      <c r="I23" s="145"/>
      <c r="J23" s="147"/>
      <c r="K23" s="145"/>
      <c r="L23" s="147"/>
      <c r="M23" s="145"/>
      <c r="N23" s="147"/>
      <c r="O23" s="145"/>
      <c r="P23" s="147"/>
      <c r="Q23" s="145"/>
      <c r="R23" s="147"/>
    </row>
    <row r="24" spans="2:18" ht="27.95" customHeight="1">
      <c r="B24" s="284">
        <v>5</v>
      </c>
      <c r="C24" s="284" t="s">
        <v>87</v>
      </c>
      <c r="D24" s="285">
        <v>41182</v>
      </c>
      <c r="E24" s="286">
        <v>41212</v>
      </c>
      <c r="F24" s="287" t="s">
        <v>200</v>
      </c>
      <c r="G24" s="288"/>
      <c r="H24" s="147"/>
      <c r="I24" s="145"/>
      <c r="J24" s="147"/>
      <c r="K24" s="145"/>
      <c r="L24" s="147"/>
      <c r="M24" s="145"/>
      <c r="N24" s="147"/>
      <c r="O24" s="145"/>
      <c r="P24" s="147"/>
      <c r="Q24" s="145"/>
      <c r="R24" s="147"/>
    </row>
    <row r="25" spans="2:18" ht="27.95" customHeight="1">
      <c r="B25" s="284">
        <v>6</v>
      </c>
      <c r="C25" s="284" t="s">
        <v>89</v>
      </c>
      <c r="D25" s="285">
        <v>41197</v>
      </c>
      <c r="E25" s="286">
        <v>41228</v>
      </c>
      <c r="F25" s="287" t="s">
        <v>201</v>
      </c>
      <c r="G25" s="288"/>
      <c r="H25" s="147"/>
      <c r="I25" s="145"/>
      <c r="J25" s="147"/>
      <c r="K25" s="145"/>
      <c r="L25" s="147"/>
      <c r="M25" s="145"/>
      <c r="N25" s="147"/>
      <c r="O25" s="145"/>
      <c r="P25" s="147"/>
      <c r="Q25" s="145"/>
      <c r="R25" s="147"/>
    </row>
    <row r="26" spans="2:18" ht="27.95" customHeight="1">
      <c r="B26" s="284">
        <v>7</v>
      </c>
      <c r="C26" s="284" t="s">
        <v>93</v>
      </c>
      <c r="D26" s="285">
        <v>41258</v>
      </c>
      <c r="E26" s="286">
        <v>41304</v>
      </c>
      <c r="F26" s="287" t="s">
        <v>202</v>
      </c>
      <c r="G26" s="288"/>
      <c r="H26" s="147"/>
      <c r="I26" s="145"/>
      <c r="J26" s="147"/>
      <c r="K26" s="145"/>
      <c r="L26" s="147"/>
      <c r="M26" s="145"/>
      <c r="N26" s="147"/>
      <c r="O26" s="145"/>
      <c r="P26" s="147"/>
      <c r="Q26" s="145"/>
      <c r="R26" s="147"/>
    </row>
    <row r="27" spans="2:18" ht="27.95" customHeight="1">
      <c r="B27" s="284">
        <v>8</v>
      </c>
      <c r="C27" s="284" t="s">
        <v>95</v>
      </c>
      <c r="D27" s="285">
        <v>41258</v>
      </c>
      <c r="E27" s="286">
        <v>41304</v>
      </c>
      <c r="F27" s="287" t="s">
        <v>203</v>
      </c>
      <c r="G27" s="288"/>
      <c r="H27" s="147"/>
      <c r="I27" s="145"/>
      <c r="J27" s="147"/>
      <c r="K27" s="145"/>
      <c r="L27" s="147"/>
      <c r="M27" s="145"/>
      <c r="N27" s="147"/>
      <c r="O27" s="145"/>
      <c r="P27" s="147"/>
      <c r="Q27" s="145"/>
      <c r="R27" s="147"/>
    </row>
    <row r="28" spans="2:18" ht="27.95" customHeight="1">
      <c r="B28" s="284">
        <v>9</v>
      </c>
      <c r="C28" s="284" t="s">
        <v>97</v>
      </c>
      <c r="D28" s="285">
        <v>41333</v>
      </c>
      <c r="E28" s="286">
        <v>41363</v>
      </c>
      <c r="F28" s="287" t="s">
        <v>204</v>
      </c>
      <c r="G28" s="288"/>
      <c r="H28" s="147"/>
      <c r="I28" s="145"/>
      <c r="J28" s="147"/>
      <c r="K28" s="145"/>
      <c r="L28" s="147"/>
      <c r="M28" s="145"/>
      <c r="N28" s="147"/>
      <c r="O28" s="145"/>
      <c r="P28" s="147"/>
      <c r="Q28" s="145"/>
      <c r="R28" s="147"/>
    </row>
    <row r="29" spans="2:18" ht="27.95" customHeight="1">
      <c r="B29" s="284"/>
      <c r="C29" s="284"/>
      <c r="D29" s="285"/>
      <c r="E29" s="286"/>
      <c r="F29" s="287"/>
      <c r="G29" s="288"/>
      <c r="H29" s="147"/>
      <c r="I29" s="145"/>
      <c r="J29" s="147"/>
      <c r="K29" s="145"/>
      <c r="L29" s="147"/>
      <c r="M29" s="145"/>
      <c r="N29" s="147"/>
      <c r="O29" s="145"/>
      <c r="P29" s="147"/>
      <c r="Q29" s="145"/>
      <c r="R29" s="147"/>
    </row>
    <row r="30" spans="2:18" ht="27.95" customHeight="1">
      <c r="B30" s="284"/>
      <c r="C30" s="284"/>
      <c r="D30" s="285"/>
      <c r="E30" s="286"/>
      <c r="F30" s="287"/>
      <c r="G30" s="288"/>
      <c r="H30" s="147"/>
      <c r="I30" s="145"/>
      <c r="J30" s="147"/>
      <c r="K30" s="145"/>
      <c r="L30" s="147"/>
      <c r="M30" s="145"/>
      <c r="N30" s="147"/>
      <c r="O30" s="145"/>
      <c r="P30" s="147"/>
      <c r="Q30" s="145"/>
      <c r="R30" s="147"/>
    </row>
    <row r="31" spans="2:18" ht="27.95" customHeight="1">
      <c r="B31" s="284"/>
      <c r="C31" s="284"/>
      <c r="D31" s="285"/>
      <c r="E31" s="286"/>
      <c r="F31" s="287"/>
      <c r="G31" s="288"/>
      <c r="H31" s="147"/>
      <c r="I31" s="145"/>
      <c r="J31" s="147"/>
      <c r="K31" s="145"/>
      <c r="L31" s="147"/>
      <c r="M31" s="145"/>
      <c r="N31" s="147"/>
      <c r="O31" s="145"/>
      <c r="P31" s="147"/>
      <c r="Q31" s="145"/>
      <c r="R31" s="147"/>
    </row>
    <row r="32" spans="2:18" ht="27.95" customHeight="1">
      <c r="B32" s="284"/>
      <c r="C32" s="284"/>
      <c r="D32" s="285"/>
      <c r="E32" s="286"/>
      <c r="F32" s="287"/>
      <c r="G32" s="288"/>
      <c r="H32" s="147"/>
      <c r="I32" s="145"/>
      <c r="J32" s="147"/>
      <c r="K32" s="145"/>
      <c r="L32" s="147"/>
      <c r="M32" s="145"/>
      <c r="N32" s="147"/>
      <c r="O32" s="145"/>
      <c r="P32" s="147"/>
      <c r="Q32" s="145"/>
      <c r="R32" s="147"/>
    </row>
    <row r="33" spans="2:18" ht="27.95" customHeight="1">
      <c r="B33" s="284"/>
      <c r="C33" s="284"/>
      <c r="D33" s="285"/>
      <c r="E33" s="286"/>
      <c r="F33" s="287"/>
      <c r="G33" s="290"/>
      <c r="H33" s="150"/>
      <c r="I33" s="149"/>
      <c r="J33" s="150"/>
      <c r="K33" s="149"/>
      <c r="L33" s="150"/>
      <c r="M33" s="149"/>
      <c r="N33" s="150"/>
      <c r="O33" s="149"/>
      <c r="P33" s="150"/>
      <c r="Q33" s="149"/>
      <c r="R33" s="150"/>
    </row>
    <row r="34" spans="2:18" ht="13.5" customHeight="1"/>
    <row r="35" spans="2:18" ht="45.95" customHeight="1">
      <c r="C35" s="158" t="s">
        <v>205</v>
      </c>
      <c r="D35" s="159"/>
    </row>
    <row r="36" spans="2:18">
      <c r="B36" s="17"/>
    </row>
    <row r="37" spans="2:18">
      <c r="B37" s="18" t="s">
        <v>206</v>
      </c>
    </row>
    <row r="38" spans="2:18" ht="14.1" customHeight="1">
      <c r="B38" s="367" t="s">
        <v>32</v>
      </c>
      <c r="C38" s="367"/>
      <c r="D38" s="367"/>
      <c r="E38" s="367"/>
    </row>
    <row r="39" spans="2:18">
      <c r="B39" s="17"/>
    </row>
    <row r="40" spans="2:18">
      <c r="B40" s="17"/>
      <c r="C40" s="5" t="s">
        <v>207</v>
      </c>
    </row>
    <row r="41" spans="2:18">
      <c r="C41" s="5" t="s">
        <v>208</v>
      </c>
    </row>
    <row r="42" spans="2:18">
      <c r="C42" s="5" t="s">
        <v>209</v>
      </c>
    </row>
    <row r="43" spans="2:18">
      <c r="C43" s="5" t="s">
        <v>210</v>
      </c>
    </row>
    <row r="44" spans="2:18">
      <c r="C44" s="5" t="s">
        <v>211</v>
      </c>
      <c r="O44" s="4"/>
      <c r="P44" s="5"/>
      <c r="Q44" s="4"/>
      <c r="R44" s="4"/>
    </row>
    <row r="45" spans="2:18" ht="13.5" customHeight="1">
      <c r="C45" s="5" t="s">
        <v>212</v>
      </c>
      <c r="P45" s="5"/>
    </row>
    <row r="46" spans="2:18" ht="13.5" customHeight="1">
      <c r="Q46" s="32" t="str">
        <f>IF(P46&gt;0,"DATA ENTERED","")</f>
        <v/>
      </c>
    </row>
    <row r="50" spans="18:18">
      <c r="R50" s="66"/>
    </row>
  </sheetData>
  <sheetProtection sheet="1" formatColumns="0" selectLockedCells="1"/>
  <mergeCells count="8">
    <mergeCell ref="B38:E38"/>
    <mergeCell ref="O18:P18"/>
    <mergeCell ref="Q18:R18"/>
    <mergeCell ref="B16:H16"/>
    <mergeCell ref="G18:H18"/>
    <mergeCell ref="I18:J18"/>
    <mergeCell ref="K18:L18"/>
    <mergeCell ref="M18:N18"/>
  </mergeCells>
  <conditionalFormatting sqref="B1">
    <cfRule type="cellIs" dxfId="3149" priority="1" operator="equal">
      <formula>"AMBER"</formula>
    </cfRule>
  </conditionalFormatting>
  <conditionalFormatting sqref="B1">
    <cfRule type="cellIs" dxfId="3148" priority="2" operator="equal">
      <formula>"RED"</formula>
    </cfRule>
  </conditionalFormatting>
  <conditionalFormatting sqref="B1">
    <cfRule type="cellIs" dxfId="3147" priority="3" operator="equal">
      <formula>"GREEN"</formula>
    </cfRule>
  </conditionalFormatting>
  <conditionalFormatting sqref="B2">
    <cfRule type="cellIs" dxfId="3146" priority="4" operator="equal">
      <formula>"AMBER"</formula>
    </cfRule>
  </conditionalFormatting>
  <conditionalFormatting sqref="B2">
    <cfRule type="cellIs" dxfId="3145" priority="5" operator="equal">
      <formula>"RED"</formula>
    </cfRule>
  </conditionalFormatting>
  <conditionalFormatting sqref="B2">
    <cfRule type="cellIs" dxfId="3144" priority="6" operator="equal">
      <formula>"GREEN"</formula>
    </cfRule>
  </conditionalFormatting>
  <conditionalFormatting sqref="B3">
    <cfRule type="cellIs" dxfId="3143" priority="7" operator="equal">
      <formula>"AMBER"</formula>
    </cfRule>
  </conditionalFormatting>
  <conditionalFormatting sqref="B3">
    <cfRule type="cellIs" dxfId="3142" priority="8" operator="equal">
      <formula>"RED"</formula>
    </cfRule>
  </conditionalFormatting>
  <conditionalFormatting sqref="B3">
    <cfRule type="cellIs" dxfId="3141" priority="9" operator="equal">
      <formula>"GREEN"</formula>
    </cfRule>
  </conditionalFormatting>
  <conditionalFormatting sqref="B4">
    <cfRule type="cellIs" dxfId="3140" priority="10" operator="equal">
      <formula>"AMBER"</formula>
    </cfRule>
  </conditionalFormatting>
  <conditionalFormatting sqref="B4">
    <cfRule type="cellIs" dxfId="3139" priority="11" operator="equal">
      <formula>"RED"</formula>
    </cfRule>
  </conditionalFormatting>
  <conditionalFormatting sqref="B4">
    <cfRule type="cellIs" dxfId="3138" priority="12" operator="equal">
      <formula>"GREEN"</formula>
    </cfRule>
  </conditionalFormatting>
  <conditionalFormatting sqref="B5">
    <cfRule type="cellIs" dxfId="3137" priority="13" operator="equal">
      <formula>"AMBER"</formula>
    </cfRule>
  </conditionalFormatting>
  <conditionalFormatting sqref="B5">
    <cfRule type="cellIs" dxfId="3136" priority="14" operator="equal">
      <formula>"RED"</formula>
    </cfRule>
  </conditionalFormatting>
  <conditionalFormatting sqref="B5">
    <cfRule type="cellIs" dxfId="3135" priority="15" operator="equal">
      <formula>"GREEN"</formula>
    </cfRule>
  </conditionalFormatting>
  <conditionalFormatting sqref="B6">
    <cfRule type="cellIs" dxfId="3134" priority="16" operator="equal">
      <formula>"AMBER"</formula>
    </cfRule>
  </conditionalFormatting>
  <conditionalFormatting sqref="B6">
    <cfRule type="cellIs" dxfId="3133" priority="17" operator="equal">
      <formula>"RED"</formula>
    </cfRule>
  </conditionalFormatting>
  <conditionalFormatting sqref="B6">
    <cfRule type="cellIs" dxfId="3132" priority="18" operator="equal">
      <formula>"GREEN"</formula>
    </cfRule>
  </conditionalFormatting>
  <conditionalFormatting sqref="B7">
    <cfRule type="cellIs" dxfId="3131" priority="19" operator="equal">
      <formula>"AMBER"</formula>
    </cfRule>
  </conditionalFormatting>
  <conditionalFormatting sqref="B7">
    <cfRule type="cellIs" dxfId="3130" priority="20" operator="equal">
      <formula>"RED"</formula>
    </cfRule>
  </conditionalFormatting>
  <conditionalFormatting sqref="B7">
    <cfRule type="cellIs" dxfId="3129" priority="21" operator="equal">
      <formula>"GREEN"</formula>
    </cfRule>
  </conditionalFormatting>
  <conditionalFormatting sqref="B8">
    <cfRule type="cellIs" dxfId="3128" priority="22" operator="equal">
      <formula>"AMBER"</formula>
    </cfRule>
  </conditionalFormatting>
  <conditionalFormatting sqref="B8">
    <cfRule type="cellIs" dxfId="3127" priority="23" operator="equal">
      <formula>"RED"</formula>
    </cfRule>
  </conditionalFormatting>
  <conditionalFormatting sqref="B8">
    <cfRule type="cellIs" dxfId="3126" priority="24" operator="equal">
      <formula>"GREEN"</formula>
    </cfRule>
  </conditionalFormatting>
  <conditionalFormatting sqref="B9">
    <cfRule type="cellIs" dxfId="3125" priority="25" operator="equal">
      <formula>"AMBER"</formula>
    </cfRule>
  </conditionalFormatting>
  <conditionalFormatting sqref="B9">
    <cfRule type="cellIs" dxfId="3124" priority="26" operator="equal">
      <formula>"RED"</formula>
    </cfRule>
  </conditionalFormatting>
  <conditionalFormatting sqref="B9">
    <cfRule type="cellIs" dxfId="3123" priority="27" operator="equal">
      <formula>"GREEN"</formula>
    </cfRule>
  </conditionalFormatting>
  <conditionalFormatting sqref="H12">
    <cfRule type="cellIs" dxfId="3122" priority="28" operator="equal">
      <formula>"AMBER"</formula>
    </cfRule>
  </conditionalFormatting>
  <conditionalFormatting sqref="H12">
    <cfRule type="cellIs" dxfId="3121" priority="29" operator="equal">
      <formula>"RED"</formula>
    </cfRule>
  </conditionalFormatting>
  <conditionalFormatting sqref="H12">
    <cfRule type="cellIs" dxfId="3120" priority="30" operator="equal">
      <formula>"GREEN"</formula>
    </cfRule>
  </conditionalFormatting>
  <conditionalFormatting sqref="H13">
    <cfRule type="cellIs" dxfId="3119" priority="31" operator="equal">
      <formula>"AMBER"</formula>
    </cfRule>
  </conditionalFormatting>
  <conditionalFormatting sqref="H13">
    <cfRule type="cellIs" dxfId="3118" priority="32" operator="equal">
      <formula>"RED"</formula>
    </cfRule>
  </conditionalFormatting>
  <conditionalFormatting sqref="H13">
    <cfRule type="cellIs" dxfId="3117" priority="33" operator="equal">
      <formula>"GREEN"</formula>
    </cfRule>
  </conditionalFormatting>
  <conditionalFormatting sqref="H14">
    <cfRule type="cellIs" dxfId="3116" priority="34" operator="equal">
      <formula>"AMBER"</formula>
    </cfRule>
  </conditionalFormatting>
  <conditionalFormatting sqref="H14">
    <cfRule type="cellIs" dxfId="3115" priority="35" operator="equal">
      <formula>"RED"</formula>
    </cfRule>
  </conditionalFormatting>
  <conditionalFormatting sqref="H14">
    <cfRule type="cellIs" dxfId="3114" priority="36" operator="equal">
      <formula>"GREEN"</formula>
    </cfRule>
  </conditionalFormatting>
  <conditionalFormatting sqref="I12">
    <cfRule type="cellIs" dxfId="3113" priority="37" operator="equal">
      <formula>"AMBER"</formula>
    </cfRule>
  </conditionalFormatting>
  <conditionalFormatting sqref="I12">
    <cfRule type="cellIs" dxfId="3112" priority="38" operator="equal">
      <formula>"RED"</formula>
    </cfRule>
  </conditionalFormatting>
  <conditionalFormatting sqref="I12">
    <cfRule type="cellIs" dxfId="3111" priority="39" operator="equal">
      <formula>"GREEN"</formula>
    </cfRule>
  </conditionalFormatting>
  <conditionalFormatting sqref="I13">
    <cfRule type="cellIs" dxfId="3110" priority="40" operator="equal">
      <formula>"AMBER"</formula>
    </cfRule>
  </conditionalFormatting>
  <conditionalFormatting sqref="I13">
    <cfRule type="cellIs" dxfId="3109" priority="41" operator="equal">
      <formula>"RED"</formula>
    </cfRule>
  </conditionalFormatting>
  <conditionalFormatting sqref="I13">
    <cfRule type="cellIs" dxfId="3108" priority="42" operator="equal">
      <formula>"GREEN"</formula>
    </cfRule>
  </conditionalFormatting>
  <conditionalFormatting sqref="I14">
    <cfRule type="cellIs" dxfId="3107" priority="43" operator="equal">
      <formula>"AMBER"</formula>
    </cfRule>
  </conditionalFormatting>
  <conditionalFormatting sqref="I14">
    <cfRule type="cellIs" dxfId="3106" priority="44" operator="equal">
      <formula>"RED"</formula>
    </cfRule>
  </conditionalFormatting>
  <conditionalFormatting sqref="I14">
    <cfRule type="cellIs" dxfId="3105" priority="45" operator="equal">
      <formula>"GREEN"</formula>
    </cfRule>
  </conditionalFormatting>
  <conditionalFormatting sqref="J12">
    <cfRule type="cellIs" dxfId="3104" priority="46" operator="equal">
      <formula>"AMBER"</formula>
    </cfRule>
  </conditionalFormatting>
  <conditionalFormatting sqref="J12">
    <cfRule type="cellIs" dxfId="3103" priority="47" operator="equal">
      <formula>"RED"</formula>
    </cfRule>
  </conditionalFormatting>
  <conditionalFormatting sqref="J12">
    <cfRule type="cellIs" dxfId="3102" priority="48" operator="equal">
      <formula>"GREEN"</formula>
    </cfRule>
  </conditionalFormatting>
  <conditionalFormatting sqref="J13">
    <cfRule type="cellIs" dxfId="3101" priority="49" operator="equal">
      <formula>"AMBER"</formula>
    </cfRule>
  </conditionalFormatting>
  <conditionalFormatting sqref="J13">
    <cfRule type="cellIs" dxfId="3100" priority="50" operator="equal">
      <formula>"RED"</formula>
    </cfRule>
  </conditionalFormatting>
  <conditionalFormatting sqref="J13">
    <cfRule type="cellIs" dxfId="3099" priority="51" operator="equal">
      <formula>"GREEN"</formula>
    </cfRule>
  </conditionalFormatting>
  <conditionalFormatting sqref="J14">
    <cfRule type="cellIs" dxfId="3098" priority="52" operator="equal">
      <formula>"AMBER"</formula>
    </cfRule>
  </conditionalFormatting>
  <conditionalFormatting sqref="J14">
    <cfRule type="cellIs" dxfId="3097" priority="53" operator="equal">
      <formula>"RED"</formula>
    </cfRule>
  </conditionalFormatting>
  <conditionalFormatting sqref="J14">
    <cfRule type="cellIs" dxfId="3096" priority="54" operator="equal">
      <formula>"GREEN"</formula>
    </cfRule>
  </conditionalFormatting>
  <conditionalFormatting sqref="K12">
    <cfRule type="cellIs" dxfId="3095" priority="55" operator="equal">
      <formula>"AMBER"</formula>
    </cfRule>
  </conditionalFormatting>
  <conditionalFormatting sqref="K12">
    <cfRule type="cellIs" dxfId="3094" priority="56" operator="equal">
      <formula>"RED"</formula>
    </cfRule>
  </conditionalFormatting>
  <conditionalFormatting sqref="K12">
    <cfRule type="cellIs" dxfId="3093" priority="57" operator="equal">
      <formula>"GREEN"</formula>
    </cfRule>
  </conditionalFormatting>
  <conditionalFormatting sqref="K13">
    <cfRule type="cellIs" dxfId="3092" priority="58" operator="equal">
      <formula>"AMBER"</formula>
    </cfRule>
  </conditionalFormatting>
  <conditionalFormatting sqref="K13">
    <cfRule type="cellIs" dxfId="3091" priority="59" operator="equal">
      <formula>"RED"</formula>
    </cfRule>
  </conditionalFormatting>
  <conditionalFormatting sqref="K13">
    <cfRule type="cellIs" dxfId="3090" priority="60" operator="equal">
      <formula>"GREEN"</formula>
    </cfRule>
  </conditionalFormatting>
  <conditionalFormatting sqref="K14">
    <cfRule type="cellIs" dxfId="3089" priority="61" operator="equal">
      <formula>"AMBER"</formula>
    </cfRule>
  </conditionalFormatting>
  <conditionalFormatting sqref="K14">
    <cfRule type="cellIs" dxfId="3088" priority="62" operator="equal">
      <formula>"RED"</formula>
    </cfRule>
  </conditionalFormatting>
  <conditionalFormatting sqref="K14">
    <cfRule type="cellIs" dxfId="3087" priority="63" operator="equal">
      <formula>"GREEN"</formula>
    </cfRule>
  </conditionalFormatting>
  <conditionalFormatting sqref="L12">
    <cfRule type="cellIs" dxfId="3086" priority="64" operator="equal">
      <formula>"AMBER"</formula>
    </cfRule>
  </conditionalFormatting>
  <conditionalFormatting sqref="L12">
    <cfRule type="cellIs" dxfId="3085" priority="65" operator="equal">
      <formula>"RED"</formula>
    </cfRule>
  </conditionalFormatting>
  <conditionalFormatting sqref="L12">
    <cfRule type="cellIs" dxfId="3084" priority="66" operator="equal">
      <formula>"GREEN"</formula>
    </cfRule>
  </conditionalFormatting>
  <conditionalFormatting sqref="L13">
    <cfRule type="cellIs" dxfId="3083" priority="67" operator="equal">
      <formula>"AMBER"</formula>
    </cfRule>
  </conditionalFormatting>
  <conditionalFormatting sqref="L13">
    <cfRule type="cellIs" dxfId="3082" priority="68" operator="equal">
      <formula>"RED"</formula>
    </cfRule>
  </conditionalFormatting>
  <conditionalFormatting sqref="L13">
    <cfRule type="cellIs" dxfId="3081" priority="69" operator="equal">
      <formula>"GREEN"</formula>
    </cfRule>
  </conditionalFormatting>
  <conditionalFormatting sqref="L14">
    <cfRule type="cellIs" dxfId="3080" priority="70" operator="equal">
      <formula>"AMBER"</formula>
    </cfRule>
  </conditionalFormatting>
  <conditionalFormatting sqref="L14">
    <cfRule type="cellIs" dxfId="3079" priority="71" operator="equal">
      <formula>"RED"</formula>
    </cfRule>
  </conditionalFormatting>
  <conditionalFormatting sqref="L14">
    <cfRule type="cellIs" dxfId="3078" priority="72" operator="equal">
      <formula>"GREEN"</formula>
    </cfRule>
  </conditionalFormatting>
  <conditionalFormatting sqref="M12">
    <cfRule type="cellIs" dxfId="3077" priority="73" operator="equal">
      <formula>"AMBER"</formula>
    </cfRule>
  </conditionalFormatting>
  <conditionalFormatting sqref="M12">
    <cfRule type="cellIs" dxfId="3076" priority="74" operator="equal">
      <formula>"RED"</formula>
    </cfRule>
  </conditionalFormatting>
  <conditionalFormatting sqref="M12">
    <cfRule type="cellIs" dxfId="3075" priority="75" operator="equal">
      <formula>"GREEN"</formula>
    </cfRule>
  </conditionalFormatting>
  <conditionalFormatting sqref="M13">
    <cfRule type="cellIs" dxfId="3074" priority="76" operator="equal">
      <formula>"AMBER"</formula>
    </cfRule>
  </conditionalFormatting>
  <conditionalFormatting sqref="M13">
    <cfRule type="cellIs" dxfId="3073" priority="77" operator="equal">
      <formula>"RED"</formula>
    </cfRule>
  </conditionalFormatting>
  <conditionalFormatting sqref="M13">
    <cfRule type="cellIs" dxfId="3072" priority="78" operator="equal">
      <formula>"GREEN"</formula>
    </cfRule>
  </conditionalFormatting>
  <conditionalFormatting sqref="M14">
    <cfRule type="cellIs" dxfId="3071" priority="79" operator="equal">
      <formula>"AMBER"</formula>
    </cfRule>
  </conditionalFormatting>
  <conditionalFormatting sqref="M14">
    <cfRule type="cellIs" dxfId="3070" priority="80" operator="equal">
      <formula>"RED"</formula>
    </cfRule>
  </conditionalFormatting>
  <conditionalFormatting sqref="M14">
    <cfRule type="cellIs" dxfId="3069" priority="81" operator="equal">
      <formula>"GREEN"</formula>
    </cfRule>
  </conditionalFormatting>
  <conditionalFormatting sqref="C10">
    <cfRule type="cellIs" dxfId="3068" priority="82" operator="equal">
      <formula>"AMBER"</formula>
    </cfRule>
  </conditionalFormatting>
  <conditionalFormatting sqref="C10">
    <cfRule type="cellIs" dxfId="3067" priority="83" operator="equal">
      <formula>"RED"</formula>
    </cfRule>
  </conditionalFormatting>
  <conditionalFormatting sqref="C10">
    <cfRule type="cellIs" dxfId="3066" priority="84" operator="equal">
      <formula>"GREEN"</formula>
    </cfRule>
  </conditionalFormatting>
  <conditionalFormatting sqref="C11">
    <cfRule type="cellIs" dxfId="3065" priority="85" operator="equal">
      <formula>"AMBER"</formula>
    </cfRule>
  </conditionalFormatting>
  <conditionalFormatting sqref="C11">
    <cfRule type="cellIs" dxfId="3064" priority="86" operator="equal">
      <formula>"RED"</formula>
    </cfRule>
  </conditionalFormatting>
  <conditionalFormatting sqref="C11">
    <cfRule type="cellIs" dxfId="3063" priority="87" operator="equal">
      <formula>"GREEN"</formula>
    </cfRule>
  </conditionalFormatting>
  <conditionalFormatting sqref="D10">
    <cfRule type="cellIs" dxfId="3062" priority="88" operator="equal">
      <formula>"AMBER"</formula>
    </cfRule>
  </conditionalFormatting>
  <conditionalFormatting sqref="D10">
    <cfRule type="cellIs" dxfId="3061" priority="89" operator="equal">
      <formula>"RED"</formula>
    </cfRule>
  </conditionalFormatting>
  <conditionalFormatting sqref="D10">
    <cfRule type="cellIs" dxfId="3060" priority="90" operator="equal">
      <formula>"GREEN"</formula>
    </cfRule>
  </conditionalFormatting>
  <conditionalFormatting sqref="D11">
    <cfRule type="cellIs" dxfId="3059" priority="91" operator="equal">
      <formula>"AMBER"</formula>
    </cfRule>
  </conditionalFormatting>
  <conditionalFormatting sqref="D11">
    <cfRule type="cellIs" dxfId="3058" priority="92" operator="equal">
      <formula>"RED"</formula>
    </cfRule>
  </conditionalFormatting>
  <conditionalFormatting sqref="D11">
    <cfRule type="cellIs" dxfId="3057" priority="93" operator="equal">
      <formula>"GREEN"</formula>
    </cfRule>
  </conditionalFormatting>
  <conditionalFormatting sqref="E10">
    <cfRule type="cellIs" dxfId="3056" priority="94" operator="equal">
      <formula>"AMBER"</formula>
    </cfRule>
  </conditionalFormatting>
  <conditionalFormatting sqref="E10">
    <cfRule type="cellIs" dxfId="3055" priority="95" operator="equal">
      <formula>"RED"</formula>
    </cfRule>
  </conditionalFormatting>
  <conditionalFormatting sqref="E10">
    <cfRule type="cellIs" dxfId="3054" priority="96" operator="equal">
      <formula>"GREEN"</formula>
    </cfRule>
  </conditionalFormatting>
  <conditionalFormatting sqref="E11">
    <cfRule type="cellIs" dxfId="3053" priority="97" operator="equal">
      <formula>"AMBER"</formula>
    </cfRule>
  </conditionalFormatting>
  <conditionalFormatting sqref="E11">
    <cfRule type="cellIs" dxfId="3052" priority="98" operator="equal">
      <formula>"RED"</formula>
    </cfRule>
  </conditionalFormatting>
  <conditionalFormatting sqref="E11">
    <cfRule type="cellIs" dxfId="3051" priority="99" operator="equal">
      <formula>"GREEN"</formula>
    </cfRule>
  </conditionalFormatting>
  <conditionalFormatting sqref="F10">
    <cfRule type="cellIs" dxfId="3050" priority="100" operator="equal">
      <formula>"AMBER"</formula>
    </cfRule>
  </conditionalFormatting>
  <conditionalFormatting sqref="F10">
    <cfRule type="cellIs" dxfId="3049" priority="101" operator="equal">
      <formula>"RED"</formula>
    </cfRule>
  </conditionalFormatting>
  <conditionalFormatting sqref="F10">
    <cfRule type="cellIs" dxfId="3048" priority="102" operator="equal">
      <formula>"GREEN"</formula>
    </cfRule>
  </conditionalFormatting>
  <conditionalFormatting sqref="F11">
    <cfRule type="cellIs" dxfId="3047" priority="103" operator="equal">
      <formula>"AMBER"</formula>
    </cfRule>
  </conditionalFormatting>
  <conditionalFormatting sqref="F11">
    <cfRule type="cellIs" dxfId="3046" priority="104" operator="equal">
      <formula>"RED"</formula>
    </cfRule>
  </conditionalFormatting>
  <conditionalFormatting sqref="F11">
    <cfRule type="cellIs" dxfId="3045" priority="105" operator="equal">
      <formula>"GREEN"</formula>
    </cfRule>
  </conditionalFormatting>
  <conditionalFormatting sqref="G10">
    <cfRule type="cellIs" dxfId="3044" priority="106" operator="equal">
      <formula>"AMBER"</formula>
    </cfRule>
  </conditionalFormatting>
  <conditionalFormatting sqref="G10">
    <cfRule type="cellIs" dxfId="3043" priority="107" operator="equal">
      <formula>"RED"</formula>
    </cfRule>
  </conditionalFormatting>
  <conditionalFormatting sqref="G10">
    <cfRule type="cellIs" dxfId="3042" priority="108" operator="equal">
      <formula>"GREEN"</formula>
    </cfRule>
  </conditionalFormatting>
  <conditionalFormatting sqref="G11">
    <cfRule type="cellIs" dxfId="3041" priority="109" operator="equal">
      <formula>"AMBER"</formula>
    </cfRule>
  </conditionalFormatting>
  <conditionalFormatting sqref="G11">
    <cfRule type="cellIs" dxfId="3040" priority="110" operator="equal">
      <formula>"RED"</formula>
    </cfRule>
  </conditionalFormatting>
  <conditionalFormatting sqref="G11">
    <cfRule type="cellIs" dxfId="3039" priority="111" operator="equal">
      <formula>"GREEN"</formula>
    </cfRule>
  </conditionalFormatting>
  <conditionalFormatting sqref="H10">
    <cfRule type="cellIs" dxfId="3038" priority="112" operator="equal">
      <formula>"AMBER"</formula>
    </cfRule>
  </conditionalFormatting>
  <conditionalFormatting sqref="H10">
    <cfRule type="cellIs" dxfId="3037" priority="113" operator="equal">
      <formula>"RED"</formula>
    </cfRule>
  </conditionalFormatting>
  <conditionalFormatting sqref="H10">
    <cfRule type="cellIs" dxfId="3036" priority="114" operator="equal">
      <formula>"GREEN"</formula>
    </cfRule>
  </conditionalFormatting>
  <conditionalFormatting sqref="H11">
    <cfRule type="cellIs" dxfId="3035" priority="115" operator="equal">
      <formula>"AMBER"</formula>
    </cfRule>
  </conditionalFormatting>
  <conditionalFormatting sqref="H11">
    <cfRule type="cellIs" dxfId="3034" priority="116" operator="equal">
      <formula>"RED"</formula>
    </cfRule>
  </conditionalFormatting>
  <conditionalFormatting sqref="H11">
    <cfRule type="cellIs" dxfId="3033" priority="117" operator="equal">
      <formula>"GREEN"</formula>
    </cfRule>
  </conditionalFormatting>
  <conditionalFormatting sqref="I10">
    <cfRule type="cellIs" dxfId="3032" priority="118" operator="equal">
      <formula>"AMBER"</formula>
    </cfRule>
  </conditionalFormatting>
  <conditionalFormatting sqref="I10">
    <cfRule type="cellIs" dxfId="3031" priority="119" operator="equal">
      <formula>"RED"</formula>
    </cfRule>
  </conditionalFormatting>
  <conditionalFormatting sqref="I10">
    <cfRule type="cellIs" dxfId="3030" priority="120" operator="equal">
      <formula>"GREEN"</formula>
    </cfRule>
  </conditionalFormatting>
  <conditionalFormatting sqref="I11">
    <cfRule type="cellIs" dxfId="3029" priority="121" operator="equal">
      <formula>"AMBER"</formula>
    </cfRule>
  </conditionalFormatting>
  <conditionalFormatting sqref="I11">
    <cfRule type="cellIs" dxfId="3028" priority="122" operator="equal">
      <formula>"RED"</formula>
    </cfRule>
  </conditionalFormatting>
  <conditionalFormatting sqref="I11">
    <cfRule type="cellIs" dxfId="3027" priority="123" operator="equal">
      <formula>"GREEN"</formula>
    </cfRule>
  </conditionalFormatting>
  <conditionalFormatting sqref="J10">
    <cfRule type="cellIs" dxfId="3026" priority="124" operator="equal">
      <formula>"AMBER"</formula>
    </cfRule>
  </conditionalFormatting>
  <conditionalFormatting sqref="J10">
    <cfRule type="cellIs" dxfId="3025" priority="125" operator="equal">
      <formula>"RED"</formula>
    </cfRule>
  </conditionalFormatting>
  <conditionalFormatting sqref="J10">
    <cfRule type="cellIs" dxfId="3024" priority="126" operator="equal">
      <formula>"GREEN"</formula>
    </cfRule>
  </conditionalFormatting>
  <conditionalFormatting sqref="J11">
    <cfRule type="cellIs" dxfId="3023" priority="127" operator="equal">
      <formula>"AMBER"</formula>
    </cfRule>
  </conditionalFormatting>
  <conditionalFormatting sqref="J11">
    <cfRule type="cellIs" dxfId="3022" priority="128" operator="equal">
      <formula>"RED"</formula>
    </cfRule>
  </conditionalFormatting>
  <conditionalFormatting sqref="J11">
    <cfRule type="cellIs" dxfId="3021" priority="129" operator="equal">
      <formula>"GREEN"</formula>
    </cfRule>
  </conditionalFormatting>
  <conditionalFormatting sqref="K10">
    <cfRule type="cellIs" dxfId="3020" priority="130" operator="equal">
      <formula>"AMBER"</formula>
    </cfRule>
  </conditionalFormatting>
  <conditionalFormatting sqref="K10">
    <cfRule type="cellIs" dxfId="3019" priority="131" operator="equal">
      <formula>"RED"</formula>
    </cfRule>
  </conditionalFormatting>
  <conditionalFormatting sqref="K10">
    <cfRule type="cellIs" dxfId="3018" priority="132" operator="equal">
      <formula>"GREEN"</formula>
    </cfRule>
  </conditionalFormatting>
  <conditionalFormatting sqref="K11">
    <cfRule type="cellIs" dxfId="3017" priority="133" operator="equal">
      <formula>"AMBER"</formula>
    </cfRule>
  </conditionalFormatting>
  <conditionalFormatting sqref="K11">
    <cfRule type="cellIs" dxfId="3016" priority="134" operator="equal">
      <formula>"RED"</formula>
    </cfRule>
  </conditionalFormatting>
  <conditionalFormatting sqref="K11">
    <cfRule type="cellIs" dxfId="3015" priority="135" operator="equal">
      <formula>"GREEN"</formula>
    </cfRule>
  </conditionalFormatting>
  <conditionalFormatting sqref="L10">
    <cfRule type="cellIs" dxfId="3014" priority="136" operator="equal">
      <formula>"AMBER"</formula>
    </cfRule>
  </conditionalFormatting>
  <conditionalFormatting sqref="L10">
    <cfRule type="cellIs" dxfId="3013" priority="137" operator="equal">
      <formula>"RED"</formula>
    </cfRule>
  </conditionalFormatting>
  <conditionalFormatting sqref="L10">
    <cfRule type="cellIs" dxfId="3012" priority="138" operator="equal">
      <formula>"GREEN"</formula>
    </cfRule>
  </conditionalFormatting>
  <conditionalFormatting sqref="L11">
    <cfRule type="cellIs" dxfId="3011" priority="139" operator="equal">
      <formula>"AMBER"</formula>
    </cfRule>
  </conditionalFormatting>
  <conditionalFormatting sqref="L11">
    <cfRule type="cellIs" dxfId="3010" priority="140" operator="equal">
      <formula>"RED"</formula>
    </cfRule>
  </conditionalFormatting>
  <conditionalFormatting sqref="L11">
    <cfRule type="cellIs" dxfId="3009" priority="141" operator="equal">
      <formula>"GREEN"</formula>
    </cfRule>
  </conditionalFormatting>
  <conditionalFormatting sqref="M10">
    <cfRule type="cellIs" dxfId="3008" priority="142" operator="equal">
      <formula>"AMBER"</formula>
    </cfRule>
  </conditionalFormatting>
  <conditionalFormatting sqref="M10">
    <cfRule type="cellIs" dxfId="3007" priority="143" operator="equal">
      <formula>"RED"</formula>
    </cfRule>
  </conditionalFormatting>
  <conditionalFormatting sqref="M10">
    <cfRule type="cellIs" dxfId="3006" priority="144" operator="equal">
      <formula>"GREEN"</formula>
    </cfRule>
  </conditionalFormatting>
  <conditionalFormatting sqref="M11">
    <cfRule type="cellIs" dxfId="3005" priority="145" operator="equal">
      <formula>"AMBER"</formula>
    </cfRule>
  </conditionalFormatting>
  <conditionalFormatting sqref="M11">
    <cfRule type="cellIs" dxfId="3004" priority="146" operator="equal">
      <formula>"RED"</formula>
    </cfRule>
  </conditionalFormatting>
  <conditionalFormatting sqref="M11">
    <cfRule type="cellIs" dxfId="3003" priority="147" operator="equal">
      <formula>"GREEN"</formula>
    </cfRule>
  </conditionalFormatting>
  <conditionalFormatting sqref="B10">
    <cfRule type="cellIs" dxfId="3002" priority="148" operator="equal">
      <formula>"AMBER"</formula>
    </cfRule>
  </conditionalFormatting>
  <conditionalFormatting sqref="B10">
    <cfRule type="cellIs" dxfId="3001" priority="149" operator="equal">
      <formula>"RED"</formula>
    </cfRule>
  </conditionalFormatting>
  <conditionalFormatting sqref="B10">
    <cfRule type="cellIs" dxfId="3000" priority="150" operator="equal">
      <formula>"GREEN"</formula>
    </cfRule>
  </conditionalFormatting>
  <conditionalFormatting sqref="B11">
    <cfRule type="cellIs" dxfId="2999" priority="151" operator="equal">
      <formula>"AMBER"</formula>
    </cfRule>
  </conditionalFormatting>
  <conditionalFormatting sqref="B11">
    <cfRule type="cellIs" dxfId="2998" priority="152" operator="equal">
      <formula>"RED"</formula>
    </cfRule>
  </conditionalFormatting>
  <conditionalFormatting sqref="B11">
    <cfRule type="cellIs" dxfId="2997" priority="153"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8" orientation="landscape"/>
</worksheet>
</file>

<file path=xl/worksheets/sheet8.xml><?xml version="1.0" encoding="utf-8"?>
<worksheet xmlns="http://schemas.openxmlformats.org/spreadsheetml/2006/main" xmlns:r="http://schemas.openxmlformats.org/officeDocument/2006/relationships">
  <sheetPr>
    <tabColor rgb="FFCCFFCC"/>
    <pageSetUpPr fitToPage="1"/>
  </sheetPr>
  <dimension ref="A1:O55"/>
  <sheetViews>
    <sheetView showGridLines="0" topLeftCell="A10" workbookViewId="0">
      <selection activeCell="B29" sqref="B29:C29"/>
    </sheetView>
  </sheetViews>
  <sheetFormatPr defaultColWidth="11.42578125" defaultRowHeight="12.75"/>
  <cols>
    <col min="1" max="1" width="14" style="4" customWidth="1"/>
    <col min="2" max="2" width="61.28515625" customWidth="1"/>
    <col min="3" max="3" width="27.140625" customWidth="1"/>
    <col min="4" max="4" width="12.28515625" style="5" customWidth="1"/>
    <col min="5" max="5" width="43.42578125" customWidth="1"/>
    <col min="6" max="6" width="6.7109375" style="65" customWidth="1"/>
    <col min="7" max="7" width="16.7109375" hidden="1" customWidth="1"/>
    <col min="8" max="8" width="10.85546875" hidden="1" customWidth="1"/>
  </cols>
  <sheetData>
    <row r="1" spans="1:15" s="4" customFormat="1">
      <c r="A1" s="60" t="s">
        <v>0</v>
      </c>
      <c r="B1" s="38" t="str">
        <f>OVERALLLIGHT</f>
        <v>RED</v>
      </c>
      <c r="D1" s="5"/>
      <c r="F1" s="65"/>
    </row>
    <row r="2" spans="1:15" s="4" customFormat="1">
      <c r="A2" s="61" t="s">
        <v>1</v>
      </c>
      <c r="B2" s="39" t="str">
        <f>MILESTONELIGHT</f>
        <v>GREEN</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AMBER</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GREEN</v>
      </c>
      <c r="D8" s="5"/>
      <c r="E8" s="16"/>
      <c r="F8" s="102"/>
    </row>
    <row r="9" spans="1:15" s="4" customFormat="1" ht="15" customHeight="1">
      <c r="A9" s="61" t="s">
        <v>8</v>
      </c>
      <c r="B9" s="41" t="str">
        <f>FINANCELIGHT</f>
        <v>RED</v>
      </c>
      <c r="D9" s="5"/>
      <c r="E9" s="16"/>
      <c r="F9" s="102"/>
    </row>
    <row r="10" spans="1:15" s="5" customFormat="1">
      <c r="A10" s="72"/>
      <c r="B10" s="132"/>
      <c r="O10" s="10"/>
    </row>
    <row r="11" spans="1:15" s="5" customFormat="1" ht="17.25" customHeight="1">
      <c r="A11" s="72"/>
      <c r="B11" s="130" t="str">
        <f>ProjNo</f>
        <v>RT029</v>
      </c>
      <c r="C11" s="131" t="str">
        <f>ProjName</f>
        <v>Cloud Based Bioinformatics Tools</v>
      </c>
      <c r="D11" s="126"/>
      <c r="O11" s="10"/>
    </row>
    <row r="12" spans="1:15" s="5" customFormat="1" ht="17.25" customHeight="1">
      <c r="A12" s="72"/>
      <c r="B12" s="128" t="s">
        <v>47</v>
      </c>
      <c r="C12" s="133" t="str">
        <f>ReportFrom</f>
        <v>02-Jun-12</v>
      </c>
      <c r="D12" s="133"/>
      <c r="E12" s="125"/>
      <c r="O12" s="10"/>
    </row>
    <row r="13" spans="1:15" s="5" customFormat="1" ht="17.25" customHeight="1">
      <c r="A13" s="72"/>
      <c r="B13" s="129" t="s">
        <v>48</v>
      </c>
      <c r="C13" s="134" t="str">
        <f>LastDateReport</f>
        <v>29-Jun-12</v>
      </c>
      <c r="D13" s="133"/>
      <c r="E13" s="125"/>
      <c r="O13" s="10"/>
    </row>
    <row r="14" spans="1:15" s="5" customFormat="1" ht="6" customHeight="1">
      <c r="A14" s="72"/>
      <c r="B14" s="126"/>
      <c r="C14" s="127"/>
      <c r="D14" s="127"/>
      <c r="E14" s="125"/>
      <c r="O14" s="10"/>
    </row>
    <row r="15" spans="1:15" ht="19.5" customHeight="1">
      <c r="A15" s="65"/>
      <c r="B15" s="12" t="s">
        <v>213</v>
      </c>
      <c r="C15" s="12"/>
      <c r="D15" s="12"/>
      <c r="E15" s="12" t="str">
        <f>COMMUNICATIONLIGHT</f>
        <v>GREEN</v>
      </c>
      <c r="F15" s="94"/>
    </row>
    <row r="16" spans="1:15" s="5" customFormat="1" ht="20.25" customHeight="1">
      <c r="A16" s="65"/>
      <c r="B16" s="12"/>
      <c r="C16" s="12"/>
      <c r="D16" s="12"/>
      <c r="E16" s="12"/>
      <c r="F16" s="94"/>
    </row>
    <row r="17" spans="1:7" ht="15" customHeight="1">
      <c r="A17" s="65"/>
      <c r="B17" s="53" t="s">
        <v>214</v>
      </c>
      <c r="C17" s="54" t="s">
        <v>215</v>
      </c>
      <c r="D17" s="218" t="s">
        <v>216</v>
      </c>
      <c r="E17" s="55" t="s">
        <v>217</v>
      </c>
      <c r="F17" s="103"/>
      <c r="G17" s="56" t="s">
        <v>218</v>
      </c>
    </row>
    <row r="18" spans="1:7" ht="27" customHeight="1">
      <c r="A18" s="109" t="s">
        <v>52</v>
      </c>
      <c r="B18" s="385" t="s">
        <v>219</v>
      </c>
      <c r="C18" s="386" t="s">
        <v>220</v>
      </c>
      <c r="D18" s="276" t="s">
        <v>223</v>
      </c>
      <c r="E18" s="303"/>
      <c r="F18" s="101"/>
      <c r="G18" s="57" t="str">
        <f t="shared" ref="G18:G27" si="0">IF(B18&gt;0,"THIS PERIOD 1","")</f>
        <v>THIS PERIOD 1</v>
      </c>
    </row>
    <row r="19" spans="1:7" ht="27" customHeight="1">
      <c r="A19" s="65"/>
      <c r="B19" s="385" t="s">
        <v>221</v>
      </c>
      <c r="C19" s="387" t="s">
        <v>222</v>
      </c>
      <c r="D19" s="276" t="s">
        <v>223</v>
      </c>
      <c r="E19" s="381" t="s">
        <v>327</v>
      </c>
      <c r="F19" s="101"/>
      <c r="G19" s="57" t="str">
        <f t="shared" si="0"/>
        <v>THIS PERIOD 1</v>
      </c>
    </row>
    <row r="20" spans="1:7" s="5" customFormat="1" ht="27" customHeight="1">
      <c r="A20" s="65"/>
      <c r="B20" s="380"/>
      <c r="C20" s="310"/>
      <c r="D20" s="276" t="s">
        <v>223</v>
      </c>
      <c r="E20" s="381"/>
      <c r="F20" s="101"/>
      <c r="G20" s="57" t="str">
        <f t="shared" si="0"/>
        <v/>
      </c>
    </row>
    <row r="21" spans="1:7" s="5" customFormat="1" ht="27" customHeight="1">
      <c r="B21" s="382"/>
      <c r="C21" s="310"/>
      <c r="D21" s="276" t="s">
        <v>223</v>
      </c>
      <c r="E21" s="381"/>
      <c r="F21" s="101"/>
      <c r="G21" s="57" t="str">
        <f t="shared" si="0"/>
        <v/>
      </c>
    </row>
    <row r="22" spans="1:7" s="5" customFormat="1" ht="27" customHeight="1">
      <c r="B22" s="310"/>
      <c r="C22" s="310"/>
      <c r="D22" s="276" t="s">
        <v>223</v>
      </c>
      <c r="E22" s="303"/>
      <c r="F22" s="101"/>
      <c r="G22" s="57" t="str">
        <f t="shared" si="0"/>
        <v/>
      </c>
    </row>
    <row r="23" spans="1:7" s="5" customFormat="1" ht="27" customHeight="1">
      <c r="B23" s="291"/>
      <c r="C23" s="297"/>
      <c r="D23" s="276" t="s">
        <v>223</v>
      </c>
      <c r="E23" s="299"/>
      <c r="F23" s="101"/>
      <c r="G23" s="57" t="str">
        <f t="shared" si="0"/>
        <v/>
      </c>
    </row>
    <row r="24" spans="1:7" ht="27" customHeight="1">
      <c r="B24" s="291"/>
      <c r="C24" s="297"/>
      <c r="D24" s="276" t="s">
        <v>223</v>
      </c>
      <c r="E24" s="299"/>
      <c r="F24" s="101"/>
      <c r="G24" s="57" t="str">
        <f t="shared" si="0"/>
        <v/>
      </c>
    </row>
    <row r="25" spans="1:7" ht="27" customHeight="1">
      <c r="B25" s="291"/>
      <c r="C25" s="297"/>
      <c r="D25" s="276" t="s">
        <v>223</v>
      </c>
      <c r="E25" s="299"/>
      <c r="F25" s="101"/>
      <c r="G25" s="57" t="str">
        <f t="shared" si="0"/>
        <v/>
      </c>
    </row>
    <row r="26" spans="1:7" ht="27" customHeight="1">
      <c r="B26" s="292"/>
      <c r="C26" s="298"/>
      <c r="D26" s="276" t="s">
        <v>223</v>
      </c>
      <c r="E26" s="300"/>
      <c r="F26" s="70"/>
      <c r="G26" s="57" t="str">
        <f t="shared" si="0"/>
        <v/>
      </c>
    </row>
    <row r="27" spans="1:7" s="4" customFormat="1" ht="27" customHeight="1">
      <c r="B27" s="292"/>
      <c r="C27" s="298"/>
      <c r="D27" s="276" t="s">
        <v>223</v>
      </c>
      <c r="E27" s="300"/>
      <c r="F27" s="70"/>
      <c r="G27" s="57" t="str">
        <f t="shared" si="0"/>
        <v/>
      </c>
    </row>
    <row r="28" spans="1:7" ht="27" customHeight="1">
      <c r="B28" s="121" t="s">
        <v>224</v>
      </c>
      <c r="C28" s="25" t="s">
        <v>215</v>
      </c>
      <c r="D28" s="219"/>
      <c r="E28" s="122" t="s">
        <v>217</v>
      </c>
      <c r="F28" s="103"/>
      <c r="G28" s="58"/>
    </row>
    <row r="29" spans="1:7" ht="27" customHeight="1">
      <c r="B29" s="388" t="s">
        <v>328</v>
      </c>
      <c r="C29" s="294" t="s">
        <v>276</v>
      </c>
      <c r="D29" s="220"/>
      <c r="E29" s="301"/>
      <c r="F29" s="101"/>
      <c r="G29" s="57" t="str">
        <f t="shared" ref="G29:G38" si="1">IF(B29&gt;0,"PLANNED 1","")</f>
        <v>PLANNED 1</v>
      </c>
    </row>
    <row r="30" spans="1:7" s="5" customFormat="1" ht="27" customHeight="1">
      <c r="B30" s="293"/>
      <c r="C30" s="294"/>
      <c r="D30" s="221"/>
      <c r="E30" s="301"/>
      <c r="F30" s="101"/>
      <c r="G30" s="57" t="str">
        <f t="shared" si="1"/>
        <v/>
      </c>
    </row>
    <row r="31" spans="1:7" s="5" customFormat="1" ht="27" customHeight="1">
      <c r="B31" s="293"/>
      <c r="C31" s="294"/>
      <c r="D31" s="221"/>
      <c r="E31" s="301"/>
      <c r="F31" s="101"/>
      <c r="G31" s="57" t="str">
        <f t="shared" si="1"/>
        <v/>
      </c>
    </row>
    <row r="32" spans="1:7" s="5" customFormat="1" ht="27" customHeight="1">
      <c r="B32" s="293"/>
      <c r="C32" s="294"/>
      <c r="D32" s="221"/>
      <c r="E32" s="301"/>
      <c r="F32" s="101"/>
      <c r="G32" s="57" t="str">
        <f t="shared" si="1"/>
        <v/>
      </c>
    </row>
    <row r="33" spans="2:8" s="5" customFormat="1" ht="27" customHeight="1">
      <c r="B33" s="293"/>
      <c r="C33" s="294"/>
      <c r="D33" s="221"/>
      <c r="E33" s="301"/>
      <c r="F33" s="101"/>
      <c r="G33" s="57" t="str">
        <f t="shared" si="1"/>
        <v/>
      </c>
    </row>
    <row r="34" spans="2:8" s="5" customFormat="1" ht="27" customHeight="1">
      <c r="B34" s="293"/>
      <c r="C34" s="294"/>
      <c r="D34" s="221"/>
      <c r="E34" s="301"/>
      <c r="F34" s="101"/>
      <c r="G34" s="57" t="str">
        <f t="shared" si="1"/>
        <v/>
      </c>
    </row>
    <row r="35" spans="2:8" s="5" customFormat="1" ht="27" customHeight="1">
      <c r="B35" s="293"/>
      <c r="C35" s="294"/>
      <c r="D35" s="221"/>
      <c r="E35" s="301"/>
      <c r="F35" s="101"/>
      <c r="G35" s="57" t="str">
        <f t="shared" si="1"/>
        <v/>
      </c>
    </row>
    <row r="36" spans="2:8" s="5" customFormat="1" ht="27" customHeight="1">
      <c r="B36" s="293"/>
      <c r="C36" s="294"/>
      <c r="D36" s="221"/>
      <c r="E36" s="301"/>
      <c r="F36" s="101"/>
      <c r="G36" s="57" t="str">
        <f t="shared" si="1"/>
        <v/>
      </c>
    </row>
    <row r="37" spans="2:8" ht="27" customHeight="1">
      <c r="B37" s="293"/>
      <c r="C37" s="294"/>
      <c r="D37" s="221"/>
      <c r="E37" s="301"/>
      <c r="F37" s="101"/>
      <c r="G37" s="57" t="str">
        <f t="shared" si="1"/>
        <v/>
      </c>
    </row>
    <row r="38" spans="2:8" ht="27" customHeight="1">
      <c r="B38" s="295"/>
      <c r="C38" s="296"/>
      <c r="D38" s="222"/>
      <c r="E38" s="302"/>
      <c r="F38" s="101"/>
      <c r="G38" s="57" t="str">
        <f t="shared" si="1"/>
        <v/>
      </c>
    </row>
    <row r="41" spans="2:8" ht="14.1" customHeight="1">
      <c r="B41" s="367" t="s">
        <v>32</v>
      </c>
      <c r="C41" s="367"/>
      <c r="D41" s="367"/>
      <c r="E41" s="367"/>
      <c r="G41">
        <f>COUNTIF(G18:G27,"THIS PERIOD 1")</f>
        <v>2</v>
      </c>
    </row>
    <row r="42" spans="2:8" ht="13.5" customHeight="1">
      <c r="G42">
        <f>COUNTIF(G29:G38,"PLANNED 1")</f>
        <v>1</v>
      </c>
    </row>
    <row r="43" spans="2:8" ht="13.5" customHeight="1">
      <c r="H43" s="32" t="str">
        <f>IF(G41&lt;1,"RED",IF(G42&lt;1,"AMBER","GREEN"))</f>
        <v>GREEN</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2996" priority="178" operator="equal">
      <formula>"AMBER"</formula>
    </cfRule>
  </conditionalFormatting>
  <conditionalFormatting sqref="B1">
    <cfRule type="cellIs" dxfId="2995" priority="179" operator="equal">
      <formula>"RED"</formula>
    </cfRule>
  </conditionalFormatting>
  <conditionalFormatting sqref="B1">
    <cfRule type="cellIs" dxfId="2994" priority="180" operator="equal">
      <formula>"GREEN"</formula>
    </cfRule>
  </conditionalFormatting>
  <conditionalFormatting sqref="B42">
    <cfRule type="cellIs" dxfId="2993" priority="181" operator="equal">
      <formula>"AMBER"</formula>
    </cfRule>
  </conditionalFormatting>
  <conditionalFormatting sqref="B42">
    <cfRule type="cellIs" dxfId="2992" priority="182" operator="equal">
      <formula>"RED"</formula>
    </cfRule>
  </conditionalFormatting>
  <conditionalFormatting sqref="B42">
    <cfRule type="cellIs" dxfId="2991" priority="183" operator="equal">
      <formula>"GREEN"</formula>
    </cfRule>
  </conditionalFormatting>
  <conditionalFormatting sqref="B43">
    <cfRule type="cellIs" dxfId="2990" priority="184" operator="equal">
      <formula>"AMBER"</formula>
    </cfRule>
  </conditionalFormatting>
  <conditionalFormatting sqref="B43">
    <cfRule type="cellIs" dxfId="2989" priority="185" operator="equal">
      <formula>"RED"</formula>
    </cfRule>
  </conditionalFormatting>
  <conditionalFormatting sqref="B43">
    <cfRule type="cellIs" dxfId="2988" priority="186" operator="equal">
      <formula>"GREEN"</formula>
    </cfRule>
  </conditionalFormatting>
  <conditionalFormatting sqref="B44">
    <cfRule type="cellIs" dxfId="2987" priority="187" operator="equal">
      <formula>"AMBER"</formula>
    </cfRule>
  </conditionalFormatting>
  <conditionalFormatting sqref="B44">
    <cfRule type="cellIs" dxfId="2986" priority="188" operator="equal">
      <formula>"RED"</formula>
    </cfRule>
  </conditionalFormatting>
  <conditionalFormatting sqref="B44">
    <cfRule type="cellIs" dxfId="2985" priority="189" operator="equal">
      <formula>"GREEN"</formula>
    </cfRule>
  </conditionalFormatting>
  <conditionalFormatting sqref="B45">
    <cfRule type="cellIs" dxfId="2984" priority="190" operator="equal">
      <formula>"AMBER"</formula>
    </cfRule>
  </conditionalFormatting>
  <conditionalFormatting sqref="B45">
    <cfRule type="cellIs" dxfId="2983" priority="191" operator="equal">
      <formula>"RED"</formula>
    </cfRule>
  </conditionalFormatting>
  <conditionalFormatting sqref="B45">
    <cfRule type="cellIs" dxfId="2982" priority="192" operator="equal">
      <formula>"GREEN"</formula>
    </cfRule>
  </conditionalFormatting>
  <conditionalFormatting sqref="C42">
    <cfRule type="cellIs" dxfId="2981" priority="193" operator="equal">
      <formula>"AMBER"</formula>
    </cfRule>
  </conditionalFormatting>
  <conditionalFormatting sqref="C42">
    <cfRule type="cellIs" dxfId="2980" priority="194" operator="equal">
      <formula>"RED"</formula>
    </cfRule>
  </conditionalFormatting>
  <conditionalFormatting sqref="C42">
    <cfRule type="cellIs" dxfId="2979" priority="195" operator="equal">
      <formula>"GREEN"</formula>
    </cfRule>
  </conditionalFormatting>
  <conditionalFormatting sqref="C43">
    <cfRule type="cellIs" dxfId="2978" priority="196" operator="equal">
      <formula>"AMBER"</formula>
    </cfRule>
  </conditionalFormatting>
  <conditionalFormatting sqref="C43">
    <cfRule type="cellIs" dxfId="2977" priority="197" operator="equal">
      <formula>"RED"</formula>
    </cfRule>
  </conditionalFormatting>
  <conditionalFormatting sqref="C43">
    <cfRule type="cellIs" dxfId="2976" priority="198" operator="equal">
      <formula>"GREEN"</formula>
    </cfRule>
  </conditionalFormatting>
  <conditionalFormatting sqref="C44">
    <cfRule type="cellIs" dxfId="2975" priority="199" operator="equal">
      <formula>"AMBER"</formula>
    </cfRule>
  </conditionalFormatting>
  <conditionalFormatting sqref="C44">
    <cfRule type="cellIs" dxfId="2974" priority="200" operator="equal">
      <formula>"RED"</formula>
    </cfRule>
  </conditionalFormatting>
  <conditionalFormatting sqref="C44">
    <cfRule type="cellIs" dxfId="2973" priority="201" operator="equal">
      <formula>"GREEN"</formula>
    </cfRule>
  </conditionalFormatting>
  <conditionalFormatting sqref="C45">
    <cfRule type="cellIs" dxfId="2972" priority="202" operator="equal">
      <formula>"AMBER"</formula>
    </cfRule>
  </conditionalFormatting>
  <conditionalFormatting sqref="C45">
    <cfRule type="cellIs" dxfId="2971" priority="203" operator="equal">
      <formula>"RED"</formula>
    </cfRule>
  </conditionalFormatting>
  <conditionalFormatting sqref="C45">
    <cfRule type="cellIs" dxfId="2970" priority="204" operator="equal">
      <formula>"GREEN"</formula>
    </cfRule>
  </conditionalFormatting>
  <conditionalFormatting sqref="D42">
    <cfRule type="cellIs" dxfId="2969" priority="205" operator="equal">
      <formula>"AMBER"</formula>
    </cfRule>
  </conditionalFormatting>
  <conditionalFormatting sqref="D42">
    <cfRule type="cellIs" dxfId="2968" priority="206" operator="equal">
      <formula>"RED"</formula>
    </cfRule>
  </conditionalFormatting>
  <conditionalFormatting sqref="D42">
    <cfRule type="cellIs" dxfId="2967" priority="207" operator="equal">
      <formula>"GREEN"</formula>
    </cfRule>
  </conditionalFormatting>
  <conditionalFormatting sqref="D43">
    <cfRule type="cellIs" dxfId="2966" priority="208" operator="equal">
      <formula>"AMBER"</formula>
    </cfRule>
  </conditionalFormatting>
  <conditionalFormatting sqref="D43">
    <cfRule type="cellIs" dxfId="2965" priority="209" operator="equal">
      <formula>"RED"</formula>
    </cfRule>
  </conditionalFormatting>
  <conditionalFormatting sqref="D43">
    <cfRule type="cellIs" dxfId="2964" priority="210" operator="equal">
      <formula>"GREEN"</formula>
    </cfRule>
  </conditionalFormatting>
  <conditionalFormatting sqref="D44">
    <cfRule type="cellIs" dxfId="2963" priority="211" operator="equal">
      <formula>"AMBER"</formula>
    </cfRule>
  </conditionalFormatting>
  <conditionalFormatting sqref="D44">
    <cfRule type="cellIs" dxfId="2962" priority="212" operator="equal">
      <formula>"RED"</formula>
    </cfRule>
  </conditionalFormatting>
  <conditionalFormatting sqref="D44">
    <cfRule type="cellIs" dxfId="2961" priority="213" operator="equal">
      <formula>"GREEN"</formula>
    </cfRule>
  </conditionalFormatting>
  <conditionalFormatting sqref="D45">
    <cfRule type="cellIs" dxfId="2960" priority="214" operator="equal">
      <formula>"AMBER"</formula>
    </cfRule>
  </conditionalFormatting>
  <conditionalFormatting sqref="D45">
    <cfRule type="cellIs" dxfId="2959" priority="215" operator="equal">
      <formula>"RED"</formula>
    </cfRule>
  </conditionalFormatting>
  <conditionalFormatting sqref="D45">
    <cfRule type="cellIs" dxfId="2958" priority="216" operator="equal">
      <formula>"GREEN"</formula>
    </cfRule>
  </conditionalFormatting>
  <conditionalFormatting sqref="E42">
    <cfRule type="cellIs" dxfId="2957" priority="217" operator="equal">
      <formula>"AMBER"</formula>
    </cfRule>
  </conditionalFormatting>
  <conditionalFormatting sqref="E42">
    <cfRule type="cellIs" dxfId="2956" priority="218" operator="equal">
      <formula>"RED"</formula>
    </cfRule>
  </conditionalFormatting>
  <conditionalFormatting sqref="E42">
    <cfRule type="cellIs" dxfId="2955" priority="219" operator="equal">
      <formula>"GREEN"</formula>
    </cfRule>
  </conditionalFormatting>
  <conditionalFormatting sqref="E43">
    <cfRule type="cellIs" dxfId="2954" priority="220" operator="equal">
      <formula>"AMBER"</formula>
    </cfRule>
  </conditionalFormatting>
  <conditionalFormatting sqref="E43">
    <cfRule type="cellIs" dxfId="2953" priority="221" operator="equal">
      <formula>"RED"</formula>
    </cfRule>
  </conditionalFormatting>
  <conditionalFormatting sqref="E43">
    <cfRule type="cellIs" dxfId="2952" priority="222" operator="equal">
      <formula>"GREEN"</formula>
    </cfRule>
  </conditionalFormatting>
  <conditionalFormatting sqref="E44">
    <cfRule type="cellIs" dxfId="2951" priority="223" operator="equal">
      <formula>"AMBER"</formula>
    </cfRule>
  </conditionalFormatting>
  <conditionalFormatting sqref="E44">
    <cfRule type="cellIs" dxfId="2950" priority="224" operator="equal">
      <formula>"RED"</formula>
    </cfRule>
  </conditionalFormatting>
  <conditionalFormatting sqref="E44">
    <cfRule type="cellIs" dxfId="2949" priority="225" operator="equal">
      <formula>"GREEN"</formula>
    </cfRule>
  </conditionalFormatting>
  <conditionalFormatting sqref="E45">
    <cfRule type="cellIs" dxfId="2948" priority="226" operator="equal">
      <formula>"AMBER"</formula>
    </cfRule>
  </conditionalFormatting>
  <conditionalFormatting sqref="E45">
    <cfRule type="cellIs" dxfId="2947" priority="227" operator="equal">
      <formula>"RED"</formula>
    </cfRule>
  </conditionalFormatting>
  <conditionalFormatting sqref="E45">
    <cfRule type="cellIs" dxfId="2946" priority="228" operator="equal">
      <formula>"GREEN"</formula>
    </cfRule>
  </conditionalFormatting>
  <conditionalFormatting sqref="F42">
    <cfRule type="cellIs" dxfId="2945" priority="229" operator="equal">
      <formula>"AMBER"</formula>
    </cfRule>
  </conditionalFormatting>
  <conditionalFormatting sqref="F42">
    <cfRule type="cellIs" dxfId="2944" priority="230" operator="equal">
      <formula>"RED"</formula>
    </cfRule>
  </conditionalFormatting>
  <conditionalFormatting sqref="F42">
    <cfRule type="cellIs" dxfId="2943" priority="231" operator="equal">
      <formula>"GREEN"</formula>
    </cfRule>
  </conditionalFormatting>
  <conditionalFormatting sqref="F43">
    <cfRule type="cellIs" dxfId="2942" priority="232" operator="equal">
      <formula>"AMBER"</formula>
    </cfRule>
  </conditionalFormatting>
  <conditionalFormatting sqref="F43">
    <cfRule type="cellIs" dxfId="2941" priority="233" operator="equal">
      <formula>"RED"</formula>
    </cfRule>
  </conditionalFormatting>
  <conditionalFormatting sqref="F43">
    <cfRule type="cellIs" dxfId="2940" priority="234" operator="equal">
      <formula>"GREEN"</formula>
    </cfRule>
  </conditionalFormatting>
  <conditionalFormatting sqref="F44">
    <cfRule type="cellIs" dxfId="2939" priority="235" operator="equal">
      <formula>"AMBER"</formula>
    </cfRule>
  </conditionalFormatting>
  <conditionalFormatting sqref="F44">
    <cfRule type="cellIs" dxfId="2938" priority="236" operator="equal">
      <formula>"RED"</formula>
    </cfRule>
  </conditionalFormatting>
  <conditionalFormatting sqref="F44">
    <cfRule type="cellIs" dxfId="2937" priority="237" operator="equal">
      <formula>"GREEN"</formula>
    </cfRule>
  </conditionalFormatting>
  <conditionalFormatting sqref="F45">
    <cfRule type="cellIs" dxfId="2936" priority="238" operator="equal">
      <formula>"AMBER"</formula>
    </cfRule>
  </conditionalFormatting>
  <conditionalFormatting sqref="F45">
    <cfRule type="cellIs" dxfId="2935" priority="239" operator="equal">
      <formula>"RED"</formula>
    </cfRule>
  </conditionalFormatting>
  <conditionalFormatting sqref="F45">
    <cfRule type="cellIs" dxfId="2934" priority="240" operator="equal">
      <formula>"GREEN"</formula>
    </cfRule>
  </conditionalFormatting>
  <conditionalFormatting sqref="G42">
    <cfRule type="cellIs" dxfId="2933" priority="241" operator="equal">
      <formula>"AMBER"</formula>
    </cfRule>
  </conditionalFormatting>
  <conditionalFormatting sqref="G42">
    <cfRule type="cellIs" dxfId="2932" priority="242" operator="equal">
      <formula>"RED"</formula>
    </cfRule>
  </conditionalFormatting>
  <conditionalFormatting sqref="G42">
    <cfRule type="cellIs" dxfId="2931" priority="243" operator="equal">
      <formula>"GREEN"</formula>
    </cfRule>
  </conditionalFormatting>
  <conditionalFormatting sqref="G43">
    <cfRule type="cellIs" dxfId="2930" priority="244" operator="equal">
      <formula>"AMBER"</formula>
    </cfRule>
  </conditionalFormatting>
  <conditionalFormatting sqref="G43">
    <cfRule type="cellIs" dxfId="2929" priority="245" operator="equal">
      <formula>"RED"</formula>
    </cfRule>
  </conditionalFormatting>
  <conditionalFormatting sqref="G43">
    <cfRule type="cellIs" dxfId="2928" priority="246" operator="equal">
      <formula>"GREEN"</formula>
    </cfRule>
  </conditionalFormatting>
  <conditionalFormatting sqref="G44">
    <cfRule type="cellIs" dxfId="2927" priority="247" operator="equal">
      <formula>"AMBER"</formula>
    </cfRule>
  </conditionalFormatting>
  <conditionalFormatting sqref="G44">
    <cfRule type="cellIs" dxfId="2926" priority="248" operator="equal">
      <formula>"RED"</formula>
    </cfRule>
  </conditionalFormatting>
  <conditionalFormatting sqref="G44">
    <cfRule type="cellIs" dxfId="2925" priority="249" operator="equal">
      <formula>"GREEN"</formula>
    </cfRule>
  </conditionalFormatting>
  <conditionalFormatting sqref="G45">
    <cfRule type="cellIs" dxfId="2924" priority="250" operator="equal">
      <formula>"AMBER"</formula>
    </cfRule>
  </conditionalFormatting>
  <conditionalFormatting sqref="G45">
    <cfRule type="cellIs" dxfId="2923" priority="251" operator="equal">
      <formula>"RED"</formula>
    </cfRule>
  </conditionalFormatting>
  <conditionalFormatting sqref="G45">
    <cfRule type="cellIs" dxfId="2922" priority="252" operator="equal">
      <formula>"GREEN"</formula>
    </cfRule>
  </conditionalFormatting>
  <conditionalFormatting sqref="H42">
    <cfRule type="cellIs" dxfId="2921" priority="253" operator="equal">
      <formula>"AMBER"</formula>
    </cfRule>
  </conditionalFormatting>
  <conditionalFormatting sqref="H42">
    <cfRule type="cellIs" dxfId="2920" priority="254" operator="equal">
      <formula>"RED"</formula>
    </cfRule>
  </conditionalFormatting>
  <conditionalFormatting sqref="H42">
    <cfRule type="cellIs" dxfId="2919" priority="255" operator="equal">
      <formula>"GREEN"</formula>
    </cfRule>
  </conditionalFormatting>
  <conditionalFormatting sqref="H43">
    <cfRule type="cellIs" dxfId="2918" priority="256" operator="equal">
      <formula>"AMBER"</formula>
    </cfRule>
  </conditionalFormatting>
  <conditionalFormatting sqref="H43">
    <cfRule type="cellIs" dxfId="2917" priority="257" operator="equal">
      <formula>"RED"</formula>
    </cfRule>
  </conditionalFormatting>
  <conditionalFormatting sqref="H43">
    <cfRule type="cellIs" dxfId="2916" priority="258" operator="equal">
      <formula>"GREEN"</formula>
    </cfRule>
  </conditionalFormatting>
  <conditionalFormatting sqref="H44">
    <cfRule type="cellIs" dxfId="2915" priority="259" operator="equal">
      <formula>"AMBER"</formula>
    </cfRule>
  </conditionalFormatting>
  <conditionalFormatting sqref="H44">
    <cfRule type="cellIs" dxfId="2914" priority="260" operator="equal">
      <formula>"RED"</formula>
    </cfRule>
  </conditionalFormatting>
  <conditionalFormatting sqref="H44">
    <cfRule type="cellIs" dxfId="2913" priority="261" operator="equal">
      <formula>"GREEN"</formula>
    </cfRule>
  </conditionalFormatting>
  <conditionalFormatting sqref="H45">
    <cfRule type="cellIs" dxfId="2912" priority="262" operator="equal">
      <formula>"AMBER"</formula>
    </cfRule>
  </conditionalFormatting>
  <conditionalFormatting sqref="H45">
    <cfRule type="cellIs" dxfId="2911" priority="263" operator="equal">
      <formula>"RED"</formula>
    </cfRule>
  </conditionalFormatting>
  <conditionalFormatting sqref="H45">
    <cfRule type="cellIs" dxfId="2910" priority="264" operator="equal">
      <formula>"GREEN"</formula>
    </cfRule>
  </conditionalFormatting>
  <conditionalFormatting sqref="I42">
    <cfRule type="cellIs" dxfId="2909" priority="265" operator="equal">
      <formula>"AMBER"</formula>
    </cfRule>
  </conditionalFormatting>
  <conditionalFormatting sqref="I42">
    <cfRule type="cellIs" dxfId="2908" priority="266" operator="equal">
      <formula>"RED"</formula>
    </cfRule>
  </conditionalFormatting>
  <conditionalFormatting sqref="I42">
    <cfRule type="cellIs" dxfId="2907" priority="267" operator="equal">
      <formula>"GREEN"</formula>
    </cfRule>
  </conditionalFormatting>
  <conditionalFormatting sqref="I43">
    <cfRule type="cellIs" dxfId="2906" priority="268" operator="equal">
      <formula>"AMBER"</formula>
    </cfRule>
  </conditionalFormatting>
  <conditionalFormatting sqref="I43">
    <cfRule type="cellIs" dxfId="2905" priority="269" operator="equal">
      <formula>"RED"</formula>
    </cfRule>
  </conditionalFormatting>
  <conditionalFormatting sqref="I43">
    <cfRule type="cellIs" dxfId="2904" priority="270" operator="equal">
      <formula>"GREEN"</formula>
    </cfRule>
  </conditionalFormatting>
  <conditionalFormatting sqref="I44">
    <cfRule type="cellIs" dxfId="2903" priority="271" operator="equal">
      <formula>"AMBER"</formula>
    </cfRule>
  </conditionalFormatting>
  <conditionalFormatting sqref="I44">
    <cfRule type="cellIs" dxfId="2902" priority="272" operator="equal">
      <formula>"RED"</formula>
    </cfRule>
  </conditionalFormatting>
  <conditionalFormatting sqref="I44">
    <cfRule type="cellIs" dxfId="2901" priority="273" operator="equal">
      <formula>"GREEN"</formula>
    </cfRule>
  </conditionalFormatting>
  <conditionalFormatting sqref="I45">
    <cfRule type="cellIs" dxfId="2900" priority="274" operator="equal">
      <formula>"AMBER"</formula>
    </cfRule>
  </conditionalFormatting>
  <conditionalFormatting sqref="I45">
    <cfRule type="cellIs" dxfId="2899" priority="275" operator="equal">
      <formula>"RED"</formula>
    </cfRule>
  </conditionalFormatting>
  <conditionalFormatting sqref="I45">
    <cfRule type="cellIs" dxfId="2898" priority="276" operator="equal">
      <formula>"GREEN"</formula>
    </cfRule>
  </conditionalFormatting>
  <conditionalFormatting sqref="F41">
    <cfRule type="cellIs" dxfId="2897" priority="277" operator="equal">
      <formula>"AMBER"</formula>
    </cfRule>
  </conditionalFormatting>
  <conditionalFormatting sqref="F41">
    <cfRule type="cellIs" dxfId="2896" priority="278" operator="equal">
      <formula>"RED"</formula>
    </cfRule>
  </conditionalFormatting>
  <conditionalFormatting sqref="F41">
    <cfRule type="cellIs" dxfId="2895" priority="279" operator="equal">
      <formula>"GREEN"</formula>
    </cfRule>
  </conditionalFormatting>
  <conditionalFormatting sqref="G41">
    <cfRule type="cellIs" dxfId="2894" priority="280" operator="equal">
      <formula>"AMBER"</formula>
    </cfRule>
  </conditionalFormatting>
  <conditionalFormatting sqref="G41">
    <cfRule type="cellIs" dxfId="2893" priority="281" operator="equal">
      <formula>"RED"</formula>
    </cfRule>
  </conditionalFormatting>
  <conditionalFormatting sqref="G41">
    <cfRule type="cellIs" dxfId="2892" priority="282" operator="equal">
      <formula>"GREEN"</formula>
    </cfRule>
  </conditionalFormatting>
  <conditionalFormatting sqref="H41">
    <cfRule type="cellIs" dxfId="2891" priority="283" operator="equal">
      <formula>"AMBER"</formula>
    </cfRule>
  </conditionalFormatting>
  <conditionalFormatting sqref="H41">
    <cfRule type="cellIs" dxfId="2890" priority="284" operator="equal">
      <formula>"RED"</formula>
    </cfRule>
  </conditionalFormatting>
  <conditionalFormatting sqref="H41">
    <cfRule type="cellIs" dxfId="2889" priority="285" operator="equal">
      <formula>"GREEN"</formula>
    </cfRule>
  </conditionalFormatting>
  <conditionalFormatting sqref="I41">
    <cfRule type="cellIs" dxfId="2888" priority="286" operator="equal">
      <formula>"AMBER"</formula>
    </cfRule>
  </conditionalFormatting>
  <conditionalFormatting sqref="I41">
    <cfRule type="cellIs" dxfId="2887" priority="287" operator="equal">
      <formula>"RED"</formula>
    </cfRule>
  </conditionalFormatting>
  <conditionalFormatting sqref="I41">
    <cfRule type="cellIs" dxfId="2886" priority="288" operator="equal">
      <formula>"GREEN"</formula>
    </cfRule>
  </conditionalFormatting>
  <conditionalFormatting sqref="B15">
    <cfRule type="cellIs" dxfId="2885" priority="289" operator="equal">
      <formula>"AMBER"</formula>
    </cfRule>
  </conditionalFormatting>
  <conditionalFormatting sqref="B15">
    <cfRule type="cellIs" dxfId="2884" priority="290" operator="equal">
      <formula>"RED"</formula>
    </cfRule>
  </conditionalFormatting>
  <conditionalFormatting sqref="B15">
    <cfRule type="cellIs" dxfId="2883" priority="291" operator="equal">
      <formula>"GREEN"</formula>
    </cfRule>
  </conditionalFormatting>
  <conditionalFormatting sqref="B16">
    <cfRule type="cellIs" dxfId="2882" priority="292" operator="equal">
      <formula>"AMBER"</formula>
    </cfRule>
  </conditionalFormatting>
  <conditionalFormatting sqref="B16">
    <cfRule type="cellIs" dxfId="2881" priority="293" operator="equal">
      <formula>"RED"</formula>
    </cfRule>
  </conditionalFormatting>
  <conditionalFormatting sqref="B16">
    <cfRule type="cellIs" dxfId="2880" priority="294" operator="equal">
      <formula>"GREEN"</formula>
    </cfRule>
  </conditionalFormatting>
  <conditionalFormatting sqref="B17">
    <cfRule type="cellIs" dxfId="2879" priority="295" operator="equal">
      <formula>"AMBER"</formula>
    </cfRule>
  </conditionalFormatting>
  <conditionalFormatting sqref="B17">
    <cfRule type="cellIs" dxfId="2878" priority="296" operator="equal">
      <formula>"RED"</formula>
    </cfRule>
  </conditionalFormatting>
  <conditionalFormatting sqref="B17">
    <cfRule type="cellIs" dxfId="2877" priority="297" operator="equal">
      <formula>"GREEN"</formula>
    </cfRule>
  </conditionalFormatting>
  <conditionalFormatting sqref="B18">
    <cfRule type="cellIs" dxfId="2876" priority="298" operator="equal">
      <formula>"AMBER"</formula>
    </cfRule>
  </conditionalFormatting>
  <conditionalFormatting sqref="B18">
    <cfRule type="cellIs" dxfId="2875" priority="299" operator="equal">
      <formula>"RED"</formula>
    </cfRule>
  </conditionalFormatting>
  <conditionalFormatting sqref="B18">
    <cfRule type="cellIs" dxfId="2874" priority="300" operator="equal">
      <formula>"GREEN"</formula>
    </cfRule>
  </conditionalFormatting>
  <conditionalFormatting sqref="B19">
    <cfRule type="cellIs" dxfId="2873" priority="301" operator="equal">
      <formula>"AMBER"</formula>
    </cfRule>
  </conditionalFormatting>
  <conditionalFormatting sqref="B19">
    <cfRule type="cellIs" dxfId="2872" priority="302" operator="equal">
      <formula>"RED"</formula>
    </cfRule>
  </conditionalFormatting>
  <conditionalFormatting sqref="B19">
    <cfRule type="cellIs" dxfId="2871" priority="303" operator="equal">
      <formula>"GREEN"</formula>
    </cfRule>
  </conditionalFormatting>
  <conditionalFormatting sqref="B20">
    <cfRule type="cellIs" dxfId="2870" priority="304" operator="equal">
      <formula>"AMBER"</formula>
    </cfRule>
  </conditionalFormatting>
  <conditionalFormatting sqref="B20">
    <cfRule type="cellIs" dxfId="2869" priority="305" operator="equal">
      <formula>"RED"</formula>
    </cfRule>
  </conditionalFormatting>
  <conditionalFormatting sqref="B20">
    <cfRule type="cellIs" dxfId="2868" priority="306" operator="equal">
      <formula>"GREEN"</formula>
    </cfRule>
  </conditionalFormatting>
  <conditionalFormatting sqref="B21">
    <cfRule type="cellIs" dxfId="2867" priority="307" operator="equal">
      <formula>"AMBER"</formula>
    </cfRule>
  </conditionalFormatting>
  <conditionalFormatting sqref="B21">
    <cfRule type="cellIs" dxfId="2866" priority="308" operator="equal">
      <formula>"RED"</formula>
    </cfRule>
  </conditionalFormatting>
  <conditionalFormatting sqref="B21">
    <cfRule type="cellIs" dxfId="2865" priority="309" operator="equal">
      <formula>"GREEN"</formula>
    </cfRule>
  </conditionalFormatting>
  <conditionalFormatting sqref="B22">
    <cfRule type="cellIs" dxfId="2864" priority="310" operator="equal">
      <formula>"AMBER"</formula>
    </cfRule>
  </conditionalFormatting>
  <conditionalFormatting sqref="B22">
    <cfRule type="cellIs" dxfId="2863" priority="311" operator="equal">
      <formula>"RED"</formula>
    </cfRule>
  </conditionalFormatting>
  <conditionalFormatting sqref="B22">
    <cfRule type="cellIs" dxfId="2862" priority="312" operator="equal">
      <formula>"GREEN"</formula>
    </cfRule>
  </conditionalFormatting>
  <conditionalFormatting sqref="B23">
    <cfRule type="cellIs" dxfId="2861" priority="313" operator="equal">
      <formula>"AMBER"</formula>
    </cfRule>
  </conditionalFormatting>
  <conditionalFormatting sqref="B23">
    <cfRule type="cellIs" dxfId="2860" priority="314" operator="equal">
      <formula>"RED"</formula>
    </cfRule>
  </conditionalFormatting>
  <conditionalFormatting sqref="B23">
    <cfRule type="cellIs" dxfId="2859" priority="315" operator="equal">
      <formula>"GREEN"</formula>
    </cfRule>
  </conditionalFormatting>
  <conditionalFormatting sqref="B24">
    <cfRule type="cellIs" dxfId="2858" priority="316" operator="equal">
      <formula>"AMBER"</formula>
    </cfRule>
  </conditionalFormatting>
  <conditionalFormatting sqref="B24">
    <cfRule type="cellIs" dxfId="2857" priority="317" operator="equal">
      <formula>"RED"</formula>
    </cfRule>
  </conditionalFormatting>
  <conditionalFormatting sqref="B24">
    <cfRule type="cellIs" dxfId="2856" priority="318" operator="equal">
      <formula>"GREEN"</formula>
    </cfRule>
  </conditionalFormatting>
  <conditionalFormatting sqref="B25">
    <cfRule type="cellIs" dxfId="2855" priority="319" operator="equal">
      <formula>"AMBER"</formula>
    </cfRule>
  </conditionalFormatting>
  <conditionalFormatting sqref="B25">
    <cfRule type="cellIs" dxfId="2854" priority="320" operator="equal">
      <formula>"RED"</formula>
    </cfRule>
  </conditionalFormatting>
  <conditionalFormatting sqref="B25">
    <cfRule type="cellIs" dxfId="2853" priority="321" operator="equal">
      <formula>"GREEN"</formula>
    </cfRule>
  </conditionalFormatting>
  <conditionalFormatting sqref="B26">
    <cfRule type="cellIs" dxfId="2852" priority="322" operator="equal">
      <formula>"AMBER"</formula>
    </cfRule>
  </conditionalFormatting>
  <conditionalFormatting sqref="B26">
    <cfRule type="cellIs" dxfId="2851" priority="323" operator="equal">
      <formula>"RED"</formula>
    </cfRule>
  </conditionalFormatting>
  <conditionalFormatting sqref="B26">
    <cfRule type="cellIs" dxfId="2850" priority="324" operator="equal">
      <formula>"GREEN"</formula>
    </cfRule>
  </conditionalFormatting>
  <conditionalFormatting sqref="B27">
    <cfRule type="cellIs" dxfId="2849" priority="325" operator="equal">
      <formula>"AMBER"</formula>
    </cfRule>
  </conditionalFormatting>
  <conditionalFormatting sqref="B27">
    <cfRule type="cellIs" dxfId="2848" priority="326" operator="equal">
      <formula>"RED"</formula>
    </cfRule>
  </conditionalFormatting>
  <conditionalFormatting sqref="B27">
    <cfRule type="cellIs" dxfId="2847" priority="327" operator="equal">
      <formula>"GREEN"</formula>
    </cfRule>
  </conditionalFormatting>
  <conditionalFormatting sqref="B28">
    <cfRule type="cellIs" dxfId="2846" priority="328" operator="equal">
      <formula>"AMBER"</formula>
    </cfRule>
  </conditionalFormatting>
  <conditionalFormatting sqref="B28">
    <cfRule type="cellIs" dxfId="2845" priority="329" operator="equal">
      <formula>"RED"</formula>
    </cfRule>
  </conditionalFormatting>
  <conditionalFormatting sqref="B28">
    <cfRule type="cellIs" dxfId="2844" priority="330" operator="equal">
      <formula>"GREEN"</formula>
    </cfRule>
  </conditionalFormatting>
  <conditionalFormatting sqref="B29">
    <cfRule type="cellIs" dxfId="2843" priority="331" operator="equal">
      <formula>"AMBER"</formula>
    </cfRule>
  </conditionalFormatting>
  <conditionalFormatting sqref="B29">
    <cfRule type="cellIs" dxfId="2842" priority="332" operator="equal">
      <formula>"RED"</formula>
    </cfRule>
  </conditionalFormatting>
  <conditionalFormatting sqref="B29">
    <cfRule type="cellIs" dxfId="2841" priority="333" operator="equal">
      <formula>"GREEN"</formula>
    </cfRule>
  </conditionalFormatting>
  <conditionalFormatting sqref="B30">
    <cfRule type="cellIs" dxfId="2840" priority="334" operator="equal">
      <formula>"AMBER"</formula>
    </cfRule>
  </conditionalFormatting>
  <conditionalFormatting sqref="B30">
    <cfRule type="cellIs" dxfId="2839" priority="335" operator="equal">
      <formula>"RED"</formula>
    </cfRule>
  </conditionalFormatting>
  <conditionalFormatting sqref="B30">
    <cfRule type="cellIs" dxfId="2838" priority="336" operator="equal">
      <formula>"GREEN"</formula>
    </cfRule>
  </conditionalFormatting>
  <conditionalFormatting sqref="B31">
    <cfRule type="cellIs" dxfId="2837" priority="337" operator="equal">
      <formula>"AMBER"</formula>
    </cfRule>
  </conditionalFormatting>
  <conditionalFormatting sqref="B31">
    <cfRule type="cellIs" dxfId="2836" priority="338" operator="equal">
      <formula>"RED"</formula>
    </cfRule>
  </conditionalFormatting>
  <conditionalFormatting sqref="B31">
    <cfRule type="cellIs" dxfId="2835" priority="339" operator="equal">
      <formula>"GREEN"</formula>
    </cfRule>
  </conditionalFormatting>
  <conditionalFormatting sqref="B32">
    <cfRule type="cellIs" dxfId="2834" priority="340" operator="equal">
      <formula>"AMBER"</formula>
    </cfRule>
  </conditionalFormatting>
  <conditionalFormatting sqref="B32">
    <cfRule type="cellIs" dxfId="2833" priority="341" operator="equal">
      <formula>"RED"</formula>
    </cfRule>
  </conditionalFormatting>
  <conditionalFormatting sqref="B32">
    <cfRule type="cellIs" dxfId="2832" priority="342" operator="equal">
      <formula>"GREEN"</formula>
    </cfRule>
  </conditionalFormatting>
  <conditionalFormatting sqref="B33">
    <cfRule type="cellIs" dxfId="2831" priority="343" operator="equal">
      <formula>"AMBER"</formula>
    </cfRule>
  </conditionalFormatting>
  <conditionalFormatting sqref="B33">
    <cfRule type="cellIs" dxfId="2830" priority="344" operator="equal">
      <formula>"RED"</formula>
    </cfRule>
  </conditionalFormatting>
  <conditionalFormatting sqref="B33">
    <cfRule type="cellIs" dxfId="2829" priority="345" operator="equal">
      <formula>"GREEN"</formula>
    </cfRule>
  </conditionalFormatting>
  <conditionalFormatting sqref="B34">
    <cfRule type="cellIs" dxfId="2828" priority="346" operator="equal">
      <formula>"AMBER"</formula>
    </cfRule>
  </conditionalFormatting>
  <conditionalFormatting sqref="B34">
    <cfRule type="cellIs" dxfId="2827" priority="347" operator="equal">
      <formula>"RED"</formula>
    </cfRule>
  </conditionalFormatting>
  <conditionalFormatting sqref="B34">
    <cfRule type="cellIs" dxfId="2826" priority="348" operator="equal">
      <formula>"GREEN"</formula>
    </cfRule>
  </conditionalFormatting>
  <conditionalFormatting sqref="B35">
    <cfRule type="cellIs" dxfId="2825" priority="349" operator="equal">
      <formula>"AMBER"</formula>
    </cfRule>
  </conditionalFormatting>
  <conditionalFormatting sqref="B35">
    <cfRule type="cellIs" dxfId="2824" priority="350" operator="equal">
      <formula>"RED"</formula>
    </cfRule>
  </conditionalFormatting>
  <conditionalFormatting sqref="B35">
    <cfRule type="cellIs" dxfId="2823" priority="351" operator="equal">
      <formula>"GREEN"</formula>
    </cfRule>
  </conditionalFormatting>
  <conditionalFormatting sqref="B36">
    <cfRule type="cellIs" dxfId="2822" priority="352" operator="equal">
      <formula>"AMBER"</formula>
    </cfRule>
  </conditionalFormatting>
  <conditionalFormatting sqref="B36">
    <cfRule type="cellIs" dxfId="2821" priority="353" operator="equal">
      <formula>"RED"</formula>
    </cfRule>
  </conditionalFormatting>
  <conditionalFormatting sqref="B36">
    <cfRule type="cellIs" dxfId="2820" priority="354" operator="equal">
      <formula>"GREEN"</formula>
    </cfRule>
  </conditionalFormatting>
  <conditionalFormatting sqref="B37">
    <cfRule type="cellIs" dxfId="2819" priority="355" operator="equal">
      <formula>"AMBER"</formula>
    </cfRule>
  </conditionalFormatting>
  <conditionalFormatting sqref="B37">
    <cfRule type="cellIs" dxfId="2818" priority="356" operator="equal">
      <formula>"RED"</formula>
    </cfRule>
  </conditionalFormatting>
  <conditionalFormatting sqref="B37">
    <cfRule type="cellIs" dxfId="2817" priority="357" operator="equal">
      <formula>"GREEN"</formula>
    </cfRule>
  </conditionalFormatting>
  <conditionalFormatting sqref="B38">
    <cfRule type="cellIs" dxfId="2816" priority="358" operator="equal">
      <formula>"AMBER"</formula>
    </cfRule>
  </conditionalFormatting>
  <conditionalFormatting sqref="B38">
    <cfRule type="cellIs" dxfId="2815" priority="359" operator="equal">
      <formula>"RED"</formula>
    </cfRule>
  </conditionalFormatting>
  <conditionalFormatting sqref="B38">
    <cfRule type="cellIs" dxfId="2814" priority="360" operator="equal">
      <formula>"GREEN"</formula>
    </cfRule>
  </conditionalFormatting>
  <conditionalFormatting sqref="B39">
    <cfRule type="cellIs" dxfId="2813" priority="361" operator="equal">
      <formula>"AMBER"</formula>
    </cfRule>
  </conditionalFormatting>
  <conditionalFormatting sqref="B39">
    <cfRule type="cellIs" dxfId="2812" priority="362" operator="equal">
      <formula>"RED"</formula>
    </cfRule>
  </conditionalFormatting>
  <conditionalFormatting sqref="B39">
    <cfRule type="cellIs" dxfId="2811" priority="363" operator="equal">
      <formula>"GREEN"</formula>
    </cfRule>
  </conditionalFormatting>
  <conditionalFormatting sqref="B40">
    <cfRule type="cellIs" dxfId="2810" priority="364" operator="equal">
      <formula>"AMBER"</formula>
    </cfRule>
  </conditionalFormatting>
  <conditionalFormatting sqref="B40">
    <cfRule type="cellIs" dxfId="2809" priority="365" operator="equal">
      <formula>"RED"</formula>
    </cfRule>
  </conditionalFormatting>
  <conditionalFormatting sqref="B40">
    <cfRule type="cellIs" dxfId="2808" priority="366" operator="equal">
      <formula>"GREEN"</formula>
    </cfRule>
  </conditionalFormatting>
  <conditionalFormatting sqref="C15">
    <cfRule type="cellIs" dxfId="2807" priority="367" operator="equal">
      <formula>"AMBER"</formula>
    </cfRule>
  </conditionalFormatting>
  <conditionalFormatting sqref="C15">
    <cfRule type="cellIs" dxfId="2806" priority="368" operator="equal">
      <formula>"RED"</formula>
    </cfRule>
  </conditionalFormatting>
  <conditionalFormatting sqref="C15">
    <cfRule type="cellIs" dxfId="2805" priority="369" operator="equal">
      <formula>"GREEN"</formula>
    </cfRule>
  </conditionalFormatting>
  <conditionalFormatting sqref="C16">
    <cfRule type="cellIs" dxfId="2804" priority="370" operator="equal">
      <formula>"AMBER"</formula>
    </cfRule>
  </conditionalFormatting>
  <conditionalFormatting sqref="C16">
    <cfRule type="cellIs" dxfId="2803" priority="371" operator="equal">
      <formula>"RED"</formula>
    </cfRule>
  </conditionalFormatting>
  <conditionalFormatting sqref="C16">
    <cfRule type="cellIs" dxfId="2802" priority="372" operator="equal">
      <formula>"GREEN"</formula>
    </cfRule>
  </conditionalFormatting>
  <conditionalFormatting sqref="C17">
    <cfRule type="cellIs" dxfId="2801" priority="373" operator="equal">
      <formula>"AMBER"</formula>
    </cfRule>
  </conditionalFormatting>
  <conditionalFormatting sqref="C17">
    <cfRule type="cellIs" dxfId="2800" priority="374" operator="equal">
      <formula>"RED"</formula>
    </cfRule>
  </conditionalFormatting>
  <conditionalFormatting sqref="C17">
    <cfRule type="cellIs" dxfId="2799" priority="375" operator="equal">
      <formula>"GREEN"</formula>
    </cfRule>
  </conditionalFormatting>
  <conditionalFormatting sqref="C18">
    <cfRule type="cellIs" dxfId="2798" priority="376" operator="equal">
      <formula>"AMBER"</formula>
    </cfRule>
  </conditionalFormatting>
  <conditionalFormatting sqref="C18">
    <cfRule type="cellIs" dxfId="2797" priority="377" operator="equal">
      <formula>"RED"</formula>
    </cfRule>
  </conditionalFormatting>
  <conditionalFormatting sqref="C18">
    <cfRule type="cellIs" dxfId="2796" priority="378" operator="equal">
      <formula>"GREEN"</formula>
    </cfRule>
  </conditionalFormatting>
  <conditionalFormatting sqref="C19">
    <cfRule type="cellIs" dxfId="2795" priority="379" operator="equal">
      <formula>"AMBER"</formula>
    </cfRule>
  </conditionalFormatting>
  <conditionalFormatting sqref="C19">
    <cfRule type="cellIs" dxfId="2794" priority="380" operator="equal">
      <formula>"RED"</formula>
    </cfRule>
  </conditionalFormatting>
  <conditionalFormatting sqref="C19">
    <cfRule type="cellIs" dxfId="2793" priority="381" operator="equal">
      <formula>"GREEN"</formula>
    </cfRule>
  </conditionalFormatting>
  <conditionalFormatting sqref="C20">
    <cfRule type="cellIs" dxfId="2792" priority="382" operator="equal">
      <formula>"AMBER"</formula>
    </cfRule>
  </conditionalFormatting>
  <conditionalFormatting sqref="C20">
    <cfRule type="cellIs" dxfId="2791" priority="383" operator="equal">
      <formula>"RED"</formula>
    </cfRule>
  </conditionalFormatting>
  <conditionalFormatting sqref="C20">
    <cfRule type="cellIs" dxfId="2790" priority="384" operator="equal">
      <formula>"GREEN"</formula>
    </cfRule>
  </conditionalFormatting>
  <conditionalFormatting sqref="C21">
    <cfRule type="cellIs" dxfId="2789" priority="385" operator="equal">
      <formula>"AMBER"</formula>
    </cfRule>
  </conditionalFormatting>
  <conditionalFormatting sqref="C21">
    <cfRule type="cellIs" dxfId="2788" priority="386" operator="equal">
      <formula>"RED"</formula>
    </cfRule>
  </conditionalFormatting>
  <conditionalFormatting sqref="C21">
    <cfRule type="cellIs" dxfId="2787" priority="387" operator="equal">
      <formula>"GREEN"</formula>
    </cfRule>
  </conditionalFormatting>
  <conditionalFormatting sqref="C22">
    <cfRule type="cellIs" dxfId="2786" priority="388" operator="equal">
      <formula>"AMBER"</formula>
    </cfRule>
  </conditionalFormatting>
  <conditionalFormatting sqref="C22">
    <cfRule type="cellIs" dxfId="2785" priority="389" operator="equal">
      <formula>"RED"</formula>
    </cfRule>
  </conditionalFormatting>
  <conditionalFormatting sqref="C22">
    <cfRule type="cellIs" dxfId="2784" priority="390" operator="equal">
      <formula>"GREEN"</formula>
    </cfRule>
  </conditionalFormatting>
  <conditionalFormatting sqref="C23">
    <cfRule type="cellIs" dxfId="2783" priority="391" operator="equal">
      <formula>"AMBER"</formula>
    </cfRule>
  </conditionalFormatting>
  <conditionalFormatting sqref="C23">
    <cfRule type="cellIs" dxfId="2782" priority="392" operator="equal">
      <formula>"RED"</formula>
    </cfRule>
  </conditionalFormatting>
  <conditionalFormatting sqref="C23">
    <cfRule type="cellIs" dxfId="2781" priority="393" operator="equal">
      <formula>"GREEN"</formula>
    </cfRule>
  </conditionalFormatting>
  <conditionalFormatting sqref="C24">
    <cfRule type="cellIs" dxfId="2780" priority="394" operator="equal">
      <formula>"AMBER"</formula>
    </cfRule>
  </conditionalFormatting>
  <conditionalFormatting sqref="C24">
    <cfRule type="cellIs" dxfId="2779" priority="395" operator="equal">
      <formula>"RED"</formula>
    </cfRule>
  </conditionalFormatting>
  <conditionalFormatting sqref="C24">
    <cfRule type="cellIs" dxfId="2778" priority="396" operator="equal">
      <formula>"GREEN"</formula>
    </cfRule>
  </conditionalFormatting>
  <conditionalFormatting sqref="C25">
    <cfRule type="cellIs" dxfId="2777" priority="397" operator="equal">
      <formula>"AMBER"</formula>
    </cfRule>
  </conditionalFormatting>
  <conditionalFormatting sqref="C25">
    <cfRule type="cellIs" dxfId="2776" priority="398" operator="equal">
      <formula>"RED"</formula>
    </cfRule>
  </conditionalFormatting>
  <conditionalFormatting sqref="C25">
    <cfRule type="cellIs" dxfId="2775" priority="399" operator="equal">
      <formula>"GREEN"</formula>
    </cfRule>
  </conditionalFormatting>
  <conditionalFormatting sqref="C26">
    <cfRule type="cellIs" dxfId="2774" priority="400" operator="equal">
      <formula>"AMBER"</formula>
    </cfRule>
  </conditionalFormatting>
  <conditionalFormatting sqref="C26">
    <cfRule type="cellIs" dxfId="2773" priority="401" operator="equal">
      <formula>"RED"</formula>
    </cfRule>
  </conditionalFormatting>
  <conditionalFormatting sqref="C26">
    <cfRule type="cellIs" dxfId="2772" priority="402" operator="equal">
      <formula>"GREEN"</formula>
    </cfRule>
  </conditionalFormatting>
  <conditionalFormatting sqref="C27">
    <cfRule type="cellIs" dxfId="2771" priority="403" operator="equal">
      <formula>"AMBER"</formula>
    </cfRule>
  </conditionalFormatting>
  <conditionalFormatting sqref="C27">
    <cfRule type="cellIs" dxfId="2770" priority="404" operator="equal">
      <formula>"RED"</formula>
    </cfRule>
  </conditionalFormatting>
  <conditionalFormatting sqref="C27">
    <cfRule type="cellIs" dxfId="2769" priority="405" operator="equal">
      <formula>"GREEN"</formula>
    </cfRule>
  </conditionalFormatting>
  <conditionalFormatting sqref="C28">
    <cfRule type="cellIs" dxfId="2768" priority="406" operator="equal">
      <formula>"AMBER"</formula>
    </cfRule>
  </conditionalFormatting>
  <conditionalFormatting sqref="C28">
    <cfRule type="cellIs" dxfId="2767" priority="407" operator="equal">
      <formula>"RED"</formula>
    </cfRule>
  </conditionalFormatting>
  <conditionalFormatting sqref="C28">
    <cfRule type="cellIs" dxfId="2766" priority="408" operator="equal">
      <formula>"GREEN"</formula>
    </cfRule>
  </conditionalFormatting>
  <conditionalFormatting sqref="C29">
    <cfRule type="cellIs" dxfId="2765" priority="409" operator="equal">
      <formula>"AMBER"</formula>
    </cfRule>
  </conditionalFormatting>
  <conditionalFormatting sqref="C29">
    <cfRule type="cellIs" dxfId="2764" priority="410" operator="equal">
      <formula>"RED"</formula>
    </cfRule>
  </conditionalFormatting>
  <conditionalFormatting sqref="C29">
    <cfRule type="cellIs" dxfId="2763" priority="411" operator="equal">
      <formula>"GREEN"</formula>
    </cfRule>
  </conditionalFormatting>
  <conditionalFormatting sqref="C30">
    <cfRule type="cellIs" dxfId="2762" priority="412" operator="equal">
      <formula>"AMBER"</formula>
    </cfRule>
  </conditionalFormatting>
  <conditionalFormatting sqref="C30">
    <cfRule type="cellIs" dxfId="2761" priority="413" operator="equal">
      <formula>"RED"</formula>
    </cfRule>
  </conditionalFormatting>
  <conditionalFormatting sqref="C30">
    <cfRule type="cellIs" dxfId="2760" priority="414" operator="equal">
      <formula>"GREEN"</formula>
    </cfRule>
  </conditionalFormatting>
  <conditionalFormatting sqref="C31">
    <cfRule type="cellIs" dxfId="2759" priority="415" operator="equal">
      <formula>"AMBER"</formula>
    </cfRule>
  </conditionalFormatting>
  <conditionalFormatting sqref="C31">
    <cfRule type="cellIs" dxfId="2758" priority="416" operator="equal">
      <formula>"RED"</formula>
    </cfRule>
  </conditionalFormatting>
  <conditionalFormatting sqref="C31">
    <cfRule type="cellIs" dxfId="2757" priority="417" operator="equal">
      <formula>"GREEN"</formula>
    </cfRule>
  </conditionalFormatting>
  <conditionalFormatting sqref="C32">
    <cfRule type="cellIs" dxfId="2756" priority="418" operator="equal">
      <formula>"AMBER"</formula>
    </cfRule>
  </conditionalFormatting>
  <conditionalFormatting sqref="C32">
    <cfRule type="cellIs" dxfId="2755" priority="419" operator="equal">
      <formula>"RED"</formula>
    </cfRule>
  </conditionalFormatting>
  <conditionalFormatting sqref="C32">
    <cfRule type="cellIs" dxfId="2754" priority="420" operator="equal">
      <formula>"GREEN"</formula>
    </cfRule>
  </conditionalFormatting>
  <conditionalFormatting sqref="C33">
    <cfRule type="cellIs" dxfId="2753" priority="421" operator="equal">
      <formula>"AMBER"</formula>
    </cfRule>
  </conditionalFormatting>
  <conditionalFormatting sqref="C33">
    <cfRule type="cellIs" dxfId="2752" priority="422" operator="equal">
      <formula>"RED"</formula>
    </cfRule>
  </conditionalFormatting>
  <conditionalFormatting sqref="C33">
    <cfRule type="cellIs" dxfId="2751" priority="423" operator="equal">
      <formula>"GREEN"</formula>
    </cfRule>
  </conditionalFormatting>
  <conditionalFormatting sqref="C34">
    <cfRule type="cellIs" dxfId="2750" priority="424" operator="equal">
      <formula>"AMBER"</formula>
    </cfRule>
  </conditionalFormatting>
  <conditionalFormatting sqref="C34">
    <cfRule type="cellIs" dxfId="2749" priority="425" operator="equal">
      <formula>"RED"</formula>
    </cfRule>
  </conditionalFormatting>
  <conditionalFormatting sqref="C34">
    <cfRule type="cellIs" dxfId="2748" priority="426" operator="equal">
      <formula>"GREEN"</formula>
    </cfRule>
  </conditionalFormatting>
  <conditionalFormatting sqref="C35">
    <cfRule type="cellIs" dxfId="2747" priority="427" operator="equal">
      <formula>"AMBER"</formula>
    </cfRule>
  </conditionalFormatting>
  <conditionalFormatting sqref="C35">
    <cfRule type="cellIs" dxfId="2746" priority="428" operator="equal">
      <formula>"RED"</formula>
    </cfRule>
  </conditionalFormatting>
  <conditionalFormatting sqref="C35">
    <cfRule type="cellIs" dxfId="2745" priority="429" operator="equal">
      <formula>"GREEN"</formula>
    </cfRule>
  </conditionalFormatting>
  <conditionalFormatting sqref="C36">
    <cfRule type="cellIs" dxfId="2744" priority="430" operator="equal">
      <formula>"AMBER"</formula>
    </cfRule>
  </conditionalFormatting>
  <conditionalFormatting sqref="C36">
    <cfRule type="cellIs" dxfId="2743" priority="431" operator="equal">
      <formula>"RED"</formula>
    </cfRule>
  </conditionalFormatting>
  <conditionalFormatting sqref="C36">
    <cfRule type="cellIs" dxfId="2742" priority="432" operator="equal">
      <formula>"GREEN"</formula>
    </cfRule>
  </conditionalFormatting>
  <conditionalFormatting sqref="C37">
    <cfRule type="cellIs" dxfId="2741" priority="433" operator="equal">
      <formula>"AMBER"</formula>
    </cfRule>
  </conditionalFormatting>
  <conditionalFormatting sqref="C37">
    <cfRule type="cellIs" dxfId="2740" priority="434" operator="equal">
      <formula>"RED"</formula>
    </cfRule>
  </conditionalFormatting>
  <conditionalFormatting sqref="C37">
    <cfRule type="cellIs" dxfId="2739" priority="435" operator="equal">
      <formula>"GREEN"</formula>
    </cfRule>
  </conditionalFormatting>
  <conditionalFormatting sqref="C38">
    <cfRule type="cellIs" dxfId="2738" priority="436" operator="equal">
      <formula>"AMBER"</formula>
    </cfRule>
  </conditionalFormatting>
  <conditionalFormatting sqref="C38">
    <cfRule type="cellIs" dxfId="2737" priority="437" operator="equal">
      <formula>"RED"</formula>
    </cfRule>
  </conditionalFormatting>
  <conditionalFormatting sqref="C38">
    <cfRule type="cellIs" dxfId="2736" priority="438" operator="equal">
      <formula>"GREEN"</formula>
    </cfRule>
  </conditionalFormatting>
  <conditionalFormatting sqref="C39">
    <cfRule type="cellIs" dxfId="2735" priority="439" operator="equal">
      <formula>"AMBER"</formula>
    </cfRule>
  </conditionalFormatting>
  <conditionalFormatting sqref="C39">
    <cfRule type="cellIs" dxfId="2734" priority="440" operator="equal">
      <formula>"RED"</formula>
    </cfRule>
  </conditionalFormatting>
  <conditionalFormatting sqref="C39">
    <cfRule type="cellIs" dxfId="2733" priority="441" operator="equal">
      <formula>"GREEN"</formula>
    </cfRule>
  </conditionalFormatting>
  <conditionalFormatting sqref="C40">
    <cfRule type="cellIs" dxfId="2732" priority="442" operator="equal">
      <formula>"AMBER"</formula>
    </cfRule>
  </conditionalFormatting>
  <conditionalFormatting sqref="C40">
    <cfRule type="cellIs" dxfId="2731" priority="443" operator="equal">
      <formula>"RED"</formula>
    </cfRule>
  </conditionalFormatting>
  <conditionalFormatting sqref="C40">
    <cfRule type="cellIs" dxfId="2730" priority="444" operator="equal">
      <formula>"GREEN"</formula>
    </cfRule>
  </conditionalFormatting>
  <conditionalFormatting sqref="D15">
    <cfRule type="cellIs" dxfId="2729" priority="445" operator="equal">
      <formula>"AMBER"</formula>
    </cfRule>
  </conditionalFormatting>
  <conditionalFormatting sqref="D15">
    <cfRule type="cellIs" dxfId="2728" priority="446" operator="equal">
      <formula>"RED"</formula>
    </cfRule>
  </conditionalFormatting>
  <conditionalFormatting sqref="D15">
    <cfRule type="cellIs" dxfId="2727" priority="447" operator="equal">
      <formula>"GREEN"</formula>
    </cfRule>
  </conditionalFormatting>
  <conditionalFormatting sqref="D16">
    <cfRule type="cellIs" dxfId="2726" priority="448" operator="equal">
      <formula>"AMBER"</formula>
    </cfRule>
  </conditionalFormatting>
  <conditionalFormatting sqref="D16">
    <cfRule type="cellIs" dxfId="2725" priority="449" operator="equal">
      <formula>"RED"</formula>
    </cfRule>
  </conditionalFormatting>
  <conditionalFormatting sqref="D16">
    <cfRule type="cellIs" dxfId="2724" priority="450" operator="equal">
      <formula>"GREEN"</formula>
    </cfRule>
  </conditionalFormatting>
  <conditionalFormatting sqref="D17">
    <cfRule type="cellIs" dxfId="2723" priority="451" operator="equal">
      <formula>"AMBER"</formula>
    </cfRule>
  </conditionalFormatting>
  <conditionalFormatting sqref="D17">
    <cfRule type="cellIs" dxfId="2722" priority="452" operator="equal">
      <formula>"RED"</formula>
    </cfRule>
  </conditionalFormatting>
  <conditionalFormatting sqref="D17">
    <cfRule type="cellIs" dxfId="2721" priority="453" operator="equal">
      <formula>"GREEN"</formula>
    </cfRule>
  </conditionalFormatting>
  <conditionalFormatting sqref="D18">
    <cfRule type="cellIs" dxfId="2720" priority="454" operator="equal">
      <formula>"AMBER"</formula>
    </cfRule>
  </conditionalFormatting>
  <conditionalFormatting sqref="D18">
    <cfRule type="cellIs" dxfId="2719" priority="455" operator="equal">
      <formula>"RED"</formula>
    </cfRule>
  </conditionalFormatting>
  <conditionalFormatting sqref="D18">
    <cfRule type="cellIs" dxfId="2718" priority="456" operator="equal">
      <formula>"GREEN"</formula>
    </cfRule>
  </conditionalFormatting>
  <conditionalFormatting sqref="D19">
    <cfRule type="cellIs" dxfId="2717" priority="457" operator="equal">
      <formula>"AMBER"</formula>
    </cfRule>
  </conditionalFormatting>
  <conditionalFormatting sqref="D19">
    <cfRule type="cellIs" dxfId="2716" priority="458" operator="equal">
      <formula>"RED"</formula>
    </cfRule>
  </conditionalFormatting>
  <conditionalFormatting sqref="D19">
    <cfRule type="cellIs" dxfId="2715" priority="459" operator="equal">
      <formula>"GREEN"</formula>
    </cfRule>
  </conditionalFormatting>
  <conditionalFormatting sqref="D20">
    <cfRule type="cellIs" dxfId="2714" priority="460" operator="equal">
      <formula>"AMBER"</formula>
    </cfRule>
  </conditionalFormatting>
  <conditionalFormatting sqref="D20">
    <cfRule type="cellIs" dxfId="2713" priority="461" operator="equal">
      <formula>"RED"</formula>
    </cfRule>
  </conditionalFormatting>
  <conditionalFormatting sqref="D20">
    <cfRule type="cellIs" dxfId="2712" priority="462" operator="equal">
      <formula>"GREEN"</formula>
    </cfRule>
  </conditionalFormatting>
  <conditionalFormatting sqref="D21">
    <cfRule type="cellIs" dxfId="2711" priority="463" operator="equal">
      <formula>"AMBER"</formula>
    </cfRule>
  </conditionalFormatting>
  <conditionalFormatting sqref="D21">
    <cfRule type="cellIs" dxfId="2710" priority="464" operator="equal">
      <formula>"RED"</formula>
    </cfRule>
  </conditionalFormatting>
  <conditionalFormatting sqref="D21">
    <cfRule type="cellIs" dxfId="2709" priority="465" operator="equal">
      <formula>"GREEN"</formula>
    </cfRule>
  </conditionalFormatting>
  <conditionalFormatting sqref="D22">
    <cfRule type="cellIs" dxfId="2708" priority="466" operator="equal">
      <formula>"AMBER"</formula>
    </cfRule>
  </conditionalFormatting>
  <conditionalFormatting sqref="D22">
    <cfRule type="cellIs" dxfId="2707" priority="467" operator="equal">
      <formula>"RED"</formula>
    </cfRule>
  </conditionalFormatting>
  <conditionalFormatting sqref="D22">
    <cfRule type="cellIs" dxfId="2706" priority="468" operator="equal">
      <formula>"GREEN"</formula>
    </cfRule>
  </conditionalFormatting>
  <conditionalFormatting sqref="D23">
    <cfRule type="cellIs" dxfId="2705" priority="469" operator="equal">
      <formula>"AMBER"</formula>
    </cfRule>
  </conditionalFormatting>
  <conditionalFormatting sqref="D23">
    <cfRule type="cellIs" dxfId="2704" priority="470" operator="equal">
      <formula>"RED"</formula>
    </cfRule>
  </conditionalFormatting>
  <conditionalFormatting sqref="D23">
    <cfRule type="cellIs" dxfId="2703" priority="471" operator="equal">
      <formula>"GREEN"</formula>
    </cfRule>
  </conditionalFormatting>
  <conditionalFormatting sqref="D24">
    <cfRule type="cellIs" dxfId="2702" priority="472" operator="equal">
      <formula>"AMBER"</formula>
    </cfRule>
  </conditionalFormatting>
  <conditionalFormatting sqref="D24">
    <cfRule type="cellIs" dxfId="2701" priority="473" operator="equal">
      <formula>"RED"</formula>
    </cfRule>
  </conditionalFormatting>
  <conditionalFormatting sqref="D24">
    <cfRule type="cellIs" dxfId="2700" priority="474" operator="equal">
      <formula>"GREEN"</formula>
    </cfRule>
  </conditionalFormatting>
  <conditionalFormatting sqref="D25">
    <cfRule type="cellIs" dxfId="2699" priority="475" operator="equal">
      <formula>"AMBER"</formula>
    </cfRule>
  </conditionalFormatting>
  <conditionalFormatting sqref="D25">
    <cfRule type="cellIs" dxfId="2698" priority="476" operator="equal">
      <formula>"RED"</formula>
    </cfRule>
  </conditionalFormatting>
  <conditionalFormatting sqref="D25">
    <cfRule type="cellIs" dxfId="2697" priority="477" operator="equal">
      <formula>"GREEN"</formula>
    </cfRule>
  </conditionalFormatting>
  <conditionalFormatting sqref="D26">
    <cfRule type="cellIs" dxfId="2696" priority="478" operator="equal">
      <formula>"AMBER"</formula>
    </cfRule>
  </conditionalFormatting>
  <conditionalFormatting sqref="D26">
    <cfRule type="cellIs" dxfId="2695" priority="479" operator="equal">
      <formula>"RED"</formula>
    </cfRule>
  </conditionalFormatting>
  <conditionalFormatting sqref="D26">
    <cfRule type="cellIs" dxfId="2694" priority="480" operator="equal">
      <formula>"GREEN"</formula>
    </cfRule>
  </conditionalFormatting>
  <conditionalFormatting sqref="D27">
    <cfRule type="cellIs" dxfId="2693" priority="481" operator="equal">
      <formula>"AMBER"</formula>
    </cfRule>
  </conditionalFormatting>
  <conditionalFormatting sqref="D27">
    <cfRule type="cellIs" dxfId="2692" priority="482" operator="equal">
      <formula>"RED"</formula>
    </cfRule>
  </conditionalFormatting>
  <conditionalFormatting sqref="D27">
    <cfRule type="cellIs" dxfId="2691" priority="483" operator="equal">
      <formula>"GREEN"</formula>
    </cfRule>
  </conditionalFormatting>
  <conditionalFormatting sqref="D28">
    <cfRule type="cellIs" dxfId="2690" priority="484" operator="equal">
      <formula>"AMBER"</formula>
    </cfRule>
  </conditionalFormatting>
  <conditionalFormatting sqref="D28">
    <cfRule type="cellIs" dxfId="2689" priority="485" operator="equal">
      <formula>"RED"</formula>
    </cfRule>
  </conditionalFormatting>
  <conditionalFormatting sqref="D28">
    <cfRule type="cellIs" dxfId="2688" priority="486" operator="equal">
      <formula>"GREEN"</formula>
    </cfRule>
  </conditionalFormatting>
  <conditionalFormatting sqref="D29">
    <cfRule type="cellIs" dxfId="2687" priority="487" operator="equal">
      <formula>"AMBER"</formula>
    </cfRule>
  </conditionalFormatting>
  <conditionalFormatting sqref="D29">
    <cfRule type="cellIs" dxfId="2686" priority="488" operator="equal">
      <formula>"RED"</formula>
    </cfRule>
  </conditionalFormatting>
  <conditionalFormatting sqref="D29">
    <cfRule type="cellIs" dxfId="2685" priority="489" operator="equal">
      <formula>"GREEN"</formula>
    </cfRule>
  </conditionalFormatting>
  <conditionalFormatting sqref="D30">
    <cfRule type="cellIs" dxfId="2684" priority="490" operator="equal">
      <formula>"AMBER"</formula>
    </cfRule>
  </conditionalFormatting>
  <conditionalFormatting sqref="D30">
    <cfRule type="cellIs" dxfId="2683" priority="491" operator="equal">
      <formula>"RED"</formula>
    </cfRule>
  </conditionalFormatting>
  <conditionalFormatting sqref="D30">
    <cfRule type="cellIs" dxfId="2682" priority="492" operator="equal">
      <formula>"GREEN"</formula>
    </cfRule>
  </conditionalFormatting>
  <conditionalFormatting sqref="D31">
    <cfRule type="cellIs" dxfId="2681" priority="493" operator="equal">
      <formula>"AMBER"</formula>
    </cfRule>
  </conditionalFormatting>
  <conditionalFormatting sqref="D31">
    <cfRule type="cellIs" dxfId="2680" priority="494" operator="equal">
      <formula>"RED"</formula>
    </cfRule>
  </conditionalFormatting>
  <conditionalFormatting sqref="D31">
    <cfRule type="cellIs" dxfId="2679" priority="495" operator="equal">
      <formula>"GREEN"</formula>
    </cfRule>
  </conditionalFormatting>
  <conditionalFormatting sqref="D32">
    <cfRule type="cellIs" dxfId="2678" priority="496" operator="equal">
      <formula>"AMBER"</formula>
    </cfRule>
  </conditionalFormatting>
  <conditionalFormatting sqref="D32">
    <cfRule type="cellIs" dxfId="2677" priority="497" operator="equal">
      <formula>"RED"</formula>
    </cfRule>
  </conditionalFormatting>
  <conditionalFormatting sqref="D32">
    <cfRule type="cellIs" dxfId="2676" priority="498" operator="equal">
      <formula>"GREEN"</formula>
    </cfRule>
  </conditionalFormatting>
  <conditionalFormatting sqref="D33">
    <cfRule type="cellIs" dxfId="2675" priority="499" operator="equal">
      <formula>"AMBER"</formula>
    </cfRule>
  </conditionalFormatting>
  <conditionalFormatting sqref="D33">
    <cfRule type="cellIs" dxfId="2674" priority="500" operator="equal">
      <formula>"RED"</formula>
    </cfRule>
  </conditionalFormatting>
  <conditionalFormatting sqref="D33">
    <cfRule type="cellIs" dxfId="2673" priority="501" operator="equal">
      <formula>"GREEN"</formula>
    </cfRule>
  </conditionalFormatting>
  <conditionalFormatting sqref="D34">
    <cfRule type="cellIs" dxfId="2672" priority="502" operator="equal">
      <formula>"AMBER"</formula>
    </cfRule>
  </conditionalFormatting>
  <conditionalFormatting sqref="D34">
    <cfRule type="cellIs" dxfId="2671" priority="503" operator="equal">
      <formula>"RED"</formula>
    </cfRule>
  </conditionalFormatting>
  <conditionalFormatting sqref="D34">
    <cfRule type="cellIs" dxfId="2670" priority="504" operator="equal">
      <formula>"GREEN"</formula>
    </cfRule>
  </conditionalFormatting>
  <conditionalFormatting sqref="D35">
    <cfRule type="cellIs" dxfId="2669" priority="505" operator="equal">
      <formula>"AMBER"</formula>
    </cfRule>
  </conditionalFormatting>
  <conditionalFormatting sqref="D35">
    <cfRule type="cellIs" dxfId="2668" priority="506" operator="equal">
      <formula>"RED"</formula>
    </cfRule>
  </conditionalFormatting>
  <conditionalFormatting sqref="D35">
    <cfRule type="cellIs" dxfId="2667" priority="507" operator="equal">
      <formula>"GREEN"</formula>
    </cfRule>
  </conditionalFormatting>
  <conditionalFormatting sqref="D36">
    <cfRule type="cellIs" dxfId="2666" priority="508" operator="equal">
      <formula>"AMBER"</formula>
    </cfRule>
  </conditionalFormatting>
  <conditionalFormatting sqref="D36">
    <cfRule type="cellIs" dxfId="2665" priority="509" operator="equal">
      <formula>"RED"</formula>
    </cfRule>
  </conditionalFormatting>
  <conditionalFormatting sqref="D36">
    <cfRule type="cellIs" dxfId="2664" priority="510" operator="equal">
      <formula>"GREEN"</formula>
    </cfRule>
  </conditionalFormatting>
  <conditionalFormatting sqref="D37">
    <cfRule type="cellIs" dxfId="2663" priority="511" operator="equal">
      <formula>"AMBER"</formula>
    </cfRule>
  </conditionalFormatting>
  <conditionalFormatting sqref="D37">
    <cfRule type="cellIs" dxfId="2662" priority="512" operator="equal">
      <formula>"RED"</formula>
    </cfRule>
  </conditionalFormatting>
  <conditionalFormatting sqref="D37">
    <cfRule type="cellIs" dxfId="2661" priority="513" operator="equal">
      <formula>"GREEN"</formula>
    </cfRule>
  </conditionalFormatting>
  <conditionalFormatting sqref="D38">
    <cfRule type="cellIs" dxfId="2660" priority="514" operator="equal">
      <formula>"AMBER"</formula>
    </cfRule>
  </conditionalFormatting>
  <conditionalFormatting sqref="D38">
    <cfRule type="cellIs" dxfId="2659" priority="515" operator="equal">
      <formula>"RED"</formula>
    </cfRule>
  </conditionalFormatting>
  <conditionalFormatting sqref="D38">
    <cfRule type="cellIs" dxfId="2658" priority="516" operator="equal">
      <formula>"GREEN"</formula>
    </cfRule>
  </conditionalFormatting>
  <conditionalFormatting sqref="D39">
    <cfRule type="cellIs" dxfId="2657" priority="517" operator="equal">
      <formula>"AMBER"</formula>
    </cfRule>
  </conditionalFormatting>
  <conditionalFormatting sqref="D39">
    <cfRule type="cellIs" dxfId="2656" priority="518" operator="equal">
      <formula>"RED"</formula>
    </cfRule>
  </conditionalFormatting>
  <conditionalFormatting sqref="D39">
    <cfRule type="cellIs" dxfId="2655" priority="519" operator="equal">
      <formula>"GREEN"</formula>
    </cfRule>
  </conditionalFormatting>
  <conditionalFormatting sqref="D40">
    <cfRule type="cellIs" dxfId="2654" priority="520" operator="equal">
      <formula>"AMBER"</formula>
    </cfRule>
  </conditionalFormatting>
  <conditionalFormatting sqref="D40">
    <cfRule type="cellIs" dxfId="2653" priority="521" operator="equal">
      <formula>"RED"</formula>
    </cfRule>
  </conditionalFormatting>
  <conditionalFormatting sqref="D40">
    <cfRule type="cellIs" dxfId="2652" priority="522" operator="equal">
      <formula>"GREEN"</formula>
    </cfRule>
  </conditionalFormatting>
  <conditionalFormatting sqref="E15">
    <cfRule type="cellIs" dxfId="2651" priority="523" operator="equal">
      <formula>"AMBER"</formula>
    </cfRule>
  </conditionalFormatting>
  <conditionalFormatting sqref="E15">
    <cfRule type="cellIs" dxfId="2650" priority="524" operator="equal">
      <formula>"RED"</formula>
    </cfRule>
  </conditionalFormatting>
  <conditionalFormatting sqref="E15">
    <cfRule type="cellIs" dxfId="2649" priority="525" operator="equal">
      <formula>"GREEN"</formula>
    </cfRule>
  </conditionalFormatting>
  <conditionalFormatting sqref="E16">
    <cfRule type="cellIs" dxfId="2648" priority="526" operator="equal">
      <formula>"AMBER"</formula>
    </cfRule>
  </conditionalFormatting>
  <conditionalFormatting sqref="E16">
    <cfRule type="cellIs" dxfId="2647" priority="527" operator="equal">
      <formula>"RED"</formula>
    </cfRule>
  </conditionalFormatting>
  <conditionalFormatting sqref="E16">
    <cfRule type="cellIs" dxfId="2646" priority="528" operator="equal">
      <formula>"GREEN"</formula>
    </cfRule>
  </conditionalFormatting>
  <conditionalFormatting sqref="E17">
    <cfRule type="cellIs" dxfId="2645" priority="529" operator="equal">
      <formula>"AMBER"</formula>
    </cfRule>
  </conditionalFormatting>
  <conditionalFormatting sqref="E17">
    <cfRule type="cellIs" dxfId="2644" priority="530" operator="equal">
      <formula>"RED"</formula>
    </cfRule>
  </conditionalFormatting>
  <conditionalFormatting sqref="E17">
    <cfRule type="cellIs" dxfId="2643" priority="531" operator="equal">
      <formula>"GREEN"</formula>
    </cfRule>
  </conditionalFormatting>
  <conditionalFormatting sqref="E18">
    <cfRule type="cellIs" dxfId="2642" priority="532" operator="equal">
      <formula>"AMBER"</formula>
    </cfRule>
  </conditionalFormatting>
  <conditionalFormatting sqref="E18">
    <cfRule type="cellIs" dxfId="2641" priority="533" operator="equal">
      <formula>"RED"</formula>
    </cfRule>
  </conditionalFormatting>
  <conditionalFormatting sqref="E18">
    <cfRule type="cellIs" dxfId="2640" priority="534" operator="equal">
      <formula>"GREEN"</formula>
    </cfRule>
  </conditionalFormatting>
  <conditionalFormatting sqref="E19">
    <cfRule type="cellIs" dxfId="2639" priority="535" operator="equal">
      <formula>"AMBER"</formula>
    </cfRule>
  </conditionalFormatting>
  <conditionalFormatting sqref="E19">
    <cfRule type="cellIs" dxfId="2638" priority="536" operator="equal">
      <formula>"RED"</formula>
    </cfRule>
  </conditionalFormatting>
  <conditionalFormatting sqref="E19">
    <cfRule type="cellIs" dxfId="2637" priority="537" operator="equal">
      <formula>"GREEN"</formula>
    </cfRule>
  </conditionalFormatting>
  <conditionalFormatting sqref="E20">
    <cfRule type="cellIs" dxfId="2636" priority="538" operator="equal">
      <formula>"AMBER"</formula>
    </cfRule>
  </conditionalFormatting>
  <conditionalFormatting sqref="E20">
    <cfRule type="cellIs" dxfId="2635" priority="539" operator="equal">
      <formula>"RED"</formula>
    </cfRule>
  </conditionalFormatting>
  <conditionalFormatting sqref="E20">
    <cfRule type="cellIs" dxfId="2634" priority="540" operator="equal">
      <formula>"GREEN"</formula>
    </cfRule>
  </conditionalFormatting>
  <conditionalFormatting sqref="E21">
    <cfRule type="cellIs" dxfId="2633" priority="541" operator="equal">
      <formula>"AMBER"</formula>
    </cfRule>
  </conditionalFormatting>
  <conditionalFormatting sqref="E21">
    <cfRule type="cellIs" dxfId="2632" priority="542" operator="equal">
      <formula>"RED"</formula>
    </cfRule>
  </conditionalFormatting>
  <conditionalFormatting sqref="E21">
    <cfRule type="cellIs" dxfId="2631" priority="543" operator="equal">
      <formula>"GREEN"</formula>
    </cfRule>
  </conditionalFormatting>
  <conditionalFormatting sqref="E22">
    <cfRule type="cellIs" dxfId="2630" priority="544" operator="equal">
      <formula>"AMBER"</formula>
    </cfRule>
  </conditionalFormatting>
  <conditionalFormatting sqref="E22">
    <cfRule type="cellIs" dxfId="2629" priority="545" operator="equal">
      <formula>"RED"</formula>
    </cfRule>
  </conditionalFormatting>
  <conditionalFormatting sqref="E22">
    <cfRule type="cellIs" dxfId="2628" priority="546" operator="equal">
      <formula>"GREEN"</formula>
    </cfRule>
  </conditionalFormatting>
  <conditionalFormatting sqref="E23">
    <cfRule type="cellIs" dxfId="2627" priority="547" operator="equal">
      <formula>"AMBER"</formula>
    </cfRule>
  </conditionalFormatting>
  <conditionalFormatting sqref="E23">
    <cfRule type="cellIs" dxfId="2626" priority="548" operator="equal">
      <formula>"RED"</formula>
    </cfRule>
  </conditionalFormatting>
  <conditionalFormatting sqref="E23">
    <cfRule type="cellIs" dxfId="2625" priority="549" operator="equal">
      <formula>"GREEN"</formula>
    </cfRule>
  </conditionalFormatting>
  <conditionalFormatting sqref="E24">
    <cfRule type="cellIs" dxfId="2624" priority="550" operator="equal">
      <formula>"AMBER"</formula>
    </cfRule>
  </conditionalFormatting>
  <conditionalFormatting sqref="E24">
    <cfRule type="cellIs" dxfId="2623" priority="551" operator="equal">
      <formula>"RED"</formula>
    </cfRule>
  </conditionalFormatting>
  <conditionalFormatting sqref="E24">
    <cfRule type="cellIs" dxfId="2622" priority="552" operator="equal">
      <formula>"GREEN"</formula>
    </cfRule>
  </conditionalFormatting>
  <conditionalFormatting sqref="E25">
    <cfRule type="cellIs" dxfId="2621" priority="553" operator="equal">
      <formula>"AMBER"</formula>
    </cfRule>
  </conditionalFormatting>
  <conditionalFormatting sqref="E25">
    <cfRule type="cellIs" dxfId="2620" priority="554" operator="equal">
      <formula>"RED"</formula>
    </cfRule>
  </conditionalFormatting>
  <conditionalFormatting sqref="E25">
    <cfRule type="cellIs" dxfId="2619" priority="555" operator="equal">
      <formula>"GREEN"</formula>
    </cfRule>
  </conditionalFormatting>
  <conditionalFormatting sqref="E26">
    <cfRule type="cellIs" dxfId="2618" priority="556" operator="equal">
      <formula>"AMBER"</formula>
    </cfRule>
  </conditionalFormatting>
  <conditionalFormatting sqref="E26">
    <cfRule type="cellIs" dxfId="2617" priority="557" operator="equal">
      <formula>"RED"</formula>
    </cfRule>
  </conditionalFormatting>
  <conditionalFormatting sqref="E26">
    <cfRule type="cellIs" dxfId="2616" priority="558" operator="equal">
      <formula>"GREEN"</formula>
    </cfRule>
  </conditionalFormatting>
  <conditionalFormatting sqref="E27">
    <cfRule type="cellIs" dxfId="2615" priority="559" operator="equal">
      <formula>"AMBER"</formula>
    </cfRule>
  </conditionalFormatting>
  <conditionalFormatting sqref="E27">
    <cfRule type="cellIs" dxfId="2614" priority="560" operator="equal">
      <formula>"RED"</formula>
    </cfRule>
  </conditionalFormatting>
  <conditionalFormatting sqref="E27">
    <cfRule type="cellIs" dxfId="2613" priority="561" operator="equal">
      <formula>"GREEN"</formula>
    </cfRule>
  </conditionalFormatting>
  <conditionalFormatting sqref="E28">
    <cfRule type="cellIs" dxfId="2612" priority="562" operator="equal">
      <formula>"AMBER"</formula>
    </cfRule>
  </conditionalFormatting>
  <conditionalFormatting sqref="E28">
    <cfRule type="cellIs" dxfId="2611" priority="563" operator="equal">
      <formula>"RED"</formula>
    </cfRule>
  </conditionalFormatting>
  <conditionalFormatting sqref="E28">
    <cfRule type="cellIs" dxfId="2610" priority="564" operator="equal">
      <formula>"GREEN"</formula>
    </cfRule>
  </conditionalFormatting>
  <conditionalFormatting sqref="E29">
    <cfRule type="cellIs" dxfId="2609" priority="565" operator="equal">
      <formula>"AMBER"</formula>
    </cfRule>
  </conditionalFormatting>
  <conditionalFormatting sqref="E29">
    <cfRule type="cellIs" dxfId="2608" priority="566" operator="equal">
      <formula>"RED"</formula>
    </cfRule>
  </conditionalFormatting>
  <conditionalFormatting sqref="E29">
    <cfRule type="cellIs" dxfId="2607" priority="567" operator="equal">
      <formula>"GREEN"</formula>
    </cfRule>
  </conditionalFormatting>
  <conditionalFormatting sqref="E30">
    <cfRule type="cellIs" dxfId="2606" priority="568" operator="equal">
      <formula>"AMBER"</formula>
    </cfRule>
  </conditionalFormatting>
  <conditionalFormatting sqref="E30">
    <cfRule type="cellIs" dxfId="2605" priority="569" operator="equal">
      <formula>"RED"</formula>
    </cfRule>
  </conditionalFormatting>
  <conditionalFormatting sqref="E30">
    <cfRule type="cellIs" dxfId="2604" priority="570" operator="equal">
      <formula>"GREEN"</formula>
    </cfRule>
  </conditionalFormatting>
  <conditionalFormatting sqref="E31">
    <cfRule type="cellIs" dxfId="2603" priority="571" operator="equal">
      <formula>"AMBER"</formula>
    </cfRule>
  </conditionalFormatting>
  <conditionalFormatting sqref="E31">
    <cfRule type="cellIs" dxfId="2602" priority="572" operator="equal">
      <formula>"RED"</formula>
    </cfRule>
  </conditionalFormatting>
  <conditionalFormatting sqref="E31">
    <cfRule type="cellIs" dxfId="2601" priority="573" operator="equal">
      <formula>"GREEN"</formula>
    </cfRule>
  </conditionalFormatting>
  <conditionalFormatting sqref="E32">
    <cfRule type="cellIs" dxfId="2600" priority="574" operator="equal">
      <formula>"AMBER"</formula>
    </cfRule>
  </conditionalFormatting>
  <conditionalFormatting sqref="E32">
    <cfRule type="cellIs" dxfId="2599" priority="575" operator="equal">
      <formula>"RED"</formula>
    </cfRule>
  </conditionalFormatting>
  <conditionalFormatting sqref="E32">
    <cfRule type="cellIs" dxfId="2598" priority="576" operator="equal">
      <formula>"GREEN"</formula>
    </cfRule>
  </conditionalFormatting>
  <conditionalFormatting sqref="E33">
    <cfRule type="cellIs" dxfId="2597" priority="577" operator="equal">
      <formula>"AMBER"</formula>
    </cfRule>
  </conditionalFormatting>
  <conditionalFormatting sqref="E33">
    <cfRule type="cellIs" dxfId="2596" priority="578" operator="equal">
      <formula>"RED"</formula>
    </cfRule>
  </conditionalFormatting>
  <conditionalFormatting sqref="E33">
    <cfRule type="cellIs" dxfId="2595" priority="579" operator="equal">
      <formula>"GREEN"</formula>
    </cfRule>
  </conditionalFormatting>
  <conditionalFormatting sqref="E34">
    <cfRule type="cellIs" dxfId="2594" priority="580" operator="equal">
      <formula>"AMBER"</formula>
    </cfRule>
  </conditionalFormatting>
  <conditionalFormatting sqref="E34">
    <cfRule type="cellIs" dxfId="2593" priority="581" operator="equal">
      <formula>"RED"</formula>
    </cfRule>
  </conditionalFormatting>
  <conditionalFormatting sqref="E34">
    <cfRule type="cellIs" dxfId="2592" priority="582" operator="equal">
      <formula>"GREEN"</formula>
    </cfRule>
  </conditionalFormatting>
  <conditionalFormatting sqref="E35">
    <cfRule type="cellIs" dxfId="2591" priority="583" operator="equal">
      <formula>"AMBER"</formula>
    </cfRule>
  </conditionalFormatting>
  <conditionalFormatting sqref="E35">
    <cfRule type="cellIs" dxfId="2590" priority="584" operator="equal">
      <formula>"RED"</formula>
    </cfRule>
  </conditionalFormatting>
  <conditionalFormatting sqref="E35">
    <cfRule type="cellIs" dxfId="2589" priority="585" operator="equal">
      <formula>"GREEN"</formula>
    </cfRule>
  </conditionalFormatting>
  <conditionalFormatting sqref="E36">
    <cfRule type="cellIs" dxfId="2588" priority="586" operator="equal">
      <formula>"AMBER"</formula>
    </cfRule>
  </conditionalFormatting>
  <conditionalFormatting sqref="E36">
    <cfRule type="cellIs" dxfId="2587" priority="587" operator="equal">
      <formula>"RED"</formula>
    </cfRule>
  </conditionalFormatting>
  <conditionalFormatting sqref="E36">
    <cfRule type="cellIs" dxfId="2586" priority="588" operator="equal">
      <formula>"GREEN"</formula>
    </cfRule>
  </conditionalFormatting>
  <conditionalFormatting sqref="E37">
    <cfRule type="cellIs" dxfId="2585" priority="589" operator="equal">
      <formula>"AMBER"</formula>
    </cfRule>
  </conditionalFormatting>
  <conditionalFormatting sqref="E37">
    <cfRule type="cellIs" dxfId="2584" priority="590" operator="equal">
      <formula>"RED"</formula>
    </cfRule>
  </conditionalFormatting>
  <conditionalFormatting sqref="E37">
    <cfRule type="cellIs" dxfId="2583" priority="591" operator="equal">
      <formula>"GREEN"</formula>
    </cfRule>
  </conditionalFormatting>
  <conditionalFormatting sqref="E38">
    <cfRule type="cellIs" dxfId="2582" priority="592" operator="equal">
      <formula>"AMBER"</formula>
    </cfRule>
  </conditionalFormatting>
  <conditionalFormatting sqref="E38">
    <cfRule type="cellIs" dxfId="2581" priority="593" operator="equal">
      <formula>"RED"</formula>
    </cfRule>
  </conditionalFormatting>
  <conditionalFormatting sqref="E38">
    <cfRule type="cellIs" dxfId="2580" priority="594" operator="equal">
      <formula>"GREEN"</formula>
    </cfRule>
  </conditionalFormatting>
  <conditionalFormatting sqref="E39">
    <cfRule type="cellIs" dxfId="2579" priority="595" operator="equal">
      <formula>"AMBER"</formula>
    </cfRule>
  </conditionalFormatting>
  <conditionalFormatting sqref="E39">
    <cfRule type="cellIs" dxfId="2578" priority="596" operator="equal">
      <formula>"RED"</formula>
    </cfRule>
  </conditionalFormatting>
  <conditionalFormatting sqref="E39">
    <cfRule type="cellIs" dxfId="2577" priority="597" operator="equal">
      <formula>"GREEN"</formula>
    </cfRule>
  </conditionalFormatting>
  <conditionalFormatting sqref="E40">
    <cfRule type="cellIs" dxfId="2576" priority="598" operator="equal">
      <formula>"AMBER"</formula>
    </cfRule>
  </conditionalFormatting>
  <conditionalFormatting sqref="E40">
    <cfRule type="cellIs" dxfId="2575" priority="599" operator="equal">
      <formula>"RED"</formula>
    </cfRule>
  </conditionalFormatting>
  <conditionalFormatting sqref="E40">
    <cfRule type="cellIs" dxfId="2574" priority="600" operator="equal">
      <formula>"GREEN"</formula>
    </cfRule>
  </conditionalFormatting>
  <conditionalFormatting sqref="F15">
    <cfRule type="cellIs" dxfId="2573" priority="601" operator="equal">
      <formula>"AMBER"</formula>
    </cfRule>
  </conditionalFormatting>
  <conditionalFormatting sqref="F15">
    <cfRule type="cellIs" dxfId="2572" priority="602" operator="equal">
      <formula>"RED"</formula>
    </cfRule>
  </conditionalFormatting>
  <conditionalFormatting sqref="F15">
    <cfRule type="cellIs" dxfId="2571" priority="603" operator="equal">
      <formula>"GREEN"</formula>
    </cfRule>
  </conditionalFormatting>
  <conditionalFormatting sqref="F16">
    <cfRule type="cellIs" dxfId="2570" priority="604" operator="equal">
      <formula>"AMBER"</formula>
    </cfRule>
  </conditionalFormatting>
  <conditionalFormatting sqref="F16">
    <cfRule type="cellIs" dxfId="2569" priority="605" operator="equal">
      <formula>"RED"</formula>
    </cfRule>
  </conditionalFormatting>
  <conditionalFormatting sqref="F16">
    <cfRule type="cellIs" dxfId="2568" priority="606" operator="equal">
      <formula>"GREEN"</formula>
    </cfRule>
  </conditionalFormatting>
  <conditionalFormatting sqref="F17">
    <cfRule type="cellIs" dxfId="2567" priority="607" operator="equal">
      <formula>"AMBER"</formula>
    </cfRule>
  </conditionalFormatting>
  <conditionalFormatting sqref="F17">
    <cfRule type="cellIs" dxfId="2566" priority="608" operator="equal">
      <formula>"RED"</formula>
    </cfRule>
  </conditionalFormatting>
  <conditionalFormatting sqref="F17">
    <cfRule type="cellIs" dxfId="2565" priority="609" operator="equal">
      <formula>"GREEN"</formula>
    </cfRule>
  </conditionalFormatting>
  <conditionalFormatting sqref="F18">
    <cfRule type="cellIs" dxfId="2564" priority="610" operator="equal">
      <formula>"AMBER"</formula>
    </cfRule>
  </conditionalFormatting>
  <conditionalFormatting sqref="F18">
    <cfRule type="cellIs" dxfId="2563" priority="611" operator="equal">
      <formula>"RED"</formula>
    </cfRule>
  </conditionalFormatting>
  <conditionalFormatting sqref="F18">
    <cfRule type="cellIs" dxfId="2562" priority="612" operator="equal">
      <formula>"GREEN"</formula>
    </cfRule>
  </conditionalFormatting>
  <conditionalFormatting sqref="F19">
    <cfRule type="cellIs" dxfId="2561" priority="613" operator="equal">
      <formula>"AMBER"</formula>
    </cfRule>
  </conditionalFormatting>
  <conditionalFormatting sqref="F19">
    <cfRule type="cellIs" dxfId="2560" priority="614" operator="equal">
      <formula>"RED"</formula>
    </cfRule>
  </conditionalFormatting>
  <conditionalFormatting sqref="F19">
    <cfRule type="cellIs" dxfId="2559" priority="615" operator="equal">
      <formula>"GREEN"</formula>
    </cfRule>
  </conditionalFormatting>
  <conditionalFormatting sqref="F20">
    <cfRule type="cellIs" dxfId="2558" priority="616" operator="equal">
      <formula>"AMBER"</formula>
    </cfRule>
  </conditionalFormatting>
  <conditionalFormatting sqref="F20">
    <cfRule type="cellIs" dxfId="2557" priority="617" operator="equal">
      <formula>"RED"</formula>
    </cfRule>
  </conditionalFormatting>
  <conditionalFormatting sqref="F20">
    <cfRule type="cellIs" dxfId="2556" priority="618" operator="equal">
      <formula>"GREEN"</formula>
    </cfRule>
  </conditionalFormatting>
  <conditionalFormatting sqref="F21">
    <cfRule type="cellIs" dxfId="2555" priority="619" operator="equal">
      <formula>"AMBER"</formula>
    </cfRule>
  </conditionalFormatting>
  <conditionalFormatting sqref="F21">
    <cfRule type="cellIs" dxfId="2554" priority="620" operator="equal">
      <formula>"RED"</formula>
    </cfRule>
  </conditionalFormatting>
  <conditionalFormatting sqref="F21">
    <cfRule type="cellIs" dxfId="2553" priority="621" operator="equal">
      <formula>"GREEN"</formula>
    </cfRule>
  </conditionalFormatting>
  <conditionalFormatting sqref="F22">
    <cfRule type="cellIs" dxfId="2552" priority="622" operator="equal">
      <formula>"AMBER"</formula>
    </cfRule>
  </conditionalFormatting>
  <conditionalFormatting sqref="F22">
    <cfRule type="cellIs" dxfId="2551" priority="623" operator="equal">
      <formula>"RED"</formula>
    </cfRule>
  </conditionalFormatting>
  <conditionalFormatting sqref="F22">
    <cfRule type="cellIs" dxfId="2550" priority="624" operator="equal">
      <formula>"GREEN"</formula>
    </cfRule>
  </conditionalFormatting>
  <conditionalFormatting sqref="F23">
    <cfRule type="cellIs" dxfId="2549" priority="625" operator="equal">
      <formula>"AMBER"</formula>
    </cfRule>
  </conditionalFormatting>
  <conditionalFormatting sqref="F23">
    <cfRule type="cellIs" dxfId="2548" priority="626" operator="equal">
      <formula>"RED"</formula>
    </cfRule>
  </conditionalFormatting>
  <conditionalFormatting sqref="F23">
    <cfRule type="cellIs" dxfId="2547" priority="627" operator="equal">
      <formula>"GREEN"</formula>
    </cfRule>
  </conditionalFormatting>
  <conditionalFormatting sqref="F24">
    <cfRule type="cellIs" dxfId="2546" priority="628" operator="equal">
      <formula>"AMBER"</formula>
    </cfRule>
  </conditionalFormatting>
  <conditionalFormatting sqref="F24">
    <cfRule type="cellIs" dxfId="2545" priority="629" operator="equal">
      <formula>"RED"</formula>
    </cfRule>
  </conditionalFormatting>
  <conditionalFormatting sqref="F24">
    <cfRule type="cellIs" dxfId="2544" priority="630" operator="equal">
      <formula>"GREEN"</formula>
    </cfRule>
  </conditionalFormatting>
  <conditionalFormatting sqref="F25">
    <cfRule type="cellIs" dxfId="2543" priority="631" operator="equal">
      <formula>"AMBER"</formula>
    </cfRule>
  </conditionalFormatting>
  <conditionalFormatting sqref="F25">
    <cfRule type="cellIs" dxfId="2542" priority="632" operator="equal">
      <formula>"RED"</formula>
    </cfRule>
  </conditionalFormatting>
  <conditionalFormatting sqref="F25">
    <cfRule type="cellIs" dxfId="2541" priority="633" operator="equal">
      <formula>"GREEN"</formula>
    </cfRule>
  </conditionalFormatting>
  <conditionalFormatting sqref="F26">
    <cfRule type="cellIs" dxfId="2540" priority="634" operator="equal">
      <formula>"AMBER"</formula>
    </cfRule>
  </conditionalFormatting>
  <conditionalFormatting sqref="F26">
    <cfRule type="cellIs" dxfId="2539" priority="635" operator="equal">
      <formula>"RED"</formula>
    </cfRule>
  </conditionalFormatting>
  <conditionalFormatting sqref="F26">
    <cfRule type="cellIs" dxfId="2538" priority="636" operator="equal">
      <formula>"GREEN"</formula>
    </cfRule>
  </conditionalFormatting>
  <conditionalFormatting sqref="F27">
    <cfRule type="cellIs" dxfId="2537" priority="637" operator="equal">
      <formula>"AMBER"</formula>
    </cfRule>
  </conditionalFormatting>
  <conditionalFormatting sqref="F27">
    <cfRule type="cellIs" dxfId="2536" priority="638" operator="equal">
      <formula>"RED"</formula>
    </cfRule>
  </conditionalFormatting>
  <conditionalFormatting sqref="F27">
    <cfRule type="cellIs" dxfId="2535" priority="639" operator="equal">
      <formula>"GREEN"</formula>
    </cfRule>
  </conditionalFormatting>
  <conditionalFormatting sqref="F28">
    <cfRule type="cellIs" dxfId="2534" priority="640" operator="equal">
      <formula>"AMBER"</formula>
    </cfRule>
  </conditionalFormatting>
  <conditionalFormatting sqref="F28">
    <cfRule type="cellIs" dxfId="2533" priority="641" operator="equal">
      <formula>"RED"</formula>
    </cfRule>
  </conditionalFormatting>
  <conditionalFormatting sqref="F28">
    <cfRule type="cellIs" dxfId="2532" priority="642" operator="equal">
      <formula>"GREEN"</formula>
    </cfRule>
  </conditionalFormatting>
  <conditionalFormatting sqref="F29">
    <cfRule type="cellIs" dxfId="2531" priority="643" operator="equal">
      <formula>"AMBER"</formula>
    </cfRule>
  </conditionalFormatting>
  <conditionalFormatting sqref="F29">
    <cfRule type="cellIs" dxfId="2530" priority="644" operator="equal">
      <formula>"RED"</formula>
    </cfRule>
  </conditionalFormatting>
  <conditionalFormatting sqref="F29">
    <cfRule type="cellIs" dxfId="2529" priority="645" operator="equal">
      <formula>"GREEN"</formula>
    </cfRule>
  </conditionalFormatting>
  <conditionalFormatting sqref="F30">
    <cfRule type="cellIs" dxfId="2528" priority="646" operator="equal">
      <formula>"AMBER"</formula>
    </cfRule>
  </conditionalFormatting>
  <conditionalFormatting sqref="F30">
    <cfRule type="cellIs" dxfId="2527" priority="647" operator="equal">
      <formula>"RED"</formula>
    </cfRule>
  </conditionalFormatting>
  <conditionalFormatting sqref="F30">
    <cfRule type="cellIs" dxfId="2526" priority="648" operator="equal">
      <formula>"GREEN"</formula>
    </cfRule>
  </conditionalFormatting>
  <conditionalFormatting sqref="F31">
    <cfRule type="cellIs" dxfId="2525" priority="649" operator="equal">
      <formula>"AMBER"</formula>
    </cfRule>
  </conditionalFormatting>
  <conditionalFormatting sqref="F31">
    <cfRule type="cellIs" dxfId="2524" priority="650" operator="equal">
      <formula>"RED"</formula>
    </cfRule>
  </conditionalFormatting>
  <conditionalFormatting sqref="F31">
    <cfRule type="cellIs" dxfId="2523" priority="651" operator="equal">
      <formula>"GREEN"</formula>
    </cfRule>
  </conditionalFormatting>
  <conditionalFormatting sqref="F32">
    <cfRule type="cellIs" dxfId="2522" priority="652" operator="equal">
      <formula>"AMBER"</formula>
    </cfRule>
  </conditionalFormatting>
  <conditionalFormatting sqref="F32">
    <cfRule type="cellIs" dxfId="2521" priority="653" operator="equal">
      <formula>"RED"</formula>
    </cfRule>
  </conditionalFormatting>
  <conditionalFormatting sqref="F32">
    <cfRule type="cellIs" dxfId="2520" priority="654" operator="equal">
      <formula>"GREEN"</formula>
    </cfRule>
  </conditionalFormatting>
  <conditionalFormatting sqref="F33">
    <cfRule type="cellIs" dxfId="2519" priority="655" operator="equal">
      <formula>"AMBER"</formula>
    </cfRule>
  </conditionalFormatting>
  <conditionalFormatting sqref="F33">
    <cfRule type="cellIs" dxfId="2518" priority="656" operator="equal">
      <formula>"RED"</formula>
    </cfRule>
  </conditionalFormatting>
  <conditionalFormatting sqref="F33">
    <cfRule type="cellIs" dxfId="2517" priority="657" operator="equal">
      <formula>"GREEN"</formula>
    </cfRule>
  </conditionalFormatting>
  <conditionalFormatting sqref="F34">
    <cfRule type="cellIs" dxfId="2516" priority="658" operator="equal">
      <formula>"AMBER"</formula>
    </cfRule>
  </conditionalFormatting>
  <conditionalFormatting sqref="F34">
    <cfRule type="cellIs" dxfId="2515" priority="659" operator="equal">
      <formula>"RED"</formula>
    </cfRule>
  </conditionalFormatting>
  <conditionalFormatting sqref="F34">
    <cfRule type="cellIs" dxfId="2514" priority="660" operator="equal">
      <formula>"GREEN"</formula>
    </cfRule>
  </conditionalFormatting>
  <conditionalFormatting sqref="F35">
    <cfRule type="cellIs" dxfId="2513" priority="661" operator="equal">
      <formula>"AMBER"</formula>
    </cfRule>
  </conditionalFormatting>
  <conditionalFormatting sqref="F35">
    <cfRule type="cellIs" dxfId="2512" priority="662" operator="equal">
      <formula>"RED"</formula>
    </cfRule>
  </conditionalFormatting>
  <conditionalFormatting sqref="F35">
    <cfRule type="cellIs" dxfId="2511" priority="663" operator="equal">
      <formula>"GREEN"</formula>
    </cfRule>
  </conditionalFormatting>
  <conditionalFormatting sqref="F36">
    <cfRule type="cellIs" dxfId="2510" priority="664" operator="equal">
      <formula>"AMBER"</formula>
    </cfRule>
  </conditionalFormatting>
  <conditionalFormatting sqref="F36">
    <cfRule type="cellIs" dxfId="2509" priority="665" operator="equal">
      <formula>"RED"</formula>
    </cfRule>
  </conditionalFormatting>
  <conditionalFormatting sqref="F36">
    <cfRule type="cellIs" dxfId="2508" priority="666" operator="equal">
      <formula>"GREEN"</formula>
    </cfRule>
  </conditionalFormatting>
  <conditionalFormatting sqref="F37">
    <cfRule type="cellIs" dxfId="2507" priority="667" operator="equal">
      <formula>"AMBER"</formula>
    </cfRule>
  </conditionalFormatting>
  <conditionalFormatting sqref="F37">
    <cfRule type="cellIs" dxfId="2506" priority="668" operator="equal">
      <formula>"RED"</formula>
    </cfRule>
  </conditionalFormatting>
  <conditionalFormatting sqref="F37">
    <cfRule type="cellIs" dxfId="2505" priority="669" operator="equal">
      <formula>"GREEN"</formula>
    </cfRule>
  </conditionalFormatting>
  <conditionalFormatting sqref="F38">
    <cfRule type="cellIs" dxfId="2504" priority="670" operator="equal">
      <formula>"AMBER"</formula>
    </cfRule>
  </conditionalFormatting>
  <conditionalFormatting sqref="F38">
    <cfRule type="cellIs" dxfId="2503" priority="671" operator="equal">
      <formula>"RED"</formula>
    </cfRule>
  </conditionalFormatting>
  <conditionalFormatting sqref="F38">
    <cfRule type="cellIs" dxfId="2502" priority="672" operator="equal">
      <formula>"GREEN"</formula>
    </cfRule>
  </conditionalFormatting>
  <conditionalFormatting sqref="F39">
    <cfRule type="cellIs" dxfId="2501" priority="673" operator="equal">
      <formula>"AMBER"</formula>
    </cfRule>
  </conditionalFormatting>
  <conditionalFormatting sqref="F39">
    <cfRule type="cellIs" dxfId="2500" priority="674" operator="equal">
      <formula>"RED"</formula>
    </cfRule>
  </conditionalFormatting>
  <conditionalFormatting sqref="F39">
    <cfRule type="cellIs" dxfId="2499" priority="675" operator="equal">
      <formula>"GREEN"</formula>
    </cfRule>
  </conditionalFormatting>
  <conditionalFormatting sqref="F40">
    <cfRule type="cellIs" dxfId="2498" priority="676" operator="equal">
      <formula>"AMBER"</formula>
    </cfRule>
  </conditionalFormatting>
  <conditionalFormatting sqref="F40">
    <cfRule type="cellIs" dxfId="2497" priority="677" operator="equal">
      <formula>"RED"</formula>
    </cfRule>
  </conditionalFormatting>
  <conditionalFormatting sqref="F40">
    <cfRule type="cellIs" dxfId="2496" priority="678" operator="equal">
      <formula>"GREEN"</formula>
    </cfRule>
  </conditionalFormatting>
  <conditionalFormatting sqref="G15">
    <cfRule type="cellIs" dxfId="2495" priority="679" operator="equal">
      <formula>"AMBER"</formula>
    </cfRule>
  </conditionalFormatting>
  <conditionalFormatting sqref="G15">
    <cfRule type="cellIs" dxfId="2494" priority="680" operator="equal">
      <formula>"RED"</formula>
    </cfRule>
  </conditionalFormatting>
  <conditionalFormatting sqref="G15">
    <cfRule type="cellIs" dxfId="2493" priority="681" operator="equal">
      <formula>"GREEN"</formula>
    </cfRule>
  </conditionalFormatting>
  <conditionalFormatting sqref="G16">
    <cfRule type="cellIs" dxfId="2492" priority="682" operator="equal">
      <formula>"AMBER"</formula>
    </cfRule>
  </conditionalFormatting>
  <conditionalFormatting sqref="G16">
    <cfRule type="cellIs" dxfId="2491" priority="683" operator="equal">
      <formula>"RED"</formula>
    </cfRule>
  </conditionalFormatting>
  <conditionalFormatting sqref="G16">
    <cfRule type="cellIs" dxfId="2490" priority="684" operator="equal">
      <formula>"GREEN"</formula>
    </cfRule>
  </conditionalFormatting>
  <conditionalFormatting sqref="G17">
    <cfRule type="cellIs" dxfId="2489" priority="685" operator="equal">
      <formula>"AMBER"</formula>
    </cfRule>
  </conditionalFormatting>
  <conditionalFormatting sqref="G17">
    <cfRule type="cellIs" dxfId="2488" priority="686" operator="equal">
      <formula>"RED"</formula>
    </cfRule>
  </conditionalFormatting>
  <conditionalFormatting sqref="G17">
    <cfRule type="cellIs" dxfId="2487" priority="687" operator="equal">
      <formula>"GREEN"</formula>
    </cfRule>
  </conditionalFormatting>
  <conditionalFormatting sqref="G18">
    <cfRule type="cellIs" dxfId="2486" priority="688" operator="equal">
      <formula>"AMBER"</formula>
    </cfRule>
  </conditionalFormatting>
  <conditionalFormatting sqref="G18">
    <cfRule type="cellIs" dxfId="2485" priority="689" operator="equal">
      <formula>"RED"</formula>
    </cfRule>
  </conditionalFormatting>
  <conditionalFormatting sqref="G18">
    <cfRule type="cellIs" dxfId="2484" priority="690" operator="equal">
      <formula>"GREEN"</formula>
    </cfRule>
  </conditionalFormatting>
  <conditionalFormatting sqref="G19">
    <cfRule type="cellIs" dxfId="2483" priority="691" operator="equal">
      <formula>"AMBER"</formula>
    </cfRule>
  </conditionalFormatting>
  <conditionalFormatting sqref="G19">
    <cfRule type="cellIs" dxfId="2482" priority="692" operator="equal">
      <formula>"RED"</formula>
    </cfRule>
  </conditionalFormatting>
  <conditionalFormatting sqref="G19">
    <cfRule type="cellIs" dxfId="2481" priority="693" operator="equal">
      <formula>"GREEN"</formula>
    </cfRule>
  </conditionalFormatting>
  <conditionalFormatting sqref="G20">
    <cfRule type="cellIs" dxfId="2480" priority="694" operator="equal">
      <formula>"AMBER"</formula>
    </cfRule>
  </conditionalFormatting>
  <conditionalFormatting sqref="G20">
    <cfRule type="cellIs" dxfId="2479" priority="695" operator="equal">
      <formula>"RED"</formula>
    </cfRule>
  </conditionalFormatting>
  <conditionalFormatting sqref="G20">
    <cfRule type="cellIs" dxfId="2478" priority="696" operator="equal">
      <formula>"GREEN"</formula>
    </cfRule>
  </conditionalFormatting>
  <conditionalFormatting sqref="G21">
    <cfRule type="cellIs" dxfId="2477" priority="697" operator="equal">
      <formula>"AMBER"</formula>
    </cfRule>
  </conditionalFormatting>
  <conditionalFormatting sqref="G21">
    <cfRule type="cellIs" dxfId="2476" priority="698" operator="equal">
      <formula>"RED"</formula>
    </cfRule>
  </conditionalFormatting>
  <conditionalFormatting sqref="G21">
    <cfRule type="cellIs" dxfId="2475" priority="699" operator="equal">
      <formula>"GREEN"</formula>
    </cfRule>
  </conditionalFormatting>
  <conditionalFormatting sqref="G22">
    <cfRule type="cellIs" dxfId="2474" priority="700" operator="equal">
      <formula>"AMBER"</formula>
    </cfRule>
  </conditionalFormatting>
  <conditionalFormatting sqref="G22">
    <cfRule type="cellIs" dxfId="2473" priority="701" operator="equal">
      <formula>"RED"</formula>
    </cfRule>
  </conditionalFormatting>
  <conditionalFormatting sqref="G22">
    <cfRule type="cellIs" dxfId="2472" priority="702" operator="equal">
      <formula>"GREEN"</formula>
    </cfRule>
  </conditionalFormatting>
  <conditionalFormatting sqref="G23">
    <cfRule type="cellIs" dxfId="2471" priority="703" operator="equal">
      <formula>"AMBER"</formula>
    </cfRule>
  </conditionalFormatting>
  <conditionalFormatting sqref="G23">
    <cfRule type="cellIs" dxfId="2470" priority="704" operator="equal">
      <formula>"RED"</formula>
    </cfRule>
  </conditionalFormatting>
  <conditionalFormatting sqref="G23">
    <cfRule type="cellIs" dxfId="2469" priority="705" operator="equal">
      <formula>"GREEN"</formula>
    </cfRule>
  </conditionalFormatting>
  <conditionalFormatting sqref="G24">
    <cfRule type="cellIs" dxfId="2468" priority="706" operator="equal">
      <formula>"AMBER"</formula>
    </cfRule>
  </conditionalFormatting>
  <conditionalFormatting sqref="G24">
    <cfRule type="cellIs" dxfId="2467" priority="707" operator="equal">
      <formula>"RED"</formula>
    </cfRule>
  </conditionalFormatting>
  <conditionalFormatting sqref="G24">
    <cfRule type="cellIs" dxfId="2466" priority="708" operator="equal">
      <formula>"GREEN"</formula>
    </cfRule>
  </conditionalFormatting>
  <conditionalFormatting sqref="G25">
    <cfRule type="cellIs" dxfId="2465" priority="709" operator="equal">
      <formula>"AMBER"</formula>
    </cfRule>
  </conditionalFormatting>
  <conditionalFormatting sqref="G25">
    <cfRule type="cellIs" dxfId="2464" priority="710" operator="equal">
      <formula>"RED"</formula>
    </cfRule>
  </conditionalFormatting>
  <conditionalFormatting sqref="G25">
    <cfRule type="cellIs" dxfId="2463" priority="711" operator="equal">
      <formula>"GREEN"</formula>
    </cfRule>
  </conditionalFormatting>
  <conditionalFormatting sqref="G26">
    <cfRule type="cellIs" dxfId="2462" priority="712" operator="equal">
      <formula>"AMBER"</formula>
    </cfRule>
  </conditionalFormatting>
  <conditionalFormatting sqref="G26">
    <cfRule type="cellIs" dxfId="2461" priority="713" operator="equal">
      <formula>"RED"</formula>
    </cfRule>
  </conditionalFormatting>
  <conditionalFormatting sqref="G26">
    <cfRule type="cellIs" dxfId="2460" priority="714" operator="equal">
      <formula>"GREEN"</formula>
    </cfRule>
  </conditionalFormatting>
  <conditionalFormatting sqref="G27">
    <cfRule type="cellIs" dxfId="2459" priority="715" operator="equal">
      <formula>"AMBER"</formula>
    </cfRule>
  </conditionalFormatting>
  <conditionalFormatting sqref="G27">
    <cfRule type="cellIs" dxfId="2458" priority="716" operator="equal">
      <formula>"RED"</formula>
    </cfRule>
  </conditionalFormatting>
  <conditionalFormatting sqref="G27">
    <cfRule type="cellIs" dxfId="2457" priority="717" operator="equal">
      <formula>"GREEN"</formula>
    </cfRule>
  </conditionalFormatting>
  <conditionalFormatting sqref="G28">
    <cfRule type="cellIs" dxfId="2456" priority="718" operator="equal">
      <formula>"AMBER"</formula>
    </cfRule>
  </conditionalFormatting>
  <conditionalFormatting sqref="G28">
    <cfRule type="cellIs" dxfId="2455" priority="719" operator="equal">
      <formula>"RED"</formula>
    </cfRule>
  </conditionalFormatting>
  <conditionalFormatting sqref="G28">
    <cfRule type="cellIs" dxfId="2454" priority="720" operator="equal">
      <formula>"GREEN"</formula>
    </cfRule>
  </conditionalFormatting>
  <conditionalFormatting sqref="G29">
    <cfRule type="cellIs" dxfId="2453" priority="721" operator="equal">
      <formula>"AMBER"</formula>
    </cfRule>
  </conditionalFormatting>
  <conditionalFormatting sqref="G29">
    <cfRule type="cellIs" dxfId="2452" priority="722" operator="equal">
      <formula>"RED"</formula>
    </cfRule>
  </conditionalFormatting>
  <conditionalFormatting sqref="G29">
    <cfRule type="cellIs" dxfId="2451" priority="723" operator="equal">
      <formula>"GREEN"</formula>
    </cfRule>
  </conditionalFormatting>
  <conditionalFormatting sqref="G30">
    <cfRule type="cellIs" dxfId="2450" priority="724" operator="equal">
      <formula>"AMBER"</formula>
    </cfRule>
  </conditionalFormatting>
  <conditionalFormatting sqref="G30">
    <cfRule type="cellIs" dxfId="2449" priority="725" operator="equal">
      <formula>"RED"</formula>
    </cfRule>
  </conditionalFormatting>
  <conditionalFormatting sqref="G30">
    <cfRule type="cellIs" dxfId="2448" priority="726" operator="equal">
      <formula>"GREEN"</formula>
    </cfRule>
  </conditionalFormatting>
  <conditionalFormatting sqref="G31">
    <cfRule type="cellIs" dxfId="2447" priority="727" operator="equal">
      <formula>"AMBER"</formula>
    </cfRule>
  </conditionalFormatting>
  <conditionalFormatting sqref="G31">
    <cfRule type="cellIs" dxfId="2446" priority="728" operator="equal">
      <formula>"RED"</formula>
    </cfRule>
  </conditionalFormatting>
  <conditionalFormatting sqref="G31">
    <cfRule type="cellIs" dxfId="2445" priority="729" operator="equal">
      <formula>"GREEN"</formula>
    </cfRule>
  </conditionalFormatting>
  <conditionalFormatting sqref="G32">
    <cfRule type="cellIs" dxfId="2444" priority="730" operator="equal">
      <formula>"AMBER"</formula>
    </cfRule>
  </conditionalFormatting>
  <conditionalFormatting sqref="G32">
    <cfRule type="cellIs" dxfId="2443" priority="731" operator="equal">
      <formula>"RED"</formula>
    </cfRule>
  </conditionalFormatting>
  <conditionalFormatting sqref="G32">
    <cfRule type="cellIs" dxfId="2442" priority="732" operator="equal">
      <formula>"GREEN"</formula>
    </cfRule>
  </conditionalFormatting>
  <conditionalFormatting sqref="G33">
    <cfRule type="cellIs" dxfId="2441" priority="733" operator="equal">
      <formula>"AMBER"</formula>
    </cfRule>
  </conditionalFormatting>
  <conditionalFormatting sqref="G33">
    <cfRule type="cellIs" dxfId="2440" priority="734" operator="equal">
      <formula>"RED"</formula>
    </cfRule>
  </conditionalFormatting>
  <conditionalFormatting sqref="G33">
    <cfRule type="cellIs" dxfId="2439" priority="735" operator="equal">
      <formula>"GREEN"</formula>
    </cfRule>
  </conditionalFormatting>
  <conditionalFormatting sqref="G34">
    <cfRule type="cellIs" dxfId="2438" priority="736" operator="equal">
      <formula>"AMBER"</formula>
    </cfRule>
  </conditionalFormatting>
  <conditionalFormatting sqref="G34">
    <cfRule type="cellIs" dxfId="2437" priority="737" operator="equal">
      <formula>"RED"</formula>
    </cfRule>
  </conditionalFormatting>
  <conditionalFormatting sqref="G34">
    <cfRule type="cellIs" dxfId="2436" priority="738" operator="equal">
      <formula>"GREEN"</formula>
    </cfRule>
  </conditionalFormatting>
  <conditionalFormatting sqref="G35">
    <cfRule type="cellIs" dxfId="2435" priority="739" operator="equal">
      <formula>"AMBER"</formula>
    </cfRule>
  </conditionalFormatting>
  <conditionalFormatting sqref="G35">
    <cfRule type="cellIs" dxfId="2434" priority="740" operator="equal">
      <formula>"RED"</formula>
    </cfRule>
  </conditionalFormatting>
  <conditionalFormatting sqref="G35">
    <cfRule type="cellIs" dxfId="2433" priority="741" operator="equal">
      <formula>"GREEN"</formula>
    </cfRule>
  </conditionalFormatting>
  <conditionalFormatting sqref="G36">
    <cfRule type="cellIs" dxfId="2432" priority="742" operator="equal">
      <formula>"AMBER"</formula>
    </cfRule>
  </conditionalFormatting>
  <conditionalFormatting sqref="G36">
    <cfRule type="cellIs" dxfId="2431" priority="743" operator="equal">
      <formula>"RED"</formula>
    </cfRule>
  </conditionalFormatting>
  <conditionalFormatting sqref="G36">
    <cfRule type="cellIs" dxfId="2430" priority="744" operator="equal">
      <formula>"GREEN"</formula>
    </cfRule>
  </conditionalFormatting>
  <conditionalFormatting sqref="G37">
    <cfRule type="cellIs" dxfId="2429" priority="745" operator="equal">
      <formula>"AMBER"</formula>
    </cfRule>
  </conditionalFormatting>
  <conditionalFormatting sqref="G37">
    <cfRule type="cellIs" dxfId="2428" priority="746" operator="equal">
      <formula>"RED"</formula>
    </cfRule>
  </conditionalFormatting>
  <conditionalFormatting sqref="G37">
    <cfRule type="cellIs" dxfId="2427" priority="747" operator="equal">
      <formula>"GREEN"</formula>
    </cfRule>
  </conditionalFormatting>
  <conditionalFormatting sqref="G38">
    <cfRule type="cellIs" dxfId="2426" priority="748" operator="equal">
      <formula>"AMBER"</formula>
    </cfRule>
  </conditionalFormatting>
  <conditionalFormatting sqref="G38">
    <cfRule type="cellIs" dxfId="2425" priority="749" operator="equal">
      <formula>"RED"</formula>
    </cfRule>
  </conditionalFormatting>
  <conditionalFormatting sqref="G38">
    <cfRule type="cellIs" dxfId="2424" priority="750" operator="equal">
      <formula>"GREEN"</formula>
    </cfRule>
  </conditionalFormatting>
  <conditionalFormatting sqref="G39">
    <cfRule type="cellIs" dxfId="2423" priority="751" operator="equal">
      <formula>"AMBER"</formula>
    </cfRule>
  </conditionalFormatting>
  <conditionalFormatting sqref="G39">
    <cfRule type="cellIs" dxfId="2422" priority="752" operator="equal">
      <formula>"RED"</formula>
    </cfRule>
  </conditionalFormatting>
  <conditionalFormatting sqref="G39">
    <cfRule type="cellIs" dxfId="2421" priority="753" operator="equal">
      <formula>"GREEN"</formula>
    </cfRule>
  </conditionalFormatting>
  <conditionalFormatting sqref="G40">
    <cfRule type="cellIs" dxfId="2420" priority="754" operator="equal">
      <formula>"AMBER"</formula>
    </cfRule>
  </conditionalFormatting>
  <conditionalFormatting sqref="G40">
    <cfRule type="cellIs" dxfId="2419" priority="755" operator="equal">
      <formula>"RED"</formula>
    </cfRule>
  </conditionalFormatting>
  <conditionalFormatting sqref="G40">
    <cfRule type="cellIs" dxfId="2418" priority="756" operator="equal">
      <formula>"GREEN"</formula>
    </cfRule>
  </conditionalFormatting>
  <conditionalFormatting sqref="H15">
    <cfRule type="cellIs" dxfId="2417" priority="757" operator="equal">
      <formula>"AMBER"</formula>
    </cfRule>
  </conditionalFormatting>
  <conditionalFormatting sqref="H15">
    <cfRule type="cellIs" dxfId="2416" priority="758" operator="equal">
      <formula>"RED"</formula>
    </cfRule>
  </conditionalFormatting>
  <conditionalFormatting sqref="H15">
    <cfRule type="cellIs" dxfId="2415" priority="759" operator="equal">
      <formula>"GREEN"</formula>
    </cfRule>
  </conditionalFormatting>
  <conditionalFormatting sqref="H16">
    <cfRule type="cellIs" dxfId="2414" priority="760" operator="equal">
      <formula>"AMBER"</formula>
    </cfRule>
  </conditionalFormatting>
  <conditionalFormatting sqref="H16">
    <cfRule type="cellIs" dxfId="2413" priority="761" operator="equal">
      <formula>"RED"</formula>
    </cfRule>
  </conditionalFormatting>
  <conditionalFormatting sqref="H16">
    <cfRule type="cellIs" dxfId="2412" priority="762" operator="equal">
      <formula>"GREEN"</formula>
    </cfRule>
  </conditionalFormatting>
  <conditionalFormatting sqref="H17">
    <cfRule type="cellIs" dxfId="2411" priority="763" operator="equal">
      <formula>"AMBER"</formula>
    </cfRule>
  </conditionalFormatting>
  <conditionalFormatting sqref="H17">
    <cfRule type="cellIs" dxfId="2410" priority="764" operator="equal">
      <formula>"RED"</formula>
    </cfRule>
  </conditionalFormatting>
  <conditionalFormatting sqref="H17">
    <cfRule type="cellIs" dxfId="2409" priority="765" operator="equal">
      <formula>"GREEN"</formula>
    </cfRule>
  </conditionalFormatting>
  <conditionalFormatting sqref="H18">
    <cfRule type="cellIs" dxfId="2408" priority="766" operator="equal">
      <formula>"AMBER"</formula>
    </cfRule>
  </conditionalFormatting>
  <conditionalFormatting sqref="H18">
    <cfRule type="cellIs" dxfId="2407" priority="767" operator="equal">
      <formula>"RED"</formula>
    </cfRule>
  </conditionalFormatting>
  <conditionalFormatting sqref="H18">
    <cfRule type="cellIs" dxfId="2406" priority="768" operator="equal">
      <formula>"GREEN"</formula>
    </cfRule>
  </conditionalFormatting>
  <conditionalFormatting sqref="H19">
    <cfRule type="cellIs" dxfId="2405" priority="769" operator="equal">
      <formula>"AMBER"</formula>
    </cfRule>
  </conditionalFormatting>
  <conditionalFormatting sqref="H19">
    <cfRule type="cellIs" dxfId="2404" priority="770" operator="equal">
      <formula>"RED"</formula>
    </cfRule>
  </conditionalFormatting>
  <conditionalFormatting sqref="H19">
    <cfRule type="cellIs" dxfId="2403" priority="771" operator="equal">
      <formula>"GREEN"</formula>
    </cfRule>
  </conditionalFormatting>
  <conditionalFormatting sqref="H20">
    <cfRule type="cellIs" dxfId="2402" priority="772" operator="equal">
      <formula>"AMBER"</formula>
    </cfRule>
  </conditionalFormatting>
  <conditionalFormatting sqref="H20">
    <cfRule type="cellIs" dxfId="2401" priority="773" operator="equal">
      <formula>"RED"</formula>
    </cfRule>
  </conditionalFormatting>
  <conditionalFormatting sqref="H20">
    <cfRule type="cellIs" dxfId="2400" priority="774" operator="equal">
      <formula>"GREEN"</formula>
    </cfRule>
  </conditionalFormatting>
  <conditionalFormatting sqref="H21">
    <cfRule type="cellIs" dxfId="2399" priority="775" operator="equal">
      <formula>"AMBER"</formula>
    </cfRule>
  </conditionalFormatting>
  <conditionalFormatting sqref="H21">
    <cfRule type="cellIs" dxfId="2398" priority="776" operator="equal">
      <formula>"RED"</formula>
    </cfRule>
  </conditionalFormatting>
  <conditionalFormatting sqref="H21">
    <cfRule type="cellIs" dxfId="2397" priority="777" operator="equal">
      <formula>"GREEN"</formula>
    </cfRule>
  </conditionalFormatting>
  <conditionalFormatting sqref="H22">
    <cfRule type="cellIs" dxfId="2396" priority="778" operator="equal">
      <formula>"AMBER"</formula>
    </cfRule>
  </conditionalFormatting>
  <conditionalFormatting sqref="H22">
    <cfRule type="cellIs" dxfId="2395" priority="779" operator="equal">
      <formula>"RED"</formula>
    </cfRule>
  </conditionalFormatting>
  <conditionalFormatting sqref="H22">
    <cfRule type="cellIs" dxfId="2394" priority="780" operator="equal">
      <formula>"GREEN"</formula>
    </cfRule>
  </conditionalFormatting>
  <conditionalFormatting sqref="H23">
    <cfRule type="cellIs" dxfId="2393" priority="781" operator="equal">
      <formula>"AMBER"</formula>
    </cfRule>
  </conditionalFormatting>
  <conditionalFormatting sqref="H23">
    <cfRule type="cellIs" dxfId="2392" priority="782" operator="equal">
      <formula>"RED"</formula>
    </cfRule>
  </conditionalFormatting>
  <conditionalFormatting sqref="H23">
    <cfRule type="cellIs" dxfId="2391" priority="783" operator="equal">
      <formula>"GREEN"</formula>
    </cfRule>
  </conditionalFormatting>
  <conditionalFormatting sqref="H24">
    <cfRule type="cellIs" dxfId="2390" priority="784" operator="equal">
      <formula>"AMBER"</formula>
    </cfRule>
  </conditionalFormatting>
  <conditionalFormatting sqref="H24">
    <cfRule type="cellIs" dxfId="2389" priority="785" operator="equal">
      <formula>"RED"</formula>
    </cfRule>
  </conditionalFormatting>
  <conditionalFormatting sqref="H24">
    <cfRule type="cellIs" dxfId="2388" priority="786" operator="equal">
      <formula>"GREEN"</formula>
    </cfRule>
  </conditionalFormatting>
  <conditionalFormatting sqref="H25">
    <cfRule type="cellIs" dxfId="2387" priority="787" operator="equal">
      <formula>"AMBER"</formula>
    </cfRule>
  </conditionalFormatting>
  <conditionalFormatting sqref="H25">
    <cfRule type="cellIs" dxfId="2386" priority="788" operator="equal">
      <formula>"RED"</formula>
    </cfRule>
  </conditionalFormatting>
  <conditionalFormatting sqref="H25">
    <cfRule type="cellIs" dxfId="2385" priority="789" operator="equal">
      <formula>"GREEN"</formula>
    </cfRule>
  </conditionalFormatting>
  <conditionalFormatting sqref="H26">
    <cfRule type="cellIs" dxfId="2384" priority="790" operator="equal">
      <formula>"AMBER"</formula>
    </cfRule>
  </conditionalFormatting>
  <conditionalFormatting sqref="H26">
    <cfRule type="cellIs" dxfId="2383" priority="791" operator="equal">
      <formula>"RED"</formula>
    </cfRule>
  </conditionalFormatting>
  <conditionalFormatting sqref="H26">
    <cfRule type="cellIs" dxfId="2382" priority="792" operator="equal">
      <formula>"GREEN"</formula>
    </cfRule>
  </conditionalFormatting>
  <conditionalFormatting sqref="H27">
    <cfRule type="cellIs" dxfId="2381" priority="793" operator="equal">
      <formula>"AMBER"</formula>
    </cfRule>
  </conditionalFormatting>
  <conditionalFormatting sqref="H27">
    <cfRule type="cellIs" dxfId="2380" priority="794" operator="equal">
      <formula>"RED"</formula>
    </cfRule>
  </conditionalFormatting>
  <conditionalFormatting sqref="H27">
    <cfRule type="cellIs" dxfId="2379" priority="795" operator="equal">
      <formula>"GREEN"</formula>
    </cfRule>
  </conditionalFormatting>
  <conditionalFormatting sqref="H28">
    <cfRule type="cellIs" dxfId="2378" priority="796" operator="equal">
      <formula>"AMBER"</formula>
    </cfRule>
  </conditionalFormatting>
  <conditionalFormatting sqref="H28">
    <cfRule type="cellIs" dxfId="2377" priority="797" operator="equal">
      <formula>"RED"</formula>
    </cfRule>
  </conditionalFormatting>
  <conditionalFormatting sqref="H28">
    <cfRule type="cellIs" dxfId="2376" priority="798" operator="equal">
      <formula>"GREEN"</formula>
    </cfRule>
  </conditionalFormatting>
  <conditionalFormatting sqref="H29">
    <cfRule type="cellIs" dxfId="2375" priority="799" operator="equal">
      <formula>"AMBER"</formula>
    </cfRule>
  </conditionalFormatting>
  <conditionalFormatting sqref="H29">
    <cfRule type="cellIs" dxfId="2374" priority="800" operator="equal">
      <formula>"RED"</formula>
    </cfRule>
  </conditionalFormatting>
  <conditionalFormatting sqref="H29">
    <cfRule type="cellIs" dxfId="2373" priority="801" operator="equal">
      <formula>"GREEN"</formula>
    </cfRule>
  </conditionalFormatting>
  <conditionalFormatting sqref="H30">
    <cfRule type="cellIs" dxfId="2372" priority="802" operator="equal">
      <formula>"AMBER"</formula>
    </cfRule>
  </conditionalFormatting>
  <conditionalFormatting sqref="H30">
    <cfRule type="cellIs" dxfId="2371" priority="803" operator="equal">
      <formula>"RED"</formula>
    </cfRule>
  </conditionalFormatting>
  <conditionalFormatting sqref="H30">
    <cfRule type="cellIs" dxfId="2370" priority="804" operator="equal">
      <formula>"GREEN"</formula>
    </cfRule>
  </conditionalFormatting>
  <conditionalFormatting sqref="H31">
    <cfRule type="cellIs" dxfId="2369" priority="805" operator="equal">
      <formula>"AMBER"</formula>
    </cfRule>
  </conditionalFormatting>
  <conditionalFormatting sqref="H31">
    <cfRule type="cellIs" dxfId="2368" priority="806" operator="equal">
      <formula>"RED"</formula>
    </cfRule>
  </conditionalFormatting>
  <conditionalFormatting sqref="H31">
    <cfRule type="cellIs" dxfId="2367" priority="807" operator="equal">
      <formula>"GREEN"</formula>
    </cfRule>
  </conditionalFormatting>
  <conditionalFormatting sqref="H32">
    <cfRule type="cellIs" dxfId="2366" priority="808" operator="equal">
      <formula>"AMBER"</formula>
    </cfRule>
  </conditionalFormatting>
  <conditionalFormatting sqref="H32">
    <cfRule type="cellIs" dxfId="2365" priority="809" operator="equal">
      <formula>"RED"</formula>
    </cfRule>
  </conditionalFormatting>
  <conditionalFormatting sqref="H32">
    <cfRule type="cellIs" dxfId="2364" priority="810" operator="equal">
      <formula>"GREEN"</formula>
    </cfRule>
  </conditionalFormatting>
  <conditionalFormatting sqref="H33">
    <cfRule type="cellIs" dxfId="2363" priority="811" operator="equal">
      <formula>"AMBER"</formula>
    </cfRule>
  </conditionalFormatting>
  <conditionalFormatting sqref="H33">
    <cfRule type="cellIs" dxfId="2362" priority="812" operator="equal">
      <formula>"RED"</formula>
    </cfRule>
  </conditionalFormatting>
  <conditionalFormatting sqref="H33">
    <cfRule type="cellIs" dxfId="2361" priority="813" operator="equal">
      <formula>"GREEN"</formula>
    </cfRule>
  </conditionalFormatting>
  <conditionalFormatting sqref="H34">
    <cfRule type="cellIs" dxfId="2360" priority="814" operator="equal">
      <formula>"AMBER"</formula>
    </cfRule>
  </conditionalFormatting>
  <conditionalFormatting sqref="H34">
    <cfRule type="cellIs" dxfId="2359" priority="815" operator="equal">
      <formula>"RED"</formula>
    </cfRule>
  </conditionalFormatting>
  <conditionalFormatting sqref="H34">
    <cfRule type="cellIs" dxfId="2358" priority="816" operator="equal">
      <formula>"GREEN"</formula>
    </cfRule>
  </conditionalFormatting>
  <conditionalFormatting sqref="H35">
    <cfRule type="cellIs" dxfId="2357" priority="817" operator="equal">
      <formula>"AMBER"</formula>
    </cfRule>
  </conditionalFormatting>
  <conditionalFormatting sqref="H35">
    <cfRule type="cellIs" dxfId="2356" priority="818" operator="equal">
      <formula>"RED"</formula>
    </cfRule>
  </conditionalFormatting>
  <conditionalFormatting sqref="H35">
    <cfRule type="cellIs" dxfId="2355" priority="819" operator="equal">
      <formula>"GREEN"</formula>
    </cfRule>
  </conditionalFormatting>
  <conditionalFormatting sqref="H36">
    <cfRule type="cellIs" dxfId="2354" priority="820" operator="equal">
      <formula>"AMBER"</formula>
    </cfRule>
  </conditionalFormatting>
  <conditionalFormatting sqref="H36">
    <cfRule type="cellIs" dxfId="2353" priority="821" operator="equal">
      <formula>"RED"</formula>
    </cfRule>
  </conditionalFormatting>
  <conditionalFormatting sqref="H36">
    <cfRule type="cellIs" dxfId="2352" priority="822" operator="equal">
      <formula>"GREEN"</formula>
    </cfRule>
  </conditionalFormatting>
  <conditionalFormatting sqref="H37">
    <cfRule type="cellIs" dxfId="2351" priority="823" operator="equal">
      <formula>"AMBER"</formula>
    </cfRule>
  </conditionalFormatting>
  <conditionalFormatting sqref="H37">
    <cfRule type="cellIs" dxfId="2350" priority="824" operator="equal">
      <formula>"RED"</formula>
    </cfRule>
  </conditionalFormatting>
  <conditionalFormatting sqref="H37">
    <cfRule type="cellIs" dxfId="2349" priority="825" operator="equal">
      <formula>"GREEN"</formula>
    </cfRule>
  </conditionalFormatting>
  <conditionalFormatting sqref="H38">
    <cfRule type="cellIs" dxfId="2348" priority="826" operator="equal">
      <formula>"AMBER"</formula>
    </cfRule>
  </conditionalFormatting>
  <conditionalFormatting sqref="H38">
    <cfRule type="cellIs" dxfId="2347" priority="827" operator="equal">
      <formula>"RED"</formula>
    </cfRule>
  </conditionalFormatting>
  <conditionalFormatting sqref="H38">
    <cfRule type="cellIs" dxfId="2346" priority="828" operator="equal">
      <formula>"GREEN"</formula>
    </cfRule>
  </conditionalFormatting>
  <conditionalFormatting sqref="H39">
    <cfRule type="cellIs" dxfId="2345" priority="829" operator="equal">
      <formula>"AMBER"</formula>
    </cfRule>
  </conditionalFormatting>
  <conditionalFormatting sqref="H39">
    <cfRule type="cellIs" dxfId="2344" priority="830" operator="equal">
      <formula>"RED"</formula>
    </cfRule>
  </conditionalFormatting>
  <conditionalFormatting sqref="H39">
    <cfRule type="cellIs" dxfId="2343" priority="831" operator="equal">
      <formula>"GREEN"</formula>
    </cfRule>
  </conditionalFormatting>
  <conditionalFormatting sqref="H40">
    <cfRule type="cellIs" dxfId="2342" priority="832" operator="equal">
      <formula>"AMBER"</formula>
    </cfRule>
  </conditionalFormatting>
  <conditionalFormatting sqref="H40">
    <cfRule type="cellIs" dxfId="2341" priority="833" operator="equal">
      <formula>"RED"</formula>
    </cfRule>
  </conditionalFormatting>
  <conditionalFormatting sqref="H40">
    <cfRule type="cellIs" dxfId="2340" priority="834" operator="equal">
      <formula>"GREEN"</formula>
    </cfRule>
  </conditionalFormatting>
  <conditionalFormatting sqref="I15">
    <cfRule type="cellIs" dxfId="2339" priority="835" operator="equal">
      <formula>"AMBER"</formula>
    </cfRule>
  </conditionalFormatting>
  <conditionalFormatting sqref="I15">
    <cfRule type="cellIs" dxfId="2338" priority="836" operator="equal">
      <formula>"RED"</formula>
    </cfRule>
  </conditionalFormatting>
  <conditionalFormatting sqref="I15">
    <cfRule type="cellIs" dxfId="2337" priority="837" operator="equal">
      <formula>"GREEN"</formula>
    </cfRule>
  </conditionalFormatting>
  <conditionalFormatting sqref="I16">
    <cfRule type="cellIs" dxfId="2336" priority="838" operator="equal">
      <formula>"AMBER"</formula>
    </cfRule>
  </conditionalFormatting>
  <conditionalFormatting sqref="I16">
    <cfRule type="cellIs" dxfId="2335" priority="839" operator="equal">
      <formula>"RED"</formula>
    </cfRule>
  </conditionalFormatting>
  <conditionalFormatting sqref="I16">
    <cfRule type="cellIs" dxfId="2334" priority="840" operator="equal">
      <formula>"GREEN"</formula>
    </cfRule>
  </conditionalFormatting>
  <conditionalFormatting sqref="I17">
    <cfRule type="cellIs" dxfId="2333" priority="841" operator="equal">
      <formula>"AMBER"</formula>
    </cfRule>
  </conditionalFormatting>
  <conditionalFormatting sqref="I17">
    <cfRule type="cellIs" dxfId="2332" priority="842" operator="equal">
      <formula>"RED"</formula>
    </cfRule>
  </conditionalFormatting>
  <conditionalFormatting sqref="I17">
    <cfRule type="cellIs" dxfId="2331" priority="843" operator="equal">
      <formula>"GREEN"</formula>
    </cfRule>
  </conditionalFormatting>
  <conditionalFormatting sqref="I18">
    <cfRule type="cellIs" dxfId="2330" priority="844" operator="equal">
      <formula>"AMBER"</formula>
    </cfRule>
  </conditionalFormatting>
  <conditionalFormatting sqref="I18">
    <cfRule type="cellIs" dxfId="2329" priority="845" operator="equal">
      <formula>"RED"</formula>
    </cfRule>
  </conditionalFormatting>
  <conditionalFormatting sqref="I18">
    <cfRule type="cellIs" dxfId="2328" priority="846" operator="equal">
      <formula>"GREEN"</formula>
    </cfRule>
  </conditionalFormatting>
  <conditionalFormatting sqref="I19">
    <cfRule type="cellIs" dxfId="2327" priority="847" operator="equal">
      <formula>"AMBER"</formula>
    </cfRule>
  </conditionalFormatting>
  <conditionalFormatting sqref="I19">
    <cfRule type="cellIs" dxfId="2326" priority="848" operator="equal">
      <formula>"RED"</formula>
    </cfRule>
  </conditionalFormatting>
  <conditionalFormatting sqref="I19">
    <cfRule type="cellIs" dxfId="2325" priority="849" operator="equal">
      <formula>"GREEN"</formula>
    </cfRule>
  </conditionalFormatting>
  <conditionalFormatting sqref="I20">
    <cfRule type="cellIs" dxfId="2324" priority="850" operator="equal">
      <formula>"AMBER"</formula>
    </cfRule>
  </conditionalFormatting>
  <conditionalFormatting sqref="I20">
    <cfRule type="cellIs" dxfId="2323" priority="851" operator="equal">
      <formula>"RED"</formula>
    </cfRule>
  </conditionalFormatting>
  <conditionalFormatting sqref="I20">
    <cfRule type="cellIs" dxfId="2322" priority="852" operator="equal">
      <formula>"GREEN"</formula>
    </cfRule>
  </conditionalFormatting>
  <conditionalFormatting sqref="I21">
    <cfRule type="cellIs" dxfId="2321" priority="853" operator="equal">
      <formula>"AMBER"</formula>
    </cfRule>
  </conditionalFormatting>
  <conditionalFormatting sqref="I21">
    <cfRule type="cellIs" dxfId="2320" priority="854" operator="equal">
      <formula>"RED"</formula>
    </cfRule>
  </conditionalFormatting>
  <conditionalFormatting sqref="I21">
    <cfRule type="cellIs" dxfId="2319" priority="855" operator="equal">
      <formula>"GREEN"</formula>
    </cfRule>
  </conditionalFormatting>
  <conditionalFormatting sqref="I22">
    <cfRule type="cellIs" dxfId="2318" priority="856" operator="equal">
      <formula>"AMBER"</formula>
    </cfRule>
  </conditionalFormatting>
  <conditionalFormatting sqref="I22">
    <cfRule type="cellIs" dxfId="2317" priority="857" operator="equal">
      <formula>"RED"</formula>
    </cfRule>
  </conditionalFormatting>
  <conditionalFormatting sqref="I22">
    <cfRule type="cellIs" dxfId="2316" priority="858" operator="equal">
      <formula>"GREEN"</formula>
    </cfRule>
  </conditionalFormatting>
  <conditionalFormatting sqref="I23">
    <cfRule type="cellIs" dxfId="2315" priority="859" operator="equal">
      <formula>"AMBER"</formula>
    </cfRule>
  </conditionalFormatting>
  <conditionalFormatting sqref="I23">
    <cfRule type="cellIs" dxfId="2314" priority="860" operator="equal">
      <formula>"RED"</formula>
    </cfRule>
  </conditionalFormatting>
  <conditionalFormatting sqref="I23">
    <cfRule type="cellIs" dxfId="2313" priority="861" operator="equal">
      <formula>"GREEN"</formula>
    </cfRule>
  </conditionalFormatting>
  <conditionalFormatting sqref="I24">
    <cfRule type="cellIs" dxfId="2312" priority="862" operator="equal">
      <formula>"AMBER"</formula>
    </cfRule>
  </conditionalFormatting>
  <conditionalFormatting sqref="I24">
    <cfRule type="cellIs" dxfId="2311" priority="863" operator="equal">
      <formula>"RED"</formula>
    </cfRule>
  </conditionalFormatting>
  <conditionalFormatting sqref="I24">
    <cfRule type="cellIs" dxfId="2310" priority="864" operator="equal">
      <formula>"GREEN"</formula>
    </cfRule>
  </conditionalFormatting>
  <conditionalFormatting sqref="I25">
    <cfRule type="cellIs" dxfId="2309" priority="865" operator="equal">
      <formula>"AMBER"</formula>
    </cfRule>
  </conditionalFormatting>
  <conditionalFormatting sqref="I25">
    <cfRule type="cellIs" dxfId="2308" priority="866" operator="equal">
      <formula>"RED"</formula>
    </cfRule>
  </conditionalFormatting>
  <conditionalFormatting sqref="I25">
    <cfRule type="cellIs" dxfId="2307" priority="867" operator="equal">
      <formula>"GREEN"</formula>
    </cfRule>
  </conditionalFormatting>
  <conditionalFormatting sqref="I26">
    <cfRule type="cellIs" dxfId="2306" priority="868" operator="equal">
      <formula>"AMBER"</formula>
    </cfRule>
  </conditionalFormatting>
  <conditionalFormatting sqref="I26">
    <cfRule type="cellIs" dxfId="2305" priority="869" operator="equal">
      <formula>"RED"</formula>
    </cfRule>
  </conditionalFormatting>
  <conditionalFormatting sqref="I26">
    <cfRule type="cellIs" dxfId="2304" priority="870" operator="equal">
      <formula>"GREEN"</formula>
    </cfRule>
  </conditionalFormatting>
  <conditionalFormatting sqref="I27">
    <cfRule type="cellIs" dxfId="2303" priority="871" operator="equal">
      <formula>"AMBER"</formula>
    </cfRule>
  </conditionalFormatting>
  <conditionalFormatting sqref="I27">
    <cfRule type="cellIs" dxfId="2302" priority="872" operator="equal">
      <formula>"RED"</formula>
    </cfRule>
  </conditionalFormatting>
  <conditionalFormatting sqref="I27">
    <cfRule type="cellIs" dxfId="2301" priority="873" operator="equal">
      <formula>"GREEN"</formula>
    </cfRule>
  </conditionalFormatting>
  <conditionalFormatting sqref="I28">
    <cfRule type="cellIs" dxfId="2300" priority="874" operator="equal">
      <formula>"AMBER"</formula>
    </cfRule>
  </conditionalFormatting>
  <conditionalFormatting sqref="I28">
    <cfRule type="cellIs" dxfId="2299" priority="875" operator="equal">
      <formula>"RED"</formula>
    </cfRule>
  </conditionalFormatting>
  <conditionalFormatting sqref="I28">
    <cfRule type="cellIs" dxfId="2298" priority="876" operator="equal">
      <formula>"GREEN"</formula>
    </cfRule>
  </conditionalFormatting>
  <conditionalFormatting sqref="I29">
    <cfRule type="cellIs" dxfId="2297" priority="877" operator="equal">
      <formula>"AMBER"</formula>
    </cfRule>
  </conditionalFormatting>
  <conditionalFormatting sqref="I29">
    <cfRule type="cellIs" dxfId="2296" priority="878" operator="equal">
      <formula>"RED"</formula>
    </cfRule>
  </conditionalFormatting>
  <conditionalFormatting sqref="I29">
    <cfRule type="cellIs" dxfId="2295" priority="879" operator="equal">
      <formula>"GREEN"</formula>
    </cfRule>
  </conditionalFormatting>
  <conditionalFormatting sqref="I30">
    <cfRule type="cellIs" dxfId="2294" priority="880" operator="equal">
      <formula>"AMBER"</formula>
    </cfRule>
  </conditionalFormatting>
  <conditionalFormatting sqref="I30">
    <cfRule type="cellIs" dxfId="2293" priority="881" operator="equal">
      <formula>"RED"</formula>
    </cfRule>
  </conditionalFormatting>
  <conditionalFormatting sqref="I30">
    <cfRule type="cellIs" dxfId="2292" priority="882" operator="equal">
      <formula>"GREEN"</formula>
    </cfRule>
  </conditionalFormatting>
  <conditionalFormatting sqref="I31">
    <cfRule type="cellIs" dxfId="2291" priority="883" operator="equal">
      <formula>"AMBER"</formula>
    </cfRule>
  </conditionalFormatting>
  <conditionalFormatting sqref="I31">
    <cfRule type="cellIs" dxfId="2290" priority="884" operator="equal">
      <formula>"RED"</formula>
    </cfRule>
  </conditionalFormatting>
  <conditionalFormatting sqref="I31">
    <cfRule type="cellIs" dxfId="2289" priority="885" operator="equal">
      <formula>"GREEN"</formula>
    </cfRule>
  </conditionalFormatting>
  <conditionalFormatting sqref="I32">
    <cfRule type="cellIs" dxfId="2288" priority="886" operator="equal">
      <formula>"AMBER"</formula>
    </cfRule>
  </conditionalFormatting>
  <conditionalFormatting sqref="I32">
    <cfRule type="cellIs" dxfId="2287" priority="887" operator="equal">
      <formula>"RED"</formula>
    </cfRule>
  </conditionalFormatting>
  <conditionalFormatting sqref="I32">
    <cfRule type="cellIs" dxfId="2286" priority="888" operator="equal">
      <formula>"GREEN"</formula>
    </cfRule>
  </conditionalFormatting>
  <conditionalFormatting sqref="I33">
    <cfRule type="cellIs" dxfId="2285" priority="889" operator="equal">
      <formula>"AMBER"</formula>
    </cfRule>
  </conditionalFormatting>
  <conditionalFormatting sqref="I33">
    <cfRule type="cellIs" dxfId="2284" priority="890" operator="equal">
      <formula>"RED"</formula>
    </cfRule>
  </conditionalFormatting>
  <conditionalFormatting sqref="I33">
    <cfRule type="cellIs" dxfId="2283" priority="891" operator="equal">
      <formula>"GREEN"</formula>
    </cfRule>
  </conditionalFormatting>
  <conditionalFormatting sqref="I34">
    <cfRule type="cellIs" dxfId="2282" priority="892" operator="equal">
      <formula>"AMBER"</formula>
    </cfRule>
  </conditionalFormatting>
  <conditionalFormatting sqref="I34">
    <cfRule type="cellIs" dxfId="2281" priority="893" operator="equal">
      <formula>"RED"</formula>
    </cfRule>
  </conditionalFormatting>
  <conditionalFormatting sqref="I34">
    <cfRule type="cellIs" dxfId="2280" priority="894" operator="equal">
      <formula>"GREEN"</formula>
    </cfRule>
  </conditionalFormatting>
  <conditionalFormatting sqref="I35">
    <cfRule type="cellIs" dxfId="2279" priority="895" operator="equal">
      <formula>"AMBER"</formula>
    </cfRule>
  </conditionalFormatting>
  <conditionalFormatting sqref="I35">
    <cfRule type="cellIs" dxfId="2278" priority="896" operator="equal">
      <formula>"RED"</formula>
    </cfRule>
  </conditionalFormatting>
  <conditionalFormatting sqref="I35">
    <cfRule type="cellIs" dxfId="2277" priority="897" operator="equal">
      <formula>"GREEN"</formula>
    </cfRule>
  </conditionalFormatting>
  <conditionalFormatting sqref="I36">
    <cfRule type="cellIs" dxfId="2276" priority="898" operator="equal">
      <formula>"AMBER"</formula>
    </cfRule>
  </conditionalFormatting>
  <conditionalFormatting sqref="I36">
    <cfRule type="cellIs" dxfId="2275" priority="899" operator="equal">
      <formula>"RED"</formula>
    </cfRule>
  </conditionalFormatting>
  <conditionalFormatting sqref="I36">
    <cfRule type="cellIs" dxfId="2274" priority="900" operator="equal">
      <formula>"GREEN"</formula>
    </cfRule>
  </conditionalFormatting>
  <conditionalFormatting sqref="I37">
    <cfRule type="cellIs" dxfId="2273" priority="901" operator="equal">
      <formula>"AMBER"</formula>
    </cfRule>
  </conditionalFormatting>
  <conditionalFormatting sqref="I37">
    <cfRule type="cellIs" dxfId="2272" priority="902" operator="equal">
      <formula>"RED"</formula>
    </cfRule>
  </conditionalFormatting>
  <conditionalFormatting sqref="I37">
    <cfRule type="cellIs" dxfId="2271" priority="903" operator="equal">
      <formula>"GREEN"</formula>
    </cfRule>
  </conditionalFormatting>
  <conditionalFormatting sqref="I38">
    <cfRule type="cellIs" dxfId="2270" priority="904" operator="equal">
      <formula>"AMBER"</formula>
    </cfRule>
  </conditionalFormatting>
  <conditionalFormatting sqref="I38">
    <cfRule type="cellIs" dxfId="2269" priority="905" operator="equal">
      <formula>"RED"</formula>
    </cfRule>
  </conditionalFormatting>
  <conditionalFormatting sqref="I38">
    <cfRule type="cellIs" dxfId="2268" priority="906" operator="equal">
      <formula>"GREEN"</formula>
    </cfRule>
  </conditionalFormatting>
  <conditionalFormatting sqref="I39">
    <cfRule type="cellIs" dxfId="2267" priority="907" operator="equal">
      <formula>"AMBER"</formula>
    </cfRule>
  </conditionalFormatting>
  <conditionalFormatting sqref="I39">
    <cfRule type="cellIs" dxfId="2266" priority="908" operator="equal">
      <formula>"RED"</formula>
    </cfRule>
  </conditionalFormatting>
  <conditionalFormatting sqref="I39">
    <cfRule type="cellIs" dxfId="2265" priority="909" operator="equal">
      <formula>"GREEN"</formula>
    </cfRule>
  </conditionalFormatting>
  <conditionalFormatting sqref="I40">
    <cfRule type="cellIs" dxfId="2264" priority="910" operator="equal">
      <formula>"AMBER"</formula>
    </cfRule>
  </conditionalFormatting>
  <conditionalFormatting sqref="I40">
    <cfRule type="cellIs" dxfId="2263" priority="911" operator="equal">
      <formula>"RED"</formula>
    </cfRule>
  </conditionalFormatting>
  <conditionalFormatting sqref="I40">
    <cfRule type="cellIs" dxfId="2262" priority="912" operator="equal">
      <formula>"GREEN"</formula>
    </cfRule>
  </conditionalFormatting>
  <conditionalFormatting sqref="C2">
    <cfRule type="cellIs" dxfId="2261" priority="913" operator="equal">
      <formula>"AMBER"</formula>
    </cfRule>
  </conditionalFormatting>
  <conditionalFormatting sqref="C2">
    <cfRule type="cellIs" dxfId="2260" priority="914" operator="equal">
      <formula>"RED"</formula>
    </cfRule>
  </conditionalFormatting>
  <conditionalFormatting sqref="C2">
    <cfRule type="cellIs" dxfId="2259" priority="915" operator="equal">
      <formula>"GREEN"</formula>
    </cfRule>
  </conditionalFormatting>
  <conditionalFormatting sqref="C3">
    <cfRule type="cellIs" dxfId="2258" priority="916" operator="equal">
      <formula>"AMBER"</formula>
    </cfRule>
  </conditionalFormatting>
  <conditionalFormatting sqref="C3">
    <cfRule type="cellIs" dxfId="2257" priority="917" operator="equal">
      <formula>"RED"</formula>
    </cfRule>
  </conditionalFormatting>
  <conditionalFormatting sqref="C3">
    <cfRule type="cellIs" dxfId="2256" priority="918" operator="equal">
      <formula>"GREEN"</formula>
    </cfRule>
  </conditionalFormatting>
  <conditionalFormatting sqref="C4">
    <cfRule type="cellIs" dxfId="2255" priority="919" operator="equal">
      <formula>"AMBER"</formula>
    </cfRule>
  </conditionalFormatting>
  <conditionalFormatting sqref="C4">
    <cfRule type="cellIs" dxfId="2254" priority="920" operator="equal">
      <formula>"RED"</formula>
    </cfRule>
  </conditionalFormatting>
  <conditionalFormatting sqref="C4">
    <cfRule type="cellIs" dxfId="2253" priority="921" operator="equal">
      <formula>"GREEN"</formula>
    </cfRule>
  </conditionalFormatting>
  <conditionalFormatting sqref="C5">
    <cfRule type="cellIs" dxfId="2252" priority="922" operator="equal">
      <formula>"AMBER"</formula>
    </cfRule>
  </conditionalFormatting>
  <conditionalFormatting sqref="C5">
    <cfRule type="cellIs" dxfId="2251" priority="923" operator="equal">
      <formula>"RED"</formula>
    </cfRule>
  </conditionalFormatting>
  <conditionalFormatting sqref="C5">
    <cfRule type="cellIs" dxfId="2250" priority="924" operator="equal">
      <formula>"GREEN"</formula>
    </cfRule>
  </conditionalFormatting>
  <conditionalFormatting sqref="C6">
    <cfRule type="cellIs" dxfId="2249" priority="925" operator="equal">
      <formula>"AMBER"</formula>
    </cfRule>
  </conditionalFormatting>
  <conditionalFormatting sqref="C6">
    <cfRule type="cellIs" dxfId="2248" priority="926" operator="equal">
      <formula>"RED"</formula>
    </cfRule>
  </conditionalFormatting>
  <conditionalFormatting sqref="C6">
    <cfRule type="cellIs" dxfId="2247" priority="927" operator="equal">
      <formula>"GREEN"</formula>
    </cfRule>
  </conditionalFormatting>
  <conditionalFormatting sqref="C7">
    <cfRule type="cellIs" dxfId="2246" priority="928" operator="equal">
      <formula>"AMBER"</formula>
    </cfRule>
  </conditionalFormatting>
  <conditionalFormatting sqref="C7">
    <cfRule type="cellIs" dxfId="2245" priority="929" operator="equal">
      <formula>"RED"</formula>
    </cfRule>
  </conditionalFormatting>
  <conditionalFormatting sqref="C7">
    <cfRule type="cellIs" dxfId="2244" priority="930" operator="equal">
      <formula>"GREEN"</formula>
    </cfRule>
  </conditionalFormatting>
  <conditionalFormatting sqref="C8">
    <cfRule type="cellIs" dxfId="2243" priority="931" operator="equal">
      <formula>"AMBER"</formula>
    </cfRule>
  </conditionalFormatting>
  <conditionalFormatting sqref="C8">
    <cfRule type="cellIs" dxfId="2242" priority="932" operator="equal">
      <formula>"RED"</formula>
    </cfRule>
  </conditionalFormatting>
  <conditionalFormatting sqref="C8">
    <cfRule type="cellIs" dxfId="2241" priority="933" operator="equal">
      <formula>"GREEN"</formula>
    </cfRule>
  </conditionalFormatting>
  <conditionalFormatting sqref="C9">
    <cfRule type="cellIs" dxfId="2240" priority="934" operator="equal">
      <formula>"AMBER"</formula>
    </cfRule>
  </conditionalFormatting>
  <conditionalFormatting sqref="C9">
    <cfRule type="cellIs" dxfId="2239" priority="935" operator="equal">
      <formula>"RED"</formula>
    </cfRule>
  </conditionalFormatting>
  <conditionalFormatting sqref="C9">
    <cfRule type="cellIs" dxfId="2238" priority="936" operator="equal">
      <formula>"GREEN"</formula>
    </cfRule>
  </conditionalFormatting>
  <conditionalFormatting sqref="D2">
    <cfRule type="cellIs" dxfId="2237" priority="937" operator="equal">
      <formula>"AMBER"</formula>
    </cfRule>
  </conditionalFormatting>
  <conditionalFormatting sqref="D2">
    <cfRule type="cellIs" dxfId="2236" priority="938" operator="equal">
      <formula>"RED"</formula>
    </cfRule>
  </conditionalFormatting>
  <conditionalFormatting sqref="D2">
    <cfRule type="cellIs" dxfId="2235" priority="939" operator="equal">
      <formula>"GREEN"</formula>
    </cfRule>
  </conditionalFormatting>
  <conditionalFormatting sqref="D3">
    <cfRule type="cellIs" dxfId="2234" priority="940" operator="equal">
      <formula>"AMBER"</formula>
    </cfRule>
  </conditionalFormatting>
  <conditionalFormatting sqref="D3">
    <cfRule type="cellIs" dxfId="2233" priority="941" operator="equal">
      <formula>"RED"</formula>
    </cfRule>
  </conditionalFormatting>
  <conditionalFormatting sqref="D3">
    <cfRule type="cellIs" dxfId="2232" priority="942" operator="equal">
      <formula>"GREEN"</formula>
    </cfRule>
  </conditionalFormatting>
  <conditionalFormatting sqref="D4">
    <cfRule type="cellIs" dxfId="2231" priority="943" operator="equal">
      <formula>"AMBER"</formula>
    </cfRule>
  </conditionalFormatting>
  <conditionalFormatting sqref="D4">
    <cfRule type="cellIs" dxfId="2230" priority="944" operator="equal">
      <formula>"RED"</formula>
    </cfRule>
  </conditionalFormatting>
  <conditionalFormatting sqref="D4">
    <cfRule type="cellIs" dxfId="2229" priority="945" operator="equal">
      <formula>"GREEN"</formula>
    </cfRule>
  </conditionalFormatting>
  <conditionalFormatting sqref="D5">
    <cfRule type="cellIs" dxfId="2228" priority="946" operator="equal">
      <formula>"AMBER"</formula>
    </cfRule>
  </conditionalFormatting>
  <conditionalFormatting sqref="D5">
    <cfRule type="cellIs" dxfId="2227" priority="947" operator="equal">
      <formula>"RED"</formula>
    </cfRule>
  </conditionalFormatting>
  <conditionalFormatting sqref="D5">
    <cfRule type="cellIs" dxfId="2226" priority="948" operator="equal">
      <formula>"GREEN"</formula>
    </cfRule>
  </conditionalFormatting>
  <conditionalFormatting sqref="D6">
    <cfRule type="cellIs" dxfId="2225" priority="949" operator="equal">
      <formula>"AMBER"</formula>
    </cfRule>
  </conditionalFormatting>
  <conditionalFormatting sqref="D6">
    <cfRule type="cellIs" dxfId="2224" priority="950" operator="equal">
      <formula>"RED"</formula>
    </cfRule>
  </conditionalFormatting>
  <conditionalFormatting sqref="D6">
    <cfRule type="cellIs" dxfId="2223" priority="951" operator="equal">
      <formula>"GREEN"</formula>
    </cfRule>
  </conditionalFormatting>
  <conditionalFormatting sqref="D7">
    <cfRule type="cellIs" dxfId="2222" priority="952" operator="equal">
      <formula>"AMBER"</formula>
    </cfRule>
  </conditionalFormatting>
  <conditionalFormatting sqref="D7">
    <cfRule type="cellIs" dxfId="2221" priority="953" operator="equal">
      <formula>"RED"</formula>
    </cfRule>
  </conditionalFormatting>
  <conditionalFormatting sqref="D7">
    <cfRule type="cellIs" dxfId="2220" priority="954" operator="equal">
      <formula>"GREEN"</formula>
    </cfRule>
  </conditionalFormatting>
  <conditionalFormatting sqref="D8">
    <cfRule type="cellIs" dxfId="2219" priority="955" operator="equal">
      <formula>"AMBER"</formula>
    </cfRule>
  </conditionalFormatting>
  <conditionalFormatting sqref="D8">
    <cfRule type="cellIs" dxfId="2218" priority="956" operator="equal">
      <formula>"RED"</formula>
    </cfRule>
  </conditionalFormatting>
  <conditionalFormatting sqref="D8">
    <cfRule type="cellIs" dxfId="2217" priority="957" operator="equal">
      <formula>"GREEN"</formula>
    </cfRule>
  </conditionalFormatting>
  <conditionalFormatting sqref="D9">
    <cfRule type="cellIs" dxfId="2216" priority="958" operator="equal">
      <formula>"AMBER"</formula>
    </cfRule>
  </conditionalFormatting>
  <conditionalFormatting sqref="D9">
    <cfRule type="cellIs" dxfId="2215" priority="959" operator="equal">
      <formula>"RED"</formula>
    </cfRule>
  </conditionalFormatting>
  <conditionalFormatting sqref="D9">
    <cfRule type="cellIs" dxfId="2214" priority="960" operator="equal">
      <formula>"GREEN"</formula>
    </cfRule>
  </conditionalFormatting>
  <conditionalFormatting sqref="E2">
    <cfRule type="cellIs" dxfId="2213" priority="961" operator="equal">
      <formula>"AMBER"</formula>
    </cfRule>
  </conditionalFormatting>
  <conditionalFormatting sqref="E2">
    <cfRule type="cellIs" dxfId="2212" priority="962" operator="equal">
      <formula>"RED"</formula>
    </cfRule>
  </conditionalFormatting>
  <conditionalFormatting sqref="E2">
    <cfRule type="cellIs" dxfId="2211" priority="963" operator="equal">
      <formula>"GREEN"</formula>
    </cfRule>
  </conditionalFormatting>
  <conditionalFormatting sqref="E3">
    <cfRule type="cellIs" dxfId="2210" priority="964" operator="equal">
      <formula>"AMBER"</formula>
    </cfRule>
  </conditionalFormatting>
  <conditionalFormatting sqref="E3">
    <cfRule type="cellIs" dxfId="2209" priority="965" operator="equal">
      <formula>"RED"</formula>
    </cfRule>
  </conditionalFormatting>
  <conditionalFormatting sqref="E3">
    <cfRule type="cellIs" dxfId="2208" priority="966" operator="equal">
      <formula>"GREEN"</formula>
    </cfRule>
  </conditionalFormatting>
  <conditionalFormatting sqref="E4">
    <cfRule type="cellIs" dxfId="2207" priority="967" operator="equal">
      <formula>"AMBER"</formula>
    </cfRule>
  </conditionalFormatting>
  <conditionalFormatting sqref="E4">
    <cfRule type="cellIs" dxfId="2206" priority="968" operator="equal">
      <formula>"RED"</formula>
    </cfRule>
  </conditionalFormatting>
  <conditionalFormatting sqref="E4">
    <cfRule type="cellIs" dxfId="2205" priority="969" operator="equal">
      <formula>"GREEN"</formula>
    </cfRule>
  </conditionalFormatting>
  <conditionalFormatting sqref="E5">
    <cfRule type="cellIs" dxfId="2204" priority="970" operator="equal">
      <formula>"AMBER"</formula>
    </cfRule>
  </conditionalFormatting>
  <conditionalFormatting sqref="E5">
    <cfRule type="cellIs" dxfId="2203" priority="971" operator="equal">
      <formula>"RED"</formula>
    </cfRule>
  </conditionalFormatting>
  <conditionalFormatting sqref="E5">
    <cfRule type="cellIs" dxfId="2202" priority="972" operator="equal">
      <formula>"GREEN"</formula>
    </cfRule>
  </conditionalFormatting>
  <conditionalFormatting sqref="E6">
    <cfRule type="cellIs" dxfId="2201" priority="973" operator="equal">
      <formula>"AMBER"</formula>
    </cfRule>
  </conditionalFormatting>
  <conditionalFormatting sqref="E6">
    <cfRule type="cellIs" dxfId="2200" priority="974" operator="equal">
      <formula>"RED"</formula>
    </cfRule>
  </conditionalFormatting>
  <conditionalFormatting sqref="E6">
    <cfRule type="cellIs" dxfId="2199" priority="975" operator="equal">
      <formula>"GREEN"</formula>
    </cfRule>
  </conditionalFormatting>
  <conditionalFormatting sqref="E7">
    <cfRule type="cellIs" dxfId="2198" priority="976" operator="equal">
      <formula>"AMBER"</formula>
    </cfRule>
  </conditionalFormatting>
  <conditionalFormatting sqref="E7">
    <cfRule type="cellIs" dxfId="2197" priority="977" operator="equal">
      <formula>"RED"</formula>
    </cfRule>
  </conditionalFormatting>
  <conditionalFormatting sqref="E7">
    <cfRule type="cellIs" dxfId="2196" priority="978" operator="equal">
      <formula>"GREEN"</formula>
    </cfRule>
  </conditionalFormatting>
  <conditionalFormatting sqref="E8">
    <cfRule type="cellIs" dxfId="2195" priority="979" operator="equal">
      <formula>"AMBER"</formula>
    </cfRule>
  </conditionalFormatting>
  <conditionalFormatting sqref="E8">
    <cfRule type="cellIs" dxfId="2194" priority="980" operator="equal">
      <formula>"RED"</formula>
    </cfRule>
  </conditionalFormatting>
  <conditionalFormatting sqref="E8">
    <cfRule type="cellIs" dxfId="2193" priority="981" operator="equal">
      <formula>"GREEN"</formula>
    </cfRule>
  </conditionalFormatting>
  <conditionalFormatting sqref="E9">
    <cfRule type="cellIs" dxfId="2192" priority="982" operator="equal">
      <formula>"AMBER"</formula>
    </cfRule>
  </conditionalFormatting>
  <conditionalFormatting sqref="E9">
    <cfRule type="cellIs" dxfId="2191" priority="983" operator="equal">
      <formula>"RED"</formula>
    </cfRule>
  </conditionalFormatting>
  <conditionalFormatting sqref="E9">
    <cfRule type="cellIs" dxfId="2190" priority="984" operator="equal">
      <formula>"GREEN"</formula>
    </cfRule>
  </conditionalFormatting>
  <conditionalFormatting sqref="F2">
    <cfRule type="cellIs" dxfId="2189" priority="985" operator="equal">
      <formula>"AMBER"</formula>
    </cfRule>
  </conditionalFormatting>
  <conditionalFormatting sqref="F2">
    <cfRule type="cellIs" dxfId="2188" priority="986" operator="equal">
      <formula>"RED"</formula>
    </cfRule>
  </conditionalFormatting>
  <conditionalFormatting sqref="F2">
    <cfRule type="cellIs" dxfId="2187" priority="987" operator="equal">
      <formula>"GREEN"</formula>
    </cfRule>
  </conditionalFormatting>
  <conditionalFormatting sqref="F3">
    <cfRule type="cellIs" dxfId="2186" priority="988" operator="equal">
      <formula>"AMBER"</formula>
    </cfRule>
  </conditionalFormatting>
  <conditionalFormatting sqref="F3">
    <cfRule type="cellIs" dxfId="2185" priority="989" operator="equal">
      <formula>"RED"</formula>
    </cfRule>
  </conditionalFormatting>
  <conditionalFormatting sqref="F3">
    <cfRule type="cellIs" dxfId="2184" priority="990" operator="equal">
      <formula>"GREEN"</formula>
    </cfRule>
  </conditionalFormatting>
  <conditionalFormatting sqref="F4">
    <cfRule type="cellIs" dxfId="2183" priority="991" operator="equal">
      <formula>"AMBER"</formula>
    </cfRule>
  </conditionalFormatting>
  <conditionalFormatting sqref="F4">
    <cfRule type="cellIs" dxfId="2182" priority="992" operator="equal">
      <formula>"RED"</formula>
    </cfRule>
  </conditionalFormatting>
  <conditionalFormatting sqref="F4">
    <cfRule type="cellIs" dxfId="2181" priority="993" operator="equal">
      <formula>"GREEN"</formula>
    </cfRule>
  </conditionalFormatting>
  <conditionalFormatting sqref="F5">
    <cfRule type="cellIs" dxfId="2180" priority="994" operator="equal">
      <formula>"AMBER"</formula>
    </cfRule>
  </conditionalFormatting>
  <conditionalFormatting sqref="F5">
    <cfRule type="cellIs" dxfId="2179" priority="995" operator="equal">
      <formula>"RED"</formula>
    </cfRule>
  </conditionalFormatting>
  <conditionalFormatting sqref="F5">
    <cfRule type="cellIs" dxfId="2178" priority="996" operator="equal">
      <formula>"GREEN"</formula>
    </cfRule>
  </conditionalFormatting>
  <conditionalFormatting sqref="F6">
    <cfRule type="cellIs" dxfId="2177" priority="997" operator="equal">
      <formula>"AMBER"</formula>
    </cfRule>
  </conditionalFormatting>
  <conditionalFormatting sqref="F6">
    <cfRule type="cellIs" dxfId="2176" priority="998" operator="equal">
      <formula>"RED"</formula>
    </cfRule>
  </conditionalFormatting>
  <conditionalFormatting sqref="F6">
    <cfRule type="cellIs" dxfId="2175" priority="999" operator="equal">
      <formula>"GREEN"</formula>
    </cfRule>
  </conditionalFormatting>
  <conditionalFormatting sqref="F7">
    <cfRule type="cellIs" dxfId="2174" priority="1000" operator="equal">
      <formula>"AMBER"</formula>
    </cfRule>
  </conditionalFormatting>
  <conditionalFormatting sqref="F7">
    <cfRule type="cellIs" dxfId="2173" priority="1001" operator="equal">
      <formula>"RED"</formula>
    </cfRule>
  </conditionalFormatting>
  <conditionalFormatting sqref="F7">
    <cfRule type="cellIs" dxfId="2172" priority="1002" operator="equal">
      <formula>"GREEN"</formula>
    </cfRule>
  </conditionalFormatting>
  <conditionalFormatting sqref="F8">
    <cfRule type="cellIs" dxfId="2171" priority="1003" operator="equal">
      <formula>"AMBER"</formula>
    </cfRule>
  </conditionalFormatting>
  <conditionalFormatting sqref="F8">
    <cfRule type="cellIs" dxfId="2170" priority="1004" operator="equal">
      <formula>"RED"</formula>
    </cfRule>
  </conditionalFormatting>
  <conditionalFormatting sqref="F8">
    <cfRule type="cellIs" dxfId="2169" priority="1005" operator="equal">
      <formula>"GREEN"</formula>
    </cfRule>
  </conditionalFormatting>
  <conditionalFormatting sqref="F9">
    <cfRule type="cellIs" dxfId="2168" priority="1006" operator="equal">
      <formula>"AMBER"</formula>
    </cfRule>
  </conditionalFormatting>
  <conditionalFormatting sqref="F9">
    <cfRule type="cellIs" dxfId="2167" priority="1007" operator="equal">
      <formula>"RED"</formula>
    </cfRule>
  </conditionalFormatting>
  <conditionalFormatting sqref="F9">
    <cfRule type="cellIs" dxfId="2166" priority="1008" operator="equal">
      <formula>"GREEN"</formula>
    </cfRule>
  </conditionalFormatting>
  <conditionalFormatting sqref="G2">
    <cfRule type="cellIs" dxfId="2165" priority="1009" operator="equal">
      <formula>"AMBER"</formula>
    </cfRule>
  </conditionalFormatting>
  <conditionalFormatting sqref="G2">
    <cfRule type="cellIs" dxfId="2164" priority="1010" operator="equal">
      <formula>"RED"</formula>
    </cfRule>
  </conditionalFormatting>
  <conditionalFormatting sqref="G2">
    <cfRule type="cellIs" dxfId="2163" priority="1011" operator="equal">
      <formula>"GREEN"</formula>
    </cfRule>
  </conditionalFormatting>
  <conditionalFormatting sqref="G3">
    <cfRule type="cellIs" dxfId="2162" priority="1012" operator="equal">
      <formula>"AMBER"</formula>
    </cfRule>
  </conditionalFormatting>
  <conditionalFormatting sqref="G3">
    <cfRule type="cellIs" dxfId="2161" priority="1013" operator="equal">
      <formula>"RED"</formula>
    </cfRule>
  </conditionalFormatting>
  <conditionalFormatting sqref="G3">
    <cfRule type="cellIs" dxfId="2160" priority="1014" operator="equal">
      <formula>"GREEN"</formula>
    </cfRule>
  </conditionalFormatting>
  <conditionalFormatting sqref="G4">
    <cfRule type="cellIs" dxfId="2159" priority="1015" operator="equal">
      <formula>"AMBER"</formula>
    </cfRule>
  </conditionalFormatting>
  <conditionalFormatting sqref="G4">
    <cfRule type="cellIs" dxfId="2158" priority="1016" operator="equal">
      <formula>"RED"</formula>
    </cfRule>
  </conditionalFormatting>
  <conditionalFormatting sqref="G4">
    <cfRule type="cellIs" dxfId="2157" priority="1017" operator="equal">
      <formula>"GREEN"</formula>
    </cfRule>
  </conditionalFormatting>
  <conditionalFormatting sqref="G5">
    <cfRule type="cellIs" dxfId="2156" priority="1018" operator="equal">
      <formula>"AMBER"</formula>
    </cfRule>
  </conditionalFormatting>
  <conditionalFormatting sqref="G5">
    <cfRule type="cellIs" dxfId="2155" priority="1019" operator="equal">
      <formula>"RED"</formula>
    </cfRule>
  </conditionalFormatting>
  <conditionalFormatting sqref="G5">
    <cfRule type="cellIs" dxfId="2154" priority="1020" operator="equal">
      <formula>"GREEN"</formula>
    </cfRule>
  </conditionalFormatting>
  <conditionalFormatting sqref="G6">
    <cfRule type="cellIs" dxfId="2153" priority="1021" operator="equal">
      <formula>"AMBER"</formula>
    </cfRule>
  </conditionalFormatting>
  <conditionalFormatting sqref="G6">
    <cfRule type="cellIs" dxfId="2152" priority="1022" operator="equal">
      <formula>"RED"</formula>
    </cfRule>
  </conditionalFormatting>
  <conditionalFormatting sqref="G6">
    <cfRule type="cellIs" dxfId="2151" priority="1023" operator="equal">
      <formula>"GREEN"</formula>
    </cfRule>
  </conditionalFormatting>
  <conditionalFormatting sqref="G7">
    <cfRule type="cellIs" dxfId="2150" priority="1024" operator="equal">
      <formula>"AMBER"</formula>
    </cfRule>
  </conditionalFormatting>
  <conditionalFormatting sqref="G7">
    <cfRule type="cellIs" dxfId="2149" priority="1025" operator="equal">
      <formula>"RED"</formula>
    </cfRule>
  </conditionalFormatting>
  <conditionalFormatting sqref="G7">
    <cfRule type="cellIs" dxfId="2148" priority="1026" operator="equal">
      <formula>"GREEN"</formula>
    </cfRule>
  </conditionalFormatting>
  <conditionalFormatting sqref="G8">
    <cfRule type="cellIs" dxfId="2147" priority="1027" operator="equal">
      <formula>"AMBER"</formula>
    </cfRule>
  </conditionalFormatting>
  <conditionalFormatting sqref="G8">
    <cfRule type="cellIs" dxfId="2146" priority="1028" operator="equal">
      <formula>"RED"</formula>
    </cfRule>
  </conditionalFormatting>
  <conditionalFormatting sqref="G8">
    <cfRule type="cellIs" dxfId="2145" priority="1029" operator="equal">
      <formula>"GREEN"</formula>
    </cfRule>
  </conditionalFormatting>
  <conditionalFormatting sqref="G9">
    <cfRule type="cellIs" dxfId="2144" priority="1030" operator="equal">
      <formula>"AMBER"</formula>
    </cfRule>
  </conditionalFormatting>
  <conditionalFormatting sqref="G9">
    <cfRule type="cellIs" dxfId="2143" priority="1031" operator="equal">
      <formula>"RED"</formula>
    </cfRule>
  </conditionalFormatting>
  <conditionalFormatting sqref="G9">
    <cfRule type="cellIs" dxfId="2142" priority="1032" operator="equal">
      <formula>"GREEN"</formula>
    </cfRule>
  </conditionalFormatting>
  <conditionalFormatting sqref="H2">
    <cfRule type="cellIs" dxfId="2141" priority="1033" operator="equal">
      <formula>"AMBER"</formula>
    </cfRule>
  </conditionalFormatting>
  <conditionalFormatting sqref="H2">
    <cfRule type="cellIs" dxfId="2140" priority="1034" operator="equal">
      <formula>"RED"</formula>
    </cfRule>
  </conditionalFormatting>
  <conditionalFormatting sqref="H2">
    <cfRule type="cellIs" dxfId="2139" priority="1035" operator="equal">
      <formula>"GREEN"</formula>
    </cfRule>
  </conditionalFormatting>
  <conditionalFormatting sqref="H3">
    <cfRule type="cellIs" dxfId="2138" priority="1036" operator="equal">
      <formula>"AMBER"</formula>
    </cfRule>
  </conditionalFormatting>
  <conditionalFormatting sqref="H3">
    <cfRule type="cellIs" dxfId="2137" priority="1037" operator="equal">
      <formula>"RED"</formula>
    </cfRule>
  </conditionalFormatting>
  <conditionalFormatting sqref="H3">
    <cfRule type="cellIs" dxfId="2136" priority="1038" operator="equal">
      <formula>"GREEN"</formula>
    </cfRule>
  </conditionalFormatting>
  <conditionalFormatting sqref="H4">
    <cfRule type="cellIs" dxfId="2135" priority="1039" operator="equal">
      <formula>"AMBER"</formula>
    </cfRule>
  </conditionalFormatting>
  <conditionalFormatting sqref="H4">
    <cfRule type="cellIs" dxfId="2134" priority="1040" operator="equal">
      <formula>"RED"</formula>
    </cfRule>
  </conditionalFormatting>
  <conditionalFormatting sqref="H4">
    <cfRule type="cellIs" dxfId="2133" priority="1041" operator="equal">
      <formula>"GREEN"</formula>
    </cfRule>
  </conditionalFormatting>
  <conditionalFormatting sqref="H5">
    <cfRule type="cellIs" dxfId="2132" priority="1042" operator="equal">
      <formula>"AMBER"</formula>
    </cfRule>
  </conditionalFormatting>
  <conditionalFormatting sqref="H5">
    <cfRule type="cellIs" dxfId="2131" priority="1043" operator="equal">
      <formula>"RED"</formula>
    </cfRule>
  </conditionalFormatting>
  <conditionalFormatting sqref="H5">
    <cfRule type="cellIs" dxfId="2130" priority="1044" operator="equal">
      <formula>"GREEN"</formula>
    </cfRule>
  </conditionalFormatting>
  <conditionalFormatting sqref="H6">
    <cfRule type="cellIs" dxfId="2129" priority="1045" operator="equal">
      <formula>"AMBER"</formula>
    </cfRule>
  </conditionalFormatting>
  <conditionalFormatting sqref="H6">
    <cfRule type="cellIs" dxfId="2128" priority="1046" operator="equal">
      <formula>"RED"</formula>
    </cfRule>
  </conditionalFormatting>
  <conditionalFormatting sqref="H6">
    <cfRule type="cellIs" dxfId="2127" priority="1047" operator="equal">
      <formula>"GREEN"</formula>
    </cfRule>
  </conditionalFormatting>
  <conditionalFormatting sqref="H7">
    <cfRule type="cellIs" dxfId="2126" priority="1048" operator="equal">
      <formula>"AMBER"</formula>
    </cfRule>
  </conditionalFormatting>
  <conditionalFormatting sqref="H7">
    <cfRule type="cellIs" dxfId="2125" priority="1049" operator="equal">
      <formula>"RED"</formula>
    </cfRule>
  </conditionalFormatting>
  <conditionalFormatting sqref="H7">
    <cfRule type="cellIs" dxfId="2124" priority="1050" operator="equal">
      <formula>"GREEN"</formula>
    </cfRule>
  </conditionalFormatting>
  <conditionalFormatting sqref="H8">
    <cfRule type="cellIs" dxfId="2123" priority="1051" operator="equal">
      <formula>"AMBER"</formula>
    </cfRule>
  </conditionalFormatting>
  <conditionalFormatting sqref="H8">
    <cfRule type="cellIs" dxfId="2122" priority="1052" operator="equal">
      <formula>"RED"</formula>
    </cfRule>
  </conditionalFormatting>
  <conditionalFormatting sqref="H8">
    <cfRule type="cellIs" dxfId="2121" priority="1053" operator="equal">
      <formula>"GREEN"</formula>
    </cfRule>
  </conditionalFormatting>
  <conditionalFormatting sqref="H9">
    <cfRule type="cellIs" dxfId="2120" priority="1054" operator="equal">
      <formula>"AMBER"</formula>
    </cfRule>
  </conditionalFormatting>
  <conditionalFormatting sqref="H9">
    <cfRule type="cellIs" dxfId="2119" priority="1055" operator="equal">
      <formula>"RED"</formula>
    </cfRule>
  </conditionalFormatting>
  <conditionalFormatting sqref="H9">
    <cfRule type="cellIs" dxfId="2118" priority="1056" operator="equal">
      <formula>"GREEN"</formula>
    </cfRule>
  </conditionalFormatting>
  <conditionalFormatting sqref="I2">
    <cfRule type="cellIs" dxfId="2117" priority="1057" operator="equal">
      <formula>"AMBER"</formula>
    </cfRule>
  </conditionalFormatting>
  <conditionalFormatting sqref="I2">
    <cfRule type="cellIs" dxfId="2116" priority="1058" operator="equal">
      <formula>"RED"</formula>
    </cfRule>
  </conditionalFormatting>
  <conditionalFormatting sqref="I2">
    <cfRule type="cellIs" dxfId="2115" priority="1059" operator="equal">
      <formula>"GREEN"</formula>
    </cfRule>
  </conditionalFormatting>
  <conditionalFormatting sqref="I3">
    <cfRule type="cellIs" dxfId="2114" priority="1060" operator="equal">
      <formula>"AMBER"</formula>
    </cfRule>
  </conditionalFormatting>
  <conditionalFormatting sqref="I3">
    <cfRule type="cellIs" dxfId="2113" priority="1061" operator="equal">
      <formula>"RED"</formula>
    </cfRule>
  </conditionalFormatting>
  <conditionalFormatting sqref="I3">
    <cfRule type="cellIs" dxfId="2112" priority="1062" operator="equal">
      <formula>"GREEN"</formula>
    </cfRule>
  </conditionalFormatting>
  <conditionalFormatting sqref="I4">
    <cfRule type="cellIs" dxfId="2111" priority="1063" operator="equal">
      <formula>"AMBER"</formula>
    </cfRule>
  </conditionalFormatting>
  <conditionalFormatting sqref="I4">
    <cfRule type="cellIs" dxfId="2110" priority="1064" operator="equal">
      <formula>"RED"</formula>
    </cfRule>
  </conditionalFormatting>
  <conditionalFormatting sqref="I4">
    <cfRule type="cellIs" dxfId="2109" priority="1065" operator="equal">
      <formula>"GREEN"</formula>
    </cfRule>
  </conditionalFormatting>
  <conditionalFormatting sqref="I5">
    <cfRule type="cellIs" dxfId="2108" priority="1066" operator="equal">
      <formula>"AMBER"</formula>
    </cfRule>
  </conditionalFormatting>
  <conditionalFormatting sqref="I5">
    <cfRule type="cellIs" dxfId="2107" priority="1067" operator="equal">
      <formula>"RED"</formula>
    </cfRule>
  </conditionalFormatting>
  <conditionalFormatting sqref="I5">
    <cfRule type="cellIs" dxfId="2106" priority="1068" operator="equal">
      <formula>"GREEN"</formula>
    </cfRule>
  </conditionalFormatting>
  <conditionalFormatting sqref="I6">
    <cfRule type="cellIs" dxfId="2105" priority="1069" operator="equal">
      <formula>"AMBER"</formula>
    </cfRule>
  </conditionalFormatting>
  <conditionalFormatting sqref="I6">
    <cfRule type="cellIs" dxfId="2104" priority="1070" operator="equal">
      <formula>"RED"</formula>
    </cfRule>
  </conditionalFormatting>
  <conditionalFormatting sqref="I6">
    <cfRule type="cellIs" dxfId="2103" priority="1071" operator="equal">
      <formula>"GREEN"</formula>
    </cfRule>
  </conditionalFormatting>
  <conditionalFormatting sqref="I7">
    <cfRule type="cellIs" dxfId="2102" priority="1072" operator="equal">
      <formula>"AMBER"</formula>
    </cfRule>
  </conditionalFormatting>
  <conditionalFormatting sqref="I7">
    <cfRule type="cellIs" dxfId="2101" priority="1073" operator="equal">
      <formula>"RED"</formula>
    </cfRule>
  </conditionalFormatting>
  <conditionalFormatting sqref="I7">
    <cfRule type="cellIs" dxfId="2100" priority="1074" operator="equal">
      <formula>"GREEN"</formula>
    </cfRule>
  </conditionalFormatting>
  <conditionalFormatting sqref="I8">
    <cfRule type="cellIs" dxfId="2099" priority="1075" operator="equal">
      <formula>"AMBER"</formula>
    </cfRule>
  </conditionalFormatting>
  <conditionalFormatting sqref="I8">
    <cfRule type="cellIs" dxfId="2098" priority="1076" operator="equal">
      <formula>"RED"</formula>
    </cfRule>
  </conditionalFormatting>
  <conditionalFormatting sqref="I8">
    <cfRule type="cellIs" dxfId="2097" priority="1077" operator="equal">
      <formula>"GREEN"</formula>
    </cfRule>
  </conditionalFormatting>
  <conditionalFormatting sqref="I9">
    <cfRule type="cellIs" dxfId="2096" priority="1078" operator="equal">
      <formula>"AMBER"</formula>
    </cfRule>
  </conditionalFormatting>
  <conditionalFormatting sqref="I9">
    <cfRule type="cellIs" dxfId="2095" priority="1079" operator="equal">
      <formula>"RED"</formula>
    </cfRule>
  </conditionalFormatting>
  <conditionalFormatting sqref="I9">
    <cfRule type="cellIs" dxfId="2094" priority="1080" operator="equal">
      <formula>"GREEN"</formula>
    </cfRule>
  </conditionalFormatting>
  <conditionalFormatting sqref="B2">
    <cfRule type="cellIs" dxfId="2093" priority="1081" operator="equal">
      <formula>"AMBER"</formula>
    </cfRule>
  </conditionalFormatting>
  <conditionalFormatting sqref="B2">
    <cfRule type="cellIs" dxfId="2092" priority="1082" operator="equal">
      <formula>"RED"</formula>
    </cfRule>
  </conditionalFormatting>
  <conditionalFormatting sqref="B2">
    <cfRule type="cellIs" dxfId="2091" priority="1083" operator="equal">
      <formula>"GREEN"</formula>
    </cfRule>
  </conditionalFormatting>
  <conditionalFormatting sqref="B3">
    <cfRule type="cellIs" dxfId="2090" priority="1084" operator="equal">
      <formula>"AMBER"</formula>
    </cfRule>
  </conditionalFormatting>
  <conditionalFormatting sqref="B3">
    <cfRule type="cellIs" dxfId="2089" priority="1085" operator="equal">
      <formula>"RED"</formula>
    </cfRule>
  </conditionalFormatting>
  <conditionalFormatting sqref="B3">
    <cfRule type="cellIs" dxfId="2088" priority="1086" operator="equal">
      <formula>"GREEN"</formula>
    </cfRule>
  </conditionalFormatting>
  <conditionalFormatting sqref="B4">
    <cfRule type="cellIs" dxfId="2087" priority="1087" operator="equal">
      <formula>"AMBER"</formula>
    </cfRule>
  </conditionalFormatting>
  <conditionalFormatting sqref="B4">
    <cfRule type="cellIs" dxfId="2086" priority="1088" operator="equal">
      <formula>"RED"</formula>
    </cfRule>
  </conditionalFormatting>
  <conditionalFormatting sqref="B4">
    <cfRule type="cellIs" dxfId="2085" priority="1089" operator="equal">
      <formula>"GREEN"</formula>
    </cfRule>
  </conditionalFormatting>
  <conditionalFormatting sqref="B5">
    <cfRule type="cellIs" dxfId="2084" priority="1090" operator="equal">
      <formula>"AMBER"</formula>
    </cfRule>
  </conditionalFormatting>
  <conditionalFormatting sqref="B5">
    <cfRule type="cellIs" dxfId="2083" priority="1091" operator="equal">
      <formula>"RED"</formula>
    </cfRule>
  </conditionalFormatting>
  <conditionalFormatting sqref="B5">
    <cfRule type="cellIs" dxfId="2082" priority="1092" operator="equal">
      <formula>"GREEN"</formula>
    </cfRule>
  </conditionalFormatting>
  <conditionalFormatting sqref="B6">
    <cfRule type="cellIs" dxfId="2081" priority="1093" operator="equal">
      <formula>"AMBER"</formula>
    </cfRule>
  </conditionalFormatting>
  <conditionalFormatting sqref="B6">
    <cfRule type="cellIs" dxfId="2080" priority="1094" operator="equal">
      <formula>"RED"</formula>
    </cfRule>
  </conditionalFormatting>
  <conditionalFormatting sqref="B6">
    <cfRule type="cellIs" dxfId="2079" priority="1095" operator="equal">
      <formula>"GREEN"</formula>
    </cfRule>
  </conditionalFormatting>
  <conditionalFormatting sqref="B7">
    <cfRule type="cellIs" dxfId="2078" priority="1096" operator="equal">
      <formula>"AMBER"</formula>
    </cfRule>
  </conditionalFormatting>
  <conditionalFormatting sqref="B7">
    <cfRule type="cellIs" dxfId="2077" priority="1097" operator="equal">
      <formula>"RED"</formula>
    </cfRule>
  </conditionalFormatting>
  <conditionalFormatting sqref="B7">
    <cfRule type="cellIs" dxfId="2076" priority="1098" operator="equal">
      <formula>"GREEN"</formula>
    </cfRule>
  </conditionalFormatting>
  <conditionalFormatting sqref="B8">
    <cfRule type="cellIs" dxfId="2075" priority="1099" operator="equal">
      <formula>"AMBER"</formula>
    </cfRule>
  </conditionalFormatting>
  <conditionalFormatting sqref="B8">
    <cfRule type="cellIs" dxfId="2074" priority="1100" operator="equal">
      <formula>"RED"</formula>
    </cfRule>
  </conditionalFormatting>
  <conditionalFormatting sqref="B8">
    <cfRule type="cellIs" dxfId="2073" priority="1101" operator="equal">
      <formula>"GREEN"</formula>
    </cfRule>
  </conditionalFormatting>
  <conditionalFormatting sqref="B9">
    <cfRule type="cellIs" dxfId="2072" priority="1102" operator="equal">
      <formula>"AMBER"</formula>
    </cfRule>
  </conditionalFormatting>
  <conditionalFormatting sqref="B9">
    <cfRule type="cellIs" dxfId="2071" priority="1103" operator="equal">
      <formula>"RED"</formula>
    </cfRule>
  </conditionalFormatting>
  <conditionalFormatting sqref="B9">
    <cfRule type="cellIs" dxfId="2070" priority="1104" operator="equal">
      <formula>"GREEN"</formula>
    </cfRule>
  </conditionalFormatting>
  <conditionalFormatting sqref="E12">
    <cfRule type="cellIs" dxfId="2069" priority="1105" operator="equal">
      <formula>"AMBER"</formula>
    </cfRule>
  </conditionalFormatting>
  <conditionalFormatting sqref="E12">
    <cfRule type="cellIs" dxfId="2068" priority="1106" operator="equal">
      <formula>"RED"</formula>
    </cfRule>
  </conditionalFormatting>
  <conditionalFormatting sqref="E12">
    <cfRule type="cellIs" dxfId="2067" priority="1107" operator="equal">
      <formula>"GREEN"</formula>
    </cfRule>
  </conditionalFormatting>
  <conditionalFormatting sqref="E13">
    <cfRule type="cellIs" dxfId="2066" priority="1108" operator="equal">
      <formula>"AMBER"</formula>
    </cfRule>
  </conditionalFormatting>
  <conditionalFormatting sqref="E13">
    <cfRule type="cellIs" dxfId="2065" priority="1109" operator="equal">
      <formula>"RED"</formula>
    </cfRule>
  </conditionalFormatting>
  <conditionalFormatting sqref="E13">
    <cfRule type="cellIs" dxfId="2064" priority="1110" operator="equal">
      <formula>"GREEN"</formula>
    </cfRule>
  </conditionalFormatting>
  <conditionalFormatting sqref="E14">
    <cfRule type="cellIs" dxfId="2063" priority="1111" operator="equal">
      <formula>"AMBER"</formula>
    </cfRule>
  </conditionalFormatting>
  <conditionalFormatting sqref="E14">
    <cfRule type="cellIs" dxfId="2062" priority="1112" operator="equal">
      <formula>"RED"</formula>
    </cfRule>
  </conditionalFormatting>
  <conditionalFormatting sqref="E14">
    <cfRule type="cellIs" dxfId="2061" priority="1113" operator="equal">
      <formula>"GREEN"</formula>
    </cfRule>
  </conditionalFormatting>
  <conditionalFormatting sqref="F12">
    <cfRule type="cellIs" dxfId="2060" priority="1114" operator="equal">
      <formula>"AMBER"</formula>
    </cfRule>
  </conditionalFormatting>
  <conditionalFormatting sqref="F12">
    <cfRule type="cellIs" dxfId="2059" priority="1115" operator="equal">
      <formula>"RED"</formula>
    </cfRule>
  </conditionalFormatting>
  <conditionalFormatting sqref="F12">
    <cfRule type="cellIs" dxfId="2058" priority="1116" operator="equal">
      <formula>"GREEN"</formula>
    </cfRule>
  </conditionalFormatting>
  <conditionalFormatting sqref="F13">
    <cfRule type="cellIs" dxfId="2057" priority="1117" operator="equal">
      <formula>"AMBER"</formula>
    </cfRule>
  </conditionalFormatting>
  <conditionalFormatting sqref="F13">
    <cfRule type="cellIs" dxfId="2056" priority="1118" operator="equal">
      <formula>"RED"</formula>
    </cfRule>
  </conditionalFormatting>
  <conditionalFormatting sqref="F13">
    <cfRule type="cellIs" dxfId="2055" priority="1119" operator="equal">
      <formula>"GREEN"</formula>
    </cfRule>
  </conditionalFormatting>
  <conditionalFormatting sqref="F14">
    <cfRule type="cellIs" dxfId="2054" priority="1120" operator="equal">
      <formula>"AMBER"</formula>
    </cfRule>
  </conditionalFormatting>
  <conditionalFormatting sqref="F14">
    <cfRule type="cellIs" dxfId="2053" priority="1121" operator="equal">
      <formula>"RED"</formula>
    </cfRule>
  </conditionalFormatting>
  <conditionalFormatting sqref="F14">
    <cfRule type="cellIs" dxfId="2052" priority="1122" operator="equal">
      <formula>"GREEN"</formula>
    </cfRule>
  </conditionalFormatting>
  <conditionalFormatting sqref="G12">
    <cfRule type="cellIs" dxfId="2051" priority="1123" operator="equal">
      <formula>"AMBER"</formula>
    </cfRule>
  </conditionalFormatting>
  <conditionalFormatting sqref="G12">
    <cfRule type="cellIs" dxfId="2050" priority="1124" operator="equal">
      <formula>"RED"</formula>
    </cfRule>
  </conditionalFormatting>
  <conditionalFormatting sqref="G12">
    <cfRule type="cellIs" dxfId="2049" priority="1125" operator="equal">
      <formula>"GREEN"</formula>
    </cfRule>
  </conditionalFormatting>
  <conditionalFormatting sqref="G13">
    <cfRule type="cellIs" dxfId="2048" priority="1126" operator="equal">
      <formula>"AMBER"</formula>
    </cfRule>
  </conditionalFormatting>
  <conditionalFormatting sqref="G13">
    <cfRule type="cellIs" dxfId="2047" priority="1127" operator="equal">
      <formula>"RED"</formula>
    </cfRule>
  </conditionalFormatting>
  <conditionalFormatting sqref="G13">
    <cfRule type="cellIs" dxfId="2046" priority="1128" operator="equal">
      <formula>"GREEN"</formula>
    </cfRule>
  </conditionalFormatting>
  <conditionalFormatting sqref="G14">
    <cfRule type="cellIs" dxfId="2045" priority="1129" operator="equal">
      <formula>"AMBER"</formula>
    </cfRule>
  </conditionalFormatting>
  <conditionalFormatting sqref="G14">
    <cfRule type="cellIs" dxfId="2044" priority="1130" operator="equal">
      <formula>"RED"</formula>
    </cfRule>
  </conditionalFormatting>
  <conditionalFormatting sqref="G14">
    <cfRule type="cellIs" dxfId="2043" priority="1131" operator="equal">
      <formula>"GREEN"</formula>
    </cfRule>
  </conditionalFormatting>
  <conditionalFormatting sqref="H12">
    <cfRule type="cellIs" dxfId="2042" priority="1132" operator="equal">
      <formula>"AMBER"</formula>
    </cfRule>
  </conditionalFormatting>
  <conditionalFormatting sqref="H12">
    <cfRule type="cellIs" dxfId="2041" priority="1133" operator="equal">
      <formula>"RED"</formula>
    </cfRule>
  </conditionalFormatting>
  <conditionalFormatting sqref="H12">
    <cfRule type="cellIs" dxfId="2040" priority="1134" operator="equal">
      <formula>"GREEN"</formula>
    </cfRule>
  </conditionalFormatting>
  <conditionalFormatting sqref="H13">
    <cfRule type="cellIs" dxfId="2039" priority="1135" operator="equal">
      <formula>"AMBER"</formula>
    </cfRule>
  </conditionalFormatting>
  <conditionalFormatting sqref="H13">
    <cfRule type="cellIs" dxfId="2038" priority="1136" operator="equal">
      <formula>"RED"</formula>
    </cfRule>
  </conditionalFormatting>
  <conditionalFormatting sqref="H13">
    <cfRule type="cellIs" dxfId="2037" priority="1137" operator="equal">
      <formula>"GREEN"</formula>
    </cfRule>
  </conditionalFormatting>
  <conditionalFormatting sqref="H14">
    <cfRule type="cellIs" dxfId="2036" priority="1138" operator="equal">
      <formula>"AMBER"</formula>
    </cfRule>
  </conditionalFormatting>
  <conditionalFormatting sqref="H14">
    <cfRule type="cellIs" dxfId="2035" priority="1139" operator="equal">
      <formula>"RED"</formula>
    </cfRule>
  </conditionalFormatting>
  <conditionalFormatting sqref="H14">
    <cfRule type="cellIs" dxfId="2034" priority="1140" operator="equal">
      <formula>"GREEN"</formula>
    </cfRule>
  </conditionalFormatting>
  <conditionalFormatting sqref="I12">
    <cfRule type="cellIs" dxfId="2033" priority="1141" operator="equal">
      <formula>"AMBER"</formula>
    </cfRule>
  </conditionalFormatting>
  <conditionalFormatting sqref="I12">
    <cfRule type="cellIs" dxfId="2032" priority="1142" operator="equal">
      <formula>"RED"</formula>
    </cfRule>
  </conditionalFormatting>
  <conditionalFormatting sqref="I12">
    <cfRule type="cellIs" dxfId="2031" priority="1143" operator="equal">
      <formula>"GREEN"</formula>
    </cfRule>
  </conditionalFormatting>
  <conditionalFormatting sqref="I13">
    <cfRule type="cellIs" dxfId="2030" priority="1144" operator="equal">
      <formula>"AMBER"</formula>
    </cfRule>
  </conditionalFormatting>
  <conditionalFormatting sqref="I13">
    <cfRule type="cellIs" dxfId="2029" priority="1145" operator="equal">
      <formula>"RED"</formula>
    </cfRule>
  </conditionalFormatting>
  <conditionalFormatting sqref="I13">
    <cfRule type="cellIs" dxfId="2028" priority="1146" operator="equal">
      <formula>"GREEN"</formula>
    </cfRule>
  </conditionalFormatting>
  <conditionalFormatting sqref="I14">
    <cfRule type="cellIs" dxfId="2027" priority="1147" operator="equal">
      <formula>"AMBER"</formula>
    </cfRule>
  </conditionalFormatting>
  <conditionalFormatting sqref="I14">
    <cfRule type="cellIs" dxfId="2026" priority="1148" operator="equal">
      <formula>"RED"</formula>
    </cfRule>
  </conditionalFormatting>
  <conditionalFormatting sqref="I14">
    <cfRule type="cellIs" dxfId="2025" priority="1149" operator="equal">
      <formula>"GREEN"</formula>
    </cfRule>
  </conditionalFormatting>
  <conditionalFormatting sqref="J12">
    <cfRule type="cellIs" dxfId="2024" priority="1150" operator="equal">
      <formula>"AMBER"</formula>
    </cfRule>
  </conditionalFormatting>
  <conditionalFormatting sqref="J12">
    <cfRule type="cellIs" dxfId="2023" priority="1151" operator="equal">
      <formula>"RED"</formula>
    </cfRule>
  </conditionalFormatting>
  <conditionalFormatting sqref="J12">
    <cfRule type="cellIs" dxfId="2022" priority="1152" operator="equal">
      <formula>"GREEN"</formula>
    </cfRule>
  </conditionalFormatting>
  <conditionalFormatting sqref="J13">
    <cfRule type="cellIs" dxfId="2021" priority="1153" operator="equal">
      <formula>"AMBER"</formula>
    </cfRule>
  </conditionalFormatting>
  <conditionalFormatting sqref="J13">
    <cfRule type="cellIs" dxfId="2020" priority="1154" operator="equal">
      <formula>"RED"</formula>
    </cfRule>
  </conditionalFormatting>
  <conditionalFormatting sqref="J13">
    <cfRule type="cellIs" dxfId="2019" priority="1155" operator="equal">
      <formula>"GREEN"</formula>
    </cfRule>
  </conditionalFormatting>
  <conditionalFormatting sqref="J14">
    <cfRule type="cellIs" dxfId="2018" priority="1156" operator="equal">
      <formula>"AMBER"</formula>
    </cfRule>
  </conditionalFormatting>
  <conditionalFormatting sqref="J14">
    <cfRule type="cellIs" dxfId="2017" priority="1157" operator="equal">
      <formula>"RED"</formula>
    </cfRule>
  </conditionalFormatting>
  <conditionalFormatting sqref="J14">
    <cfRule type="cellIs" dxfId="2016" priority="1158" operator="equal">
      <formula>"GREEN"</formula>
    </cfRule>
  </conditionalFormatting>
  <conditionalFormatting sqref="C10">
    <cfRule type="cellIs" dxfId="2015" priority="1159" operator="equal">
      <formula>"AMBER"</formula>
    </cfRule>
  </conditionalFormatting>
  <conditionalFormatting sqref="C10">
    <cfRule type="cellIs" dxfId="2014" priority="1160" operator="equal">
      <formula>"RED"</formula>
    </cfRule>
  </conditionalFormatting>
  <conditionalFormatting sqref="C10">
    <cfRule type="cellIs" dxfId="2013" priority="1161" operator="equal">
      <formula>"GREEN"</formula>
    </cfRule>
  </conditionalFormatting>
  <conditionalFormatting sqref="C11">
    <cfRule type="cellIs" dxfId="2012" priority="1162" operator="equal">
      <formula>"AMBER"</formula>
    </cfRule>
  </conditionalFormatting>
  <conditionalFormatting sqref="C11">
    <cfRule type="cellIs" dxfId="2011" priority="1163" operator="equal">
      <formula>"RED"</formula>
    </cfRule>
  </conditionalFormatting>
  <conditionalFormatting sqref="C11">
    <cfRule type="cellIs" dxfId="2010" priority="1164" operator="equal">
      <formula>"GREEN"</formula>
    </cfRule>
  </conditionalFormatting>
  <conditionalFormatting sqref="D10">
    <cfRule type="cellIs" dxfId="2009" priority="1165" operator="equal">
      <formula>"AMBER"</formula>
    </cfRule>
  </conditionalFormatting>
  <conditionalFormatting sqref="D10">
    <cfRule type="cellIs" dxfId="2008" priority="1166" operator="equal">
      <formula>"RED"</formula>
    </cfRule>
  </conditionalFormatting>
  <conditionalFormatting sqref="D10">
    <cfRule type="cellIs" dxfId="2007" priority="1167" operator="equal">
      <formula>"GREEN"</formula>
    </cfRule>
  </conditionalFormatting>
  <conditionalFormatting sqref="D11">
    <cfRule type="cellIs" dxfId="2006" priority="1168" operator="equal">
      <formula>"AMBER"</formula>
    </cfRule>
  </conditionalFormatting>
  <conditionalFormatting sqref="D11">
    <cfRule type="cellIs" dxfId="2005" priority="1169" operator="equal">
      <formula>"RED"</formula>
    </cfRule>
  </conditionalFormatting>
  <conditionalFormatting sqref="D11">
    <cfRule type="cellIs" dxfId="2004" priority="1170" operator="equal">
      <formula>"GREEN"</formula>
    </cfRule>
  </conditionalFormatting>
  <conditionalFormatting sqref="E10">
    <cfRule type="cellIs" dxfId="2003" priority="1171" operator="equal">
      <formula>"AMBER"</formula>
    </cfRule>
  </conditionalFormatting>
  <conditionalFormatting sqref="E10">
    <cfRule type="cellIs" dxfId="2002" priority="1172" operator="equal">
      <formula>"RED"</formula>
    </cfRule>
  </conditionalFormatting>
  <conditionalFormatting sqref="E10">
    <cfRule type="cellIs" dxfId="2001" priority="1173" operator="equal">
      <formula>"GREEN"</formula>
    </cfRule>
  </conditionalFormatting>
  <conditionalFormatting sqref="E11">
    <cfRule type="cellIs" dxfId="2000" priority="1174" operator="equal">
      <formula>"AMBER"</formula>
    </cfRule>
  </conditionalFormatting>
  <conditionalFormatting sqref="E11">
    <cfRule type="cellIs" dxfId="1999" priority="1175" operator="equal">
      <formula>"RED"</formula>
    </cfRule>
  </conditionalFormatting>
  <conditionalFormatting sqref="E11">
    <cfRule type="cellIs" dxfId="1998" priority="1176" operator="equal">
      <formula>"GREEN"</formula>
    </cfRule>
  </conditionalFormatting>
  <conditionalFormatting sqref="F10">
    <cfRule type="cellIs" dxfId="1997" priority="1177" operator="equal">
      <formula>"AMBER"</formula>
    </cfRule>
  </conditionalFormatting>
  <conditionalFormatting sqref="F10">
    <cfRule type="cellIs" dxfId="1996" priority="1178" operator="equal">
      <formula>"RED"</formula>
    </cfRule>
  </conditionalFormatting>
  <conditionalFormatting sqref="F10">
    <cfRule type="cellIs" dxfId="1995" priority="1179" operator="equal">
      <formula>"GREEN"</formula>
    </cfRule>
  </conditionalFormatting>
  <conditionalFormatting sqref="F11">
    <cfRule type="cellIs" dxfId="1994" priority="1180" operator="equal">
      <formula>"AMBER"</formula>
    </cfRule>
  </conditionalFormatting>
  <conditionalFormatting sqref="F11">
    <cfRule type="cellIs" dxfId="1993" priority="1181" operator="equal">
      <formula>"RED"</formula>
    </cfRule>
  </conditionalFormatting>
  <conditionalFormatting sqref="F11">
    <cfRule type="cellIs" dxfId="1992" priority="1182" operator="equal">
      <formula>"GREEN"</formula>
    </cfRule>
  </conditionalFormatting>
  <conditionalFormatting sqref="G10">
    <cfRule type="cellIs" dxfId="1991" priority="1183" operator="equal">
      <formula>"AMBER"</formula>
    </cfRule>
  </conditionalFormatting>
  <conditionalFormatting sqref="G10">
    <cfRule type="cellIs" dxfId="1990" priority="1184" operator="equal">
      <formula>"RED"</formula>
    </cfRule>
  </conditionalFormatting>
  <conditionalFormatting sqref="G10">
    <cfRule type="cellIs" dxfId="1989" priority="1185" operator="equal">
      <formula>"GREEN"</formula>
    </cfRule>
  </conditionalFormatting>
  <conditionalFormatting sqref="G11">
    <cfRule type="cellIs" dxfId="1988" priority="1186" operator="equal">
      <formula>"AMBER"</formula>
    </cfRule>
  </conditionalFormatting>
  <conditionalFormatting sqref="G11">
    <cfRule type="cellIs" dxfId="1987" priority="1187" operator="equal">
      <formula>"RED"</formula>
    </cfRule>
  </conditionalFormatting>
  <conditionalFormatting sqref="G11">
    <cfRule type="cellIs" dxfId="1986" priority="1188" operator="equal">
      <formula>"GREEN"</formula>
    </cfRule>
  </conditionalFormatting>
  <conditionalFormatting sqref="H10">
    <cfRule type="cellIs" dxfId="1985" priority="1189" operator="equal">
      <formula>"AMBER"</formula>
    </cfRule>
  </conditionalFormatting>
  <conditionalFormatting sqref="H10">
    <cfRule type="cellIs" dxfId="1984" priority="1190" operator="equal">
      <formula>"RED"</formula>
    </cfRule>
  </conditionalFormatting>
  <conditionalFormatting sqref="H10">
    <cfRule type="cellIs" dxfId="1983" priority="1191" operator="equal">
      <formula>"GREEN"</formula>
    </cfRule>
  </conditionalFormatting>
  <conditionalFormatting sqref="H11">
    <cfRule type="cellIs" dxfId="1982" priority="1192" operator="equal">
      <formula>"AMBER"</formula>
    </cfRule>
  </conditionalFormatting>
  <conditionalFormatting sqref="H11">
    <cfRule type="cellIs" dxfId="1981" priority="1193" operator="equal">
      <formula>"RED"</formula>
    </cfRule>
  </conditionalFormatting>
  <conditionalFormatting sqref="H11">
    <cfRule type="cellIs" dxfId="1980" priority="1194" operator="equal">
      <formula>"GREEN"</formula>
    </cfRule>
  </conditionalFormatting>
  <conditionalFormatting sqref="I10">
    <cfRule type="cellIs" dxfId="1979" priority="1195" operator="equal">
      <formula>"AMBER"</formula>
    </cfRule>
  </conditionalFormatting>
  <conditionalFormatting sqref="I10">
    <cfRule type="cellIs" dxfId="1978" priority="1196" operator="equal">
      <formula>"RED"</formula>
    </cfRule>
  </conditionalFormatting>
  <conditionalFormatting sqref="I10">
    <cfRule type="cellIs" dxfId="1977" priority="1197" operator="equal">
      <formula>"GREEN"</formula>
    </cfRule>
  </conditionalFormatting>
  <conditionalFormatting sqref="I11">
    <cfRule type="cellIs" dxfId="1976" priority="1198" operator="equal">
      <formula>"AMBER"</formula>
    </cfRule>
  </conditionalFormatting>
  <conditionalFormatting sqref="I11">
    <cfRule type="cellIs" dxfId="1975" priority="1199" operator="equal">
      <formula>"RED"</formula>
    </cfRule>
  </conditionalFormatting>
  <conditionalFormatting sqref="I11">
    <cfRule type="cellIs" dxfId="1974" priority="1200" operator="equal">
      <formula>"GREEN"</formula>
    </cfRule>
  </conditionalFormatting>
  <conditionalFormatting sqref="J10">
    <cfRule type="cellIs" dxfId="1973" priority="1201" operator="equal">
      <formula>"AMBER"</formula>
    </cfRule>
  </conditionalFormatting>
  <conditionalFormatting sqref="J10">
    <cfRule type="cellIs" dxfId="1972" priority="1202" operator="equal">
      <formula>"RED"</formula>
    </cfRule>
  </conditionalFormatting>
  <conditionalFormatting sqref="J10">
    <cfRule type="cellIs" dxfId="1971" priority="1203" operator="equal">
      <formula>"GREEN"</formula>
    </cfRule>
  </conditionalFormatting>
  <conditionalFormatting sqref="J11">
    <cfRule type="cellIs" dxfId="1970" priority="1204" operator="equal">
      <formula>"AMBER"</formula>
    </cfRule>
  </conditionalFormatting>
  <conditionalFormatting sqref="J11">
    <cfRule type="cellIs" dxfId="1969" priority="1205" operator="equal">
      <formula>"RED"</formula>
    </cfRule>
  </conditionalFormatting>
  <conditionalFormatting sqref="J11">
    <cfRule type="cellIs" dxfId="1968" priority="1206" operator="equal">
      <formula>"GREEN"</formula>
    </cfRule>
  </conditionalFormatting>
  <conditionalFormatting sqref="B10">
    <cfRule type="cellIs" dxfId="1967" priority="1207" operator="equal">
      <formula>"AMBER"</formula>
    </cfRule>
  </conditionalFormatting>
  <conditionalFormatting sqref="B10">
    <cfRule type="cellIs" dxfId="1966" priority="1208" operator="equal">
      <formula>"RED"</formula>
    </cfRule>
  </conditionalFormatting>
  <conditionalFormatting sqref="B10">
    <cfRule type="cellIs" dxfId="1965" priority="1209" operator="equal">
      <formula>"GREEN"</formula>
    </cfRule>
  </conditionalFormatting>
  <conditionalFormatting sqref="B11">
    <cfRule type="cellIs" dxfId="1964" priority="1210" operator="equal">
      <formula>"AMBER"</formula>
    </cfRule>
  </conditionalFormatting>
  <conditionalFormatting sqref="B11">
    <cfRule type="cellIs" dxfId="1963" priority="1211" operator="equal">
      <formula>"RED"</formula>
    </cfRule>
  </conditionalFormatting>
  <conditionalFormatting sqref="B11">
    <cfRule type="cellIs" dxfId="1962" priority="1212" operator="equal">
      <formula>"GREEN"</formula>
    </cfRule>
  </conditionalFormatting>
  <conditionalFormatting sqref="B18">
    <cfRule type="cellIs" dxfId="176" priority="177" operator="equal">
      <formula>"AMBER"</formula>
    </cfRule>
  </conditionalFormatting>
  <conditionalFormatting sqref="B18">
    <cfRule type="cellIs" dxfId="175" priority="176" operator="equal">
      <formula>"RED"</formula>
    </cfRule>
  </conditionalFormatting>
  <conditionalFormatting sqref="B18">
    <cfRule type="cellIs" dxfId="174" priority="175" operator="equal">
      <formula>"GREEN"</formula>
    </cfRule>
  </conditionalFormatting>
  <conditionalFormatting sqref="B19">
    <cfRule type="cellIs" dxfId="173" priority="174" operator="equal">
      <formula>"AMBER"</formula>
    </cfRule>
  </conditionalFormatting>
  <conditionalFormatting sqref="B19">
    <cfRule type="cellIs" dxfId="172" priority="173" operator="equal">
      <formula>"RED"</formula>
    </cfRule>
  </conditionalFormatting>
  <conditionalFormatting sqref="B19">
    <cfRule type="cellIs" dxfId="171" priority="172" operator="equal">
      <formula>"GREEN"</formula>
    </cfRule>
  </conditionalFormatting>
  <conditionalFormatting sqref="B20">
    <cfRule type="cellIs" dxfId="170" priority="171" operator="equal">
      <formula>"AMBER"</formula>
    </cfRule>
  </conditionalFormatting>
  <conditionalFormatting sqref="B20">
    <cfRule type="cellIs" dxfId="169" priority="170" operator="equal">
      <formula>"RED"</formula>
    </cfRule>
  </conditionalFormatting>
  <conditionalFormatting sqref="B20">
    <cfRule type="cellIs" dxfId="168" priority="169" operator="equal">
      <formula>"GREEN"</formula>
    </cfRule>
  </conditionalFormatting>
  <conditionalFormatting sqref="B21">
    <cfRule type="cellIs" dxfId="167" priority="168" operator="equal">
      <formula>"AMBER"</formula>
    </cfRule>
  </conditionalFormatting>
  <conditionalFormatting sqref="B21">
    <cfRule type="cellIs" dxfId="166" priority="167" operator="equal">
      <formula>"RED"</formula>
    </cfRule>
  </conditionalFormatting>
  <conditionalFormatting sqref="B21">
    <cfRule type="cellIs" dxfId="165" priority="166" operator="equal">
      <formula>"GREEN"</formula>
    </cfRule>
  </conditionalFormatting>
  <conditionalFormatting sqref="B22">
    <cfRule type="cellIs" dxfId="164" priority="165" operator="equal">
      <formula>"AMBER"</formula>
    </cfRule>
  </conditionalFormatting>
  <conditionalFormatting sqref="B22">
    <cfRule type="cellIs" dxfId="163" priority="164" operator="equal">
      <formula>"RED"</formula>
    </cfRule>
  </conditionalFormatting>
  <conditionalFormatting sqref="B22">
    <cfRule type="cellIs" dxfId="162" priority="163" operator="equal">
      <formula>"GREEN"</formula>
    </cfRule>
  </conditionalFormatting>
  <conditionalFormatting sqref="C18">
    <cfRule type="cellIs" dxfId="161" priority="162" operator="equal">
      <formula>"AMBER"</formula>
    </cfRule>
  </conditionalFormatting>
  <conditionalFormatting sqref="C18">
    <cfRule type="cellIs" dxfId="160" priority="161" operator="equal">
      <formula>"RED"</formula>
    </cfRule>
  </conditionalFormatting>
  <conditionalFormatting sqref="C18">
    <cfRule type="cellIs" dxfId="159" priority="160" operator="equal">
      <formula>"GREEN"</formula>
    </cfRule>
  </conditionalFormatting>
  <conditionalFormatting sqref="C19">
    <cfRule type="cellIs" dxfId="158" priority="159" operator="equal">
      <formula>"AMBER"</formula>
    </cfRule>
  </conditionalFormatting>
  <conditionalFormatting sqref="C19">
    <cfRule type="cellIs" dxfId="157" priority="158" operator="equal">
      <formula>"RED"</formula>
    </cfRule>
  </conditionalFormatting>
  <conditionalFormatting sqref="C19">
    <cfRule type="cellIs" dxfId="156" priority="157" operator="equal">
      <formula>"GREEN"</formula>
    </cfRule>
  </conditionalFormatting>
  <conditionalFormatting sqref="C20">
    <cfRule type="cellIs" dxfId="155" priority="156" operator="equal">
      <formula>"AMBER"</formula>
    </cfRule>
  </conditionalFormatting>
  <conditionalFormatting sqref="C20">
    <cfRule type="cellIs" dxfId="154" priority="155" operator="equal">
      <formula>"RED"</formula>
    </cfRule>
  </conditionalFormatting>
  <conditionalFormatting sqref="C20">
    <cfRule type="cellIs" dxfId="153" priority="154" operator="equal">
      <formula>"GREEN"</formula>
    </cfRule>
  </conditionalFormatting>
  <conditionalFormatting sqref="C21">
    <cfRule type="cellIs" dxfId="152" priority="153" operator="equal">
      <formula>"AMBER"</formula>
    </cfRule>
  </conditionalFormatting>
  <conditionalFormatting sqref="C21">
    <cfRule type="cellIs" dxfId="151" priority="152" operator="equal">
      <formula>"RED"</formula>
    </cfRule>
  </conditionalFormatting>
  <conditionalFormatting sqref="C21">
    <cfRule type="cellIs" dxfId="150" priority="151" operator="equal">
      <formula>"GREEN"</formula>
    </cfRule>
  </conditionalFormatting>
  <conditionalFormatting sqref="C22">
    <cfRule type="cellIs" dxfId="149" priority="150" operator="equal">
      <formula>"AMBER"</formula>
    </cfRule>
  </conditionalFormatting>
  <conditionalFormatting sqref="C22">
    <cfRule type="cellIs" dxfId="148" priority="149" operator="equal">
      <formula>"RED"</formula>
    </cfRule>
  </conditionalFormatting>
  <conditionalFormatting sqref="C22">
    <cfRule type="cellIs" dxfId="147" priority="148" operator="equal">
      <formula>"GREEN"</formula>
    </cfRule>
  </conditionalFormatting>
  <conditionalFormatting sqref="D18">
    <cfRule type="cellIs" dxfId="146" priority="147" operator="equal">
      <formula>"AMBER"</formula>
    </cfRule>
  </conditionalFormatting>
  <conditionalFormatting sqref="D18">
    <cfRule type="cellIs" dxfId="145" priority="146" operator="equal">
      <formula>"RED"</formula>
    </cfRule>
  </conditionalFormatting>
  <conditionalFormatting sqref="D18">
    <cfRule type="cellIs" dxfId="144" priority="145" operator="equal">
      <formula>"GREEN"</formula>
    </cfRule>
  </conditionalFormatting>
  <conditionalFormatting sqref="D19">
    <cfRule type="cellIs" dxfId="143" priority="144" operator="equal">
      <formula>"AMBER"</formula>
    </cfRule>
  </conditionalFormatting>
  <conditionalFormatting sqref="D19">
    <cfRule type="cellIs" dxfId="142" priority="143" operator="equal">
      <formula>"RED"</formula>
    </cfRule>
  </conditionalFormatting>
  <conditionalFormatting sqref="D19">
    <cfRule type="cellIs" dxfId="141" priority="142" operator="equal">
      <formula>"GREEN"</formula>
    </cfRule>
  </conditionalFormatting>
  <conditionalFormatting sqref="D20">
    <cfRule type="cellIs" dxfId="140" priority="141" operator="equal">
      <formula>"AMBER"</formula>
    </cfRule>
  </conditionalFormatting>
  <conditionalFormatting sqref="D20">
    <cfRule type="cellIs" dxfId="139" priority="140" operator="equal">
      <formula>"RED"</formula>
    </cfRule>
  </conditionalFormatting>
  <conditionalFormatting sqref="D20">
    <cfRule type="cellIs" dxfId="138" priority="139" operator="equal">
      <formula>"GREEN"</formula>
    </cfRule>
  </conditionalFormatting>
  <conditionalFormatting sqref="D21">
    <cfRule type="cellIs" dxfId="137" priority="138" operator="equal">
      <formula>"AMBER"</formula>
    </cfRule>
  </conditionalFormatting>
  <conditionalFormatting sqref="D21">
    <cfRule type="cellIs" dxfId="136" priority="137" operator="equal">
      <formula>"RED"</formula>
    </cfRule>
  </conditionalFormatting>
  <conditionalFormatting sqref="D21">
    <cfRule type="cellIs" dxfId="135" priority="136" operator="equal">
      <formula>"GREEN"</formula>
    </cfRule>
  </conditionalFormatting>
  <conditionalFormatting sqref="D22">
    <cfRule type="cellIs" dxfId="134" priority="135" operator="equal">
      <formula>"AMBER"</formula>
    </cfRule>
  </conditionalFormatting>
  <conditionalFormatting sqref="D22">
    <cfRule type="cellIs" dxfId="133" priority="134" operator="equal">
      <formula>"RED"</formula>
    </cfRule>
  </conditionalFormatting>
  <conditionalFormatting sqref="D22">
    <cfRule type="cellIs" dxfId="132" priority="133" operator="equal">
      <formula>"GREEN"</formula>
    </cfRule>
  </conditionalFormatting>
  <conditionalFormatting sqref="E18">
    <cfRule type="cellIs" dxfId="131" priority="132" operator="equal">
      <formula>"AMBER"</formula>
    </cfRule>
  </conditionalFormatting>
  <conditionalFormatting sqref="E18">
    <cfRule type="cellIs" dxfId="130" priority="131" operator="equal">
      <formula>"RED"</formula>
    </cfRule>
  </conditionalFormatting>
  <conditionalFormatting sqref="E18">
    <cfRule type="cellIs" dxfId="129" priority="130" operator="equal">
      <formula>"GREEN"</formula>
    </cfRule>
  </conditionalFormatting>
  <conditionalFormatting sqref="E19">
    <cfRule type="cellIs" dxfId="128" priority="129" operator="equal">
      <formula>"AMBER"</formula>
    </cfRule>
  </conditionalFormatting>
  <conditionalFormatting sqref="E19">
    <cfRule type="cellIs" dxfId="127" priority="128" operator="equal">
      <formula>"RED"</formula>
    </cfRule>
  </conditionalFormatting>
  <conditionalFormatting sqref="E19">
    <cfRule type="cellIs" dxfId="126" priority="127" operator="equal">
      <formula>"GREEN"</formula>
    </cfRule>
  </conditionalFormatting>
  <conditionalFormatting sqref="E20">
    <cfRule type="cellIs" dxfId="125" priority="126" operator="equal">
      <formula>"AMBER"</formula>
    </cfRule>
  </conditionalFormatting>
  <conditionalFormatting sqref="E20">
    <cfRule type="cellIs" dxfId="124" priority="125" operator="equal">
      <formula>"RED"</formula>
    </cfRule>
  </conditionalFormatting>
  <conditionalFormatting sqref="E20">
    <cfRule type="cellIs" dxfId="123" priority="124" operator="equal">
      <formula>"GREEN"</formula>
    </cfRule>
  </conditionalFormatting>
  <conditionalFormatting sqref="E21">
    <cfRule type="cellIs" dxfId="122" priority="123" operator="equal">
      <formula>"AMBER"</formula>
    </cfRule>
  </conditionalFormatting>
  <conditionalFormatting sqref="E21">
    <cfRule type="cellIs" dxfId="121" priority="122" operator="equal">
      <formula>"RED"</formula>
    </cfRule>
  </conditionalFormatting>
  <conditionalFormatting sqref="E21">
    <cfRule type="cellIs" dxfId="120" priority="121" operator="equal">
      <formula>"GREEN"</formula>
    </cfRule>
  </conditionalFormatting>
  <conditionalFormatting sqref="E22">
    <cfRule type="cellIs" dxfId="119" priority="120" operator="equal">
      <formula>"AMBER"</formula>
    </cfRule>
  </conditionalFormatting>
  <conditionalFormatting sqref="E22">
    <cfRule type="cellIs" dxfId="118" priority="119" operator="equal">
      <formula>"RED"</formula>
    </cfRule>
  </conditionalFormatting>
  <conditionalFormatting sqref="E22">
    <cfRule type="cellIs" dxfId="117" priority="118" operator="equal">
      <formula>"GREEN"</formula>
    </cfRule>
  </conditionalFormatting>
  <conditionalFormatting sqref="B20">
    <cfRule type="cellIs" dxfId="116" priority="117" operator="equal">
      <formula>"AMBER"</formula>
    </cfRule>
  </conditionalFormatting>
  <conditionalFormatting sqref="B20">
    <cfRule type="cellIs" dxfId="115" priority="116" operator="equal">
      <formula>"RED"</formula>
    </cfRule>
  </conditionalFormatting>
  <conditionalFormatting sqref="B20">
    <cfRule type="cellIs" dxfId="114" priority="115" operator="equal">
      <formula>"GREEN"</formula>
    </cfRule>
  </conditionalFormatting>
  <conditionalFormatting sqref="B21">
    <cfRule type="cellIs" dxfId="113" priority="114" operator="equal">
      <formula>"AMBER"</formula>
    </cfRule>
  </conditionalFormatting>
  <conditionalFormatting sqref="B21">
    <cfRule type="cellIs" dxfId="112" priority="113" operator="equal">
      <formula>"RED"</formula>
    </cfRule>
  </conditionalFormatting>
  <conditionalFormatting sqref="B21">
    <cfRule type="cellIs" dxfId="111" priority="112" operator="equal">
      <formula>"GREEN"</formula>
    </cfRule>
  </conditionalFormatting>
  <conditionalFormatting sqref="B21">
    <cfRule type="cellIs" dxfId="110" priority="111" operator="equal">
      <formula>"AMBER"</formula>
    </cfRule>
  </conditionalFormatting>
  <conditionalFormatting sqref="B21">
    <cfRule type="cellIs" dxfId="109" priority="110" operator="equal">
      <formula>"RED"</formula>
    </cfRule>
  </conditionalFormatting>
  <conditionalFormatting sqref="B21">
    <cfRule type="cellIs" dxfId="108" priority="109" operator="equal">
      <formula>"GREEN"</formula>
    </cfRule>
  </conditionalFormatting>
  <conditionalFormatting sqref="B22">
    <cfRule type="cellIs" dxfId="107" priority="108" operator="equal">
      <formula>"AMBER"</formula>
    </cfRule>
  </conditionalFormatting>
  <conditionalFormatting sqref="B22">
    <cfRule type="cellIs" dxfId="106" priority="107" operator="equal">
      <formula>"RED"</formula>
    </cfRule>
  </conditionalFormatting>
  <conditionalFormatting sqref="B22">
    <cfRule type="cellIs" dxfId="105" priority="106" operator="equal">
      <formula>"GREEN"</formula>
    </cfRule>
  </conditionalFormatting>
  <conditionalFormatting sqref="C21">
    <cfRule type="cellIs" dxfId="104" priority="105" operator="equal">
      <formula>"AMBER"</formula>
    </cfRule>
  </conditionalFormatting>
  <conditionalFormatting sqref="C21">
    <cfRule type="cellIs" dxfId="103" priority="104" operator="equal">
      <formula>"RED"</formula>
    </cfRule>
  </conditionalFormatting>
  <conditionalFormatting sqref="C21">
    <cfRule type="cellIs" dxfId="102" priority="103" operator="equal">
      <formula>"GREEN"</formula>
    </cfRule>
  </conditionalFormatting>
  <conditionalFormatting sqref="C22">
    <cfRule type="cellIs" dxfId="101" priority="102" operator="equal">
      <formula>"AMBER"</formula>
    </cfRule>
  </conditionalFormatting>
  <conditionalFormatting sqref="C22">
    <cfRule type="cellIs" dxfId="100" priority="101" operator="equal">
      <formula>"RED"</formula>
    </cfRule>
  </conditionalFormatting>
  <conditionalFormatting sqref="C22">
    <cfRule type="cellIs" dxfId="99" priority="100" operator="equal">
      <formula>"GREEN"</formula>
    </cfRule>
  </conditionalFormatting>
  <conditionalFormatting sqref="B21">
    <cfRule type="cellIs" dxfId="98" priority="99" operator="equal">
      <formula>"AMBER"</formula>
    </cfRule>
  </conditionalFormatting>
  <conditionalFormatting sqref="B21">
    <cfRule type="cellIs" dxfId="97" priority="98" operator="equal">
      <formula>"RED"</formula>
    </cfRule>
  </conditionalFormatting>
  <conditionalFormatting sqref="B21">
    <cfRule type="cellIs" dxfId="96" priority="97" operator="equal">
      <formula>"GREEN"</formula>
    </cfRule>
  </conditionalFormatting>
  <conditionalFormatting sqref="B22">
    <cfRule type="cellIs" dxfId="95" priority="96" operator="equal">
      <formula>"AMBER"</formula>
    </cfRule>
  </conditionalFormatting>
  <conditionalFormatting sqref="B22">
    <cfRule type="cellIs" dxfId="94" priority="95" operator="equal">
      <formula>"RED"</formula>
    </cfRule>
  </conditionalFormatting>
  <conditionalFormatting sqref="B22">
    <cfRule type="cellIs" dxfId="93" priority="94" operator="equal">
      <formula>"GREEN"</formula>
    </cfRule>
  </conditionalFormatting>
  <conditionalFormatting sqref="B20">
    <cfRule type="cellIs" dxfId="92" priority="93" operator="equal">
      <formula>"AMBER"</formula>
    </cfRule>
  </conditionalFormatting>
  <conditionalFormatting sqref="B20">
    <cfRule type="cellIs" dxfId="91" priority="92" operator="equal">
      <formula>"RED"</formula>
    </cfRule>
  </conditionalFormatting>
  <conditionalFormatting sqref="B20">
    <cfRule type="cellIs" dxfId="90" priority="91" operator="equal">
      <formula>"GREEN"</formula>
    </cfRule>
  </conditionalFormatting>
  <conditionalFormatting sqref="B21">
    <cfRule type="cellIs" dxfId="89" priority="90" operator="equal">
      <formula>"AMBER"</formula>
    </cfRule>
  </conditionalFormatting>
  <conditionalFormatting sqref="B21">
    <cfRule type="cellIs" dxfId="88" priority="89" operator="equal">
      <formula>"RED"</formula>
    </cfRule>
  </conditionalFormatting>
  <conditionalFormatting sqref="B21">
    <cfRule type="cellIs" dxfId="87" priority="88" operator="equal">
      <formula>"GREEN"</formula>
    </cfRule>
  </conditionalFormatting>
  <conditionalFormatting sqref="B22">
    <cfRule type="cellIs" dxfId="86" priority="87" operator="equal">
      <formula>"AMBER"</formula>
    </cfRule>
  </conditionalFormatting>
  <conditionalFormatting sqref="B22">
    <cfRule type="cellIs" dxfId="85" priority="86" operator="equal">
      <formula>"RED"</formula>
    </cfRule>
  </conditionalFormatting>
  <conditionalFormatting sqref="B22">
    <cfRule type="cellIs" dxfId="84" priority="85" operator="equal">
      <formula>"GREEN"</formula>
    </cfRule>
  </conditionalFormatting>
  <conditionalFormatting sqref="C20">
    <cfRule type="cellIs" dxfId="83" priority="84" operator="equal">
      <formula>"AMBER"</formula>
    </cfRule>
  </conditionalFormatting>
  <conditionalFormatting sqref="C20">
    <cfRule type="cellIs" dxfId="82" priority="83" operator="equal">
      <formula>"RED"</formula>
    </cfRule>
  </conditionalFormatting>
  <conditionalFormatting sqref="C20">
    <cfRule type="cellIs" dxfId="81" priority="82" operator="equal">
      <formula>"GREEN"</formula>
    </cfRule>
  </conditionalFormatting>
  <conditionalFormatting sqref="C21">
    <cfRule type="cellIs" dxfId="80" priority="81" operator="equal">
      <formula>"AMBER"</formula>
    </cfRule>
  </conditionalFormatting>
  <conditionalFormatting sqref="C21">
    <cfRule type="cellIs" dxfId="79" priority="80" operator="equal">
      <formula>"RED"</formula>
    </cfRule>
  </conditionalFormatting>
  <conditionalFormatting sqref="C21">
    <cfRule type="cellIs" dxfId="78" priority="79" operator="equal">
      <formula>"GREEN"</formula>
    </cfRule>
  </conditionalFormatting>
  <conditionalFormatting sqref="C22">
    <cfRule type="cellIs" dxfId="77" priority="78" operator="equal">
      <formula>"AMBER"</formula>
    </cfRule>
  </conditionalFormatting>
  <conditionalFormatting sqref="C22">
    <cfRule type="cellIs" dxfId="76" priority="77" operator="equal">
      <formula>"RED"</formula>
    </cfRule>
  </conditionalFormatting>
  <conditionalFormatting sqref="C22">
    <cfRule type="cellIs" dxfId="75" priority="76" operator="equal">
      <formula>"GREEN"</formula>
    </cfRule>
  </conditionalFormatting>
  <conditionalFormatting sqref="D20">
    <cfRule type="cellIs" dxfId="74" priority="75" operator="equal">
      <formula>"AMBER"</formula>
    </cfRule>
  </conditionalFormatting>
  <conditionalFormatting sqref="D20">
    <cfRule type="cellIs" dxfId="73" priority="74" operator="equal">
      <formula>"RED"</formula>
    </cfRule>
  </conditionalFormatting>
  <conditionalFormatting sqref="D20">
    <cfRule type="cellIs" dxfId="72" priority="73" operator="equal">
      <formula>"GREEN"</formula>
    </cfRule>
  </conditionalFormatting>
  <conditionalFormatting sqref="D21">
    <cfRule type="cellIs" dxfId="71" priority="72" operator="equal">
      <formula>"AMBER"</formula>
    </cfRule>
  </conditionalFormatting>
  <conditionalFormatting sqref="D21">
    <cfRule type="cellIs" dxfId="70" priority="71" operator="equal">
      <formula>"RED"</formula>
    </cfRule>
  </conditionalFormatting>
  <conditionalFormatting sqref="D21">
    <cfRule type="cellIs" dxfId="69" priority="70" operator="equal">
      <formula>"GREEN"</formula>
    </cfRule>
  </conditionalFormatting>
  <conditionalFormatting sqref="D22">
    <cfRule type="cellIs" dxfId="68" priority="69" operator="equal">
      <formula>"AMBER"</formula>
    </cfRule>
  </conditionalFormatting>
  <conditionalFormatting sqref="D22">
    <cfRule type="cellIs" dxfId="67" priority="68" operator="equal">
      <formula>"RED"</formula>
    </cfRule>
  </conditionalFormatting>
  <conditionalFormatting sqref="D22">
    <cfRule type="cellIs" dxfId="66" priority="67" operator="equal">
      <formula>"GREEN"</formula>
    </cfRule>
  </conditionalFormatting>
  <conditionalFormatting sqref="E20">
    <cfRule type="cellIs" dxfId="65" priority="66" operator="equal">
      <formula>"AMBER"</formula>
    </cfRule>
  </conditionalFormatting>
  <conditionalFormatting sqref="E20">
    <cfRule type="cellIs" dxfId="64" priority="65" operator="equal">
      <formula>"RED"</formula>
    </cfRule>
  </conditionalFormatting>
  <conditionalFormatting sqref="E20">
    <cfRule type="cellIs" dxfId="63" priority="64" operator="equal">
      <formula>"GREEN"</formula>
    </cfRule>
  </conditionalFormatting>
  <conditionalFormatting sqref="E21">
    <cfRule type="cellIs" dxfId="62" priority="63" operator="equal">
      <formula>"AMBER"</formula>
    </cfRule>
  </conditionalFormatting>
  <conditionalFormatting sqref="E21">
    <cfRule type="cellIs" dxfId="61" priority="62" operator="equal">
      <formula>"RED"</formula>
    </cfRule>
  </conditionalFormatting>
  <conditionalFormatting sqref="E21">
    <cfRule type="cellIs" dxfId="60" priority="61" operator="equal">
      <formula>"GREEN"</formula>
    </cfRule>
  </conditionalFormatting>
  <conditionalFormatting sqref="E22">
    <cfRule type="cellIs" dxfId="59" priority="60" operator="equal">
      <formula>"AMBER"</formula>
    </cfRule>
  </conditionalFormatting>
  <conditionalFormatting sqref="E22">
    <cfRule type="cellIs" dxfId="58" priority="59" operator="equal">
      <formula>"RED"</formula>
    </cfRule>
  </conditionalFormatting>
  <conditionalFormatting sqref="E22">
    <cfRule type="cellIs" dxfId="57" priority="58" operator="equal">
      <formula>"GREEN"</formula>
    </cfRule>
  </conditionalFormatting>
  <conditionalFormatting sqref="B20">
    <cfRule type="cellIs" dxfId="56" priority="57" operator="equal">
      <formula>"AMBER"</formula>
    </cfRule>
  </conditionalFormatting>
  <conditionalFormatting sqref="B20">
    <cfRule type="cellIs" dxfId="55" priority="56" operator="equal">
      <formula>"RED"</formula>
    </cfRule>
  </conditionalFormatting>
  <conditionalFormatting sqref="B20">
    <cfRule type="cellIs" dxfId="54" priority="55" operator="equal">
      <formula>"GREEN"</formula>
    </cfRule>
  </conditionalFormatting>
  <conditionalFormatting sqref="B21">
    <cfRule type="cellIs" dxfId="53" priority="54" operator="equal">
      <formula>"AMBER"</formula>
    </cfRule>
  </conditionalFormatting>
  <conditionalFormatting sqref="B21">
    <cfRule type="cellIs" dxfId="52" priority="53" operator="equal">
      <formula>"RED"</formula>
    </cfRule>
  </conditionalFormatting>
  <conditionalFormatting sqref="B21">
    <cfRule type="cellIs" dxfId="51" priority="52" operator="equal">
      <formula>"GREEN"</formula>
    </cfRule>
  </conditionalFormatting>
  <conditionalFormatting sqref="B22">
    <cfRule type="cellIs" dxfId="50" priority="51" operator="equal">
      <formula>"AMBER"</formula>
    </cfRule>
  </conditionalFormatting>
  <conditionalFormatting sqref="B22">
    <cfRule type="cellIs" dxfId="49" priority="50" operator="equal">
      <formula>"RED"</formula>
    </cfRule>
  </conditionalFormatting>
  <conditionalFormatting sqref="B22">
    <cfRule type="cellIs" dxfId="48" priority="49" operator="equal">
      <formula>"GREEN"</formula>
    </cfRule>
  </conditionalFormatting>
  <conditionalFormatting sqref="C20">
    <cfRule type="cellIs" dxfId="47" priority="48" operator="equal">
      <formula>"AMBER"</formula>
    </cfRule>
  </conditionalFormatting>
  <conditionalFormatting sqref="C20">
    <cfRule type="cellIs" dxfId="46" priority="47" operator="equal">
      <formula>"RED"</formula>
    </cfRule>
  </conditionalFormatting>
  <conditionalFormatting sqref="C20">
    <cfRule type="cellIs" dxfId="45" priority="46" operator="equal">
      <formula>"GREEN"</formula>
    </cfRule>
  </conditionalFormatting>
  <conditionalFormatting sqref="C21">
    <cfRule type="cellIs" dxfId="44" priority="45" operator="equal">
      <formula>"AMBER"</formula>
    </cfRule>
  </conditionalFormatting>
  <conditionalFormatting sqref="C21">
    <cfRule type="cellIs" dxfId="43" priority="44" operator="equal">
      <formula>"RED"</formula>
    </cfRule>
  </conditionalFormatting>
  <conditionalFormatting sqref="C21">
    <cfRule type="cellIs" dxfId="42" priority="43" operator="equal">
      <formula>"GREEN"</formula>
    </cfRule>
  </conditionalFormatting>
  <conditionalFormatting sqref="C22">
    <cfRule type="cellIs" dxfId="41" priority="42" operator="equal">
      <formula>"AMBER"</formula>
    </cfRule>
  </conditionalFormatting>
  <conditionalFormatting sqref="C22">
    <cfRule type="cellIs" dxfId="40" priority="41" operator="equal">
      <formula>"RED"</formula>
    </cfRule>
  </conditionalFormatting>
  <conditionalFormatting sqref="C22">
    <cfRule type="cellIs" dxfId="39" priority="40" operator="equal">
      <formula>"GREEN"</formula>
    </cfRule>
  </conditionalFormatting>
  <conditionalFormatting sqref="D20">
    <cfRule type="cellIs" dxfId="38" priority="39" operator="equal">
      <formula>"AMBER"</formula>
    </cfRule>
  </conditionalFormatting>
  <conditionalFormatting sqref="D20">
    <cfRule type="cellIs" dxfId="37" priority="38" operator="equal">
      <formula>"RED"</formula>
    </cfRule>
  </conditionalFormatting>
  <conditionalFormatting sqref="D20">
    <cfRule type="cellIs" dxfId="36" priority="37" operator="equal">
      <formula>"GREEN"</formula>
    </cfRule>
  </conditionalFormatting>
  <conditionalFormatting sqref="D21">
    <cfRule type="cellIs" dxfId="35" priority="36" operator="equal">
      <formula>"AMBER"</formula>
    </cfRule>
  </conditionalFormatting>
  <conditionalFormatting sqref="D21">
    <cfRule type="cellIs" dxfId="34" priority="35" operator="equal">
      <formula>"RED"</formula>
    </cfRule>
  </conditionalFormatting>
  <conditionalFormatting sqref="D21">
    <cfRule type="cellIs" dxfId="33" priority="34" operator="equal">
      <formula>"GREEN"</formula>
    </cfRule>
  </conditionalFormatting>
  <conditionalFormatting sqref="D22">
    <cfRule type="cellIs" dxfId="32" priority="33" operator="equal">
      <formula>"AMBER"</formula>
    </cfRule>
  </conditionalFormatting>
  <conditionalFormatting sqref="D22">
    <cfRule type="cellIs" dxfId="31" priority="32" operator="equal">
      <formula>"RED"</formula>
    </cfRule>
  </conditionalFormatting>
  <conditionalFormatting sqref="D22">
    <cfRule type="cellIs" dxfId="30" priority="31" operator="equal">
      <formula>"GREEN"</formula>
    </cfRule>
  </conditionalFormatting>
  <conditionalFormatting sqref="E20">
    <cfRule type="cellIs" dxfId="29" priority="30" operator="equal">
      <formula>"AMBER"</formula>
    </cfRule>
  </conditionalFormatting>
  <conditionalFormatting sqref="E20">
    <cfRule type="cellIs" dxfId="28" priority="29" operator="equal">
      <formula>"RED"</formula>
    </cfRule>
  </conditionalFormatting>
  <conditionalFormatting sqref="E20">
    <cfRule type="cellIs" dxfId="27" priority="28" operator="equal">
      <formula>"GREEN"</formula>
    </cfRule>
  </conditionalFormatting>
  <conditionalFormatting sqref="E21">
    <cfRule type="cellIs" dxfId="26" priority="27" operator="equal">
      <formula>"AMBER"</formula>
    </cfRule>
  </conditionalFormatting>
  <conditionalFormatting sqref="E21">
    <cfRule type="cellIs" dxfId="25" priority="26" operator="equal">
      <formula>"RED"</formula>
    </cfRule>
  </conditionalFormatting>
  <conditionalFormatting sqref="E21">
    <cfRule type="cellIs" dxfId="24" priority="25" operator="equal">
      <formula>"GREEN"</formula>
    </cfRule>
  </conditionalFormatting>
  <conditionalFormatting sqref="E22">
    <cfRule type="cellIs" dxfId="23" priority="24" operator="equal">
      <formula>"AMBER"</formula>
    </cfRule>
  </conditionalFormatting>
  <conditionalFormatting sqref="E22">
    <cfRule type="cellIs" dxfId="22" priority="23" operator="equal">
      <formula>"RED"</formula>
    </cfRule>
  </conditionalFormatting>
  <conditionalFormatting sqref="E22">
    <cfRule type="cellIs" dxfId="21" priority="22" operator="equal">
      <formula>"GREEN"</formula>
    </cfRule>
  </conditionalFormatting>
  <conditionalFormatting sqref="B21">
    <cfRule type="cellIs" dxfId="20" priority="21" operator="equal">
      <formula>"AMBER"</formula>
    </cfRule>
  </conditionalFormatting>
  <conditionalFormatting sqref="B21">
    <cfRule type="cellIs" dxfId="19" priority="20" operator="equal">
      <formula>"RED"</formula>
    </cfRule>
  </conditionalFormatting>
  <conditionalFormatting sqref="B21">
    <cfRule type="cellIs" dxfId="18" priority="19" operator="equal">
      <formula>"GREEN"</formula>
    </cfRule>
  </conditionalFormatting>
  <conditionalFormatting sqref="B22">
    <cfRule type="cellIs" dxfId="17" priority="18" operator="equal">
      <formula>"AMBER"</formula>
    </cfRule>
  </conditionalFormatting>
  <conditionalFormatting sqref="B22">
    <cfRule type="cellIs" dxfId="16" priority="17" operator="equal">
      <formula>"RED"</formula>
    </cfRule>
  </conditionalFormatting>
  <conditionalFormatting sqref="B22">
    <cfRule type="cellIs" dxfId="15" priority="16" operator="equal">
      <formula>"GREEN"</formula>
    </cfRule>
  </conditionalFormatting>
  <conditionalFormatting sqref="B22">
    <cfRule type="cellIs" dxfId="14" priority="15" operator="equal">
      <formula>"AMBER"</formula>
    </cfRule>
  </conditionalFormatting>
  <conditionalFormatting sqref="B22">
    <cfRule type="cellIs" dxfId="13" priority="14" operator="equal">
      <formula>"RED"</formula>
    </cfRule>
  </conditionalFormatting>
  <conditionalFormatting sqref="B22">
    <cfRule type="cellIs" dxfId="12" priority="13" operator="equal">
      <formula>"GREEN"</formula>
    </cfRule>
  </conditionalFormatting>
  <conditionalFormatting sqref="C22">
    <cfRule type="cellIs" dxfId="11" priority="12" operator="equal">
      <formula>"AMBER"</formula>
    </cfRule>
  </conditionalFormatting>
  <conditionalFormatting sqref="C22">
    <cfRule type="cellIs" dxfId="10" priority="11" operator="equal">
      <formula>"RED"</formula>
    </cfRule>
  </conditionalFormatting>
  <conditionalFormatting sqref="C22">
    <cfRule type="cellIs" dxfId="9" priority="10" operator="equal">
      <formula>"GREEN"</formula>
    </cfRule>
  </conditionalFormatting>
  <conditionalFormatting sqref="B22">
    <cfRule type="cellIs" dxfId="8" priority="9" operator="equal">
      <formula>"AMBER"</formula>
    </cfRule>
  </conditionalFormatting>
  <conditionalFormatting sqref="B22">
    <cfRule type="cellIs" dxfId="7" priority="8" operator="equal">
      <formula>"RED"</formula>
    </cfRule>
  </conditionalFormatting>
  <conditionalFormatting sqref="B22">
    <cfRule type="cellIs" dxfId="6" priority="7" operator="equal">
      <formula>"GREEN"</formula>
    </cfRule>
  </conditionalFormatting>
  <conditionalFormatting sqref="B18:C19">
    <cfRule type="cellIs" dxfId="5" priority="4" operator="equal">
      <formula>"AMBER"</formula>
    </cfRule>
    <cfRule type="cellIs" dxfId="4" priority="5" operator="equal">
      <formula>"RED"</formula>
    </cfRule>
    <cfRule type="cellIs" dxfId="3" priority="6" operator="equal">
      <formula>"GREEN"</formula>
    </cfRule>
  </conditionalFormatting>
  <conditionalFormatting sqref="B18:C19">
    <cfRule type="cellIs" dxfId="2" priority="1" operator="equal">
      <formula>"AMBER"</formula>
    </cfRule>
    <cfRule type="cellIs" dxfId="1" priority="2" operator="equal">
      <formula>"RED"</formula>
    </cfRule>
    <cfRule type="cellIs" dxfId="0" priority="3" operator="equal">
      <formula>"GREEN"</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worksheet>
</file>

<file path=xl/worksheets/sheet9.xml><?xml version="1.0" encoding="utf-8"?>
<worksheet xmlns="http://schemas.openxmlformats.org/spreadsheetml/2006/main" xmlns:r="http://schemas.openxmlformats.org/officeDocument/2006/relationships">
  <sheetPr>
    <tabColor rgb="FFCCFFCC"/>
    <pageSetUpPr fitToPage="1"/>
  </sheetPr>
  <dimension ref="A1:AE38"/>
  <sheetViews>
    <sheetView showGridLines="0" topLeftCell="A16" workbookViewId="0">
      <selection activeCell="G23" sqref="G23"/>
    </sheetView>
  </sheetViews>
  <sheetFormatPr defaultColWidth="11.42578125" defaultRowHeight="12.75"/>
  <cols>
    <col min="1" max="1" width="14" style="4" customWidth="1"/>
    <col min="2" max="2" width="28.140625" customWidth="1"/>
    <col min="3" max="3" width="18.7109375" customWidth="1"/>
    <col min="4" max="4" width="15.28515625" customWidth="1"/>
    <col min="5" max="5" width="15.140625" customWidth="1"/>
    <col min="6" max="6" width="15.140625" style="5" customWidth="1"/>
    <col min="7" max="7" width="17.140625" customWidth="1"/>
    <col min="8" max="8" width="15" customWidth="1"/>
    <col min="9" max="9" width="15" style="5" customWidth="1"/>
    <col min="11" max="11" width="10.85546875" style="5" customWidth="1"/>
    <col min="12" max="18" width="10.85546875" hidden="1" customWidth="1"/>
    <col min="19" max="19" width="10.85546875" customWidth="1"/>
    <col min="27" max="31" width="0" hidden="1" customWidth="1"/>
  </cols>
  <sheetData>
    <row r="1" spans="1:18" s="4" customFormat="1">
      <c r="A1" s="60" t="s">
        <v>0</v>
      </c>
      <c r="B1" s="38" t="str">
        <f>OVERALLLIGHT</f>
        <v>RED</v>
      </c>
      <c r="F1" s="5"/>
      <c r="I1" s="5"/>
      <c r="K1" s="5"/>
    </row>
    <row r="2" spans="1:18" s="4" customFormat="1">
      <c r="A2" s="61" t="s">
        <v>1</v>
      </c>
      <c r="B2" s="39" t="str">
        <f>MILESTONELIGHT</f>
        <v>GREEN</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AMBER</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GREEN</v>
      </c>
      <c r="D8" s="16"/>
      <c r="F8" s="5"/>
      <c r="I8" s="5"/>
      <c r="K8" s="5"/>
    </row>
    <row r="9" spans="1:18" s="4" customFormat="1" ht="15" customHeight="1">
      <c r="A9" s="61" t="s">
        <v>8</v>
      </c>
      <c r="B9" s="41" t="str">
        <f>FINANCELIGHT</f>
        <v>RED</v>
      </c>
      <c r="D9" s="16"/>
      <c r="F9" s="5"/>
      <c r="I9" s="5"/>
      <c r="K9" s="5"/>
    </row>
    <row r="10" spans="1:18" s="5" customFormat="1">
      <c r="A10" s="61"/>
      <c r="B10" s="132"/>
      <c r="P10" s="10"/>
    </row>
    <row r="11" spans="1:18" s="5" customFormat="1" ht="17.25" customHeight="1">
      <c r="A11" s="61"/>
      <c r="B11" s="130" t="str">
        <f>ProjNo</f>
        <v>RT029</v>
      </c>
      <c r="C11" s="131" t="str">
        <f>ProjName</f>
        <v>Cloud Based Bioinformatics Tools</v>
      </c>
      <c r="P11" s="10"/>
    </row>
    <row r="12" spans="1:18" s="5" customFormat="1" ht="17.25" customHeight="1">
      <c r="A12" s="61"/>
      <c r="B12" s="128" t="s">
        <v>47</v>
      </c>
      <c r="C12" s="133" t="str">
        <f>ReportFrom</f>
        <v>02-Jun-12</v>
      </c>
      <c r="D12" s="125"/>
      <c r="P12" s="10"/>
    </row>
    <row r="13" spans="1:18" s="5" customFormat="1" ht="17.25" customHeight="1">
      <c r="A13" s="61"/>
      <c r="B13" s="129" t="s">
        <v>48</v>
      </c>
      <c r="C13" s="134" t="str">
        <f>LastDateReport</f>
        <v>29-Jun-12</v>
      </c>
      <c r="D13" s="125"/>
      <c r="P13" s="10"/>
    </row>
    <row r="14" spans="1:18" s="5" customFormat="1" ht="6" customHeight="1">
      <c r="A14" s="61"/>
      <c r="B14" s="126"/>
      <c r="C14" s="127"/>
      <c r="D14" s="125"/>
      <c r="P14" s="10"/>
    </row>
    <row r="15" spans="1:18" ht="19.5" customHeight="1">
      <c r="B15" s="12" t="s">
        <v>225</v>
      </c>
      <c r="C15" s="12"/>
      <c r="D15" s="12"/>
      <c r="G15" s="12" t="s">
        <v>50</v>
      </c>
      <c r="H15" s="12" t="str">
        <f>FINANCELIGHT</f>
        <v>RED</v>
      </c>
      <c r="I15" s="12"/>
      <c r="K15" s="12"/>
    </row>
    <row r="16" spans="1:18" s="5" customFormat="1" ht="19.5" customHeight="1">
      <c r="B16" s="22" t="s">
        <v>226</v>
      </c>
      <c r="C16" s="12"/>
      <c r="D16" s="12"/>
      <c r="E16" s="12"/>
      <c r="F16" s="12"/>
      <c r="G16" s="12"/>
      <c r="H16" s="12"/>
      <c r="I16" s="12"/>
      <c r="J16" s="12"/>
      <c r="K16" s="12"/>
      <c r="L16" s="378" t="s">
        <v>227</v>
      </c>
      <c r="M16" s="378"/>
      <c r="N16" s="378"/>
      <c r="O16" s="378"/>
      <c r="P16" s="378"/>
      <c r="Q16" s="378"/>
      <c r="R16" s="378"/>
    </row>
    <row r="17" spans="1:31" ht="17.25" customHeight="1">
      <c r="A17" s="65"/>
      <c r="B17" s="65"/>
      <c r="C17" s="104"/>
      <c r="D17" s="104"/>
      <c r="E17" s="104"/>
      <c r="F17" s="104"/>
      <c r="G17" s="104"/>
      <c r="H17" s="104"/>
      <c r="I17" s="104"/>
      <c r="J17" s="104"/>
      <c r="K17" s="105"/>
      <c r="L17" s="378"/>
      <c r="M17" s="378"/>
      <c r="N17" s="378"/>
      <c r="O17" s="378"/>
      <c r="P17" s="378"/>
      <c r="Q17" s="378"/>
      <c r="R17" s="378"/>
      <c r="S17" s="65"/>
      <c r="T17" s="65"/>
      <c r="U17" s="65"/>
      <c r="V17" s="65"/>
      <c r="AA17" s="378" t="s">
        <v>228</v>
      </c>
      <c r="AB17" s="378"/>
      <c r="AC17" s="378"/>
      <c r="AD17" s="378"/>
      <c r="AE17" s="378"/>
    </row>
    <row r="18" spans="1:31" ht="15.75" customHeight="1">
      <c r="A18" s="65"/>
      <c r="B18" s="106"/>
      <c r="C18" s="106"/>
      <c r="D18" s="65"/>
      <c r="E18" s="65"/>
      <c r="F18" s="65"/>
      <c r="G18" s="65"/>
      <c r="H18" s="65"/>
      <c r="I18" s="65"/>
      <c r="J18" s="68"/>
      <c r="K18" s="107"/>
      <c r="L18" s="83" t="s">
        <v>229</v>
      </c>
      <c r="M18" s="83" t="s">
        <v>230</v>
      </c>
      <c r="N18" s="83" t="s">
        <v>231</v>
      </c>
      <c r="O18" s="83" t="s">
        <v>232</v>
      </c>
      <c r="P18" s="83" t="s">
        <v>233</v>
      </c>
      <c r="Q18" s="83" t="s">
        <v>234</v>
      </c>
      <c r="R18" s="83" t="s">
        <v>235</v>
      </c>
      <c r="S18" s="65"/>
      <c r="T18" s="65"/>
      <c r="U18" s="65"/>
      <c r="V18" s="65"/>
      <c r="AA18" s="378"/>
      <c r="AB18" s="378"/>
      <c r="AC18" s="378"/>
      <c r="AD18" s="378"/>
      <c r="AE18" s="378"/>
    </row>
    <row r="19" spans="1:31" s="4" customFormat="1" ht="15.75" customHeight="1">
      <c r="A19" s="65"/>
      <c r="B19" s="106"/>
      <c r="C19" s="106"/>
      <c r="D19" s="375" t="s">
        <v>236</v>
      </c>
      <c r="E19" s="376"/>
      <c r="F19" s="377"/>
      <c r="G19" s="375" t="s">
        <v>237</v>
      </c>
      <c r="H19" s="376"/>
      <c r="I19" s="377"/>
      <c r="J19" s="68"/>
      <c r="K19" s="107"/>
      <c r="L19" s="83"/>
      <c r="M19" s="83"/>
      <c r="N19" s="83"/>
      <c r="O19" s="83"/>
      <c r="P19" s="83"/>
      <c r="Q19" s="83"/>
      <c r="R19" s="83"/>
      <c r="S19" s="65"/>
      <c r="T19" s="375" t="s">
        <v>238</v>
      </c>
      <c r="U19" s="376"/>
      <c r="V19" s="377"/>
      <c r="W19" s="375" t="s">
        <v>239</v>
      </c>
      <c r="X19" s="376"/>
      <c r="Y19" s="377"/>
      <c r="AA19" s="1" t="s">
        <v>240</v>
      </c>
      <c r="AB19" s="1" t="s">
        <v>230</v>
      </c>
      <c r="AC19" s="1" t="s">
        <v>241</v>
      </c>
      <c r="AD19" s="1" t="s">
        <v>242</v>
      </c>
      <c r="AE19" s="1" t="s">
        <v>106</v>
      </c>
    </row>
    <row r="20" spans="1:31" ht="15.75" customHeight="1">
      <c r="A20" s="65"/>
      <c r="B20" s="106"/>
      <c r="C20" s="106"/>
      <c r="D20" s="167" t="s">
        <v>30</v>
      </c>
      <c r="E20" s="168" t="s">
        <v>243</v>
      </c>
      <c r="F20" s="169" t="s">
        <v>244</v>
      </c>
      <c r="G20" s="167" t="s">
        <v>30</v>
      </c>
      <c r="H20" s="168" t="s">
        <v>243</v>
      </c>
      <c r="I20" s="169" t="s">
        <v>244</v>
      </c>
      <c r="J20" s="62"/>
      <c r="K20" s="108"/>
      <c r="L20" s="83"/>
      <c r="M20" s="83"/>
      <c r="N20" s="83"/>
      <c r="O20" s="83"/>
      <c r="P20" s="83"/>
      <c r="Q20" s="83"/>
      <c r="R20" s="83"/>
      <c r="S20" s="65"/>
      <c r="T20" s="257" t="s">
        <v>30</v>
      </c>
      <c r="U20" s="258" t="s">
        <v>245</v>
      </c>
      <c r="V20" s="259" t="s">
        <v>39</v>
      </c>
      <c r="W20" s="257" t="s">
        <v>30</v>
      </c>
      <c r="X20" s="258" t="s">
        <v>245</v>
      </c>
      <c r="Y20" s="259" t="s">
        <v>39</v>
      </c>
      <c r="AA20" s="1"/>
      <c r="AB20" s="1"/>
      <c r="AC20" s="1"/>
      <c r="AD20" s="1"/>
      <c r="AE20" s="1"/>
    </row>
    <row r="21" spans="1:31" ht="27.95" customHeight="1">
      <c r="A21" s="109" t="s">
        <v>52</v>
      </c>
      <c r="B21" s="110" t="s">
        <v>246</v>
      </c>
      <c r="C21" s="163"/>
      <c r="D21" s="174">
        <v>0</v>
      </c>
      <c r="E21" s="175">
        <v>0</v>
      </c>
      <c r="F21" s="176">
        <v>0</v>
      </c>
      <c r="G21" s="172"/>
      <c r="H21" s="166"/>
      <c r="I21" s="173"/>
      <c r="J21" s="100"/>
      <c r="K21" s="111"/>
      <c r="L21" s="83"/>
      <c r="M21" s="83"/>
      <c r="N21" s="83"/>
      <c r="O21" s="83"/>
      <c r="P21" s="83"/>
      <c r="Q21" s="83"/>
      <c r="R21" s="83"/>
      <c r="S21" s="65"/>
      <c r="T21" s="260"/>
      <c r="U21" s="261"/>
      <c r="V21" s="262"/>
      <c r="W21" s="260"/>
      <c r="X21" s="263"/>
      <c r="Y21" s="264"/>
      <c r="AA21" s="1"/>
      <c r="AB21" s="1"/>
      <c r="AC21" s="1"/>
      <c r="AD21" s="1"/>
      <c r="AE21" s="1"/>
    </row>
    <row r="22" spans="1:31" ht="27.95" customHeight="1">
      <c r="A22" s="65"/>
      <c r="B22" s="112" t="s">
        <v>247</v>
      </c>
      <c r="C22" s="164"/>
      <c r="D22" s="174">
        <v>52000</v>
      </c>
      <c r="E22" s="175">
        <v>0</v>
      </c>
      <c r="F22" s="176">
        <v>0</v>
      </c>
      <c r="G22" s="172">
        <v>52000</v>
      </c>
      <c r="H22" s="166"/>
      <c r="I22" s="173"/>
      <c r="J22" s="100"/>
      <c r="K22" s="111"/>
      <c r="L22" s="83"/>
      <c r="M22" s="83"/>
      <c r="N22" s="83"/>
      <c r="O22" s="83"/>
      <c r="P22" s="83"/>
      <c r="Q22" s="83"/>
      <c r="R22" s="83"/>
      <c r="S22" s="65"/>
      <c r="T22" s="260"/>
      <c r="U22" s="261"/>
      <c r="V22" s="262"/>
      <c r="W22" s="260"/>
      <c r="X22" s="263"/>
      <c r="Y22" s="264"/>
      <c r="AA22" s="1"/>
      <c r="AB22" s="1"/>
      <c r="AC22" s="1"/>
      <c r="AD22" s="1"/>
      <c r="AE22" s="1"/>
    </row>
    <row r="23" spans="1:31" ht="27.95" customHeight="1">
      <c r="A23" s="65"/>
      <c r="B23" s="112" t="s">
        <v>248</v>
      </c>
      <c r="C23" s="164"/>
      <c r="D23" s="174">
        <v>0</v>
      </c>
      <c r="E23" s="175">
        <v>49000</v>
      </c>
      <c r="F23" s="176">
        <v>0</v>
      </c>
      <c r="G23" s="172"/>
      <c r="H23" s="166">
        <v>20315</v>
      </c>
      <c r="I23" s="173">
        <v>2364</v>
      </c>
      <c r="J23" s="100"/>
      <c r="K23" s="111"/>
      <c r="L23" s="83"/>
      <c r="M23" s="83"/>
      <c r="N23" s="83"/>
      <c r="O23" s="83"/>
      <c r="P23" s="83"/>
      <c r="Q23" s="83"/>
      <c r="R23" s="83"/>
      <c r="S23" s="65"/>
      <c r="T23" s="260"/>
      <c r="U23" s="261"/>
      <c r="V23" s="262"/>
      <c r="W23" s="260"/>
      <c r="X23" s="263"/>
      <c r="Y23" s="264"/>
      <c r="AA23" s="1"/>
      <c r="AB23" s="1"/>
      <c r="AC23" s="1"/>
      <c r="AD23" s="1"/>
      <c r="AE23" s="1"/>
    </row>
    <row r="24" spans="1:31" ht="27.95" customHeight="1">
      <c r="A24" s="65"/>
      <c r="B24" s="113" t="s">
        <v>39</v>
      </c>
      <c r="C24" s="165"/>
      <c r="D24" s="170">
        <f t="shared" ref="D24:I24" si="0">SUM(D21:D23)</f>
        <v>52000</v>
      </c>
      <c r="E24" s="171">
        <f t="shared" si="0"/>
        <v>49000</v>
      </c>
      <c r="F24" s="114">
        <f t="shared" si="0"/>
        <v>0</v>
      </c>
      <c r="G24" s="170">
        <f t="shared" si="0"/>
        <v>52000</v>
      </c>
      <c r="H24" s="171">
        <f t="shared" si="0"/>
        <v>20315</v>
      </c>
      <c r="I24" s="114">
        <f t="shared" si="0"/>
        <v>2364</v>
      </c>
      <c r="J24" s="115"/>
      <c r="K24" s="115"/>
      <c r="L24" s="116">
        <f>IF(ISERROR((G24/D24-1)),"",(G24/D24-1))</f>
        <v>0</v>
      </c>
      <c r="M24" s="83" t="str">
        <f>IF(ISERROR(IF(ABS(L24)&lt;0.1,"GREEN",IF(ABS(L24)&lt;0.2,"AMBER","RED"))),"",IF(ABS(L24)&lt;0.1,"GREEN",IF(ABS(L24)&lt;0.2,"AMBER","RED")))</f>
        <v>GREEN</v>
      </c>
      <c r="N24" s="83">
        <f>IF(ISERROR((((H24+I24)/(E24+F24)-1))),"",(((H24+I24)/(E24+F24)-1)))</f>
        <v>-0.53716326530612246</v>
      </c>
      <c r="O24" s="83" t="str">
        <f>IF(ISERROR(IF(ABS(N24)&lt;0.1,"GREEN",IF(ABS(N24)&lt;0.2,"AMBER","RED"))),"",IF(ABS(N24)&lt;0.1,"GREEN",IF(ABS(N24)&lt;0.2,"AMBER","RED")))</f>
        <v>RED</v>
      </c>
      <c r="P24" s="83" t="str">
        <f>IF(ISERROR(IF(M24="RED","RED",IF(O24="RED","RED",IF(M24="AMBER","AMBER",IF(O24="AMBER","AMBER","GREEN"))))),"",IF(M24="RED","RED",IF(O24="RED","RED",IF(M24="AMBER","AMBER",IF(O24="AMBER","AMBER","GREEN")))))</f>
        <v>RED</v>
      </c>
      <c r="Q24" s="83">
        <f>IF(ISERROR(L24*100),"",L24*100)</f>
        <v>0</v>
      </c>
      <c r="R24" s="83">
        <f>IF(ISERROR(N24*100),"",N24*100)</f>
        <v>-53.71632653061225</v>
      </c>
      <c r="S24" s="65"/>
      <c r="T24" s="268">
        <v>104000</v>
      </c>
      <c r="U24" s="255">
        <v>73000</v>
      </c>
      <c r="V24" s="256">
        <f>T24+U24</f>
        <v>177000</v>
      </c>
      <c r="W24" s="265">
        <f>ActualCumulativeEIF+G24</f>
        <v>104000</v>
      </c>
      <c r="X24" s="266">
        <f>ActualCumulativeCo+H24+I24</f>
        <v>23679</v>
      </c>
      <c r="Y24" s="267">
        <f>W24+X24</f>
        <v>127679</v>
      </c>
      <c r="AA24" s="1">
        <f>IF(ISERROR((W24/T24-1)),"",(W24/T24-1))</f>
        <v>0</v>
      </c>
      <c r="AB24" s="1" t="str">
        <f>IF(ISERROR(IF(ABS(AA24)&lt;0.1,"GREEN",IF(ABS(AA24)&lt;0.2,"AMBER","RED"))),"",IF(ABS(AA24)&lt;0.1,"GREEN",IF(ABS(AA24)&lt;0.2,"AMBER","RED")))</f>
        <v>GREEN</v>
      </c>
      <c r="AC24" s="1">
        <f>IF(ISERROR((((X24)/(U24)-1))),"",(((X24)/(U24)-1)))</f>
        <v>-0.67563013698630137</v>
      </c>
      <c r="AD24" s="1" t="str">
        <f>IF(ISERROR(IF(ABS(AC24)&lt;0.1,"GREEN",IF(ABS(AC24)&lt;0.2,"AMBER","RED"))),"",IF(ABS(AC24)&lt;0.1,"GREEN",IF(ABS(AC24)&lt;0.2,"AMBER","RED")))</f>
        <v>RED</v>
      </c>
      <c r="AE24" s="269" t="str">
        <f>IF(ISERROR(IF(AB24="RED","RED",IF(AD24="RED","RED",IF(AB24="AMBER","AMBER",IF(AD24="AMBER","AMBER","GREEN"))))),"",IF(AB24="RED","RED",IF(AD24="RED","RED",IF(AB24="AMBER","AMBER",IF(AD24="AMBER","AMBER","GREEN")))))</f>
        <v>RED</v>
      </c>
    </row>
    <row r="25" spans="1:31" ht="13.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8" customHeight="1">
      <c r="A26" s="65"/>
      <c r="B26" s="231" t="s">
        <v>249</v>
      </c>
      <c r="C26" s="232"/>
      <c r="D26" s="233"/>
      <c r="E26" s="105"/>
      <c r="F26" s="105"/>
      <c r="G26" s="105"/>
      <c r="H26" s="105"/>
      <c r="I26" s="105"/>
      <c r="J26" s="105"/>
      <c r="K26" s="118"/>
      <c r="L26" s="65"/>
      <c r="M26" s="65"/>
      <c r="N26" s="65"/>
      <c r="O26" s="65"/>
      <c r="P26" s="65"/>
      <c r="Q26" s="65"/>
      <c r="R26" s="65"/>
      <c r="S26" s="65"/>
      <c r="T26" s="65"/>
      <c r="U26" s="65"/>
      <c r="V26" s="65"/>
    </row>
    <row r="27" spans="1:31" ht="17.25"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75" customHeight="1">
      <c r="A28" s="65"/>
      <c r="B28" s="69" t="s">
        <v>37</v>
      </c>
      <c r="C28" s="101"/>
      <c r="D28" s="101"/>
      <c r="E28" s="101"/>
      <c r="F28" s="101"/>
      <c r="G28" s="101"/>
      <c r="H28" s="101"/>
      <c r="I28" s="101"/>
      <c r="J28" s="101"/>
      <c r="K28" s="111"/>
      <c r="L28" s="65"/>
      <c r="M28" s="65"/>
      <c r="N28" s="65"/>
      <c r="O28" s="65"/>
      <c r="P28" s="65"/>
      <c r="Q28" s="65"/>
      <c r="R28" s="65"/>
      <c r="S28" s="65"/>
      <c r="T28" s="65"/>
      <c r="U28" s="65"/>
      <c r="V28" s="65"/>
    </row>
    <row r="29" spans="1:31" ht="48" customHeight="1">
      <c r="A29" s="65"/>
      <c r="B29" s="391" t="s">
        <v>337</v>
      </c>
      <c r="C29" s="373"/>
      <c r="D29" s="373"/>
      <c r="E29" s="373"/>
      <c r="F29" s="373"/>
      <c r="G29" s="373"/>
      <c r="H29" s="373"/>
      <c r="I29" s="374"/>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1" customHeight="1">
      <c r="A32" s="65"/>
      <c r="B32" s="367" t="s">
        <v>32</v>
      </c>
      <c r="C32" s="367"/>
      <c r="D32" s="367"/>
      <c r="E32" s="367"/>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1961" priority="1" operator="equal">
      <formula>"AMBER"</formula>
    </cfRule>
  </conditionalFormatting>
  <conditionalFormatting sqref="B1">
    <cfRule type="cellIs" dxfId="1960" priority="2" operator="equal">
      <formula>"RED"</formula>
    </cfRule>
  </conditionalFormatting>
  <conditionalFormatting sqref="B1">
    <cfRule type="cellIs" dxfId="1959" priority="3" operator="equal">
      <formula>"GREEN"</formula>
    </cfRule>
  </conditionalFormatting>
  <conditionalFormatting sqref="B18">
    <cfRule type="cellIs" dxfId="1958" priority="4" operator="equal">
      <formula>"AMBER"</formula>
    </cfRule>
  </conditionalFormatting>
  <conditionalFormatting sqref="B18">
    <cfRule type="cellIs" dxfId="1957" priority="5" operator="equal">
      <formula>"RED"</formula>
    </cfRule>
  </conditionalFormatting>
  <conditionalFormatting sqref="B18">
    <cfRule type="cellIs" dxfId="1956" priority="6" operator="equal">
      <formula>"GREEN"</formula>
    </cfRule>
  </conditionalFormatting>
  <conditionalFormatting sqref="C18">
    <cfRule type="cellIs" dxfId="1955" priority="7" operator="equal">
      <formula>"AMBER"</formula>
    </cfRule>
  </conditionalFormatting>
  <conditionalFormatting sqref="C18">
    <cfRule type="cellIs" dxfId="1954" priority="8" operator="equal">
      <formula>"RED"</formula>
    </cfRule>
  </conditionalFormatting>
  <conditionalFormatting sqref="C18">
    <cfRule type="cellIs" dxfId="1953" priority="9" operator="equal">
      <formula>"GREEN"</formula>
    </cfRule>
  </conditionalFormatting>
  <conditionalFormatting sqref="D18">
    <cfRule type="cellIs" dxfId="1952" priority="10" operator="equal">
      <formula>"AMBER"</formula>
    </cfRule>
  </conditionalFormatting>
  <conditionalFormatting sqref="D18">
    <cfRule type="cellIs" dxfId="1951" priority="11" operator="equal">
      <formula>"RED"</formula>
    </cfRule>
  </conditionalFormatting>
  <conditionalFormatting sqref="D18">
    <cfRule type="cellIs" dxfId="1950" priority="12" operator="equal">
      <formula>"GREEN"</formula>
    </cfRule>
  </conditionalFormatting>
  <conditionalFormatting sqref="E18">
    <cfRule type="cellIs" dxfId="1949" priority="13" operator="equal">
      <formula>"AMBER"</formula>
    </cfRule>
  </conditionalFormatting>
  <conditionalFormatting sqref="E18">
    <cfRule type="cellIs" dxfId="1948" priority="14" operator="equal">
      <formula>"RED"</formula>
    </cfRule>
  </conditionalFormatting>
  <conditionalFormatting sqref="E18">
    <cfRule type="cellIs" dxfId="1947" priority="15" operator="equal">
      <formula>"GREEN"</formula>
    </cfRule>
  </conditionalFormatting>
  <conditionalFormatting sqref="F18">
    <cfRule type="cellIs" dxfId="1946" priority="16" operator="equal">
      <formula>"AMBER"</formula>
    </cfRule>
  </conditionalFormatting>
  <conditionalFormatting sqref="F18">
    <cfRule type="cellIs" dxfId="1945" priority="17" operator="equal">
      <formula>"RED"</formula>
    </cfRule>
  </conditionalFormatting>
  <conditionalFormatting sqref="F18">
    <cfRule type="cellIs" dxfId="1944" priority="18" operator="equal">
      <formula>"GREEN"</formula>
    </cfRule>
  </conditionalFormatting>
  <conditionalFormatting sqref="G18">
    <cfRule type="cellIs" dxfId="1943" priority="19" operator="equal">
      <formula>"AMBER"</formula>
    </cfRule>
  </conditionalFormatting>
  <conditionalFormatting sqref="G18">
    <cfRule type="cellIs" dxfId="1942" priority="20" operator="equal">
      <formula>"RED"</formula>
    </cfRule>
  </conditionalFormatting>
  <conditionalFormatting sqref="G18">
    <cfRule type="cellIs" dxfId="1941" priority="21" operator="equal">
      <formula>"GREEN"</formula>
    </cfRule>
  </conditionalFormatting>
  <conditionalFormatting sqref="H18">
    <cfRule type="cellIs" dxfId="1940" priority="22" operator="equal">
      <formula>"AMBER"</formula>
    </cfRule>
  </conditionalFormatting>
  <conditionalFormatting sqref="H18">
    <cfRule type="cellIs" dxfId="1939" priority="23" operator="equal">
      <formula>"RED"</formula>
    </cfRule>
  </conditionalFormatting>
  <conditionalFormatting sqref="H18">
    <cfRule type="cellIs" dxfId="1938" priority="24" operator="equal">
      <formula>"GREEN"</formula>
    </cfRule>
  </conditionalFormatting>
  <conditionalFormatting sqref="I18">
    <cfRule type="cellIs" dxfId="1937" priority="25" operator="equal">
      <formula>"AMBER"</formula>
    </cfRule>
  </conditionalFormatting>
  <conditionalFormatting sqref="I18">
    <cfRule type="cellIs" dxfId="1936" priority="26" operator="equal">
      <formula>"RED"</formula>
    </cfRule>
  </conditionalFormatting>
  <conditionalFormatting sqref="I18">
    <cfRule type="cellIs" dxfId="1935" priority="27" operator="equal">
      <formula>"GREEN"</formula>
    </cfRule>
  </conditionalFormatting>
  <conditionalFormatting sqref="J18">
    <cfRule type="cellIs" dxfId="1934" priority="28" operator="equal">
      <formula>"AMBER"</formula>
    </cfRule>
  </conditionalFormatting>
  <conditionalFormatting sqref="J18">
    <cfRule type="cellIs" dxfId="1933" priority="29" operator="equal">
      <formula>"RED"</formula>
    </cfRule>
  </conditionalFormatting>
  <conditionalFormatting sqref="J18">
    <cfRule type="cellIs" dxfId="1932" priority="30" operator="equal">
      <formula>"GREEN"</formula>
    </cfRule>
  </conditionalFormatting>
  <conditionalFormatting sqref="K18">
    <cfRule type="cellIs" dxfId="1931" priority="31" operator="equal">
      <formula>"AMBER"</formula>
    </cfRule>
  </conditionalFormatting>
  <conditionalFormatting sqref="K18">
    <cfRule type="cellIs" dxfId="1930" priority="32" operator="equal">
      <formula>"RED"</formula>
    </cfRule>
  </conditionalFormatting>
  <conditionalFormatting sqref="K18">
    <cfRule type="cellIs" dxfId="1929" priority="33" operator="equal">
      <formula>"GREEN"</formula>
    </cfRule>
  </conditionalFormatting>
  <conditionalFormatting sqref="L18">
    <cfRule type="cellIs" dxfId="1928" priority="34" operator="equal">
      <formula>"AMBER"</formula>
    </cfRule>
  </conditionalFormatting>
  <conditionalFormatting sqref="L18">
    <cfRule type="cellIs" dxfId="1927" priority="35" operator="equal">
      <formula>"RED"</formula>
    </cfRule>
  </conditionalFormatting>
  <conditionalFormatting sqref="L18">
    <cfRule type="cellIs" dxfId="1926" priority="36" operator="equal">
      <formula>"GREEN"</formula>
    </cfRule>
  </conditionalFormatting>
  <conditionalFormatting sqref="M18">
    <cfRule type="cellIs" dxfId="1925" priority="37" operator="equal">
      <formula>"AMBER"</formula>
    </cfRule>
  </conditionalFormatting>
  <conditionalFormatting sqref="M18">
    <cfRule type="cellIs" dxfId="1924" priority="38" operator="equal">
      <formula>"RED"</formula>
    </cfRule>
  </conditionalFormatting>
  <conditionalFormatting sqref="M18">
    <cfRule type="cellIs" dxfId="1923" priority="39" operator="equal">
      <formula>"GREEN"</formula>
    </cfRule>
  </conditionalFormatting>
  <conditionalFormatting sqref="N18">
    <cfRule type="cellIs" dxfId="1922" priority="40" operator="equal">
      <formula>"AMBER"</formula>
    </cfRule>
  </conditionalFormatting>
  <conditionalFormatting sqref="N18">
    <cfRule type="cellIs" dxfId="1921" priority="41" operator="equal">
      <formula>"RED"</formula>
    </cfRule>
  </conditionalFormatting>
  <conditionalFormatting sqref="N18">
    <cfRule type="cellIs" dxfId="1920" priority="42" operator="equal">
      <formula>"GREEN"</formula>
    </cfRule>
  </conditionalFormatting>
  <conditionalFormatting sqref="O18">
    <cfRule type="cellIs" dxfId="1919" priority="43" operator="equal">
      <formula>"AMBER"</formula>
    </cfRule>
  </conditionalFormatting>
  <conditionalFormatting sqref="O18">
    <cfRule type="cellIs" dxfId="1918" priority="44" operator="equal">
      <formula>"RED"</formula>
    </cfRule>
  </conditionalFormatting>
  <conditionalFormatting sqref="O18">
    <cfRule type="cellIs" dxfId="1917" priority="45" operator="equal">
      <formula>"GREEN"</formula>
    </cfRule>
  </conditionalFormatting>
  <conditionalFormatting sqref="P18">
    <cfRule type="cellIs" dxfId="1916" priority="46" operator="equal">
      <formula>"AMBER"</formula>
    </cfRule>
  </conditionalFormatting>
  <conditionalFormatting sqref="P18">
    <cfRule type="cellIs" dxfId="1915" priority="47" operator="equal">
      <formula>"RED"</formula>
    </cfRule>
  </conditionalFormatting>
  <conditionalFormatting sqref="P18">
    <cfRule type="cellIs" dxfId="1914" priority="48" operator="equal">
      <formula>"GREEN"</formula>
    </cfRule>
  </conditionalFormatting>
  <conditionalFormatting sqref="Q18">
    <cfRule type="cellIs" dxfId="1913" priority="49" operator="equal">
      <formula>"AMBER"</formula>
    </cfRule>
  </conditionalFormatting>
  <conditionalFormatting sqref="Q18">
    <cfRule type="cellIs" dxfId="1912" priority="50" operator="equal">
      <formula>"RED"</formula>
    </cfRule>
  </conditionalFormatting>
  <conditionalFormatting sqref="Q18">
    <cfRule type="cellIs" dxfId="1911" priority="51" operator="equal">
      <formula>"GREEN"</formula>
    </cfRule>
  </conditionalFormatting>
  <conditionalFormatting sqref="R18">
    <cfRule type="cellIs" dxfId="1910" priority="52" operator="equal">
      <formula>"AMBER"</formula>
    </cfRule>
  </conditionalFormatting>
  <conditionalFormatting sqref="R18">
    <cfRule type="cellIs" dxfId="1909" priority="53" operator="equal">
      <formula>"RED"</formula>
    </cfRule>
  </conditionalFormatting>
  <conditionalFormatting sqref="R18">
    <cfRule type="cellIs" dxfId="1908" priority="54" operator="equal">
      <formula>"GREEN"</formula>
    </cfRule>
  </conditionalFormatting>
  <conditionalFormatting sqref="S18">
    <cfRule type="cellIs" dxfId="1907" priority="55" operator="equal">
      <formula>"AMBER"</formula>
    </cfRule>
  </conditionalFormatting>
  <conditionalFormatting sqref="S18">
    <cfRule type="cellIs" dxfId="1906" priority="56" operator="equal">
      <formula>"RED"</formula>
    </cfRule>
  </conditionalFormatting>
  <conditionalFormatting sqref="S18">
    <cfRule type="cellIs" dxfId="1905" priority="57" operator="equal">
      <formula>"GREEN"</formula>
    </cfRule>
  </conditionalFormatting>
  <conditionalFormatting sqref="K15">
    <cfRule type="cellIs" dxfId="1904" priority="58" operator="equal">
      <formula>"AMBER"</formula>
    </cfRule>
  </conditionalFormatting>
  <conditionalFormatting sqref="K15">
    <cfRule type="cellIs" dxfId="1903" priority="59" operator="equal">
      <formula>"RED"</formula>
    </cfRule>
  </conditionalFormatting>
  <conditionalFormatting sqref="K15">
    <cfRule type="cellIs" dxfId="1902" priority="60" operator="equal">
      <formula>"GREEN"</formula>
    </cfRule>
  </conditionalFormatting>
  <conditionalFormatting sqref="L15">
    <cfRule type="cellIs" dxfId="1901" priority="61" operator="equal">
      <formula>"AMBER"</formula>
    </cfRule>
  </conditionalFormatting>
  <conditionalFormatting sqref="L15">
    <cfRule type="cellIs" dxfId="1900" priority="62" operator="equal">
      <formula>"RED"</formula>
    </cfRule>
  </conditionalFormatting>
  <conditionalFormatting sqref="L15">
    <cfRule type="cellIs" dxfId="1899" priority="63" operator="equal">
      <formula>"GREEN"</formula>
    </cfRule>
  </conditionalFormatting>
  <conditionalFormatting sqref="M15">
    <cfRule type="cellIs" dxfId="1898" priority="64" operator="equal">
      <formula>"AMBER"</formula>
    </cfRule>
  </conditionalFormatting>
  <conditionalFormatting sqref="M15">
    <cfRule type="cellIs" dxfId="1897" priority="65" operator="equal">
      <formula>"RED"</formula>
    </cfRule>
  </conditionalFormatting>
  <conditionalFormatting sqref="M15">
    <cfRule type="cellIs" dxfId="1896" priority="66" operator="equal">
      <formula>"GREEN"</formula>
    </cfRule>
  </conditionalFormatting>
  <conditionalFormatting sqref="N15">
    <cfRule type="cellIs" dxfId="1895" priority="67" operator="equal">
      <formula>"AMBER"</formula>
    </cfRule>
  </conditionalFormatting>
  <conditionalFormatting sqref="N15">
    <cfRule type="cellIs" dxfId="1894" priority="68" operator="equal">
      <formula>"RED"</formula>
    </cfRule>
  </conditionalFormatting>
  <conditionalFormatting sqref="N15">
    <cfRule type="cellIs" dxfId="1893" priority="69" operator="equal">
      <formula>"GREEN"</formula>
    </cfRule>
  </conditionalFormatting>
  <conditionalFormatting sqref="O15">
    <cfRule type="cellIs" dxfId="1892" priority="70" operator="equal">
      <formula>"AMBER"</formula>
    </cfRule>
  </conditionalFormatting>
  <conditionalFormatting sqref="O15">
    <cfRule type="cellIs" dxfId="1891" priority="71" operator="equal">
      <formula>"RED"</formula>
    </cfRule>
  </conditionalFormatting>
  <conditionalFormatting sqref="O15">
    <cfRule type="cellIs" dxfId="1890" priority="72" operator="equal">
      <formula>"GREEN"</formula>
    </cfRule>
  </conditionalFormatting>
  <conditionalFormatting sqref="P15">
    <cfRule type="cellIs" dxfId="1889" priority="73" operator="equal">
      <formula>"AMBER"</formula>
    </cfRule>
  </conditionalFormatting>
  <conditionalFormatting sqref="P15">
    <cfRule type="cellIs" dxfId="1888" priority="74" operator="equal">
      <formula>"RED"</formula>
    </cfRule>
  </conditionalFormatting>
  <conditionalFormatting sqref="P15">
    <cfRule type="cellIs" dxfId="1887" priority="75" operator="equal">
      <formula>"GREEN"</formula>
    </cfRule>
  </conditionalFormatting>
  <conditionalFormatting sqref="Q15">
    <cfRule type="cellIs" dxfId="1886" priority="76" operator="equal">
      <formula>"AMBER"</formula>
    </cfRule>
  </conditionalFormatting>
  <conditionalFormatting sqref="Q15">
    <cfRule type="cellIs" dxfId="1885" priority="77" operator="equal">
      <formula>"RED"</formula>
    </cfRule>
  </conditionalFormatting>
  <conditionalFormatting sqref="Q15">
    <cfRule type="cellIs" dxfId="1884" priority="78" operator="equal">
      <formula>"GREEN"</formula>
    </cfRule>
  </conditionalFormatting>
  <conditionalFormatting sqref="R15">
    <cfRule type="cellIs" dxfId="1883" priority="79" operator="equal">
      <formula>"AMBER"</formula>
    </cfRule>
  </conditionalFormatting>
  <conditionalFormatting sqref="R15">
    <cfRule type="cellIs" dxfId="1882" priority="80" operator="equal">
      <formula>"RED"</formula>
    </cfRule>
  </conditionalFormatting>
  <conditionalFormatting sqref="R15">
    <cfRule type="cellIs" dxfId="1881" priority="81" operator="equal">
      <formula>"GREEN"</formula>
    </cfRule>
  </conditionalFormatting>
  <conditionalFormatting sqref="S15">
    <cfRule type="cellIs" dxfId="1880" priority="82" operator="equal">
      <formula>"AMBER"</formula>
    </cfRule>
  </conditionalFormatting>
  <conditionalFormatting sqref="S15">
    <cfRule type="cellIs" dxfId="1879" priority="83" operator="equal">
      <formula>"RED"</formula>
    </cfRule>
  </conditionalFormatting>
  <conditionalFormatting sqref="S15">
    <cfRule type="cellIs" dxfId="1878" priority="84" operator="equal">
      <formula>"GREEN"</formula>
    </cfRule>
  </conditionalFormatting>
  <conditionalFormatting sqref="B15">
    <cfRule type="cellIs" dxfId="1877" priority="85" operator="equal">
      <formula>"AMBER"</formula>
    </cfRule>
  </conditionalFormatting>
  <conditionalFormatting sqref="B15">
    <cfRule type="cellIs" dxfId="1876" priority="86" operator="equal">
      <formula>"RED"</formula>
    </cfRule>
  </conditionalFormatting>
  <conditionalFormatting sqref="B15">
    <cfRule type="cellIs" dxfId="1875" priority="87" operator="equal">
      <formula>"GREEN"</formula>
    </cfRule>
  </conditionalFormatting>
  <conditionalFormatting sqref="C15">
    <cfRule type="cellIs" dxfId="1874" priority="88" operator="equal">
      <formula>"AMBER"</formula>
    </cfRule>
  </conditionalFormatting>
  <conditionalFormatting sqref="C15">
    <cfRule type="cellIs" dxfId="1873" priority="89" operator="equal">
      <formula>"RED"</formula>
    </cfRule>
  </conditionalFormatting>
  <conditionalFormatting sqref="C15">
    <cfRule type="cellIs" dxfId="1872" priority="90" operator="equal">
      <formula>"GREEN"</formula>
    </cfRule>
  </conditionalFormatting>
  <conditionalFormatting sqref="D15">
    <cfRule type="cellIs" dxfId="1871" priority="91" operator="equal">
      <formula>"AMBER"</formula>
    </cfRule>
  </conditionalFormatting>
  <conditionalFormatting sqref="D15">
    <cfRule type="cellIs" dxfId="1870" priority="92" operator="equal">
      <formula>"RED"</formula>
    </cfRule>
  </conditionalFormatting>
  <conditionalFormatting sqref="D15">
    <cfRule type="cellIs" dxfId="1869" priority="93" operator="equal">
      <formula>"GREEN"</formula>
    </cfRule>
  </conditionalFormatting>
  <conditionalFormatting sqref="G15">
    <cfRule type="cellIs" dxfId="1868" priority="94" operator="equal">
      <formula>"AMBER"</formula>
    </cfRule>
  </conditionalFormatting>
  <conditionalFormatting sqref="G15">
    <cfRule type="cellIs" dxfId="1867" priority="95" operator="equal">
      <formula>"RED"</formula>
    </cfRule>
  </conditionalFormatting>
  <conditionalFormatting sqref="G15">
    <cfRule type="cellIs" dxfId="1866" priority="96" operator="equal">
      <formula>"GREEN"</formula>
    </cfRule>
  </conditionalFormatting>
  <conditionalFormatting sqref="H15">
    <cfRule type="cellIs" dxfId="1865" priority="97" operator="equal">
      <formula>"AMBER"</formula>
    </cfRule>
  </conditionalFormatting>
  <conditionalFormatting sqref="H15">
    <cfRule type="cellIs" dxfId="1864" priority="98" operator="equal">
      <formula>"RED"</formula>
    </cfRule>
  </conditionalFormatting>
  <conditionalFormatting sqref="H15">
    <cfRule type="cellIs" dxfId="1863" priority="99" operator="equal">
      <formula>"GREEN"</formula>
    </cfRule>
  </conditionalFormatting>
  <conditionalFormatting sqref="I15">
    <cfRule type="cellIs" dxfId="1862" priority="100" operator="equal">
      <formula>"AMBER"</formula>
    </cfRule>
  </conditionalFormatting>
  <conditionalFormatting sqref="I15">
    <cfRule type="cellIs" dxfId="1861" priority="101" operator="equal">
      <formula>"RED"</formula>
    </cfRule>
  </conditionalFormatting>
  <conditionalFormatting sqref="I15">
    <cfRule type="cellIs" dxfId="1860" priority="102" operator="equal">
      <formula>"GREEN"</formula>
    </cfRule>
  </conditionalFormatting>
  <conditionalFormatting sqref="B19">
    <cfRule type="cellIs" dxfId="1859" priority="103" operator="equal">
      <formula>"AMBER"</formula>
    </cfRule>
  </conditionalFormatting>
  <conditionalFormatting sqref="B19">
    <cfRule type="cellIs" dxfId="1858" priority="104" operator="equal">
      <formula>"RED"</formula>
    </cfRule>
  </conditionalFormatting>
  <conditionalFormatting sqref="B19">
    <cfRule type="cellIs" dxfId="1857" priority="105" operator="equal">
      <formula>"GREEN"</formula>
    </cfRule>
  </conditionalFormatting>
  <conditionalFormatting sqref="C19">
    <cfRule type="cellIs" dxfId="1856" priority="106" operator="equal">
      <formula>"AMBER"</formula>
    </cfRule>
  </conditionalFormatting>
  <conditionalFormatting sqref="C19">
    <cfRule type="cellIs" dxfId="1855" priority="107" operator="equal">
      <formula>"RED"</formula>
    </cfRule>
  </conditionalFormatting>
  <conditionalFormatting sqref="C19">
    <cfRule type="cellIs" dxfId="1854" priority="108" operator="equal">
      <formula>"GREEN"</formula>
    </cfRule>
  </conditionalFormatting>
  <conditionalFormatting sqref="D19">
    <cfRule type="cellIs" dxfId="1853" priority="109" operator="equal">
      <formula>"AMBER"</formula>
    </cfRule>
  </conditionalFormatting>
  <conditionalFormatting sqref="D19">
    <cfRule type="cellIs" dxfId="1852" priority="110" operator="equal">
      <formula>"RED"</formula>
    </cfRule>
  </conditionalFormatting>
  <conditionalFormatting sqref="D19">
    <cfRule type="cellIs" dxfId="1851" priority="111" operator="equal">
      <formula>"GREEN"</formula>
    </cfRule>
  </conditionalFormatting>
  <conditionalFormatting sqref="G19">
    <cfRule type="cellIs" dxfId="1850" priority="112" operator="equal">
      <formula>"AMBER"</formula>
    </cfRule>
  </conditionalFormatting>
  <conditionalFormatting sqref="G19">
    <cfRule type="cellIs" dxfId="1849" priority="113" operator="equal">
      <formula>"RED"</formula>
    </cfRule>
  </conditionalFormatting>
  <conditionalFormatting sqref="G19">
    <cfRule type="cellIs" dxfId="1848" priority="114" operator="equal">
      <formula>"GREEN"</formula>
    </cfRule>
  </conditionalFormatting>
  <conditionalFormatting sqref="J19">
    <cfRule type="cellIs" dxfId="1847" priority="115" operator="equal">
      <formula>"AMBER"</formula>
    </cfRule>
  </conditionalFormatting>
  <conditionalFormatting sqref="J19">
    <cfRule type="cellIs" dxfId="1846" priority="116" operator="equal">
      <formula>"RED"</formula>
    </cfRule>
  </conditionalFormatting>
  <conditionalFormatting sqref="J19">
    <cfRule type="cellIs" dxfId="1845" priority="117" operator="equal">
      <formula>"GREEN"</formula>
    </cfRule>
  </conditionalFormatting>
  <conditionalFormatting sqref="K19">
    <cfRule type="cellIs" dxfId="1844" priority="118" operator="equal">
      <formula>"AMBER"</formula>
    </cfRule>
  </conditionalFormatting>
  <conditionalFormatting sqref="K19">
    <cfRule type="cellIs" dxfId="1843" priority="119" operator="equal">
      <formula>"RED"</formula>
    </cfRule>
  </conditionalFormatting>
  <conditionalFormatting sqref="K19">
    <cfRule type="cellIs" dxfId="1842" priority="120" operator="equal">
      <formula>"GREEN"</formula>
    </cfRule>
  </conditionalFormatting>
  <conditionalFormatting sqref="L19">
    <cfRule type="cellIs" dxfId="1841" priority="121" operator="equal">
      <formula>"AMBER"</formula>
    </cfRule>
  </conditionalFormatting>
  <conditionalFormatting sqref="L19">
    <cfRule type="cellIs" dxfId="1840" priority="122" operator="equal">
      <formula>"RED"</formula>
    </cfRule>
  </conditionalFormatting>
  <conditionalFormatting sqref="L19">
    <cfRule type="cellIs" dxfId="1839" priority="123" operator="equal">
      <formula>"GREEN"</formula>
    </cfRule>
  </conditionalFormatting>
  <conditionalFormatting sqref="M19">
    <cfRule type="cellIs" dxfId="1838" priority="124" operator="equal">
      <formula>"AMBER"</formula>
    </cfRule>
  </conditionalFormatting>
  <conditionalFormatting sqref="M19">
    <cfRule type="cellIs" dxfId="1837" priority="125" operator="equal">
      <formula>"RED"</formula>
    </cfRule>
  </conditionalFormatting>
  <conditionalFormatting sqref="M19">
    <cfRule type="cellIs" dxfId="1836" priority="126" operator="equal">
      <formula>"GREEN"</formula>
    </cfRule>
  </conditionalFormatting>
  <conditionalFormatting sqref="N19">
    <cfRule type="cellIs" dxfId="1835" priority="127" operator="equal">
      <formula>"AMBER"</formula>
    </cfRule>
  </conditionalFormatting>
  <conditionalFormatting sqref="N19">
    <cfRule type="cellIs" dxfId="1834" priority="128" operator="equal">
      <formula>"RED"</formula>
    </cfRule>
  </conditionalFormatting>
  <conditionalFormatting sqref="N19">
    <cfRule type="cellIs" dxfId="1833" priority="129" operator="equal">
      <formula>"GREEN"</formula>
    </cfRule>
  </conditionalFormatting>
  <conditionalFormatting sqref="O19">
    <cfRule type="cellIs" dxfId="1832" priority="130" operator="equal">
      <formula>"AMBER"</formula>
    </cfRule>
  </conditionalFormatting>
  <conditionalFormatting sqref="O19">
    <cfRule type="cellIs" dxfId="1831" priority="131" operator="equal">
      <formula>"RED"</formula>
    </cfRule>
  </conditionalFormatting>
  <conditionalFormatting sqref="O19">
    <cfRule type="cellIs" dxfId="1830" priority="132" operator="equal">
      <formula>"GREEN"</formula>
    </cfRule>
  </conditionalFormatting>
  <conditionalFormatting sqref="P19">
    <cfRule type="cellIs" dxfId="1829" priority="133" operator="equal">
      <formula>"AMBER"</formula>
    </cfRule>
  </conditionalFormatting>
  <conditionalFormatting sqref="P19">
    <cfRule type="cellIs" dxfId="1828" priority="134" operator="equal">
      <formula>"RED"</formula>
    </cfRule>
  </conditionalFormatting>
  <conditionalFormatting sqref="P19">
    <cfRule type="cellIs" dxfId="1827" priority="135" operator="equal">
      <formula>"GREEN"</formula>
    </cfRule>
  </conditionalFormatting>
  <conditionalFormatting sqref="Q19">
    <cfRule type="cellIs" dxfId="1826" priority="136" operator="equal">
      <formula>"AMBER"</formula>
    </cfRule>
  </conditionalFormatting>
  <conditionalFormatting sqref="Q19">
    <cfRule type="cellIs" dxfId="1825" priority="137" operator="equal">
      <formula>"RED"</formula>
    </cfRule>
  </conditionalFormatting>
  <conditionalFormatting sqref="Q19">
    <cfRule type="cellIs" dxfId="1824" priority="138" operator="equal">
      <formula>"GREEN"</formula>
    </cfRule>
  </conditionalFormatting>
  <conditionalFormatting sqref="R19">
    <cfRule type="cellIs" dxfId="1823" priority="139" operator="equal">
      <formula>"AMBER"</formula>
    </cfRule>
  </conditionalFormatting>
  <conditionalFormatting sqref="R19">
    <cfRule type="cellIs" dxfId="1822" priority="140" operator="equal">
      <formula>"RED"</formula>
    </cfRule>
  </conditionalFormatting>
  <conditionalFormatting sqref="R19">
    <cfRule type="cellIs" dxfId="1821" priority="141" operator="equal">
      <formula>"GREEN"</formula>
    </cfRule>
  </conditionalFormatting>
  <conditionalFormatting sqref="S19">
    <cfRule type="cellIs" dxfId="1820" priority="142" operator="equal">
      <formula>"AMBER"</formula>
    </cfRule>
  </conditionalFormatting>
  <conditionalFormatting sqref="S19">
    <cfRule type="cellIs" dxfId="1819" priority="143" operator="equal">
      <formula>"RED"</formula>
    </cfRule>
  </conditionalFormatting>
  <conditionalFormatting sqref="S19">
    <cfRule type="cellIs" dxfId="1818" priority="144" operator="equal">
      <formula>"GREEN"</formula>
    </cfRule>
  </conditionalFormatting>
  <conditionalFormatting sqref="B20">
    <cfRule type="cellIs" dxfId="1817" priority="145" operator="equal">
      <formula>"AMBER"</formula>
    </cfRule>
  </conditionalFormatting>
  <conditionalFormatting sqref="B20">
    <cfRule type="cellIs" dxfId="1816" priority="146" operator="equal">
      <formula>"RED"</formula>
    </cfRule>
  </conditionalFormatting>
  <conditionalFormatting sqref="B20">
    <cfRule type="cellIs" dxfId="1815" priority="147" operator="equal">
      <formula>"GREEN"</formula>
    </cfRule>
  </conditionalFormatting>
  <conditionalFormatting sqref="B21">
    <cfRule type="cellIs" dxfId="1814" priority="148" operator="equal">
      <formula>"AMBER"</formula>
    </cfRule>
  </conditionalFormatting>
  <conditionalFormatting sqref="B21">
    <cfRule type="cellIs" dxfId="1813" priority="149" operator="equal">
      <formula>"RED"</formula>
    </cfRule>
  </conditionalFormatting>
  <conditionalFormatting sqref="B21">
    <cfRule type="cellIs" dxfId="1812" priority="150" operator="equal">
      <formula>"GREEN"</formula>
    </cfRule>
  </conditionalFormatting>
  <conditionalFormatting sqref="B22">
    <cfRule type="cellIs" dxfId="1811" priority="151" operator="equal">
      <formula>"AMBER"</formula>
    </cfRule>
  </conditionalFormatting>
  <conditionalFormatting sqref="B22">
    <cfRule type="cellIs" dxfId="1810" priority="152" operator="equal">
      <formula>"RED"</formula>
    </cfRule>
  </conditionalFormatting>
  <conditionalFormatting sqref="B22">
    <cfRule type="cellIs" dxfId="1809" priority="153" operator="equal">
      <formula>"GREEN"</formula>
    </cfRule>
  </conditionalFormatting>
  <conditionalFormatting sqref="B23">
    <cfRule type="cellIs" dxfId="1808" priority="154" operator="equal">
      <formula>"AMBER"</formula>
    </cfRule>
  </conditionalFormatting>
  <conditionalFormatting sqref="B23">
    <cfRule type="cellIs" dxfId="1807" priority="155" operator="equal">
      <formula>"RED"</formula>
    </cfRule>
  </conditionalFormatting>
  <conditionalFormatting sqref="B23">
    <cfRule type="cellIs" dxfId="1806" priority="156" operator="equal">
      <formula>"GREEN"</formula>
    </cfRule>
  </conditionalFormatting>
  <conditionalFormatting sqref="B24">
    <cfRule type="cellIs" dxfId="1805" priority="157" operator="equal">
      <formula>"AMBER"</formula>
    </cfRule>
  </conditionalFormatting>
  <conditionalFormatting sqref="B24">
    <cfRule type="cellIs" dxfId="1804" priority="158" operator="equal">
      <formula>"RED"</formula>
    </cfRule>
  </conditionalFormatting>
  <conditionalFormatting sqref="B24">
    <cfRule type="cellIs" dxfId="1803" priority="159" operator="equal">
      <formula>"GREEN"</formula>
    </cfRule>
  </conditionalFormatting>
  <conditionalFormatting sqref="B25">
    <cfRule type="cellIs" dxfId="1802" priority="160" operator="equal">
      <formula>"AMBER"</formula>
    </cfRule>
  </conditionalFormatting>
  <conditionalFormatting sqref="B25">
    <cfRule type="cellIs" dxfId="1801" priority="161" operator="equal">
      <formula>"RED"</formula>
    </cfRule>
  </conditionalFormatting>
  <conditionalFormatting sqref="B25">
    <cfRule type="cellIs" dxfId="1800" priority="162" operator="equal">
      <formula>"GREEN"</formula>
    </cfRule>
  </conditionalFormatting>
  <conditionalFormatting sqref="C20">
    <cfRule type="cellIs" dxfId="1799" priority="163" operator="equal">
      <formula>"AMBER"</formula>
    </cfRule>
  </conditionalFormatting>
  <conditionalFormatting sqref="C20">
    <cfRule type="cellIs" dxfId="1798" priority="164" operator="equal">
      <formula>"RED"</formula>
    </cfRule>
  </conditionalFormatting>
  <conditionalFormatting sqref="C20">
    <cfRule type="cellIs" dxfId="1797" priority="165" operator="equal">
      <formula>"GREEN"</formula>
    </cfRule>
  </conditionalFormatting>
  <conditionalFormatting sqref="C21">
    <cfRule type="cellIs" dxfId="1796" priority="166" operator="equal">
      <formula>"AMBER"</formula>
    </cfRule>
  </conditionalFormatting>
  <conditionalFormatting sqref="C21">
    <cfRule type="cellIs" dxfId="1795" priority="167" operator="equal">
      <formula>"RED"</formula>
    </cfRule>
  </conditionalFormatting>
  <conditionalFormatting sqref="C21">
    <cfRule type="cellIs" dxfId="1794" priority="168" operator="equal">
      <formula>"GREEN"</formula>
    </cfRule>
  </conditionalFormatting>
  <conditionalFormatting sqref="C22">
    <cfRule type="cellIs" dxfId="1793" priority="169" operator="equal">
      <formula>"AMBER"</formula>
    </cfRule>
  </conditionalFormatting>
  <conditionalFormatting sqref="C22">
    <cfRule type="cellIs" dxfId="1792" priority="170" operator="equal">
      <formula>"RED"</formula>
    </cfRule>
  </conditionalFormatting>
  <conditionalFormatting sqref="C22">
    <cfRule type="cellIs" dxfId="1791" priority="171" operator="equal">
      <formula>"GREEN"</formula>
    </cfRule>
  </conditionalFormatting>
  <conditionalFormatting sqref="C23">
    <cfRule type="cellIs" dxfId="1790" priority="172" operator="equal">
      <formula>"AMBER"</formula>
    </cfRule>
  </conditionalFormatting>
  <conditionalFormatting sqref="C23">
    <cfRule type="cellIs" dxfId="1789" priority="173" operator="equal">
      <formula>"RED"</formula>
    </cfRule>
  </conditionalFormatting>
  <conditionalFormatting sqref="C23">
    <cfRule type="cellIs" dxfId="1788" priority="174" operator="equal">
      <formula>"GREEN"</formula>
    </cfRule>
  </conditionalFormatting>
  <conditionalFormatting sqref="C24">
    <cfRule type="cellIs" dxfId="1787" priority="175" operator="equal">
      <formula>"AMBER"</formula>
    </cfRule>
  </conditionalFormatting>
  <conditionalFormatting sqref="C24">
    <cfRule type="cellIs" dxfId="1786" priority="176" operator="equal">
      <formula>"RED"</formula>
    </cfRule>
  </conditionalFormatting>
  <conditionalFormatting sqref="C24">
    <cfRule type="cellIs" dxfId="1785" priority="177" operator="equal">
      <formula>"GREEN"</formula>
    </cfRule>
  </conditionalFormatting>
  <conditionalFormatting sqref="C25">
    <cfRule type="cellIs" dxfId="1784" priority="178" operator="equal">
      <formula>"AMBER"</formula>
    </cfRule>
  </conditionalFormatting>
  <conditionalFormatting sqref="C25">
    <cfRule type="cellIs" dxfId="1783" priority="179" operator="equal">
      <formula>"RED"</formula>
    </cfRule>
  </conditionalFormatting>
  <conditionalFormatting sqref="C25">
    <cfRule type="cellIs" dxfId="1782" priority="180" operator="equal">
      <formula>"GREEN"</formula>
    </cfRule>
  </conditionalFormatting>
  <conditionalFormatting sqref="D20">
    <cfRule type="cellIs" dxfId="1781" priority="181" operator="equal">
      <formula>"AMBER"</formula>
    </cfRule>
  </conditionalFormatting>
  <conditionalFormatting sqref="D20">
    <cfRule type="cellIs" dxfId="1780" priority="182" operator="equal">
      <formula>"RED"</formula>
    </cfRule>
  </conditionalFormatting>
  <conditionalFormatting sqref="D20">
    <cfRule type="cellIs" dxfId="1779" priority="183" operator="equal">
      <formula>"GREEN"</formula>
    </cfRule>
  </conditionalFormatting>
  <conditionalFormatting sqref="D21">
    <cfRule type="cellIs" dxfId="1778" priority="184" operator="equal">
      <formula>"AMBER"</formula>
    </cfRule>
  </conditionalFormatting>
  <conditionalFormatting sqref="D21">
    <cfRule type="cellIs" dxfId="1777" priority="185" operator="equal">
      <formula>"RED"</formula>
    </cfRule>
  </conditionalFormatting>
  <conditionalFormatting sqref="D21">
    <cfRule type="cellIs" dxfId="1776" priority="186" operator="equal">
      <formula>"GREEN"</formula>
    </cfRule>
  </conditionalFormatting>
  <conditionalFormatting sqref="D22">
    <cfRule type="cellIs" dxfId="1775" priority="187" operator="equal">
      <formula>"AMBER"</formula>
    </cfRule>
  </conditionalFormatting>
  <conditionalFormatting sqref="D22">
    <cfRule type="cellIs" dxfId="1774" priority="188" operator="equal">
      <formula>"RED"</formula>
    </cfRule>
  </conditionalFormatting>
  <conditionalFormatting sqref="D22">
    <cfRule type="cellIs" dxfId="1773" priority="189" operator="equal">
      <formula>"GREEN"</formula>
    </cfRule>
  </conditionalFormatting>
  <conditionalFormatting sqref="D23">
    <cfRule type="cellIs" dxfId="1772" priority="190" operator="equal">
      <formula>"AMBER"</formula>
    </cfRule>
  </conditionalFormatting>
  <conditionalFormatting sqref="D23">
    <cfRule type="cellIs" dxfId="1771" priority="191" operator="equal">
      <formula>"RED"</formula>
    </cfRule>
  </conditionalFormatting>
  <conditionalFormatting sqref="D23">
    <cfRule type="cellIs" dxfId="1770" priority="192" operator="equal">
      <formula>"GREEN"</formula>
    </cfRule>
  </conditionalFormatting>
  <conditionalFormatting sqref="D24">
    <cfRule type="cellIs" dxfId="1769" priority="193" operator="equal">
      <formula>"AMBER"</formula>
    </cfRule>
  </conditionalFormatting>
  <conditionalFormatting sqref="D24">
    <cfRule type="cellIs" dxfId="1768" priority="194" operator="equal">
      <formula>"RED"</formula>
    </cfRule>
  </conditionalFormatting>
  <conditionalFormatting sqref="D24">
    <cfRule type="cellIs" dxfId="1767" priority="195" operator="equal">
      <formula>"GREEN"</formula>
    </cfRule>
  </conditionalFormatting>
  <conditionalFormatting sqref="D25">
    <cfRule type="cellIs" dxfId="1766" priority="196" operator="equal">
      <formula>"AMBER"</formula>
    </cfRule>
  </conditionalFormatting>
  <conditionalFormatting sqref="D25">
    <cfRule type="cellIs" dxfId="1765" priority="197" operator="equal">
      <formula>"RED"</formula>
    </cfRule>
  </conditionalFormatting>
  <conditionalFormatting sqref="D25">
    <cfRule type="cellIs" dxfId="1764" priority="198" operator="equal">
      <formula>"GREEN"</formula>
    </cfRule>
  </conditionalFormatting>
  <conditionalFormatting sqref="E20">
    <cfRule type="cellIs" dxfId="1763" priority="199" operator="equal">
      <formula>"AMBER"</formula>
    </cfRule>
  </conditionalFormatting>
  <conditionalFormatting sqref="E20">
    <cfRule type="cellIs" dxfId="1762" priority="200" operator="equal">
      <formula>"RED"</formula>
    </cfRule>
  </conditionalFormatting>
  <conditionalFormatting sqref="E20">
    <cfRule type="cellIs" dxfId="1761" priority="201" operator="equal">
      <formula>"GREEN"</formula>
    </cfRule>
  </conditionalFormatting>
  <conditionalFormatting sqref="E21">
    <cfRule type="cellIs" dxfId="1760" priority="202" operator="equal">
      <formula>"AMBER"</formula>
    </cfRule>
  </conditionalFormatting>
  <conditionalFormatting sqref="E21">
    <cfRule type="cellIs" dxfId="1759" priority="203" operator="equal">
      <formula>"RED"</formula>
    </cfRule>
  </conditionalFormatting>
  <conditionalFormatting sqref="E21">
    <cfRule type="cellIs" dxfId="1758" priority="204" operator="equal">
      <formula>"GREEN"</formula>
    </cfRule>
  </conditionalFormatting>
  <conditionalFormatting sqref="E22">
    <cfRule type="cellIs" dxfId="1757" priority="205" operator="equal">
      <formula>"AMBER"</formula>
    </cfRule>
  </conditionalFormatting>
  <conditionalFormatting sqref="E22">
    <cfRule type="cellIs" dxfId="1756" priority="206" operator="equal">
      <formula>"RED"</formula>
    </cfRule>
  </conditionalFormatting>
  <conditionalFormatting sqref="E22">
    <cfRule type="cellIs" dxfId="1755" priority="207" operator="equal">
      <formula>"GREEN"</formula>
    </cfRule>
  </conditionalFormatting>
  <conditionalFormatting sqref="E23">
    <cfRule type="cellIs" dxfId="1754" priority="208" operator="equal">
      <formula>"AMBER"</formula>
    </cfRule>
  </conditionalFormatting>
  <conditionalFormatting sqref="E23">
    <cfRule type="cellIs" dxfId="1753" priority="209" operator="equal">
      <formula>"RED"</formula>
    </cfRule>
  </conditionalFormatting>
  <conditionalFormatting sqref="E23">
    <cfRule type="cellIs" dxfId="1752" priority="210" operator="equal">
      <formula>"GREEN"</formula>
    </cfRule>
  </conditionalFormatting>
  <conditionalFormatting sqref="E24">
    <cfRule type="cellIs" dxfId="1751" priority="211" operator="equal">
      <formula>"AMBER"</formula>
    </cfRule>
  </conditionalFormatting>
  <conditionalFormatting sqref="E24">
    <cfRule type="cellIs" dxfId="1750" priority="212" operator="equal">
      <formula>"RED"</formula>
    </cfRule>
  </conditionalFormatting>
  <conditionalFormatting sqref="E24">
    <cfRule type="cellIs" dxfId="1749" priority="213" operator="equal">
      <formula>"GREEN"</formula>
    </cfRule>
  </conditionalFormatting>
  <conditionalFormatting sqref="E25">
    <cfRule type="cellIs" dxfId="1748" priority="214" operator="equal">
      <formula>"AMBER"</formula>
    </cfRule>
  </conditionalFormatting>
  <conditionalFormatting sqref="E25">
    <cfRule type="cellIs" dxfId="1747" priority="215" operator="equal">
      <formula>"RED"</formula>
    </cfRule>
  </conditionalFormatting>
  <conditionalFormatting sqref="E25">
    <cfRule type="cellIs" dxfId="1746" priority="216" operator="equal">
      <formula>"GREEN"</formula>
    </cfRule>
  </conditionalFormatting>
  <conditionalFormatting sqref="F20">
    <cfRule type="cellIs" dxfId="1745" priority="217" operator="equal">
      <formula>"AMBER"</formula>
    </cfRule>
  </conditionalFormatting>
  <conditionalFormatting sqref="F20">
    <cfRule type="cellIs" dxfId="1744" priority="218" operator="equal">
      <formula>"RED"</formula>
    </cfRule>
  </conditionalFormatting>
  <conditionalFormatting sqref="F20">
    <cfRule type="cellIs" dxfId="1743" priority="219" operator="equal">
      <formula>"GREEN"</formula>
    </cfRule>
  </conditionalFormatting>
  <conditionalFormatting sqref="F21">
    <cfRule type="cellIs" dxfId="1742" priority="220" operator="equal">
      <formula>"AMBER"</formula>
    </cfRule>
  </conditionalFormatting>
  <conditionalFormatting sqref="F21">
    <cfRule type="cellIs" dxfId="1741" priority="221" operator="equal">
      <formula>"RED"</formula>
    </cfRule>
  </conditionalFormatting>
  <conditionalFormatting sqref="F21">
    <cfRule type="cellIs" dxfId="1740" priority="222" operator="equal">
      <formula>"GREEN"</formula>
    </cfRule>
  </conditionalFormatting>
  <conditionalFormatting sqref="F22">
    <cfRule type="cellIs" dxfId="1739" priority="223" operator="equal">
      <formula>"AMBER"</formula>
    </cfRule>
  </conditionalFormatting>
  <conditionalFormatting sqref="F22">
    <cfRule type="cellIs" dxfId="1738" priority="224" operator="equal">
      <formula>"RED"</formula>
    </cfRule>
  </conditionalFormatting>
  <conditionalFormatting sqref="F22">
    <cfRule type="cellIs" dxfId="1737" priority="225" operator="equal">
      <formula>"GREEN"</formula>
    </cfRule>
  </conditionalFormatting>
  <conditionalFormatting sqref="F23">
    <cfRule type="cellIs" dxfId="1736" priority="226" operator="equal">
      <formula>"AMBER"</formula>
    </cfRule>
  </conditionalFormatting>
  <conditionalFormatting sqref="F23">
    <cfRule type="cellIs" dxfId="1735" priority="227" operator="equal">
      <formula>"RED"</formula>
    </cfRule>
  </conditionalFormatting>
  <conditionalFormatting sqref="F23">
    <cfRule type="cellIs" dxfId="1734" priority="228" operator="equal">
      <formula>"GREEN"</formula>
    </cfRule>
  </conditionalFormatting>
  <conditionalFormatting sqref="F24">
    <cfRule type="cellIs" dxfId="1733" priority="229" operator="equal">
      <formula>"AMBER"</formula>
    </cfRule>
  </conditionalFormatting>
  <conditionalFormatting sqref="F24">
    <cfRule type="cellIs" dxfId="1732" priority="230" operator="equal">
      <formula>"RED"</formula>
    </cfRule>
  </conditionalFormatting>
  <conditionalFormatting sqref="F24">
    <cfRule type="cellIs" dxfId="1731" priority="231" operator="equal">
      <formula>"GREEN"</formula>
    </cfRule>
  </conditionalFormatting>
  <conditionalFormatting sqref="F25">
    <cfRule type="cellIs" dxfId="1730" priority="232" operator="equal">
      <formula>"AMBER"</formula>
    </cfRule>
  </conditionalFormatting>
  <conditionalFormatting sqref="F25">
    <cfRule type="cellIs" dxfId="1729" priority="233" operator="equal">
      <formula>"RED"</formula>
    </cfRule>
  </conditionalFormatting>
  <conditionalFormatting sqref="F25">
    <cfRule type="cellIs" dxfId="1728" priority="234" operator="equal">
      <formula>"GREEN"</formula>
    </cfRule>
  </conditionalFormatting>
  <conditionalFormatting sqref="G20">
    <cfRule type="cellIs" dxfId="1727" priority="235" operator="equal">
      <formula>"AMBER"</formula>
    </cfRule>
  </conditionalFormatting>
  <conditionalFormatting sqref="G20">
    <cfRule type="cellIs" dxfId="1726" priority="236" operator="equal">
      <formula>"RED"</formula>
    </cfRule>
  </conditionalFormatting>
  <conditionalFormatting sqref="G20">
    <cfRule type="cellIs" dxfId="1725" priority="237" operator="equal">
      <formula>"GREEN"</formula>
    </cfRule>
  </conditionalFormatting>
  <conditionalFormatting sqref="G21">
    <cfRule type="cellIs" dxfId="1724" priority="238" operator="equal">
      <formula>"AMBER"</formula>
    </cfRule>
  </conditionalFormatting>
  <conditionalFormatting sqref="G21">
    <cfRule type="cellIs" dxfId="1723" priority="239" operator="equal">
      <formula>"RED"</formula>
    </cfRule>
  </conditionalFormatting>
  <conditionalFormatting sqref="G21">
    <cfRule type="cellIs" dxfId="1722" priority="240" operator="equal">
      <formula>"GREEN"</formula>
    </cfRule>
  </conditionalFormatting>
  <conditionalFormatting sqref="G22">
    <cfRule type="cellIs" dxfId="1721" priority="241" operator="equal">
      <formula>"AMBER"</formula>
    </cfRule>
  </conditionalFormatting>
  <conditionalFormatting sqref="G22">
    <cfRule type="cellIs" dxfId="1720" priority="242" operator="equal">
      <formula>"RED"</formula>
    </cfRule>
  </conditionalFormatting>
  <conditionalFormatting sqref="G22">
    <cfRule type="cellIs" dxfId="1719" priority="243" operator="equal">
      <formula>"GREEN"</formula>
    </cfRule>
  </conditionalFormatting>
  <conditionalFormatting sqref="G23">
    <cfRule type="cellIs" dxfId="1718" priority="244" operator="equal">
      <formula>"AMBER"</formula>
    </cfRule>
  </conditionalFormatting>
  <conditionalFormatting sqref="G23">
    <cfRule type="cellIs" dxfId="1717" priority="245" operator="equal">
      <formula>"RED"</formula>
    </cfRule>
  </conditionalFormatting>
  <conditionalFormatting sqref="G23">
    <cfRule type="cellIs" dxfId="1716" priority="246" operator="equal">
      <formula>"GREEN"</formula>
    </cfRule>
  </conditionalFormatting>
  <conditionalFormatting sqref="G24">
    <cfRule type="cellIs" dxfId="1715" priority="247" operator="equal">
      <formula>"AMBER"</formula>
    </cfRule>
  </conditionalFormatting>
  <conditionalFormatting sqref="G24">
    <cfRule type="cellIs" dxfId="1714" priority="248" operator="equal">
      <formula>"RED"</formula>
    </cfRule>
  </conditionalFormatting>
  <conditionalFormatting sqref="G24">
    <cfRule type="cellIs" dxfId="1713" priority="249" operator="equal">
      <formula>"GREEN"</formula>
    </cfRule>
  </conditionalFormatting>
  <conditionalFormatting sqref="G25">
    <cfRule type="cellIs" dxfId="1712" priority="250" operator="equal">
      <formula>"AMBER"</formula>
    </cfRule>
  </conditionalFormatting>
  <conditionalFormatting sqref="G25">
    <cfRule type="cellIs" dxfId="1711" priority="251" operator="equal">
      <formula>"RED"</formula>
    </cfRule>
  </conditionalFormatting>
  <conditionalFormatting sqref="G25">
    <cfRule type="cellIs" dxfId="1710" priority="252" operator="equal">
      <formula>"GREEN"</formula>
    </cfRule>
  </conditionalFormatting>
  <conditionalFormatting sqref="H20">
    <cfRule type="cellIs" dxfId="1709" priority="253" operator="equal">
      <formula>"AMBER"</formula>
    </cfRule>
  </conditionalFormatting>
  <conditionalFormatting sqref="H20">
    <cfRule type="cellIs" dxfId="1708" priority="254" operator="equal">
      <formula>"RED"</formula>
    </cfRule>
  </conditionalFormatting>
  <conditionalFormatting sqref="H20">
    <cfRule type="cellIs" dxfId="1707" priority="255" operator="equal">
      <formula>"GREEN"</formula>
    </cfRule>
  </conditionalFormatting>
  <conditionalFormatting sqref="H21">
    <cfRule type="cellIs" dxfId="1706" priority="256" operator="equal">
      <formula>"AMBER"</formula>
    </cfRule>
  </conditionalFormatting>
  <conditionalFormatting sqref="H21">
    <cfRule type="cellIs" dxfId="1705" priority="257" operator="equal">
      <formula>"RED"</formula>
    </cfRule>
  </conditionalFormatting>
  <conditionalFormatting sqref="H21">
    <cfRule type="cellIs" dxfId="1704" priority="258" operator="equal">
      <formula>"GREEN"</formula>
    </cfRule>
  </conditionalFormatting>
  <conditionalFormatting sqref="H22">
    <cfRule type="cellIs" dxfId="1703" priority="259" operator="equal">
      <formula>"AMBER"</formula>
    </cfRule>
  </conditionalFormatting>
  <conditionalFormatting sqref="H22">
    <cfRule type="cellIs" dxfId="1702" priority="260" operator="equal">
      <formula>"RED"</formula>
    </cfRule>
  </conditionalFormatting>
  <conditionalFormatting sqref="H22">
    <cfRule type="cellIs" dxfId="1701" priority="261" operator="equal">
      <formula>"GREEN"</formula>
    </cfRule>
  </conditionalFormatting>
  <conditionalFormatting sqref="H23">
    <cfRule type="cellIs" dxfId="1700" priority="262" operator="equal">
      <formula>"AMBER"</formula>
    </cfRule>
  </conditionalFormatting>
  <conditionalFormatting sqref="H23">
    <cfRule type="cellIs" dxfId="1699" priority="263" operator="equal">
      <formula>"RED"</formula>
    </cfRule>
  </conditionalFormatting>
  <conditionalFormatting sqref="H23">
    <cfRule type="cellIs" dxfId="1698" priority="264" operator="equal">
      <formula>"GREEN"</formula>
    </cfRule>
  </conditionalFormatting>
  <conditionalFormatting sqref="H24">
    <cfRule type="cellIs" dxfId="1697" priority="265" operator="equal">
      <formula>"AMBER"</formula>
    </cfRule>
  </conditionalFormatting>
  <conditionalFormatting sqref="H24">
    <cfRule type="cellIs" dxfId="1696" priority="266" operator="equal">
      <formula>"RED"</formula>
    </cfRule>
  </conditionalFormatting>
  <conditionalFormatting sqref="H24">
    <cfRule type="cellIs" dxfId="1695" priority="267" operator="equal">
      <formula>"GREEN"</formula>
    </cfRule>
  </conditionalFormatting>
  <conditionalFormatting sqref="H25">
    <cfRule type="cellIs" dxfId="1694" priority="268" operator="equal">
      <formula>"AMBER"</formula>
    </cfRule>
  </conditionalFormatting>
  <conditionalFormatting sqref="H25">
    <cfRule type="cellIs" dxfId="1693" priority="269" operator="equal">
      <formula>"RED"</formula>
    </cfRule>
  </conditionalFormatting>
  <conditionalFormatting sqref="H25">
    <cfRule type="cellIs" dxfId="1692" priority="270" operator="equal">
      <formula>"GREEN"</formula>
    </cfRule>
  </conditionalFormatting>
  <conditionalFormatting sqref="I20">
    <cfRule type="cellIs" dxfId="1691" priority="271" operator="equal">
      <formula>"AMBER"</formula>
    </cfRule>
  </conditionalFormatting>
  <conditionalFormatting sqref="I20">
    <cfRule type="cellIs" dxfId="1690" priority="272" operator="equal">
      <formula>"RED"</formula>
    </cfRule>
  </conditionalFormatting>
  <conditionalFormatting sqref="I20">
    <cfRule type="cellIs" dxfId="1689" priority="273" operator="equal">
      <formula>"GREEN"</formula>
    </cfRule>
  </conditionalFormatting>
  <conditionalFormatting sqref="I21">
    <cfRule type="cellIs" dxfId="1688" priority="274" operator="equal">
      <formula>"AMBER"</formula>
    </cfRule>
  </conditionalFormatting>
  <conditionalFormatting sqref="I21">
    <cfRule type="cellIs" dxfId="1687" priority="275" operator="equal">
      <formula>"RED"</formula>
    </cfRule>
  </conditionalFormatting>
  <conditionalFormatting sqref="I21">
    <cfRule type="cellIs" dxfId="1686" priority="276" operator="equal">
      <formula>"GREEN"</formula>
    </cfRule>
  </conditionalFormatting>
  <conditionalFormatting sqref="I22">
    <cfRule type="cellIs" dxfId="1685" priority="277" operator="equal">
      <formula>"AMBER"</formula>
    </cfRule>
  </conditionalFormatting>
  <conditionalFormatting sqref="I22">
    <cfRule type="cellIs" dxfId="1684" priority="278" operator="equal">
      <formula>"RED"</formula>
    </cfRule>
  </conditionalFormatting>
  <conditionalFormatting sqref="I22">
    <cfRule type="cellIs" dxfId="1683" priority="279" operator="equal">
      <formula>"GREEN"</formula>
    </cfRule>
  </conditionalFormatting>
  <conditionalFormatting sqref="I23">
    <cfRule type="cellIs" dxfId="1682" priority="280" operator="equal">
      <formula>"AMBER"</formula>
    </cfRule>
  </conditionalFormatting>
  <conditionalFormatting sqref="I23">
    <cfRule type="cellIs" dxfId="1681" priority="281" operator="equal">
      <formula>"RED"</formula>
    </cfRule>
  </conditionalFormatting>
  <conditionalFormatting sqref="I23">
    <cfRule type="cellIs" dxfId="1680" priority="282" operator="equal">
      <formula>"GREEN"</formula>
    </cfRule>
  </conditionalFormatting>
  <conditionalFormatting sqref="I24">
    <cfRule type="cellIs" dxfId="1679" priority="283" operator="equal">
      <formula>"AMBER"</formula>
    </cfRule>
  </conditionalFormatting>
  <conditionalFormatting sqref="I24">
    <cfRule type="cellIs" dxfId="1678" priority="284" operator="equal">
      <formula>"RED"</formula>
    </cfRule>
  </conditionalFormatting>
  <conditionalFormatting sqref="I24">
    <cfRule type="cellIs" dxfId="1677" priority="285" operator="equal">
      <formula>"GREEN"</formula>
    </cfRule>
  </conditionalFormatting>
  <conditionalFormatting sqref="I25">
    <cfRule type="cellIs" dxfId="1676" priority="286" operator="equal">
      <formula>"AMBER"</formula>
    </cfRule>
  </conditionalFormatting>
  <conditionalFormatting sqref="I25">
    <cfRule type="cellIs" dxfId="1675" priority="287" operator="equal">
      <formula>"RED"</formula>
    </cfRule>
  </conditionalFormatting>
  <conditionalFormatting sqref="I25">
    <cfRule type="cellIs" dxfId="1674" priority="288" operator="equal">
      <formula>"GREEN"</formula>
    </cfRule>
  </conditionalFormatting>
  <conditionalFormatting sqref="J20">
    <cfRule type="cellIs" dxfId="1673" priority="289" operator="equal">
      <formula>"AMBER"</formula>
    </cfRule>
  </conditionalFormatting>
  <conditionalFormatting sqref="J20">
    <cfRule type="cellIs" dxfId="1672" priority="290" operator="equal">
      <formula>"RED"</formula>
    </cfRule>
  </conditionalFormatting>
  <conditionalFormatting sqref="J20">
    <cfRule type="cellIs" dxfId="1671" priority="291" operator="equal">
      <formula>"GREEN"</formula>
    </cfRule>
  </conditionalFormatting>
  <conditionalFormatting sqref="J21">
    <cfRule type="cellIs" dxfId="1670" priority="292" operator="equal">
      <formula>"AMBER"</formula>
    </cfRule>
  </conditionalFormatting>
  <conditionalFormatting sqref="J21">
    <cfRule type="cellIs" dxfId="1669" priority="293" operator="equal">
      <formula>"RED"</formula>
    </cfRule>
  </conditionalFormatting>
  <conditionalFormatting sqref="J21">
    <cfRule type="cellIs" dxfId="1668" priority="294" operator="equal">
      <formula>"GREEN"</formula>
    </cfRule>
  </conditionalFormatting>
  <conditionalFormatting sqref="J22">
    <cfRule type="cellIs" dxfId="1667" priority="295" operator="equal">
      <formula>"AMBER"</formula>
    </cfRule>
  </conditionalFormatting>
  <conditionalFormatting sqref="J22">
    <cfRule type="cellIs" dxfId="1666" priority="296" operator="equal">
      <formula>"RED"</formula>
    </cfRule>
  </conditionalFormatting>
  <conditionalFormatting sqref="J22">
    <cfRule type="cellIs" dxfId="1665" priority="297" operator="equal">
      <formula>"GREEN"</formula>
    </cfRule>
  </conditionalFormatting>
  <conditionalFormatting sqref="J23">
    <cfRule type="cellIs" dxfId="1664" priority="298" operator="equal">
      <formula>"AMBER"</formula>
    </cfRule>
  </conditionalFormatting>
  <conditionalFormatting sqref="J23">
    <cfRule type="cellIs" dxfId="1663" priority="299" operator="equal">
      <formula>"RED"</formula>
    </cfRule>
  </conditionalFormatting>
  <conditionalFormatting sqref="J23">
    <cfRule type="cellIs" dxfId="1662" priority="300" operator="equal">
      <formula>"GREEN"</formula>
    </cfRule>
  </conditionalFormatting>
  <conditionalFormatting sqref="J24">
    <cfRule type="cellIs" dxfId="1661" priority="301" operator="equal">
      <formula>"AMBER"</formula>
    </cfRule>
  </conditionalFormatting>
  <conditionalFormatting sqref="J24">
    <cfRule type="cellIs" dxfId="1660" priority="302" operator="equal">
      <formula>"RED"</formula>
    </cfRule>
  </conditionalFormatting>
  <conditionalFormatting sqref="J24">
    <cfRule type="cellIs" dxfId="1659" priority="303" operator="equal">
      <formula>"GREEN"</formula>
    </cfRule>
  </conditionalFormatting>
  <conditionalFormatting sqref="J25">
    <cfRule type="cellIs" dxfId="1658" priority="304" operator="equal">
      <formula>"AMBER"</formula>
    </cfRule>
  </conditionalFormatting>
  <conditionalFormatting sqref="J25">
    <cfRule type="cellIs" dxfId="1657" priority="305" operator="equal">
      <formula>"RED"</formula>
    </cfRule>
  </conditionalFormatting>
  <conditionalFormatting sqref="J25">
    <cfRule type="cellIs" dxfId="1656" priority="306" operator="equal">
      <formula>"GREEN"</formula>
    </cfRule>
  </conditionalFormatting>
  <conditionalFormatting sqref="K20">
    <cfRule type="cellIs" dxfId="1655" priority="307" operator="equal">
      <formula>"AMBER"</formula>
    </cfRule>
  </conditionalFormatting>
  <conditionalFormatting sqref="K20">
    <cfRule type="cellIs" dxfId="1654" priority="308" operator="equal">
      <formula>"RED"</formula>
    </cfRule>
  </conditionalFormatting>
  <conditionalFormatting sqref="K20">
    <cfRule type="cellIs" dxfId="1653" priority="309" operator="equal">
      <formula>"GREEN"</formula>
    </cfRule>
  </conditionalFormatting>
  <conditionalFormatting sqref="K21">
    <cfRule type="cellIs" dxfId="1652" priority="310" operator="equal">
      <formula>"AMBER"</formula>
    </cfRule>
  </conditionalFormatting>
  <conditionalFormatting sqref="K21">
    <cfRule type="cellIs" dxfId="1651" priority="311" operator="equal">
      <formula>"RED"</formula>
    </cfRule>
  </conditionalFormatting>
  <conditionalFormatting sqref="K21">
    <cfRule type="cellIs" dxfId="1650" priority="312" operator="equal">
      <formula>"GREEN"</formula>
    </cfRule>
  </conditionalFormatting>
  <conditionalFormatting sqref="K22">
    <cfRule type="cellIs" dxfId="1649" priority="313" operator="equal">
      <formula>"AMBER"</formula>
    </cfRule>
  </conditionalFormatting>
  <conditionalFormatting sqref="K22">
    <cfRule type="cellIs" dxfId="1648" priority="314" operator="equal">
      <formula>"RED"</formula>
    </cfRule>
  </conditionalFormatting>
  <conditionalFormatting sqref="K22">
    <cfRule type="cellIs" dxfId="1647" priority="315" operator="equal">
      <formula>"GREEN"</formula>
    </cfRule>
  </conditionalFormatting>
  <conditionalFormatting sqref="K23">
    <cfRule type="cellIs" dxfId="1646" priority="316" operator="equal">
      <formula>"AMBER"</formula>
    </cfRule>
  </conditionalFormatting>
  <conditionalFormatting sqref="K23">
    <cfRule type="cellIs" dxfId="1645" priority="317" operator="equal">
      <formula>"RED"</formula>
    </cfRule>
  </conditionalFormatting>
  <conditionalFormatting sqref="K23">
    <cfRule type="cellIs" dxfId="1644" priority="318" operator="equal">
      <formula>"GREEN"</formula>
    </cfRule>
  </conditionalFormatting>
  <conditionalFormatting sqref="K24">
    <cfRule type="cellIs" dxfId="1643" priority="319" operator="equal">
      <formula>"AMBER"</formula>
    </cfRule>
  </conditionalFormatting>
  <conditionalFormatting sqref="K24">
    <cfRule type="cellIs" dxfId="1642" priority="320" operator="equal">
      <formula>"RED"</formula>
    </cfRule>
  </conditionalFormatting>
  <conditionalFormatting sqref="K24">
    <cfRule type="cellIs" dxfId="1641" priority="321" operator="equal">
      <formula>"GREEN"</formula>
    </cfRule>
  </conditionalFormatting>
  <conditionalFormatting sqref="K25">
    <cfRule type="cellIs" dxfId="1640" priority="322" operator="equal">
      <formula>"AMBER"</formula>
    </cfRule>
  </conditionalFormatting>
  <conditionalFormatting sqref="K25">
    <cfRule type="cellIs" dxfId="1639" priority="323" operator="equal">
      <formula>"RED"</formula>
    </cfRule>
  </conditionalFormatting>
  <conditionalFormatting sqref="K25">
    <cfRule type="cellIs" dxfId="1638" priority="324" operator="equal">
      <formula>"GREEN"</formula>
    </cfRule>
  </conditionalFormatting>
  <conditionalFormatting sqref="L20">
    <cfRule type="cellIs" dxfId="1637" priority="325" operator="equal">
      <formula>"AMBER"</formula>
    </cfRule>
  </conditionalFormatting>
  <conditionalFormatting sqref="L20">
    <cfRule type="cellIs" dxfId="1636" priority="326" operator="equal">
      <formula>"RED"</formula>
    </cfRule>
  </conditionalFormatting>
  <conditionalFormatting sqref="L20">
    <cfRule type="cellIs" dxfId="1635" priority="327" operator="equal">
      <formula>"GREEN"</formula>
    </cfRule>
  </conditionalFormatting>
  <conditionalFormatting sqref="L21">
    <cfRule type="cellIs" dxfId="1634" priority="328" operator="equal">
      <formula>"AMBER"</formula>
    </cfRule>
  </conditionalFormatting>
  <conditionalFormatting sqref="L21">
    <cfRule type="cellIs" dxfId="1633" priority="329" operator="equal">
      <formula>"RED"</formula>
    </cfRule>
  </conditionalFormatting>
  <conditionalFormatting sqref="L21">
    <cfRule type="cellIs" dxfId="1632" priority="330" operator="equal">
      <formula>"GREEN"</formula>
    </cfRule>
  </conditionalFormatting>
  <conditionalFormatting sqref="L22">
    <cfRule type="cellIs" dxfId="1631" priority="331" operator="equal">
      <formula>"AMBER"</formula>
    </cfRule>
  </conditionalFormatting>
  <conditionalFormatting sqref="L22">
    <cfRule type="cellIs" dxfId="1630" priority="332" operator="equal">
      <formula>"RED"</formula>
    </cfRule>
  </conditionalFormatting>
  <conditionalFormatting sqref="L22">
    <cfRule type="cellIs" dxfId="1629" priority="333" operator="equal">
      <formula>"GREEN"</formula>
    </cfRule>
  </conditionalFormatting>
  <conditionalFormatting sqref="L23">
    <cfRule type="cellIs" dxfId="1628" priority="334" operator="equal">
      <formula>"AMBER"</formula>
    </cfRule>
  </conditionalFormatting>
  <conditionalFormatting sqref="L23">
    <cfRule type="cellIs" dxfId="1627" priority="335" operator="equal">
      <formula>"RED"</formula>
    </cfRule>
  </conditionalFormatting>
  <conditionalFormatting sqref="L23">
    <cfRule type="cellIs" dxfId="1626" priority="336" operator="equal">
      <formula>"GREEN"</formula>
    </cfRule>
  </conditionalFormatting>
  <conditionalFormatting sqref="L24">
    <cfRule type="cellIs" dxfId="1625" priority="337" operator="equal">
      <formula>"AMBER"</formula>
    </cfRule>
  </conditionalFormatting>
  <conditionalFormatting sqref="L24">
    <cfRule type="cellIs" dxfId="1624" priority="338" operator="equal">
      <formula>"RED"</formula>
    </cfRule>
  </conditionalFormatting>
  <conditionalFormatting sqref="L24">
    <cfRule type="cellIs" dxfId="1623" priority="339" operator="equal">
      <formula>"GREEN"</formula>
    </cfRule>
  </conditionalFormatting>
  <conditionalFormatting sqref="L25">
    <cfRule type="cellIs" dxfId="1622" priority="340" operator="equal">
      <formula>"AMBER"</formula>
    </cfRule>
  </conditionalFormatting>
  <conditionalFormatting sqref="L25">
    <cfRule type="cellIs" dxfId="1621" priority="341" operator="equal">
      <formula>"RED"</formula>
    </cfRule>
  </conditionalFormatting>
  <conditionalFormatting sqref="L25">
    <cfRule type="cellIs" dxfId="1620" priority="342" operator="equal">
      <formula>"GREEN"</formula>
    </cfRule>
  </conditionalFormatting>
  <conditionalFormatting sqref="M20">
    <cfRule type="cellIs" dxfId="1619" priority="343" operator="equal">
      <formula>"AMBER"</formula>
    </cfRule>
  </conditionalFormatting>
  <conditionalFormatting sqref="M20">
    <cfRule type="cellIs" dxfId="1618" priority="344" operator="equal">
      <formula>"RED"</formula>
    </cfRule>
  </conditionalFormatting>
  <conditionalFormatting sqref="M20">
    <cfRule type="cellIs" dxfId="1617" priority="345" operator="equal">
      <formula>"GREEN"</formula>
    </cfRule>
  </conditionalFormatting>
  <conditionalFormatting sqref="M21">
    <cfRule type="cellIs" dxfId="1616" priority="346" operator="equal">
      <formula>"AMBER"</formula>
    </cfRule>
  </conditionalFormatting>
  <conditionalFormatting sqref="M21">
    <cfRule type="cellIs" dxfId="1615" priority="347" operator="equal">
      <formula>"RED"</formula>
    </cfRule>
  </conditionalFormatting>
  <conditionalFormatting sqref="M21">
    <cfRule type="cellIs" dxfId="1614" priority="348" operator="equal">
      <formula>"GREEN"</formula>
    </cfRule>
  </conditionalFormatting>
  <conditionalFormatting sqref="M22">
    <cfRule type="cellIs" dxfId="1613" priority="349" operator="equal">
      <formula>"AMBER"</formula>
    </cfRule>
  </conditionalFormatting>
  <conditionalFormatting sqref="M22">
    <cfRule type="cellIs" dxfId="1612" priority="350" operator="equal">
      <formula>"RED"</formula>
    </cfRule>
  </conditionalFormatting>
  <conditionalFormatting sqref="M22">
    <cfRule type="cellIs" dxfId="1611" priority="351" operator="equal">
      <formula>"GREEN"</formula>
    </cfRule>
  </conditionalFormatting>
  <conditionalFormatting sqref="M23">
    <cfRule type="cellIs" dxfId="1610" priority="352" operator="equal">
      <formula>"AMBER"</formula>
    </cfRule>
  </conditionalFormatting>
  <conditionalFormatting sqref="M23">
    <cfRule type="cellIs" dxfId="1609" priority="353" operator="equal">
      <formula>"RED"</formula>
    </cfRule>
  </conditionalFormatting>
  <conditionalFormatting sqref="M23">
    <cfRule type="cellIs" dxfId="1608" priority="354" operator="equal">
      <formula>"GREEN"</formula>
    </cfRule>
  </conditionalFormatting>
  <conditionalFormatting sqref="M24">
    <cfRule type="cellIs" dxfId="1607" priority="355" operator="equal">
      <formula>"AMBER"</formula>
    </cfRule>
  </conditionalFormatting>
  <conditionalFormatting sqref="M24">
    <cfRule type="cellIs" dxfId="1606" priority="356" operator="equal">
      <formula>"RED"</formula>
    </cfRule>
  </conditionalFormatting>
  <conditionalFormatting sqref="M24">
    <cfRule type="cellIs" dxfId="1605" priority="357" operator="equal">
      <formula>"GREEN"</formula>
    </cfRule>
  </conditionalFormatting>
  <conditionalFormatting sqref="M25">
    <cfRule type="cellIs" dxfId="1604" priority="358" operator="equal">
      <formula>"AMBER"</formula>
    </cfRule>
  </conditionalFormatting>
  <conditionalFormatting sqref="M25">
    <cfRule type="cellIs" dxfId="1603" priority="359" operator="equal">
      <formula>"RED"</formula>
    </cfRule>
  </conditionalFormatting>
  <conditionalFormatting sqref="M25">
    <cfRule type="cellIs" dxfId="1602" priority="360" operator="equal">
      <formula>"GREEN"</formula>
    </cfRule>
  </conditionalFormatting>
  <conditionalFormatting sqref="N20">
    <cfRule type="cellIs" dxfId="1601" priority="361" operator="equal">
      <formula>"AMBER"</formula>
    </cfRule>
  </conditionalFormatting>
  <conditionalFormatting sqref="N20">
    <cfRule type="cellIs" dxfId="1600" priority="362" operator="equal">
      <formula>"RED"</formula>
    </cfRule>
  </conditionalFormatting>
  <conditionalFormatting sqref="N20">
    <cfRule type="cellIs" dxfId="1599" priority="363" operator="equal">
      <formula>"GREEN"</formula>
    </cfRule>
  </conditionalFormatting>
  <conditionalFormatting sqref="N21">
    <cfRule type="cellIs" dxfId="1598" priority="364" operator="equal">
      <formula>"AMBER"</formula>
    </cfRule>
  </conditionalFormatting>
  <conditionalFormatting sqref="N21">
    <cfRule type="cellIs" dxfId="1597" priority="365" operator="equal">
      <formula>"RED"</formula>
    </cfRule>
  </conditionalFormatting>
  <conditionalFormatting sqref="N21">
    <cfRule type="cellIs" dxfId="1596" priority="366" operator="equal">
      <formula>"GREEN"</formula>
    </cfRule>
  </conditionalFormatting>
  <conditionalFormatting sqref="N22">
    <cfRule type="cellIs" dxfId="1595" priority="367" operator="equal">
      <formula>"AMBER"</formula>
    </cfRule>
  </conditionalFormatting>
  <conditionalFormatting sqref="N22">
    <cfRule type="cellIs" dxfId="1594" priority="368" operator="equal">
      <formula>"RED"</formula>
    </cfRule>
  </conditionalFormatting>
  <conditionalFormatting sqref="N22">
    <cfRule type="cellIs" dxfId="1593" priority="369" operator="equal">
      <formula>"GREEN"</formula>
    </cfRule>
  </conditionalFormatting>
  <conditionalFormatting sqref="N23">
    <cfRule type="cellIs" dxfId="1592" priority="370" operator="equal">
      <formula>"AMBER"</formula>
    </cfRule>
  </conditionalFormatting>
  <conditionalFormatting sqref="N23">
    <cfRule type="cellIs" dxfId="1591" priority="371" operator="equal">
      <formula>"RED"</formula>
    </cfRule>
  </conditionalFormatting>
  <conditionalFormatting sqref="N23">
    <cfRule type="cellIs" dxfId="1590" priority="372" operator="equal">
      <formula>"GREEN"</formula>
    </cfRule>
  </conditionalFormatting>
  <conditionalFormatting sqref="N24">
    <cfRule type="cellIs" dxfId="1589" priority="373" operator="equal">
      <formula>"AMBER"</formula>
    </cfRule>
  </conditionalFormatting>
  <conditionalFormatting sqref="N24">
    <cfRule type="cellIs" dxfId="1588" priority="374" operator="equal">
      <formula>"RED"</formula>
    </cfRule>
  </conditionalFormatting>
  <conditionalFormatting sqref="N24">
    <cfRule type="cellIs" dxfId="1587" priority="375" operator="equal">
      <formula>"GREEN"</formula>
    </cfRule>
  </conditionalFormatting>
  <conditionalFormatting sqref="N25">
    <cfRule type="cellIs" dxfId="1586" priority="376" operator="equal">
      <formula>"AMBER"</formula>
    </cfRule>
  </conditionalFormatting>
  <conditionalFormatting sqref="N25">
    <cfRule type="cellIs" dxfId="1585" priority="377" operator="equal">
      <formula>"RED"</formula>
    </cfRule>
  </conditionalFormatting>
  <conditionalFormatting sqref="N25">
    <cfRule type="cellIs" dxfId="1584" priority="378" operator="equal">
      <formula>"GREEN"</formula>
    </cfRule>
  </conditionalFormatting>
  <conditionalFormatting sqref="O20">
    <cfRule type="cellIs" dxfId="1583" priority="379" operator="equal">
      <formula>"AMBER"</formula>
    </cfRule>
  </conditionalFormatting>
  <conditionalFormatting sqref="O20">
    <cfRule type="cellIs" dxfId="1582" priority="380" operator="equal">
      <formula>"RED"</formula>
    </cfRule>
  </conditionalFormatting>
  <conditionalFormatting sqref="O20">
    <cfRule type="cellIs" dxfId="1581" priority="381" operator="equal">
      <formula>"GREEN"</formula>
    </cfRule>
  </conditionalFormatting>
  <conditionalFormatting sqref="O21">
    <cfRule type="cellIs" dxfId="1580" priority="382" operator="equal">
      <formula>"AMBER"</formula>
    </cfRule>
  </conditionalFormatting>
  <conditionalFormatting sqref="O21">
    <cfRule type="cellIs" dxfId="1579" priority="383" operator="equal">
      <formula>"RED"</formula>
    </cfRule>
  </conditionalFormatting>
  <conditionalFormatting sqref="O21">
    <cfRule type="cellIs" dxfId="1578" priority="384" operator="equal">
      <formula>"GREEN"</formula>
    </cfRule>
  </conditionalFormatting>
  <conditionalFormatting sqref="O22">
    <cfRule type="cellIs" dxfId="1577" priority="385" operator="equal">
      <formula>"AMBER"</formula>
    </cfRule>
  </conditionalFormatting>
  <conditionalFormatting sqref="O22">
    <cfRule type="cellIs" dxfId="1576" priority="386" operator="equal">
      <formula>"RED"</formula>
    </cfRule>
  </conditionalFormatting>
  <conditionalFormatting sqref="O22">
    <cfRule type="cellIs" dxfId="1575" priority="387" operator="equal">
      <formula>"GREEN"</formula>
    </cfRule>
  </conditionalFormatting>
  <conditionalFormatting sqref="O23">
    <cfRule type="cellIs" dxfId="1574" priority="388" operator="equal">
      <formula>"AMBER"</formula>
    </cfRule>
  </conditionalFormatting>
  <conditionalFormatting sqref="O23">
    <cfRule type="cellIs" dxfId="1573" priority="389" operator="equal">
      <formula>"RED"</formula>
    </cfRule>
  </conditionalFormatting>
  <conditionalFormatting sqref="O23">
    <cfRule type="cellIs" dxfId="1572" priority="390" operator="equal">
      <formula>"GREEN"</formula>
    </cfRule>
  </conditionalFormatting>
  <conditionalFormatting sqref="O24">
    <cfRule type="cellIs" dxfId="1571" priority="391" operator="equal">
      <formula>"AMBER"</formula>
    </cfRule>
  </conditionalFormatting>
  <conditionalFormatting sqref="O24">
    <cfRule type="cellIs" dxfId="1570" priority="392" operator="equal">
      <formula>"RED"</formula>
    </cfRule>
  </conditionalFormatting>
  <conditionalFormatting sqref="O24">
    <cfRule type="cellIs" dxfId="1569" priority="393" operator="equal">
      <formula>"GREEN"</formula>
    </cfRule>
  </conditionalFormatting>
  <conditionalFormatting sqref="O25">
    <cfRule type="cellIs" dxfId="1568" priority="394" operator="equal">
      <formula>"AMBER"</formula>
    </cfRule>
  </conditionalFormatting>
  <conditionalFormatting sqref="O25">
    <cfRule type="cellIs" dxfId="1567" priority="395" operator="equal">
      <formula>"RED"</formula>
    </cfRule>
  </conditionalFormatting>
  <conditionalFormatting sqref="O25">
    <cfRule type="cellIs" dxfId="1566" priority="396" operator="equal">
      <formula>"GREEN"</formula>
    </cfRule>
  </conditionalFormatting>
  <conditionalFormatting sqref="P20">
    <cfRule type="cellIs" dxfId="1565" priority="397" operator="equal">
      <formula>"AMBER"</formula>
    </cfRule>
  </conditionalFormatting>
  <conditionalFormatting sqref="P20">
    <cfRule type="cellIs" dxfId="1564" priority="398" operator="equal">
      <formula>"RED"</formula>
    </cfRule>
  </conditionalFormatting>
  <conditionalFormatting sqref="P20">
    <cfRule type="cellIs" dxfId="1563" priority="399" operator="equal">
      <formula>"GREEN"</formula>
    </cfRule>
  </conditionalFormatting>
  <conditionalFormatting sqref="P21">
    <cfRule type="cellIs" dxfId="1562" priority="400" operator="equal">
      <formula>"AMBER"</formula>
    </cfRule>
  </conditionalFormatting>
  <conditionalFormatting sqref="P21">
    <cfRule type="cellIs" dxfId="1561" priority="401" operator="equal">
      <formula>"RED"</formula>
    </cfRule>
  </conditionalFormatting>
  <conditionalFormatting sqref="P21">
    <cfRule type="cellIs" dxfId="1560" priority="402" operator="equal">
      <formula>"GREEN"</formula>
    </cfRule>
  </conditionalFormatting>
  <conditionalFormatting sqref="P22">
    <cfRule type="cellIs" dxfId="1559" priority="403" operator="equal">
      <formula>"AMBER"</formula>
    </cfRule>
  </conditionalFormatting>
  <conditionalFormatting sqref="P22">
    <cfRule type="cellIs" dxfId="1558" priority="404" operator="equal">
      <formula>"RED"</formula>
    </cfRule>
  </conditionalFormatting>
  <conditionalFormatting sqref="P22">
    <cfRule type="cellIs" dxfId="1557" priority="405" operator="equal">
      <formula>"GREEN"</formula>
    </cfRule>
  </conditionalFormatting>
  <conditionalFormatting sqref="P23">
    <cfRule type="cellIs" dxfId="1556" priority="406" operator="equal">
      <formula>"AMBER"</formula>
    </cfRule>
  </conditionalFormatting>
  <conditionalFormatting sqref="P23">
    <cfRule type="cellIs" dxfId="1555" priority="407" operator="equal">
      <formula>"RED"</formula>
    </cfRule>
  </conditionalFormatting>
  <conditionalFormatting sqref="P23">
    <cfRule type="cellIs" dxfId="1554" priority="408" operator="equal">
      <formula>"GREEN"</formula>
    </cfRule>
  </conditionalFormatting>
  <conditionalFormatting sqref="P24">
    <cfRule type="cellIs" dxfId="1553" priority="409" operator="equal">
      <formula>"AMBER"</formula>
    </cfRule>
  </conditionalFormatting>
  <conditionalFormatting sqref="P24">
    <cfRule type="cellIs" dxfId="1552" priority="410" operator="equal">
      <formula>"RED"</formula>
    </cfRule>
  </conditionalFormatting>
  <conditionalFormatting sqref="P24">
    <cfRule type="cellIs" dxfId="1551" priority="411" operator="equal">
      <formula>"GREEN"</formula>
    </cfRule>
  </conditionalFormatting>
  <conditionalFormatting sqref="P25">
    <cfRule type="cellIs" dxfId="1550" priority="412" operator="equal">
      <formula>"AMBER"</formula>
    </cfRule>
  </conditionalFormatting>
  <conditionalFormatting sqref="P25">
    <cfRule type="cellIs" dxfId="1549" priority="413" operator="equal">
      <formula>"RED"</formula>
    </cfRule>
  </conditionalFormatting>
  <conditionalFormatting sqref="P25">
    <cfRule type="cellIs" dxfId="1548" priority="414" operator="equal">
      <formula>"GREEN"</formula>
    </cfRule>
  </conditionalFormatting>
  <conditionalFormatting sqref="Q20">
    <cfRule type="cellIs" dxfId="1547" priority="415" operator="equal">
      <formula>"AMBER"</formula>
    </cfRule>
  </conditionalFormatting>
  <conditionalFormatting sqref="Q20">
    <cfRule type="cellIs" dxfId="1546" priority="416" operator="equal">
      <formula>"RED"</formula>
    </cfRule>
  </conditionalFormatting>
  <conditionalFormatting sqref="Q20">
    <cfRule type="cellIs" dxfId="1545" priority="417" operator="equal">
      <formula>"GREEN"</formula>
    </cfRule>
  </conditionalFormatting>
  <conditionalFormatting sqref="Q21">
    <cfRule type="cellIs" dxfId="1544" priority="418" operator="equal">
      <formula>"AMBER"</formula>
    </cfRule>
  </conditionalFormatting>
  <conditionalFormatting sqref="Q21">
    <cfRule type="cellIs" dxfId="1543" priority="419" operator="equal">
      <formula>"RED"</formula>
    </cfRule>
  </conditionalFormatting>
  <conditionalFormatting sqref="Q21">
    <cfRule type="cellIs" dxfId="1542" priority="420" operator="equal">
      <formula>"GREEN"</formula>
    </cfRule>
  </conditionalFormatting>
  <conditionalFormatting sqref="Q22">
    <cfRule type="cellIs" dxfId="1541" priority="421" operator="equal">
      <formula>"AMBER"</formula>
    </cfRule>
  </conditionalFormatting>
  <conditionalFormatting sqref="Q22">
    <cfRule type="cellIs" dxfId="1540" priority="422" operator="equal">
      <formula>"RED"</formula>
    </cfRule>
  </conditionalFormatting>
  <conditionalFormatting sqref="Q22">
    <cfRule type="cellIs" dxfId="1539" priority="423" operator="equal">
      <formula>"GREEN"</formula>
    </cfRule>
  </conditionalFormatting>
  <conditionalFormatting sqref="Q23">
    <cfRule type="cellIs" dxfId="1538" priority="424" operator="equal">
      <formula>"AMBER"</formula>
    </cfRule>
  </conditionalFormatting>
  <conditionalFormatting sqref="Q23">
    <cfRule type="cellIs" dxfId="1537" priority="425" operator="equal">
      <formula>"RED"</formula>
    </cfRule>
  </conditionalFormatting>
  <conditionalFormatting sqref="Q23">
    <cfRule type="cellIs" dxfId="1536" priority="426" operator="equal">
      <formula>"GREEN"</formula>
    </cfRule>
  </conditionalFormatting>
  <conditionalFormatting sqref="Q24">
    <cfRule type="cellIs" dxfId="1535" priority="427" operator="equal">
      <formula>"AMBER"</formula>
    </cfRule>
  </conditionalFormatting>
  <conditionalFormatting sqref="Q24">
    <cfRule type="cellIs" dxfId="1534" priority="428" operator="equal">
      <formula>"RED"</formula>
    </cfRule>
  </conditionalFormatting>
  <conditionalFormatting sqref="Q24">
    <cfRule type="cellIs" dxfId="1533" priority="429" operator="equal">
      <formula>"GREEN"</formula>
    </cfRule>
  </conditionalFormatting>
  <conditionalFormatting sqref="Q25">
    <cfRule type="cellIs" dxfId="1532" priority="430" operator="equal">
      <formula>"AMBER"</formula>
    </cfRule>
  </conditionalFormatting>
  <conditionalFormatting sqref="Q25">
    <cfRule type="cellIs" dxfId="1531" priority="431" operator="equal">
      <formula>"RED"</formula>
    </cfRule>
  </conditionalFormatting>
  <conditionalFormatting sqref="Q25">
    <cfRule type="cellIs" dxfId="1530" priority="432" operator="equal">
      <formula>"GREEN"</formula>
    </cfRule>
  </conditionalFormatting>
  <conditionalFormatting sqref="R20">
    <cfRule type="cellIs" dxfId="1529" priority="433" operator="equal">
      <formula>"AMBER"</formula>
    </cfRule>
  </conditionalFormatting>
  <conditionalFormatting sqref="R20">
    <cfRule type="cellIs" dxfId="1528" priority="434" operator="equal">
      <formula>"RED"</formula>
    </cfRule>
  </conditionalFormatting>
  <conditionalFormatting sqref="R20">
    <cfRule type="cellIs" dxfId="1527" priority="435" operator="equal">
      <formula>"GREEN"</formula>
    </cfRule>
  </conditionalFormatting>
  <conditionalFormatting sqref="R21">
    <cfRule type="cellIs" dxfId="1526" priority="436" operator="equal">
      <formula>"AMBER"</formula>
    </cfRule>
  </conditionalFormatting>
  <conditionalFormatting sqref="R21">
    <cfRule type="cellIs" dxfId="1525" priority="437" operator="equal">
      <formula>"RED"</formula>
    </cfRule>
  </conditionalFormatting>
  <conditionalFormatting sqref="R21">
    <cfRule type="cellIs" dxfId="1524" priority="438" operator="equal">
      <formula>"GREEN"</formula>
    </cfRule>
  </conditionalFormatting>
  <conditionalFormatting sqref="R22">
    <cfRule type="cellIs" dxfId="1523" priority="439" operator="equal">
      <formula>"AMBER"</formula>
    </cfRule>
  </conditionalFormatting>
  <conditionalFormatting sqref="R22">
    <cfRule type="cellIs" dxfId="1522" priority="440" operator="equal">
      <formula>"RED"</formula>
    </cfRule>
  </conditionalFormatting>
  <conditionalFormatting sqref="R22">
    <cfRule type="cellIs" dxfId="1521" priority="441" operator="equal">
      <formula>"GREEN"</formula>
    </cfRule>
  </conditionalFormatting>
  <conditionalFormatting sqref="R23">
    <cfRule type="cellIs" dxfId="1520" priority="442" operator="equal">
      <formula>"AMBER"</formula>
    </cfRule>
  </conditionalFormatting>
  <conditionalFormatting sqref="R23">
    <cfRule type="cellIs" dxfId="1519" priority="443" operator="equal">
      <formula>"RED"</formula>
    </cfRule>
  </conditionalFormatting>
  <conditionalFormatting sqref="R23">
    <cfRule type="cellIs" dxfId="1518" priority="444" operator="equal">
      <formula>"GREEN"</formula>
    </cfRule>
  </conditionalFormatting>
  <conditionalFormatting sqref="R24">
    <cfRule type="cellIs" dxfId="1517" priority="445" operator="equal">
      <formula>"AMBER"</formula>
    </cfRule>
  </conditionalFormatting>
  <conditionalFormatting sqref="R24">
    <cfRule type="cellIs" dxfId="1516" priority="446" operator="equal">
      <formula>"RED"</formula>
    </cfRule>
  </conditionalFormatting>
  <conditionalFormatting sqref="R24">
    <cfRule type="cellIs" dxfId="1515" priority="447" operator="equal">
      <formula>"GREEN"</formula>
    </cfRule>
  </conditionalFormatting>
  <conditionalFormatting sqref="R25">
    <cfRule type="cellIs" dxfId="1514" priority="448" operator="equal">
      <formula>"AMBER"</formula>
    </cfRule>
  </conditionalFormatting>
  <conditionalFormatting sqref="R25">
    <cfRule type="cellIs" dxfId="1513" priority="449" operator="equal">
      <formula>"RED"</formula>
    </cfRule>
  </conditionalFormatting>
  <conditionalFormatting sqref="R25">
    <cfRule type="cellIs" dxfId="1512" priority="450" operator="equal">
      <formula>"GREEN"</formula>
    </cfRule>
  </conditionalFormatting>
  <conditionalFormatting sqref="S20">
    <cfRule type="cellIs" dxfId="1511" priority="451" operator="equal">
      <formula>"AMBER"</formula>
    </cfRule>
  </conditionalFormatting>
  <conditionalFormatting sqref="S20">
    <cfRule type="cellIs" dxfId="1510" priority="452" operator="equal">
      <formula>"RED"</formula>
    </cfRule>
  </conditionalFormatting>
  <conditionalFormatting sqref="S20">
    <cfRule type="cellIs" dxfId="1509" priority="453" operator="equal">
      <formula>"GREEN"</formula>
    </cfRule>
  </conditionalFormatting>
  <conditionalFormatting sqref="S21">
    <cfRule type="cellIs" dxfId="1508" priority="454" operator="equal">
      <formula>"AMBER"</formula>
    </cfRule>
  </conditionalFormatting>
  <conditionalFormatting sqref="S21">
    <cfRule type="cellIs" dxfId="1507" priority="455" operator="equal">
      <formula>"RED"</formula>
    </cfRule>
  </conditionalFormatting>
  <conditionalFormatting sqref="S21">
    <cfRule type="cellIs" dxfId="1506" priority="456" operator="equal">
      <formula>"GREEN"</formula>
    </cfRule>
  </conditionalFormatting>
  <conditionalFormatting sqref="S22">
    <cfRule type="cellIs" dxfId="1505" priority="457" operator="equal">
      <formula>"AMBER"</formula>
    </cfRule>
  </conditionalFormatting>
  <conditionalFormatting sqref="S22">
    <cfRule type="cellIs" dxfId="1504" priority="458" operator="equal">
      <formula>"RED"</formula>
    </cfRule>
  </conditionalFormatting>
  <conditionalFormatting sqref="S22">
    <cfRule type="cellIs" dxfId="1503" priority="459" operator="equal">
      <formula>"GREEN"</formula>
    </cfRule>
  </conditionalFormatting>
  <conditionalFormatting sqref="S23">
    <cfRule type="cellIs" dxfId="1502" priority="460" operator="equal">
      <formula>"AMBER"</formula>
    </cfRule>
  </conditionalFormatting>
  <conditionalFormatting sqref="S23">
    <cfRule type="cellIs" dxfId="1501" priority="461" operator="equal">
      <formula>"RED"</formula>
    </cfRule>
  </conditionalFormatting>
  <conditionalFormatting sqref="S23">
    <cfRule type="cellIs" dxfId="1500" priority="462" operator="equal">
      <formula>"GREEN"</formula>
    </cfRule>
  </conditionalFormatting>
  <conditionalFormatting sqref="S24">
    <cfRule type="cellIs" dxfId="1499" priority="463" operator="equal">
      <formula>"AMBER"</formula>
    </cfRule>
  </conditionalFormatting>
  <conditionalFormatting sqref="S24">
    <cfRule type="cellIs" dxfId="1498" priority="464" operator="equal">
      <formula>"RED"</formula>
    </cfRule>
  </conditionalFormatting>
  <conditionalFormatting sqref="S24">
    <cfRule type="cellIs" dxfId="1497" priority="465" operator="equal">
      <formula>"GREEN"</formula>
    </cfRule>
  </conditionalFormatting>
  <conditionalFormatting sqref="S25">
    <cfRule type="cellIs" dxfId="1496" priority="466" operator="equal">
      <formula>"AMBER"</formula>
    </cfRule>
  </conditionalFormatting>
  <conditionalFormatting sqref="S25">
    <cfRule type="cellIs" dxfId="1495" priority="467" operator="equal">
      <formula>"RED"</formula>
    </cfRule>
  </conditionalFormatting>
  <conditionalFormatting sqref="S25">
    <cfRule type="cellIs" dxfId="1494" priority="468" operator="equal">
      <formula>"GREEN"</formula>
    </cfRule>
  </conditionalFormatting>
  <conditionalFormatting sqref="B27">
    <cfRule type="cellIs" dxfId="1493" priority="469" operator="equal">
      <formula>"AMBER"</formula>
    </cfRule>
  </conditionalFormatting>
  <conditionalFormatting sqref="B27">
    <cfRule type="cellIs" dxfId="1492" priority="470" operator="equal">
      <formula>"RED"</formula>
    </cfRule>
  </conditionalFormatting>
  <conditionalFormatting sqref="B27">
    <cfRule type="cellIs" dxfId="1491" priority="471" operator="equal">
      <formula>"GREEN"</formula>
    </cfRule>
  </conditionalFormatting>
  <conditionalFormatting sqref="B28">
    <cfRule type="cellIs" dxfId="1490" priority="472" operator="equal">
      <formula>"AMBER"</formula>
    </cfRule>
  </conditionalFormatting>
  <conditionalFormatting sqref="B28">
    <cfRule type="cellIs" dxfId="1489" priority="473" operator="equal">
      <formula>"RED"</formula>
    </cfRule>
  </conditionalFormatting>
  <conditionalFormatting sqref="B28">
    <cfRule type="cellIs" dxfId="1488" priority="474" operator="equal">
      <formula>"GREEN"</formula>
    </cfRule>
  </conditionalFormatting>
  <conditionalFormatting sqref="C27">
    <cfRule type="cellIs" dxfId="1487" priority="475" operator="equal">
      <formula>"AMBER"</formula>
    </cfRule>
  </conditionalFormatting>
  <conditionalFormatting sqref="C27">
    <cfRule type="cellIs" dxfId="1486" priority="476" operator="equal">
      <formula>"RED"</formula>
    </cfRule>
  </conditionalFormatting>
  <conditionalFormatting sqref="C27">
    <cfRule type="cellIs" dxfId="1485" priority="477" operator="equal">
      <formula>"GREEN"</formula>
    </cfRule>
  </conditionalFormatting>
  <conditionalFormatting sqref="C28">
    <cfRule type="cellIs" dxfId="1484" priority="478" operator="equal">
      <formula>"AMBER"</formula>
    </cfRule>
  </conditionalFormatting>
  <conditionalFormatting sqref="C28">
    <cfRule type="cellIs" dxfId="1483" priority="479" operator="equal">
      <formula>"RED"</formula>
    </cfRule>
  </conditionalFormatting>
  <conditionalFormatting sqref="C28">
    <cfRule type="cellIs" dxfId="1482" priority="480" operator="equal">
      <formula>"GREEN"</formula>
    </cfRule>
  </conditionalFormatting>
  <conditionalFormatting sqref="D27">
    <cfRule type="cellIs" dxfId="1481" priority="481" operator="equal">
      <formula>"AMBER"</formula>
    </cfRule>
  </conditionalFormatting>
  <conditionalFormatting sqref="D27">
    <cfRule type="cellIs" dxfId="1480" priority="482" operator="equal">
      <formula>"RED"</formula>
    </cfRule>
  </conditionalFormatting>
  <conditionalFormatting sqref="D27">
    <cfRule type="cellIs" dxfId="1479" priority="483" operator="equal">
      <formula>"GREEN"</formula>
    </cfRule>
  </conditionalFormatting>
  <conditionalFormatting sqref="D28">
    <cfRule type="cellIs" dxfId="1478" priority="484" operator="equal">
      <formula>"AMBER"</formula>
    </cfRule>
  </conditionalFormatting>
  <conditionalFormatting sqref="D28">
    <cfRule type="cellIs" dxfId="1477" priority="485" operator="equal">
      <formula>"RED"</formula>
    </cfRule>
  </conditionalFormatting>
  <conditionalFormatting sqref="D28">
    <cfRule type="cellIs" dxfId="1476" priority="486" operator="equal">
      <formula>"GREEN"</formula>
    </cfRule>
  </conditionalFormatting>
  <conditionalFormatting sqref="E27">
    <cfRule type="cellIs" dxfId="1475" priority="487" operator="equal">
      <formula>"AMBER"</formula>
    </cfRule>
  </conditionalFormatting>
  <conditionalFormatting sqref="E27">
    <cfRule type="cellIs" dxfId="1474" priority="488" operator="equal">
      <formula>"RED"</formula>
    </cfRule>
  </conditionalFormatting>
  <conditionalFormatting sqref="E27">
    <cfRule type="cellIs" dxfId="1473" priority="489" operator="equal">
      <formula>"GREEN"</formula>
    </cfRule>
  </conditionalFormatting>
  <conditionalFormatting sqref="E28">
    <cfRule type="cellIs" dxfId="1472" priority="490" operator="equal">
      <formula>"AMBER"</formula>
    </cfRule>
  </conditionalFormatting>
  <conditionalFormatting sqref="E28">
    <cfRule type="cellIs" dxfId="1471" priority="491" operator="equal">
      <formula>"RED"</formula>
    </cfRule>
  </conditionalFormatting>
  <conditionalFormatting sqref="E28">
    <cfRule type="cellIs" dxfId="1470" priority="492" operator="equal">
      <formula>"GREEN"</formula>
    </cfRule>
  </conditionalFormatting>
  <conditionalFormatting sqref="F27">
    <cfRule type="cellIs" dxfId="1469" priority="493" operator="equal">
      <formula>"AMBER"</formula>
    </cfRule>
  </conditionalFormatting>
  <conditionalFormatting sqref="F27">
    <cfRule type="cellIs" dxfId="1468" priority="494" operator="equal">
      <formula>"RED"</formula>
    </cfRule>
  </conditionalFormatting>
  <conditionalFormatting sqref="F27">
    <cfRule type="cellIs" dxfId="1467" priority="495" operator="equal">
      <formula>"GREEN"</formula>
    </cfRule>
  </conditionalFormatting>
  <conditionalFormatting sqref="F28">
    <cfRule type="cellIs" dxfId="1466" priority="496" operator="equal">
      <formula>"AMBER"</formula>
    </cfRule>
  </conditionalFormatting>
  <conditionalFormatting sqref="F28">
    <cfRule type="cellIs" dxfId="1465" priority="497" operator="equal">
      <formula>"RED"</formula>
    </cfRule>
  </conditionalFormatting>
  <conditionalFormatting sqref="F28">
    <cfRule type="cellIs" dxfId="1464" priority="498" operator="equal">
      <formula>"GREEN"</formula>
    </cfRule>
  </conditionalFormatting>
  <conditionalFormatting sqref="G27">
    <cfRule type="cellIs" dxfId="1463" priority="499" operator="equal">
      <formula>"AMBER"</formula>
    </cfRule>
  </conditionalFormatting>
  <conditionalFormatting sqref="G27">
    <cfRule type="cellIs" dxfId="1462" priority="500" operator="equal">
      <formula>"RED"</formula>
    </cfRule>
  </conditionalFormatting>
  <conditionalFormatting sqref="G27">
    <cfRule type="cellIs" dxfId="1461" priority="501" operator="equal">
      <formula>"GREEN"</formula>
    </cfRule>
  </conditionalFormatting>
  <conditionalFormatting sqref="G28">
    <cfRule type="cellIs" dxfId="1460" priority="502" operator="equal">
      <formula>"AMBER"</formula>
    </cfRule>
  </conditionalFormatting>
  <conditionalFormatting sqref="G28">
    <cfRule type="cellIs" dxfId="1459" priority="503" operator="equal">
      <formula>"RED"</formula>
    </cfRule>
  </conditionalFormatting>
  <conditionalFormatting sqref="G28">
    <cfRule type="cellIs" dxfId="1458" priority="504" operator="equal">
      <formula>"GREEN"</formula>
    </cfRule>
  </conditionalFormatting>
  <conditionalFormatting sqref="H27">
    <cfRule type="cellIs" dxfId="1457" priority="505" operator="equal">
      <formula>"AMBER"</formula>
    </cfRule>
  </conditionalFormatting>
  <conditionalFormatting sqref="H27">
    <cfRule type="cellIs" dxfId="1456" priority="506" operator="equal">
      <formula>"RED"</formula>
    </cfRule>
  </conditionalFormatting>
  <conditionalFormatting sqref="H27">
    <cfRule type="cellIs" dxfId="1455" priority="507" operator="equal">
      <formula>"GREEN"</formula>
    </cfRule>
  </conditionalFormatting>
  <conditionalFormatting sqref="H28">
    <cfRule type="cellIs" dxfId="1454" priority="508" operator="equal">
      <formula>"AMBER"</formula>
    </cfRule>
  </conditionalFormatting>
  <conditionalFormatting sqref="H28">
    <cfRule type="cellIs" dxfId="1453" priority="509" operator="equal">
      <formula>"RED"</formula>
    </cfRule>
  </conditionalFormatting>
  <conditionalFormatting sqref="H28">
    <cfRule type="cellIs" dxfId="1452" priority="510" operator="equal">
      <formula>"GREEN"</formula>
    </cfRule>
  </conditionalFormatting>
  <conditionalFormatting sqref="I27">
    <cfRule type="cellIs" dxfId="1451" priority="511" operator="equal">
      <formula>"AMBER"</formula>
    </cfRule>
  </conditionalFormatting>
  <conditionalFormatting sqref="I27">
    <cfRule type="cellIs" dxfId="1450" priority="512" operator="equal">
      <formula>"RED"</formula>
    </cfRule>
  </conditionalFormatting>
  <conditionalFormatting sqref="I27">
    <cfRule type="cellIs" dxfId="1449" priority="513" operator="equal">
      <formula>"GREEN"</formula>
    </cfRule>
  </conditionalFormatting>
  <conditionalFormatting sqref="I28">
    <cfRule type="cellIs" dxfId="1448" priority="514" operator="equal">
      <formula>"AMBER"</formula>
    </cfRule>
  </conditionalFormatting>
  <conditionalFormatting sqref="I28">
    <cfRule type="cellIs" dxfId="1447" priority="515" operator="equal">
      <formula>"RED"</formula>
    </cfRule>
  </conditionalFormatting>
  <conditionalFormatting sqref="I28">
    <cfRule type="cellIs" dxfId="1446" priority="516" operator="equal">
      <formula>"GREEN"</formula>
    </cfRule>
  </conditionalFormatting>
  <conditionalFormatting sqref="J27">
    <cfRule type="cellIs" dxfId="1445" priority="517" operator="equal">
      <formula>"AMBER"</formula>
    </cfRule>
  </conditionalFormatting>
  <conditionalFormatting sqref="J27">
    <cfRule type="cellIs" dxfId="1444" priority="518" operator="equal">
      <formula>"RED"</formula>
    </cfRule>
  </conditionalFormatting>
  <conditionalFormatting sqref="J27">
    <cfRule type="cellIs" dxfId="1443" priority="519" operator="equal">
      <formula>"GREEN"</formula>
    </cfRule>
  </conditionalFormatting>
  <conditionalFormatting sqref="J28">
    <cfRule type="cellIs" dxfId="1442" priority="520" operator="equal">
      <formula>"AMBER"</formula>
    </cfRule>
  </conditionalFormatting>
  <conditionalFormatting sqref="J28">
    <cfRule type="cellIs" dxfId="1441" priority="521" operator="equal">
      <formula>"RED"</formula>
    </cfRule>
  </conditionalFormatting>
  <conditionalFormatting sqref="J28">
    <cfRule type="cellIs" dxfId="1440" priority="522" operator="equal">
      <formula>"GREEN"</formula>
    </cfRule>
  </conditionalFormatting>
  <conditionalFormatting sqref="K27">
    <cfRule type="cellIs" dxfId="1439" priority="523" operator="equal">
      <formula>"AMBER"</formula>
    </cfRule>
  </conditionalFormatting>
  <conditionalFormatting sqref="K27">
    <cfRule type="cellIs" dxfId="1438" priority="524" operator="equal">
      <formula>"RED"</formula>
    </cfRule>
  </conditionalFormatting>
  <conditionalFormatting sqref="K27">
    <cfRule type="cellIs" dxfId="1437" priority="525" operator="equal">
      <formula>"GREEN"</formula>
    </cfRule>
  </conditionalFormatting>
  <conditionalFormatting sqref="K28">
    <cfRule type="cellIs" dxfId="1436" priority="526" operator="equal">
      <formula>"AMBER"</formula>
    </cfRule>
  </conditionalFormatting>
  <conditionalFormatting sqref="K28">
    <cfRule type="cellIs" dxfId="1435" priority="527" operator="equal">
      <formula>"RED"</formula>
    </cfRule>
  </conditionalFormatting>
  <conditionalFormatting sqref="K28">
    <cfRule type="cellIs" dxfId="1434" priority="528" operator="equal">
      <formula>"GREEN"</formula>
    </cfRule>
  </conditionalFormatting>
  <conditionalFormatting sqref="L27">
    <cfRule type="cellIs" dxfId="1433" priority="529" operator="equal">
      <formula>"AMBER"</formula>
    </cfRule>
  </conditionalFormatting>
  <conditionalFormatting sqref="L27">
    <cfRule type="cellIs" dxfId="1432" priority="530" operator="equal">
      <formula>"RED"</formula>
    </cfRule>
  </conditionalFormatting>
  <conditionalFormatting sqref="L27">
    <cfRule type="cellIs" dxfId="1431" priority="531" operator="equal">
      <formula>"GREEN"</formula>
    </cfRule>
  </conditionalFormatting>
  <conditionalFormatting sqref="L28">
    <cfRule type="cellIs" dxfId="1430" priority="532" operator="equal">
      <formula>"AMBER"</formula>
    </cfRule>
  </conditionalFormatting>
  <conditionalFormatting sqref="L28">
    <cfRule type="cellIs" dxfId="1429" priority="533" operator="equal">
      <formula>"RED"</formula>
    </cfRule>
  </conditionalFormatting>
  <conditionalFormatting sqref="L28">
    <cfRule type="cellIs" dxfId="1428" priority="534" operator="equal">
      <formula>"GREEN"</formula>
    </cfRule>
  </conditionalFormatting>
  <conditionalFormatting sqref="M27">
    <cfRule type="cellIs" dxfId="1427" priority="535" operator="equal">
      <formula>"AMBER"</formula>
    </cfRule>
  </conditionalFormatting>
  <conditionalFormatting sqref="M27">
    <cfRule type="cellIs" dxfId="1426" priority="536" operator="equal">
      <formula>"RED"</formula>
    </cfRule>
  </conditionalFormatting>
  <conditionalFormatting sqref="M27">
    <cfRule type="cellIs" dxfId="1425" priority="537" operator="equal">
      <formula>"GREEN"</formula>
    </cfRule>
  </conditionalFormatting>
  <conditionalFormatting sqref="M28">
    <cfRule type="cellIs" dxfId="1424" priority="538" operator="equal">
      <formula>"AMBER"</formula>
    </cfRule>
  </conditionalFormatting>
  <conditionalFormatting sqref="M28">
    <cfRule type="cellIs" dxfId="1423" priority="539" operator="equal">
      <formula>"RED"</formula>
    </cfRule>
  </conditionalFormatting>
  <conditionalFormatting sqref="M28">
    <cfRule type="cellIs" dxfId="1422" priority="540" operator="equal">
      <formula>"GREEN"</formula>
    </cfRule>
  </conditionalFormatting>
  <conditionalFormatting sqref="N27">
    <cfRule type="cellIs" dxfId="1421" priority="541" operator="equal">
      <formula>"AMBER"</formula>
    </cfRule>
  </conditionalFormatting>
  <conditionalFormatting sqref="N27">
    <cfRule type="cellIs" dxfId="1420" priority="542" operator="equal">
      <formula>"RED"</formula>
    </cfRule>
  </conditionalFormatting>
  <conditionalFormatting sqref="N27">
    <cfRule type="cellIs" dxfId="1419" priority="543" operator="equal">
      <formula>"GREEN"</formula>
    </cfRule>
  </conditionalFormatting>
  <conditionalFormatting sqref="N28">
    <cfRule type="cellIs" dxfId="1418" priority="544" operator="equal">
      <formula>"AMBER"</formula>
    </cfRule>
  </conditionalFormatting>
  <conditionalFormatting sqref="N28">
    <cfRule type="cellIs" dxfId="1417" priority="545" operator="equal">
      <formula>"RED"</formula>
    </cfRule>
  </conditionalFormatting>
  <conditionalFormatting sqref="N28">
    <cfRule type="cellIs" dxfId="1416" priority="546" operator="equal">
      <formula>"GREEN"</formula>
    </cfRule>
  </conditionalFormatting>
  <conditionalFormatting sqref="O27">
    <cfRule type="cellIs" dxfId="1415" priority="547" operator="equal">
      <formula>"AMBER"</formula>
    </cfRule>
  </conditionalFormatting>
  <conditionalFormatting sqref="O27">
    <cfRule type="cellIs" dxfId="1414" priority="548" operator="equal">
      <formula>"RED"</formula>
    </cfRule>
  </conditionalFormatting>
  <conditionalFormatting sqref="O27">
    <cfRule type="cellIs" dxfId="1413" priority="549" operator="equal">
      <formula>"GREEN"</formula>
    </cfRule>
  </conditionalFormatting>
  <conditionalFormatting sqref="O28">
    <cfRule type="cellIs" dxfId="1412" priority="550" operator="equal">
      <formula>"AMBER"</formula>
    </cfRule>
  </conditionalFormatting>
  <conditionalFormatting sqref="O28">
    <cfRule type="cellIs" dxfId="1411" priority="551" operator="equal">
      <formula>"RED"</formula>
    </cfRule>
  </conditionalFormatting>
  <conditionalFormatting sqref="O28">
    <cfRule type="cellIs" dxfId="1410" priority="552" operator="equal">
      <formula>"GREEN"</formula>
    </cfRule>
  </conditionalFormatting>
  <conditionalFormatting sqref="P27">
    <cfRule type="cellIs" dxfId="1409" priority="553" operator="equal">
      <formula>"AMBER"</formula>
    </cfRule>
  </conditionalFormatting>
  <conditionalFormatting sqref="P27">
    <cfRule type="cellIs" dxfId="1408" priority="554" operator="equal">
      <formula>"RED"</formula>
    </cfRule>
  </conditionalFormatting>
  <conditionalFormatting sqref="P27">
    <cfRule type="cellIs" dxfId="1407" priority="555" operator="equal">
      <formula>"GREEN"</formula>
    </cfRule>
  </conditionalFormatting>
  <conditionalFormatting sqref="P28">
    <cfRule type="cellIs" dxfId="1406" priority="556" operator="equal">
      <formula>"AMBER"</formula>
    </cfRule>
  </conditionalFormatting>
  <conditionalFormatting sqref="P28">
    <cfRule type="cellIs" dxfId="1405" priority="557" operator="equal">
      <formula>"RED"</formula>
    </cfRule>
  </conditionalFormatting>
  <conditionalFormatting sqref="P28">
    <cfRule type="cellIs" dxfId="1404" priority="558" operator="equal">
      <formula>"GREEN"</formula>
    </cfRule>
  </conditionalFormatting>
  <conditionalFormatting sqref="Q27">
    <cfRule type="cellIs" dxfId="1403" priority="559" operator="equal">
      <formula>"AMBER"</formula>
    </cfRule>
  </conditionalFormatting>
  <conditionalFormatting sqref="Q27">
    <cfRule type="cellIs" dxfId="1402" priority="560" operator="equal">
      <formula>"RED"</formula>
    </cfRule>
  </conditionalFormatting>
  <conditionalFormatting sqref="Q27">
    <cfRule type="cellIs" dxfId="1401" priority="561" operator="equal">
      <formula>"GREEN"</formula>
    </cfRule>
  </conditionalFormatting>
  <conditionalFormatting sqref="Q28">
    <cfRule type="cellIs" dxfId="1400" priority="562" operator="equal">
      <formula>"AMBER"</formula>
    </cfRule>
  </conditionalFormatting>
  <conditionalFormatting sqref="Q28">
    <cfRule type="cellIs" dxfId="1399" priority="563" operator="equal">
      <formula>"RED"</formula>
    </cfRule>
  </conditionalFormatting>
  <conditionalFormatting sqref="Q28">
    <cfRule type="cellIs" dxfId="1398" priority="564" operator="equal">
      <formula>"GREEN"</formula>
    </cfRule>
  </conditionalFormatting>
  <conditionalFormatting sqref="R27">
    <cfRule type="cellIs" dxfId="1397" priority="565" operator="equal">
      <formula>"AMBER"</formula>
    </cfRule>
  </conditionalFormatting>
  <conditionalFormatting sqref="R27">
    <cfRule type="cellIs" dxfId="1396" priority="566" operator="equal">
      <formula>"RED"</formula>
    </cfRule>
  </conditionalFormatting>
  <conditionalFormatting sqref="R27">
    <cfRule type="cellIs" dxfId="1395" priority="567" operator="equal">
      <formula>"GREEN"</formula>
    </cfRule>
  </conditionalFormatting>
  <conditionalFormatting sqref="R28">
    <cfRule type="cellIs" dxfId="1394" priority="568" operator="equal">
      <formula>"AMBER"</formula>
    </cfRule>
  </conditionalFormatting>
  <conditionalFormatting sqref="R28">
    <cfRule type="cellIs" dxfId="1393" priority="569" operator="equal">
      <formula>"RED"</formula>
    </cfRule>
  </conditionalFormatting>
  <conditionalFormatting sqref="R28">
    <cfRule type="cellIs" dxfId="1392" priority="570" operator="equal">
      <formula>"GREEN"</formula>
    </cfRule>
  </conditionalFormatting>
  <conditionalFormatting sqref="S27">
    <cfRule type="cellIs" dxfId="1391" priority="571" operator="equal">
      <formula>"AMBER"</formula>
    </cfRule>
  </conditionalFormatting>
  <conditionalFormatting sqref="S27">
    <cfRule type="cellIs" dxfId="1390" priority="572" operator="equal">
      <formula>"RED"</formula>
    </cfRule>
  </conditionalFormatting>
  <conditionalFormatting sqref="S27">
    <cfRule type="cellIs" dxfId="1389" priority="573" operator="equal">
      <formula>"GREEN"</formula>
    </cfRule>
  </conditionalFormatting>
  <conditionalFormatting sqref="S28">
    <cfRule type="cellIs" dxfId="1388" priority="574" operator="equal">
      <formula>"AMBER"</formula>
    </cfRule>
  </conditionalFormatting>
  <conditionalFormatting sqref="S28">
    <cfRule type="cellIs" dxfId="1387" priority="575" operator="equal">
      <formula>"RED"</formula>
    </cfRule>
  </conditionalFormatting>
  <conditionalFormatting sqref="S28">
    <cfRule type="cellIs" dxfId="1386" priority="576" operator="equal">
      <formula>"GREEN"</formula>
    </cfRule>
  </conditionalFormatting>
  <conditionalFormatting sqref="B16">
    <cfRule type="cellIs" dxfId="1385" priority="577" operator="equal">
      <formula>"AMBER"</formula>
    </cfRule>
  </conditionalFormatting>
  <conditionalFormatting sqref="B16">
    <cfRule type="cellIs" dxfId="1384" priority="578" operator="equal">
      <formula>"RED"</formula>
    </cfRule>
  </conditionalFormatting>
  <conditionalFormatting sqref="B16">
    <cfRule type="cellIs" dxfId="1383" priority="579" operator="equal">
      <formula>"GREEN"</formula>
    </cfRule>
  </conditionalFormatting>
  <conditionalFormatting sqref="C16">
    <cfRule type="cellIs" dxfId="1382" priority="580" operator="equal">
      <formula>"AMBER"</formula>
    </cfRule>
  </conditionalFormatting>
  <conditionalFormatting sqref="C16">
    <cfRule type="cellIs" dxfId="1381" priority="581" operator="equal">
      <formula>"RED"</formula>
    </cfRule>
  </conditionalFormatting>
  <conditionalFormatting sqref="C16">
    <cfRule type="cellIs" dxfId="1380" priority="582" operator="equal">
      <formula>"GREEN"</formula>
    </cfRule>
  </conditionalFormatting>
  <conditionalFormatting sqref="D16">
    <cfRule type="cellIs" dxfId="1379" priority="583" operator="equal">
      <formula>"AMBER"</formula>
    </cfRule>
  </conditionalFormatting>
  <conditionalFormatting sqref="D16">
    <cfRule type="cellIs" dxfId="1378" priority="584" operator="equal">
      <formula>"RED"</formula>
    </cfRule>
  </conditionalFormatting>
  <conditionalFormatting sqref="D16">
    <cfRule type="cellIs" dxfId="1377" priority="585" operator="equal">
      <formula>"GREEN"</formula>
    </cfRule>
  </conditionalFormatting>
  <conditionalFormatting sqref="E16">
    <cfRule type="cellIs" dxfId="1376" priority="586" operator="equal">
      <formula>"AMBER"</formula>
    </cfRule>
  </conditionalFormatting>
  <conditionalFormatting sqref="E16">
    <cfRule type="cellIs" dxfId="1375" priority="587" operator="equal">
      <formula>"RED"</formula>
    </cfRule>
  </conditionalFormatting>
  <conditionalFormatting sqref="E16">
    <cfRule type="cellIs" dxfId="1374" priority="588" operator="equal">
      <formula>"GREEN"</formula>
    </cfRule>
  </conditionalFormatting>
  <conditionalFormatting sqref="F16">
    <cfRule type="cellIs" dxfId="1373" priority="589" operator="equal">
      <formula>"AMBER"</formula>
    </cfRule>
  </conditionalFormatting>
  <conditionalFormatting sqref="F16">
    <cfRule type="cellIs" dxfId="1372" priority="590" operator="equal">
      <formula>"RED"</formula>
    </cfRule>
  </conditionalFormatting>
  <conditionalFormatting sqref="F16">
    <cfRule type="cellIs" dxfId="1371" priority="591" operator="equal">
      <formula>"GREEN"</formula>
    </cfRule>
  </conditionalFormatting>
  <conditionalFormatting sqref="G16">
    <cfRule type="cellIs" dxfId="1370" priority="592" operator="equal">
      <formula>"AMBER"</formula>
    </cfRule>
  </conditionalFormatting>
  <conditionalFormatting sqref="G16">
    <cfRule type="cellIs" dxfId="1369" priority="593" operator="equal">
      <formula>"RED"</formula>
    </cfRule>
  </conditionalFormatting>
  <conditionalFormatting sqref="G16">
    <cfRule type="cellIs" dxfId="1368" priority="594" operator="equal">
      <formula>"GREEN"</formula>
    </cfRule>
  </conditionalFormatting>
  <conditionalFormatting sqref="H16">
    <cfRule type="cellIs" dxfId="1367" priority="595" operator="equal">
      <formula>"AMBER"</formula>
    </cfRule>
  </conditionalFormatting>
  <conditionalFormatting sqref="H16">
    <cfRule type="cellIs" dxfId="1366" priority="596" operator="equal">
      <formula>"RED"</formula>
    </cfRule>
  </conditionalFormatting>
  <conditionalFormatting sqref="H16">
    <cfRule type="cellIs" dxfId="1365" priority="597" operator="equal">
      <formula>"GREEN"</formula>
    </cfRule>
  </conditionalFormatting>
  <conditionalFormatting sqref="I16">
    <cfRule type="cellIs" dxfId="1364" priority="598" operator="equal">
      <formula>"AMBER"</formula>
    </cfRule>
  </conditionalFormatting>
  <conditionalFormatting sqref="I16">
    <cfRule type="cellIs" dxfId="1363" priority="599" operator="equal">
      <formula>"RED"</formula>
    </cfRule>
  </conditionalFormatting>
  <conditionalFormatting sqref="I16">
    <cfRule type="cellIs" dxfId="1362" priority="600" operator="equal">
      <formula>"GREEN"</formula>
    </cfRule>
  </conditionalFormatting>
  <conditionalFormatting sqref="J16">
    <cfRule type="cellIs" dxfId="1361" priority="601" operator="equal">
      <formula>"AMBER"</formula>
    </cfRule>
  </conditionalFormatting>
  <conditionalFormatting sqref="J16">
    <cfRule type="cellIs" dxfId="1360" priority="602" operator="equal">
      <formula>"RED"</formula>
    </cfRule>
  </conditionalFormatting>
  <conditionalFormatting sqref="J16">
    <cfRule type="cellIs" dxfId="1359" priority="603" operator="equal">
      <formula>"GREEN"</formula>
    </cfRule>
  </conditionalFormatting>
  <conditionalFormatting sqref="K16">
    <cfRule type="cellIs" dxfId="1358" priority="604" operator="equal">
      <formula>"AMBER"</formula>
    </cfRule>
  </conditionalFormatting>
  <conditionalFormatting sqref="K16">
    <cfRule type="cellIs" dxfId="1357" priority="605" operator="equal">
      <formula>"RED"</formula>
    </cfRule>
  </conditionalFormatting>
  <conditionalFormatting sqref="K16">
    <cfRule type="cellIs" dxfId="1356" priority="606" operator="equal">
      <formula>"GREEN"</formula>
    </cfRule>
  </conditionalFormatting>
  <conditionalFormatting sqref="L16">
    <cfRule type="cellIs" dxfId="1355" priority="607" operator="equal">
      <formula>"AMBER"</formula>
    </cfRule>
  </conditionalFormatting>
  <conditionalFormatting sqref="L16">
    <cfRule type="cellIs" dxfId="1354" priority="608" operator="equal">
      <formula>"RED"</formula>
    </cfRule>
  </conditionalFormatting>
  <conditionalFormatting sqref="L16">
    <cfRule type="cellIs" dxfId="1353" priority="609" operator="equal">
      <formula>"GREEN"</formula>
    </cfRule>
  </conditionalFormatting>
  <conditionalFormatting sqref="B17">
    <cfRule type="cellIs" dxfId="1352" priority="610" operator="equal">
      <formula>"AMBER"</formula>
    </cfRule>
  </conditionalFormatting>
  <conditionalFormatting sqref="B17">
    <cfRule type="cellIs" dxfId="1351" priority="611" operator="equal">
      <formula>"RED"</formula>
    </cfRule>
  </conditionalFormatting>
  <conditionalFormatting sqref="B17">
    <cfRule type="cellIs" dxfId="1350" priority="612" operator="equal">
      <formula>"GREEN"</formula>
    </cfRule>
  </conditionalFormatting>
  <conditionalFormatting sqref="C17">
    <cfRule type="cellIs" dxfId="1349" priority="613" operator="equal">
      <formula>"AMBER"</formula>
    </cfRule>
  </conditionalFormatting>
  <conditionalFormatting sqref="C17">
    <cfRule type="cellIs" dxfId="1348" priority="614" operator="equal">
      <formula>"RED"</formula>
    </cfRule>
  </conditionalFormatting>
  <conditionalFormatting sqref="C17">
    <cfRule type="cellIs" dxfId="1347" priority="615" operator="equal">
      <formula>"GREEN"</formula>
    </cfRule>
  </conditionalFormatting>
  <conditionalFormatting sqref="D17">
    <cfRule type="cellIs" dxfId="1346" priority="616" operator="equal">
      <formula>"AMBER"</formula>
    </cfRule>
  </conditionalFormatting>
  <conditionalFormatting sqref="D17">
    <cfRule type="cellIs" dxfId="1345" priority="617" operator="equal">
      <formula>"RED"</formula>
    </cfRule>
  </conditionalFormatting>
  <conditionalFormatting sqref="D17">
    <cfRule type="cellIs" dxfId="1344" priority="618" operator="equal">
      <formula>"GREEN"</formula>
    </cfRule>
  </conditionalFormatting>
  <conditionalFormatting sqref="E17">
    <cfRule type="cellIs" dxfId="1343" priority="619" operator="equal">
      <formula>"AMBER"</formula>
    </cfRule>
  </conditionalFormatting>
  <conditionalFormatting sqref="E17">
    <cfRule type="cellIs" dxfId="1342" priority="620" operator="equal">
      <formula>"RED"</formula>
    </cfRule>
  </conditionalFormatting>
  <conditionalFormatting sqref="E17">
    <cfRule type="cellIs" dxfId="1341" priority="621" operator="equal">
      <formula>"GREEN"</formula>
    </cfRule>
  </conditionalFormatting>
  <conditionalFormatting sqref="F17">
    <cfRule type="cellIs" dxfId="1340" priority="622" operator="equal">
      <formula>"AMBER"</formula>
    </cfRule>
  </conditionalFormatting>
  <conditionalFormatting sqref="F17">
    <cfRule type="cellIs" dxfId="1339" priority="623" operator="equal">
      <formula>"RED"</formula>
    </cfRule>
  </conditionalFormatting>
  <conditionalFormatting sqref="F17">
    <cfRule type="cellIs" dxfId="1338" priority="624" operator="equal">
      <formula>"GREEN"</formula>
    </cfRule>
  </conditionalFormatting>
  <conditionalFormatting sqref="G17">
    <cfRule type="cellIs" dxfId="1337" priority="625" operator="equal">
      <formula>"AMBER"</formula>
    </cfRule>
  </conditionalFormatting>
  <conditionalFormatting sqref="G17">
    <cfRule type="cellIs" dxfId="1336" priority="626" operator="equal">
      <formula>"RED"</formula>
    </cfRule>
  </conditionalFormatting>
  <conditionalFormatting sqref="G17">
    <cfRule type="cellIs" dxfId="1335" priority="627" operator="equal">
      <formula>"GREEN"</formula>
    </cfRule>
  </conditionalFormatting>
  <conditionalFormatting sqref="H17">
    <cfRule type="cellIs" dxfId="1334" priority="628" operator="equal">
      <formula>"AMBER"</formula>
    </cfRule>
  </conditionalFormatting>
  <conditionalFormatting sqref="H17">
    <cfRule type="cellIs" dxfId="1333" priority="629" operator="equal">
      <formula>"RED"</formula>
    </cfRule>
  </conditionalFormatting>
  <conditionalFormatting sqref="H17">
    <cfRule type="cellIs" dxfId="1332" priority="630" operator="equal">
      <formula>"GREEN"</formula>
    </cfRule>
  </conditionalFormatting>
  <conditionalFormatting sqref="I17">
    <cfRule type="cellIs" dxfId="1331" priority="631" operator="equal">
      <formula>"AMBER"</formula>
    </cfRule>
  </conditionalFormatting>
  <conditionalFormatting sqref="I17">
    <cfRule type="cellIs" dxfId="1330" priority="632" operator="equal">
      <formula>"RED"</formula>
    </cfRule>
  </conditionalFormatting>
  <conditionalFormatting sqref="I17">
    <cfRule type="cellIs" dxfId="1329" priority="633" operator="equal">
      <formula>"GREEN"</formula>
    </cfRule>
  </conditionalFormatting>
  <conditionalFormatting sqref="J17">
    <cfRule type="cellIs" dxfId="1328" priority="634" operator="equal">
      <formula>"AMBER"</formula>
    </cfRule>
  </conditionalFormatting>
  <conditionalFormatting sqref="J17">
    <cfRule type="cellIs" dxfId="1327" priority="635" operator="equal">
      <formula>"RED"</formula>
    </cfRule>
  </conditionalFormatting>
  <conditionalFormatting sqref="J17">
    <cfRule type="cellIs" dxfId="1326" priority="636" operator="equal">
      <formula>"GREEN"</formula>
    </cfRule>
  </conditionalFormatting>
  <conditionalFormatting sqref="K17">
    <cfRule type="cellIs" dxfId="1325" priority="637" operator="equal">
      <formula>"AMBER"</formula>
    </cfRule>
  </conditionalFormatting>
  <conditionalFormatting sqref="K17">
    <cfRule type="cellIs" dxfId="1324" priority="638" operator="equal">
      <formula>"RED"</formula>
    </cfRule>
  </conditionalFormatting>
  <conditionalFormatting sqref="K17">
    <cfRule type="cellIs" dxfId="1323" priority="639" operator="equal">
      <formula>"GREEN"</formula>
    </cfRule>
  </conditionalFormatting>
  <conditionalFormatting sqref="S16">
    <cfRule type="cellIs" dxfId="1322" priority="640" operator="equal">
      <formula>"AMBER"</formula>
    </cfRule>
  </conditionalFormatting>
  <conditionalFormatting sqref="S16">
    <cfRule type="cellIs" dxfId="1321" priority="641" operator="equal">
      <formula>"RED"</formula>
    </cfRule>
  </conditionalFormatting>
  <conditionalFormatting sqref="S16">
    <cfRule type="cellIs" dxfId="1320" priority="642" operator="equal">
      <formula>"GREEN"</formula>
    </cfRule>
  </conditionalFormatting>
  <conditionalFormatting sqref="S17">
    <cfRule type="cellIs" dxfId="1319" priority="643" operator="equal">
      <formula>"AMBER"</formula>
    </cfRule>
  </conditionalFormatting>
  <conditionalFormatting sqref="S17">
    <cfRule type="cellIs" dxfId="1318" priority="644" operator="equal">
      <formula>"RED"</formula>
    </cfRule>
  </conditionalFormatting>
  <conditionalFormatting sqref="S17">
    <cfRule type="cellIs" dxfId="1317" priority="645" operator="equal">
      <formula>"GREEN"</formula>
    </cfRule>
  </conditionalFormatting>
  <conditionalFormatting sqref="C2">
    <cfRule type="cellIs" dxfId="1316" priority="646" operator="equal">
      <formula>"AMBER"</formula>
    </cfRule>
  </conditionalFormatting>
  <conditionalFormatting sqref="C2">
    <cfRule type="cellIs" dxfId="1315" priority="647" operator="equal">
      <formula>"RED"</formula>
    </cfRule>
  </conditionalFormatting>
  <conditionalFormatting sqref="C2">
    <cfRule type="cellIs" dxfId="1314" priority="648" operator="equal">
      <formula>"GREEN"</formula>
    </cfRule>
  </conditionalFormatting>
  <conditionalFormatting sqref="C3">
    <cfRule type="cellIs" dxfId="1313" priority="649" operator="equal">
      <formula>"AMBER"</formula>
    </cfRule>
  </conditionalFormatting>
  <conditionalFormatting sqref="C3">
    <cfRule type="cellIs" dxfId="1312" priority="650" operator="equal">
      <formula>"RED"</formula>
    </cfRule>
  </conditionalFormatting>
  <conditionalFormatting sqref="C3">
    <cfRule type="cellIs" dxfId="1311" priority="651" operator="equal">
      <formula>"GREEN"</formula>
    </cfRule>
  </conditionalFormatting>
  <conditionalFormatting sqref="C4">
    <cfRule type="cellIs" dxfId="1310" priority="652" operator="equal">
      <formula>"AMBER"</formula>
    </cfRule>
  </conditionalFormatting>
  <conditionalFormatting sqref="C4">
    <cfRule type="cellIs" dxfId="1309" priority="653" operator="equal">
      <formula>"RED"</formula>
    </cfRule>
  </conditionalFormatting>
  <conditionalFormatting sqref="C4">
    <cfRule type="cellIs" dxfId="1308" priority="654" operator="equal">
      <formula>"GREEN"</formula>
    </cfRule>
  </conditionalFormatting>
  <conditionalFormatting sqref="C5">
    <cfRule type="cellIs" dxfId="1307" priority="655" operator="equal">
      <formula>"AMBER"</formula>
    </cfRule>
  </conditionalFormatting>
  <conditionalFormatting sqref="C5">
    <cfRule type="cellIs" dxfId="1306" priority="656" operator="equal">
      <formula>"RED"</formula>
    </cfRule>
  </conditionalFormatting>
  <conditionalFormatting sqref="C5">
    <cfRule type="cellIs" dxfId="1305" priority="657" operator="equal">
      <formula>"GREEN"</formula>
    </cfRule>
  </conditionalFormatting>
  <conditionalFormatting sqref="C6">
    <cfRule type="cellIs" dxfId="1304" priority="658" operator="equal">
      <formula>"AMBER"</formula>
    </cfRule>
  </conditionalFormatting>
  <conditionalFormatting sqref="C6">
    <cfRule type="cellIs" dxfId="1303" priority="659" operator="equal">
      <formula>"RED"</formula>
    </cfRule>
  </conditionalFormatting>
  <conditionalFormatting sqref="C6">
    <cfRule type="cellIs" dxfId="1302" priority="660" operator="equal">
      <formula>"GREEN"</formula>
    </cfRule>
  </conditionalFormatting>
  <conditionalFormatting sqref="C7">
    <cfRule type="cellIs" dxfId="1301" priority="661" operator="equal">
      <formula>"AMBER"</formula>
    </cfRule>
  </conditionalFormatting>
  <conditionalFormatting sqref="C7">
    <cfRule type="cellIs" dxfId="1300" priority="662" operator="equal">
      <formula>"RED"</formula>
    </cfRule>
  </conditionalFormatting>
  <conditionalFormatting sqref="C7">
    <cfRule type="cellIs" dxfId="1299" priority="663" operator="equal">
      <formula>"GREEN"</formula>
    </cfRule>
  </conditionalFormatting>
  <conditionalFormatting sqref="C8">
    <cfRule type="cellIs" dxfId="1298" priority="664" operator="equal">
      <formula>"AMBER"</formula>
    </cfRule>
  </conditionalFormatting>
  <conditionalFormatting sqref="C8">
    <cfRule type="cellIs" dxfId="1297" priority="665" operator="equal">
      <formula>"RED"</formula>
    </cfRule>
  </conditionalFormatting>
  <conditionalFormatting sqref="C8">
    <cfRule type="cellIs" dxfId="1296" priority="666" operator="equal">
      <formula>"GREEN"</formula>
    </cfRule>
  </conditionalFormatting>
  <conditionalFormatting sqref="C9">
    <cfRule type="cellIs" dxfId="1295" priority="667" operator="equal">
      <formula>"AMBER"</formula>
    </cfRule>
  </conditionalFormatting>
  <conditionalFormatting sqref="C9">
    <cfRule type="cellIs" dxfId="1294" priority="668" operator="equal">
      <formula>"RED"</formula>
    </cfRule>
  </conditionalFormatting>
  <conditionalFormatting sqref="C9">
    <cfRule type="cellIs" dxfId="1293" priority="669" operator="equal">
      <formula>"GREEN"</formula>
    </cfRule>
  </conditionalFormatting>
  <conditionalFormatting sqref="D2">
    <cfRule type="cellIs" dxfId="1292" priority="670" operator="equal">
      <formula>"AMBER"</formula>
    </cfRule>
  </conditionalFormatting>
  <conditionalFormatting sqref="D2">
    <cfRule type="cellIs" dxfId="1291" priority="671" operator="equal">
      <formula>"RED"</formula>
    </cfRule>
  </conditionalFormatting>
  <conditionalFormatting sqref="D2">
    <cfRule type="cellIs" dxfId="1290" priority="672" operator="equal">
      <formula>"GREEN"</formula>
    </cfRule>
  </conditionalFormatting>
  <conditionalFormatting sqref="D3">
    <cfRule type="cellIs" dxfId="1289" priority="673" operator="equal">
      <formula>"AMBER"</formula>
    </cfRule>
  </conditionalFormatting>
  <conditionalFormatting sqref="D3">
    <cfRule type="cellIs" dxfId="1288" priority="674" operator="equal">
      <formula>"RED"</formula>
    </cfRule>
  </conditionalFormatting>
  <conditionalFormatting sqref="D3">
    <cfRule type="cellIs" dxfId="1287" priority="675" operator="equal">
      <formula>"GREEN"</formula>
    </cfRule>
  </conditionalFormatting>
  <conditionalFormatting sqref="D4">
    <cfRule type="cellIs" dxfId="1286" priority="676" operator="equal">
      <formula>"AMBER"</formula>
    </cfRule>
  </conditionalFormatting>
  <conditionalFormatting sqref="D4">
    <cfRule type="cellIs" dxfId="1285" priority="677" operator="equal">
      <formula>"RED"</formula>
    </cfRule>
  </conditionalFormatting>
  <conditionalFormatting sqref="D4">
    <cfRule type="cellIs" dxfId="1284" priority="678" operator="equal">
      <formula>"GREEN"</formula>
    </cfRule>
  </conditionalFormatting>
  <conditionalFormatting sqref="D5">
    <cfRule type="cellIs" dxfId="1283" priority="679" operator="equal">
      <formula>"AMBER"</formula>
    </cfRule>
  </conditionalFormatting>
  <conditionalFormatting sqref="D5">
    <cfRule type="cellIs" dxfId="1282" priority="680" operator="equal">
      <formula>"RED"</formula>
    </cfRule>
  </conditionalFormatting>
  <conditionalFormatting sqref="D5">
    <cfRule type="cellIs" dxfId="1281" priority="681" operator="equal">
      <formula>"GREEN"</formula>
    </cfRule>
  </conditionalFormatting>
  <conditionalFormatting sqref="D6">
    <cfRule type="cellIs" dxfId="1280" priority="682" operator="equal">
      <formula>"AMBER"</formula>
    </cfRule>
  </conditionalFormatting>
  <conditionalFormatting sqref="D6">
    <cfRule type="cellIs" dxfId="1279" priority="683" operator="equal">
      <formula>"RED"</formula>
    </cfRule>
  </conditionalFormatting>
  <conditionalFormatting sqref="D6">
    <cfRule type="cellIs" dxfId="1278" priority="684" operator="equal">
      <formula>"GREEN"</formula>
    </cfRule>
  </conditionalFormatting>
  <conditionalFormatting sqref="D7">
    <cfRule type="cellIs" dxfId="1277" priority="685" operator="equal">
      <formula>"AMBER"</formula>
    </cfRule>
  </conditionalFormatting>
  <conditionalFormatting sqref="D7">
    <cfRule type="cellIs" dxfId="1276" priority="686" operator="equal">
      <formula>"RED"</formula>
    </cfRule>
  </conditionalFormatting>
  <conditionalFormatting sqref="D7">
    <cfRule type="cellIs" dxfId="1275" priority="687" operator="equal">
      <formula>"GREEN"</formula>
    </cfRule>
  </conditionalFormatting>
  <conditionalFormatting sqref="D8">
    <cfRule type="cellIs" dxfId="1274" priority="688" operator="equal">
      <formula>"AMBER"</formula>
    </cfRule>
  </conditionalFormatting>
  <conditionalFormatting sqref="D8">
    <cfRule type="cellIs" dxfId="1273" priority="689" operator="equal">
      <formula>"RED"</formula>
    </cfRule>
  </conditionalFormatting>
  <conditionalFormatting sqref="D8">
    <cfRule type="cellIs" dxfId="1272" priority="690" operator="equal">
      <formula>"GREEN"</formula>
    </cfRule>
  </conditionalFormatting>
  <conditionalFormatting sqref="D9">
    <cfRule type="cellIs" dxfId="1271" priority="691" operator="equal">
      <formula>"AMBER"</formula>
    </cfRule>
  </conditionalFormatting>
  <conditionalFormatting sqref="D9">
    <cfRule type="cellIs" dxfId="1270" priority="692" operator="equal">
      <formula>"RED"</formula>
    </cfRule>
  </conditionalFormatting>
  <conditionalFormatting sqref="D9">
    <cfRule type="cellIs" dxfId="1269" priority="693" operator="equal">
      <formula>"GREEN"</formula>
    </cfRule>
  </conditionalFormatting>
  <conditionalFormatting sqref="E2">
    <cfRule type="cellIs" dxfId="1268" priority="694" operator="equal">
      <formula>"AMBER"</formula>
    </cfRule>
  </conditionalFormatting>
  <conditionalFormatting sqref="E2">
    <cfRule type="cellIs" dxfId="1267" priority="695" operator="equal">
      <formula>"RED"</formula>
    </cfRule>
  </conditionalFormatting>
  <conditionalFormatting sqref="E2">
    <cfRule type="cellIs" dxfId="1266" priority="696" operator="equal">
      <formula>"GREEN"</formula>
    </cfRule>
  </conditionalFormatting>
  <conditionalFormatting sqref="E3">
    <cfRule type="cellIs" dxfId="1265" priority="697" operator="equal">
      <formula>"AMBER"</formula>
    </cfRule>
  </conditionalFormatting>
  <conditionalFormatting sqref="E3">
    <cfRule type="cellIs" dxfId="1264" priority="698" operator="equal">
      <formula>"RED"</formula>
    </cfRule>
  </conditionalFormatting>
  <conditionalFormatting sqref="E3">
    <cfRule type="cellIs" dxfId="1263" priority="699" operator="equal">
      <formula>"GREEN"</formula>
    </cfRule>
  </conditionalFormatting>
  <conditionalFormatting sqref="E4">
    <cfRule type="cellIs" dxfId="1262" priority="700" operator="equal">
      <formula>"AMBER"</formula>
    </cfRule>
  </conditionalFormatting>
  <conditionalFormatting sqref="E4">
    <cfRule type="cellIs" dxfId="1261" priority="701" operator="equal">
      <formula>"RED"</formula>
    </cfRule>
  </conditionalFormatting>
  <conditionalFormatting sqref="E4">
    <cfRule type="cellIs" dxfId="1260" priority="702" operator="equal">
      <formula>"GREEN"</formula>
    </cfRule>
  </conditionalFormatting>
  <conditionalFormatting sqref="E5">
    <cfRule type="cellIs" dxfId="1259" priority="703" operator="equal">
      <formula>"AMBER"</formula>
    </cfRule>
  </conditionalFormatting>
  <conditionalFormatting sqref="E5">
    <cfRule type="cellIs" dxfId="1258" priority="704" operator="equal">
      <formula>"RED"</formula>
    </cfRule>
  </conditionalFormatting>
  <conditionalFormatting sqref="E5">
    <cfRule type="cellIs" dxfId="1257" priority="705" operator="equal">
      <formula>"GREEN"</formula>
    </cfRule>
  </conditionalFormatting>
  <conditionalFormatting sqref="E6">
    <cfRule type="cellIs" dxfId="1256" priority="706" operator="equal">
      <formula>"AMBER"</formula>
    </cfRule>
  </conditionalFormatting>
  <conditionalFormatting sqref="E6">
    <cfRule type="cellIs" dxfId="1255" priority="707" operator="equal">
      <formula>"RED"</formula>
    </cfRule>
  </conditionalFormatting>
  <conditionalFormatting sqref="E6">
    <cfRule type="cellIs" dxfId="1254" priority="708" operator="equal">
      <formula>"GREEN"</formula>
    </cfRule>
  </conditionalFormatting>
  <conditionalFormatting sqref="E7">
    <cfRule type="cellIs" dxfId="1253" priority="709" operator="equal">
      <formula>"AMBER"</formula>
    </cfRule>
  </conditionalFormatting>
  <conditionalFormatting sqref="E7">
    <cfRule type="cellIs" dxfId="1252" priority="710" operator="equal">
      <formula>"RED"</formula>
    </cfRule>
  </conditionalFormatting>
  <conditionalFormatting sqref="E7">
    <cfRule type="cellIs" dxfId="1251" priority="711" operator="equal">
      <formula>"GREEN"</formula>
    </cfRule>
  </conditionalFormatting>
  <conditionalFormatting sqref="E8">
    <cfRule type="cellIs" dxfId="1250" priority="712" operator="equal">
      <formula>"AMBER"</formula>
    </cfRule>
  </conditionalFormatting>
  <conditionalFormatting sqref="E8">
    <cfRule type="cellIs" dxfId="1249" priority="713" operator="equal">
      <formula>"RED"</formula>
    </cfRule>
  </conditionalFormatting>
  <conditionalFormatting sqref="E8">
    <cfRule type="cellIs" dxfId="1248" priority="714" operator="equal">
      <formula>"GREEN"</formula>
    </cfRule>
  </conditionalFormatting>
  <conditionalFormatting sqref="E9">
    <cfRule type="cellIs" dxfId="1247" priority="715" operator="equal">
      <formula>"AMBER"</formula>
    </cfRule>
  </conditionalFormatting>
  <conditionalFormatting sqref="E9">
    <cfRule type="cellIs" dxfId="1246" priority="716" operator="equal">
      <formula>"RED"</formula>
    </cfRule>
  </conditionalFormatting>
  <conditionalFormatting sqref="E9">
    <cfRule type="cellIs" dxfId="1245" priority="717" operator="equal">
      <formula>"GREEN"</formula>
    </cfRule>
  </conditionalFormatting>
  <conditionalFormatting sqref="F2">
    <cfRule type="cellIs" dxfId="1244" priority="718" operator="equal">
      <formula>"AMBER"</formula>
    </cfRule>
  </conditionalFormatting>
  <conditionalFormatting sqref="F2">
    <cfRule type="cellIs" dxfId="1243" priority="719" operator="equal">
      <formula>"RED"</formula>
    </cfRule>
  </conditionalFormatting>
  <conditionalFormatting sqref="F2">
    <cfRule type="cellIs" dxfId="1242" priority="720" operator="equal">
      <formula>"GREEN"</formula>
    </cfRule>
  </conditionalFormatting>
  <conditionalFormatting sqref="F3">
    <cfRule type="cellIs" dxfId="1241" priority="721" operator="equal">
      <formula>"AMBER"</formula>
    </cfRule>
  </conditionalFormatting>
  <conditionalFormatting sqref="F3">
    <cfRule type="cellIs" dxfId="1240" priority="722" operator="equal">
      <formula>"RED"</formula>
    </cfRule>
  </conditionalFormatting>
  <conditionalFormatting sqref="F3">
    <cfRule type="cellIs" dxfId="1239" priority="723" operator="equal">
      <formula>"GREEN"</formula>
    </cfRule>
  </conditionalFormatting>
  <conditionalFormatting sqref="F4">
    <cfRule type="cellIs" dxfId="1238" priority="724" operator="equal">
      <formula>"AMBER"</formula>
    </cfRule>
  </conditionalFormatting>
  <conditionalFormatting sqref="F4">
    <cfRule type="cellIs" dxfId="1237" priority="725" operator="equal">
      <formula>"RED"</formula>
    </cfRule>
  </conditionalFormatting>
  <conditionalFormatting sqref="F4">
    <cfRule type="cellIs" dxfId="1236" priority="726" operator="equal">
      <formula>"GREEN"</formula>
    </cfRule>
  </conditionalFormatting>
  <conditionalFormatting sqref="F5">
    <cfRule type="cellIs" dxfId="1235" priority="727" operator="equal">
      <formula>"AMBER"</formula>
    </cfRule>
  </conditionalFormatting>
  <conditionalFormatting sqref="F5">
    <cfRule type="cellIs" dxfId="1234" priority="728" operator="equal">
      <formula>"RED"</formula>
    </cfRule>
  </conditionalFormatting>
  <conditionalFormatting sqref="F5">
    <cfRule type="cellIs" dxfId="1233" priority="729" operator="equal">
      <formula>"GREEN"</formula>
    </cfRule>
  </conditionalFormatting>
  <conditionalFormatting sqref="F6">
    <cfRule type="cellIs" dxfId="1232" priority="730" operator="equal">
      <formula>"AMBER"</formula>
    </cfRule>
  </conditionalFormatting>
  <conditionalFormatting sqref="F6">
    <cfRule type="cellIs" dxfId="1231" priority="731" operator="equal">
      <formula>"RED"</formula>
    </cfRule>
  </conditionalFormatting>
  <conditionalFormatting sqref="F6">
    <cfRule type="cellIs" dxfId="1230" priority="732" operator="equal">
      <formula>"GREEN"</formula>
    </cfRule>
  </conditionalFormatting>
  <conditionalFormatting sqref="F7">
    <cfRule type="cellIs" dxfId="1229" priority="733" operator="equal">
      <formula>"AMBER"</formula>
    </cfRule>
  </conditionalFormatting>
  <conditionalFormatting sqref="F7">
    <cfRule type="cellIs" dxfId="1228" priority="734" operator="equal">
      <formula>"RED"</formula>
    </cfRule>
  </conditionalFormatting>
  <conditionalFormatting sqref="F7">
    <cfRule type="cellIs" dxfId="1227" priority="735" operator="equal">
      <formula>"GREEN"</formula>
    </cfRule>
  </conditionalFormatting>
  <conditionalFormatting sqref="F8">
    <cfRule type="cellIs" dxfId="1226" priority="736" operator="equal">
      <formula>"AMBER"</formula>
    </cfRule>
  </conditionalFormatting>
  <conditionalFormatting sqref="F8">
    <cfRule type="cellIs" dxfId="1225" priority="737" operator="equal">
      <formula>"RED"</formula>
    </cfRule>
  </conditionalFormatting>
  <conditionalFormatting sqref="F8">
    <cfRule type="cellIs" dxfId="1224" priority="738" operator="equal">
      <formula>"GREEN"</formula>
    </cfRule>
  </conditionalFormatting>
  <conditionalFormatting sqref="F9">
    <cfRule type="cellIs" dxfId="1223" priority="739" operator="equal">
      <formula>"AMBER"</formula>
    </cfRule>
  </conditionalFormatting>
  <conditionalFormatting sqref="F9">
    <cfRule type="cellIs" dxfId="1222" priority="740" operator="equal">
      <formula>"RED"</formula>
    </cfRule>
  </conditionalFormatting>
  <conditionalFormatting sqref="F9">
    <cfRule type="cellIs" dxfId="1221" priority="741" operator="equal">
      <formula>"GREEN"</formula>
    </cfRule>
  </conditionalFormatting>
  <conditionalFormatting sqref="G2">
    <cfRule type="cellIs" dxfId="1220" priority="742" operator="equal">
      <formula>"AMBER"</formula>
    </cfRule>
  </conditionalFormatting>
  <conditionalFormatting sqref="G2">
    <cfRule type="cellIs" dxfId="1219" priority="743" operator="equal">
      <formula>"RED"</formula>
    </cfRule>
  </conditionalFormatting>
  <conditionalFormatting sqref="G2">
    <cfRule type="cellIs" dxfId="1218" priority="744" operator="equal">
      <formula>"GREEN"</formula>
    </cfRule>
  </conditionalFormatting>
  <conditionalFormatting sqref="G3">
    <cfRule type="cellIs" dxfId="1217" priority="745" operator="equal">
      <formula>"AMBER"</formula>
    </cfRule>
  </conditionalFormatting>
  <conditionalFormatting sqref="G3">
    <cfRule type="cellIs" dxfId="1216" priority="746" operator="equal">
      <formula>"RED"</formula>
    </cfRule>
  </conditionalFormatting>
  <conditionalFormatting sqref="G3">
    <cfRule type="cellIs" dxfId="1215" priority="747" operator="equal">
      <formula>"GREEN"</formula>
    </cfRule>
  </conditionalFormatting>
  <conditionalFormatting sqref="G4">
    <cfRule type="cellIs" dxfId="1214" priority="748" operator="equal">
      <formula>"AMBER"</formula>
    </cfRule>
  </conditionalFormatting>
  <conditionalFormatting sqref="G4">
    <cfRule type="cellIs" dxfId="1213" priority="749" operator="equal">
      <formula>"RED"</formula>
    </cfRule>
  </conditionalFormatting>
  <conditionalFormatting sqref="G4">
    <cfRule type="cellIs" dxfId="1212" priority="750" operator="equal">
      <formula>"GREEN"</formula>
    </cfRule>
  </conditionalFormatting>
  <conditionalFormatting sqref="G5">
    <cfRule type="cellIs" dxfId="1211" priority="751" operator="equal">
      <formula>"AMBER"</formula>
    </cfRule>
  </conditionalFormatting>
  <conditionalFormatting sqref="G5">
    <cfRule type="cellIs" dxfId="1210" priority="752" operator="equal">
      <formula>"RED"</formula>
    </cfRule>
  </conditionalFormatting>
  <conditionalFormatting sqref="G5">
    <cfRule type="cellIs" dxfId="1209" priority="753" operator="equal">
      <formula>"GREEN"</formula>
    </cfRule>
  </conditionalFormatting>
  <conditionalFormatting sqref="G6">
    <cfRule type="cellIs" dxfId="1208" priority="754" operator="equal">
      <formula>"AMBER"</formula>
    </cfRule>
  </conditionalFormatting>
  <conditionalFormatting sqref="G6">
    <cfRule type="cellIs" dxfId="1207" priority="755" operator="equal">
      <formula>"RED"</formula>
    </cfRule>
  </conditionalFormatting>
  <conditionalFormatting sqref="G6">
    <cfRule type="cellIs" dxfId="1206" priority="756" operator="equal">
      <formula>"GREEN"</formula>
    </cfRule>
  </conditionalFormatting>
  <conditionalFormatting sqref="G7">
    <cfRule type="cellIs" dxfId="1205" priority="757" operator="equal">
      <formula>"AMBER"</formula>
    </cfRule>
  </conditionalFormatting>
  <conditionalFormatting sqref="G7">
    <cfRule type="cellIs" dxfId="1204" priority="758" operator="equal">
      <formula>"RED"</formula>
    </cfRule>
  </conditionalFormatting>
  <conditionalFormatting sqref="G7">
    <cfRule type="cellIs" dxfId="1203" priority="759" operator="equal">
      <formula>"GREEN"</formula>
    </cfRule>
  </conditionalFormatting>
  <conditionalFormatting sqref="G8">
    <cfRule type="cellIs" dxfId="1202" priority="760" operator="equal">
      <formula>"AMBER"</formula>
    </cfRule>
  </conditionalFormatting>
  <conditionalFormatting sqref="G8">
    <cfRule type="cellIs" dxfId="1201" priority="761" operator="equal">
      <formula>"RED"</formula>
    </cfRule>
  </conditionalFormatting>
  <conditionalFormatting sqref="G8">
    <cfRule type="cellIs" dxfId="1200" priority="762" operator="equal">
      <formula>"GREEN"</formula>
    </cfRule>
  </conditionalFormatting>
  <conditionalFormatting sqref="G9">
    <cfRule type="cellIs" dxfId="1199" priority="763" operator="equal">
      <formula>"AMBER"</formula>
    </cfRule>
  </conditionalFormatting>
  <conditionalFormatting sqref="G9">
    <cfRule type="cellIs" dxfId="1198" priority="764" operator="equal">
      <formula>"RED"</formula>
    </cfRule>
  </conditionalFormatting>
  <conditionalFormatting sqref="G9">
    <cfRule type="cellIs" dxfId="1197" priority="765" operator="equal">
      <formula>"GREEN"</formula>
    </cfRule>
  </conditionalFormatting>
  <conditionalFormatting sqref="H2">
    <cfRule type="cellIs" dxfId="1196" priority="766" operator="equal">
      <formula>"AMBER"</formula>
    </cfRule>
  </conditionalFormatting>
  <conditionalFormatting sqref="H2">
    <cfRule type="cellIs" dxfId="1195" priority="767" operator="equal">
      <formula>"RED"</formula>
    </cfRule>
  </conditionalFormatting>
  <conditionalFormatting sqref="H2">
    <cfRule type="cellIs" dxfId="1194" priority="768" operator="equal">
      <formula>"GREEN"</formula>
    </cfRule>
  </conditionalFormatting>
  <conditionalFormatting sqref="H3">
    <cfRule type="cellIs" dxfId="1193" priority="769" operator="equal">
      <formula>"AMBER"</formula>
    </cfRule>
  </conditionalFormatting>
  <conditionalFormatting sqref="H3">
    <cfRule type="cellIs" dxfId="1192" priority="770" operator="equal">
      <formula>"RED"</formula>
    </cfRule>
  </conditionalFormatting>
  <conditionalFormatting sqref="H3">
    <cfRule type="cellIs" dxfId="1191" priority="771" operator="equal">
      <formula>"GREEN"</formula>
    </cfRule>
  </conditionalFormatting>
  <conditionalFormatting sqref="H4">
    <cfRule type="cellIs" dxfId="1190" priority="772" operator="equal">
      <formula>"AMBER"</formula>
    </cfRule>
  </conditionalFormatting>
  <conditionalFormatting sqref="H4">
    <cfRule type="cellIs" dxfId="1189" priority="773" operator="equal">
      <formula>"RED"</formula>
    </cfRule>
  </conditionalFormatting>
  <conditionalFormatting sqref="H4">
    <cfRule type="cellIs" dxfId="1188" priority="774" operator="equal">
      <formula>"GREEN"</formula>
    </cfRule>
  </conditionalFormatting>
  <conditionalFormatting sqref="H5">
    <cfRule type="cellIs" dxfId="1187" priority="775" operator="equal">
      <formula>"AMBER"</formula>
    </cfRule>
  </conditionalFormatting>
  <conditionalFormatting sqref="H5">
    <cfRule type="cellIs" dxfId="1186" priority="776" operator="equal">
      <formula>"RED"</formula>
    </cfRule>
  </conditionalFormatting>
  <conditionalFormatting sqref="H5">
    <cfRule type="cellIs" dxfId="1185" priority="777" operator="equal">
      <formula>"GREEN"</formula>
    </cfRule>
  </conditionalFormatting>
  <conditionalFormatting sqref="H6">
    <cfRule type="cellIs" dxfId="1184" priority="778" operator="equal">
      <formula>"AMBER"</formula>
    </cfRule>
  </conditionalFormatting>
  <conditionalFormatting sqref="H6">
    <cfRule type="cellIs" dxfId="1183" priority="779" operator="equal">
      <formula>"RED"</formula>
    </cfRule>
  </conditionalFormatting>
  <conditionalFormatting sqref="H6">
    <cfRule type="cellIs" dxfId="1182" priority="780" operator="equal">
      <formula>"GREEN"</formula>
    </cfRule>
  </conditionalFormatting>
  <conditionalFormatting sqref="H7">
    <cfRule type="cellIs" dxfId="1181" priority="781" operator="equal">
      <formula>"AMBER"</formula>
    </cfRule>
  </conditionalFormatting>
  <conditionalFormatting sqref="H7">
    <cfRule type="cellIs" dxfId="1180" priority="782" operator="equal">
      <formula>"RED"</formula>
    </cfRule>
  </conditionalFormatting>
  <conditionalFormatting sqref="H7">
    <cfRule type="cellIs" dxfId="1179" priority="783" operator="equal">
      <formula>"GREEN"</formula>
    </cfRule>
  </conditionalFormatting>
  <conditionalFormatting sqref="H8">
    <cfRule type="cellIs" dxfId="1178" priority="784" operator="equal">
      <formula>"AMBER"</formula>
    </cfRule>
  </conditionalFormatting>
  <conditionalFormatting sqref="H8">
    <cfRule type="cellIs" dxfId="1177" priority="785" operator="equal">
      <formula>"RED"</formula>
    </cfRule>
  </conditionalFormatting>
  <conditionalFormatting sqref="H8">
    <cfRule type="cellIs" dxfId="1176" priority="786" operator="equal">
      <formula>"GREEN"</formula>
    </cfRule>
  </conditionalFormatting>
  <conditionalFormatting sqref="H9">
    <cfRule type="cellIs" dxfId="1175" priority="787" operator="equal">
      <formula>"AMBER"</formula>
    </cfRule>
  </conditionalFormatting>
  <conditionalFormatting sqref="H9">
    <cfRule type="cellIs" dxfId="1174" priority="788" operator="equal">
      <formula>"RED"</formula>
    </cfRule>
  </conditionalFormatting>
  <conditionalFormatting sqref="H9">
    <cfRule type="cellIs" dxfId="1173" priority="789" operator="equal">
      <formula>"GREEN"</formula>
    </cfRule>
  </conditionalFormatting>
  <conditionalFormatting sqref="I2">
    <cfRule type="cellIs" dxfId="1172" priority="790" operator="equal">
      <formula>"AMBER"</formula>
    </cfRule>
  </conditionalFormatting>
  <conditionalFormatting sqref="I2">
    <cfRule type="cellIs" dxfId="1171" priority="791" operator="equal">
      <formula>"RED"</formula>
    </cfRule>
  </conditionalFormatting>
  <conditionalFormatting sqref="I2">
    <cfRule type="cellIs" dxfId="1170" priority="792" operator="equal">
      <formula>"GREEN"</formula>
    </cfRule>
  </conditionalFormatting>
  <conditionalFormatting sqref="I3">
    <cfRule type="cellIs" dxfId="1169" priority="793" operator="equal">
      <formula>"AMBER"</formula>
    </cfRule>
  </conditionalFormatting>
  <conditionalFormatting sqref="I3">
    <cfRule type="cellIs" dxfId="1168" priority="794" operator="equal">
      <formula>"RED"</formula>
    </cfRule>
  </conditionalFormatting>
  <conditionalFormatting sqref="I3">
    <cfRule type="cellIs" dxfId="1167" priority="795" operator="equal">
      <formula>"GREEN"</formula>
    </cfRule>
  </conditionalFormatting>
  <conditionalFormatting sqref="I4">
    <cfRule type="cellIs" dxfId="1166" priority="796" operator="equal">
      <formula>"AMBER"</formula>
    </cfRule>
  </conditionalFormatting>
  <conditionalFormatting sqref="I4">
    <cfRule type="cellIs" dxfId="1165" priority="797" operator="equal">
      <formula>"RED"</formula>
    </cfRule>
  </conditionalFormatting>
  <conditionalFormatting sqref="I4">
    <cfRule type="cellIs" dxfId="1164" priority="798" operator="equal">
      <formula>"GREEN"</formula>
    </cfRule>
  </conditionalFormatting>
  <conditionalFormatting sqref="I5">
    <cfRule type="cellIs" dxfId="1163" priority="799" operator="equal">
      <formula>"AMBER"</formula>
    </cfRule>
  </conditionalFormatting>
  <conditionalFormatting sqref="I5">
    <cfRule type="cellIs" dxfId="1162" priority="800" operator="equal">
      <formula>"RED"</formula>
    </cfRule>
  </conditionalFormatting>
  <conditionalFormatting sqref="I5">
    <cfRule type="cellIs" dxfId="1161" priority="801" operator="equal">
      <formula>"GREEN"</formula>
    </cfRule>
  </conditionalFormatting>
  <conditionalFormatting sqref="I6">
    <cfRule type="cellIs" dxfId="1160" priority="802" operator="equal">
      <formula>"AMBER"</formula>
    </cfRule>
  </conditionalFormatting>
  <conditionalFormatting sqref="I6">
    <cfRule type="cellIs" dxfId="1159" priority="803" operator="equal">
      <formula>"RED"</formula>
    </cfRule>
  </conditionalFormatting>
  <conditionalFormatting sqref="I6">
    <cfRule type="cellIs" dxfId="1158" priority="804" operator="equal">
      <formula>"GREEN"</formula>
    </cfRule>
  </conditionalFormatting>
  <conditionalFormatting sqref="I7">
    <cfRule type="cellIs" dxfId="1157" priority="805" operator="equal">
      <formula>"AMBER"</formula>
    </cfRule>
  </conditionalFormatting>
  <conditionalFormatting sqref="I7">
    <cfRule type="cellIs" dxfId="1156" priority="806" operator="equal">
      <formula>"RED"</formula>
    </cfRule>
  </conditionalFormatting>
  <conditionalFormatting sqref="I7">
    <cfRule type="cellIs" dxfId="1155" priority="807" operator="equal">
      <formula>"GREEN"</formula>
    </cfRule>
  </conditionalFormatting>
  <conditionalFormatting sqref="I8">
    <cfRule type="cellIs" dxfId="1154" priority="808" operator="equal">
      <formula>"AMBER"</formula>
    </cfRule>
  </conditionalFormatting>
  <conditionalFormatting sqref="I8">
    <cfRule type="cellIs" dxfId="1153" priority="809" operator="equal">
      <formula>"RED"</formula>
    </cfRule>
  </conditionalFormatting>
  <conditionalFormatting sqref="I8">
    <cfRule type="cellIs" dxfId="1152" priority="810" operator="equal">
      <formula>"GREEN"</formula>
    </cfRule>
  </conditionalFormatting>
  <conditionalFormatting sqref="I9">
    <cfRule type="cellIs" dxfId="1151" priority="811" operator="equal">
      <formula>"AMBER"</formula>
    </cfRule>
  </conditionalFormatting>
  <conditionalFormatting sqref="I9">
    <cfRule type="cellIs" dxfId="1150" priority="812" operator="equal">
      <formula>"RED"</formula>
    </cfRule>
  </conditionalFormatting>
  <conditionalFormatting sqref="I9">
    <cfRule type="cellIs" dxfId="1149" priority="813" operator="equal">
      <formula>"GREEN"</formula>
    </cfRule>
  </conditionalFormatting>
  <conditionalFormatting sqref="J2">
    <cfRule type="cellIs" dxfId="1148" priority="814" operator="equal">
      <formula>"AMBER"</formula>
    </cfRule>
  </conditionalFormatting>
  <conditionalFormatting sqref="J2">
    <cfRule type="cellIs" dxfId="1147" priority="815" operator="equal">
      <formula>"RED"</formula>
    </cfRule>
  </conditionalFormatting>
  <conditionalFormatting sqref="J2">
    <cfRule type="cellIs" dxfId="1146" priority="816" operator="equal">
      <formula>"GREEN"</formula>
    </cfRule>
  </conditionalFormatting>
  <conditionalFormatting sqref="J3">
    <cfRule type="cellIs" dxfId="1145" priority="817" operator="equal">
      <formula>"AMBER"</formula>
    </cfRule>
  </conditionalFormatting>
  <conditionalFormatting sqref="J3">
    <cfRule type="cellIs" dxfId="1144" priority="818" operator="equal">
      <formula>"RED"</formula>
    </cfRule>
  </conditionalFormatting>
  <conditionalFormatting sqref="J3">
    <cfRule type="cellIs" dxfId="1143" priority="819" operator="equal">
      <formula>"GREEN"</formula>
    </cfRule>
  </conditionalFormatting>
  <conditionalFormatting sqref="J4">
    <cfRule type="cellIs" dxfId="1142" priority="820" operator="equal">
      <formula>"AMBER"</formula>
    </cfRule>
  </conditionalFormatting>
  <conditionalFormatting sqref="J4">
    <cfRule type="cellIs" dxfId="1141" priority="821" operator="equal">
      <formula>"RED"</formula>
    </cfRule>
  </conditionalFormatting>
  <conditionalFormatting sqref="J4">
    <cfRule type="cellIs" dxfId="1140" priority="822" operator="equal">
      <formula>"GREEN"</formula>
    </cfRule>
  </conditionalFormatting>
  <conditionalFormatting sqref="J5">
    <cfRule type="cellIs" dxfId="1139" priority="823" operator="equal">
      <formula>"AMBER"</formula>
    </cfRule>
  </conditionalFormatting>
  <conditionalFormatting sqref="J5">
    <cfRule type="cellIs" dxfId="1138" priority="824" operator="equal">
      <formula>"RED"</formula>
    </cfRule>
  </conditionalFormatting>
  <conditionalFormatting sqref="J5">
    <cfRule type="cellIs" dxfId="1137" priority="825" operator="equal">
      <formula>"GREEN"</formula>
    </cfRule>
  </conditionalFormatting>
  <conditionalFormatting sqref="J6">
    <cfRule type="cellIs" dxfId="1136" priority="826" operator="equal">
      <formula>"AMBER"</formula>
    </cfRule>
  </conditionalFormatting>
  <conditionalFormatting sqref="J6">
    <cfRule type="cellIs" dxfId="1135" priority="827" operator="equal">
      <formula>"RED"</formula>
    </cfRule>
  </conditionalFormatting>
  <conditionalFormatting sqref="J6">
    <cfRule type="cellIs" dxfId="1134" priority="828" operator="equal">
      <formula>"GREEN"</formula>
    </cfRule>
  </conditionalFormatting>
  <conditionalFormatting sqref="J7">
    <cfRule type="cellIs" dxfId="1133" priority="829" operator="equal">
      <formula>"AMBER"</formula>
    </cfRule>
  </conditionalFormatting>
  <conditionalFormatting sqref="J7">
    <cfRule type="cellIs" dxfId="1132" priority="830" operator="equal">
      <formula>"RED"</formula>
    </cfRule>
  </conditionalFormatting>
  <conditionalFormatting sqref="J7">
    <cfRule type="cellIs" dxfId="1131" priority="831" operator="equal">
      <formula>"GREEN"</formula>
    </cfRule>
  </conditionalFormatting>
  <conditionalFormatting sqref="J8">
    <cfRule type="cellIs" dxfId="1130" priority="832" operator="equal">
      <formula>"AMBER"</formula>
    </cfRule>
  </conditionalFormatting>
  <conditionalFormatting sqref="J8">
    <cfRule type="cellIs" dxfId="1129" priority="833" operator="equal">
      <formula>"RED"</formula>
    </cfRule>
  </conditionalFormatting>
  <conditionalFormatting sqref="J8">
    <cfRule type="cellIs" dxfId="1128" priority="834" operator="equal">
      <formula>"GREEN"</formula>
    </cfRule>
  </conditionalFormatting>
  <conditionalFormatting sqref="J9">
    <cfRule type="cellIs" dxfId="1127" priority="835" operator="equal">
      <formula>"AMBER"</formula>
    </cfRule>
  </conditionalFormatting>
  <conditionalFormatting sqref="J9">
    <cfRule type="cellIs" dxfId="1126" priority="836" operator="equal">
      <formula>"RED"</formula>
    </cfRule>
  </conditionalFormatting>
  <conditionalFormatting sqref="J9">
    <cfRule type="cellIs" dxfId="1125" priority="837" operator="equal">
      <formula>"GREEN"</formula>
    </cfRule>
  </conditionalFormatting>
  <conditionalFormatting sqref="K2">
    <cfRule type="cellIs" dxfId="1124" priority="838" operator="equal">
      <formula>"AMBER"</formula>
    </cfRule>
  </conditionalFormatting>
  <conditionalFormatting sqref="K2">
    <cfRule type="cellIs" dxfId="1123" priority="839" operator="equal">
      <formula>"RED"</formula>
    </cfRule>
  </conditionalFormatting>
  <conditionalFormatting sqref="K2">
    <cfRule type="cellIs" dxfId="1122" priority="840" operator="equal">
      <formula>"GREEN"</formula>
    </cfRule>
  </conditionalFormatting>
  <conditionalFormatting sqref="K3">
    <cfRule type="cellIs" dxfId="1121" priority="841" operator="equal">
      <formula>"AMBER"</formula>
    </cfRule>
  </conditionalFormatting>
  <conditionalFormatting sqref="K3">
    <cfRule type="cellIs" dxfId="1120" priority="842" operator="equal">
      <formula>"RED"</formula>
    </cfRule>
  </conditionalFormatting>
  <conditionalFormatting sqref="K3">
    <cfRule type="cellIs" dxfId="1119" priority="843" operator="equal">
      <formula>"GREEN"</formula>
    </cfRule>
  </conditionalFormatting>
  <conditionalFormatting sqref="K4">
    <cfRule type="cellIs" dxfId="1118" priority="844" operator="equal">
      <formula>"AMBER"</formula>
    </cfRule>
  </conditionalFormatting>
  <conditionalFormatting sqref="K4">
    <cfRule type="cellIs" dxfId="1117" priority="845" operator="equal">
      <formula>"RED"</formula>
    </cfRule>
  </conditionalFormatting>
  <conditionalFormatting sqref="K4">
    <cfRule type="cellIs" dxfId="1116" priority="846" operator="equal">
      <formula>"GREEN"</formula>
    </cfRule>
  </conditionalFormatting>
  <conditionalFormatting sqref="K5">
    <cfRule type="cellIs" dxfId="1115" priority="847" operator="equal">
      <formula>"AMBER"</formula>
    </cfRule>
  </conditionalFormatting>
  <conditionalFormatting sqref="K5">
    <cfRule type="cellIs" dxfId="1114" priority="848" operator="equal">
      <formula>"RED"</formula>
    </cfRule>
  </conditionalFormatting>
  <conditionalFormatting sqref="K5">
    <cfRule type="cellIs" dxfId="1113" priority="849" operator="equal">
      <formula>"GREEN"</formula>
    </cfRule>
  </conditionalFormatting>
  <conditionalFormatting sqref="K6">
    <cfRule type="cellIs" dxfId="1112" priority="850" operator="equal">
      <formula>"AMBER"</formula>
    </cfRule>
  </conditionalFormatting>
  <conditionalFormatting sqref="K6">
    <cfRule type="cellIs" dxfId="1111" priority="851" operator="equal">
      <formula>"RED"</formula>
    </cfRule>
  </conditionalFormatting>
  <conditionalFormatting sqref="K6">
    <cfRule type="cellIs" dxfId="1110" priority="852" operator="equal">
      <formula>"GREEN"</formula>
    </cfRule>
  </conditionalFormatting>
  <conditionalFormatting sqref="K7">
    <cfRule type="cellIs" dxfId="1109" priority="853" operator="equal">
      <formula>"AMBER"</formula>
    </cfRule>
  </conditionalFormatting>
  <conditionalFormatting sqref="K7">
    <cfRule type="cellIs" dxfId="1108" priority="854" operator="equal">
      <formula>"RED"</formula>
    </cfRule>
  </conditionalFormatting>
  <conditionalFormatting sqref="K7">
    <cfRule type="cellIs" dxfId="1107" priority="855" operator="equal">
      <formula>"GREEN"</formula>
    </cfRule>
  </conditionalFormatting>
  <conditionalFormatting sqref="K8">
    <cfRule type="cellIs" dxfId="1106" priority="856" operator="equal">
      <formula>"AMBER"</formula>
    </cfRule>
  </conditionalFormatting>
  <conditionalFormatting sqref="K8">
    <cfRule type="cellIs" dxfId="1105" priority="857" operator="equal">
      <formula>"RED"</formula>
    </cfRule>
  </conditionalFormatting>
  <conditionalFormatting sqref="K8">
    <cfRule type="cellIs" dxfId="1104" priority="858" operator="equal">
      <formula>"GREEN"</formula>
    </cfRule>
  </conditionalFormatting>
  <conditionalFormatting sqref="K9">
    <cfRule type="cellIs" dxfId="1103" priority="859" operator="equal">
      <formula>"AMBER"</formula>
    </cfRule>
  </conditionalFormatting>
  <conditionalFormatting sqref="K9">
    <cfRule type="cellIs" dxfId="1102" priority="860" operator="equal">
      <formula>"RED"</formula>
    </cfRule>
  </conditionalFormatting>
  <conditionalFormatting sqref="K9">
    <cfRule type="cellIs" dxfId="1101" priority="861" operator="equal">
      <formula>"GREEN"</formula>
    </cfRule>
  </conditionalFormatting>
  <conditionalFormatting sqref="L2">
    <cfRule type="cellIs" dxfId="1100" priority="862" operator="equal">
      <formula>"AMBER"</formula>
    </cfRule>
  </conditionalFormatting>
  <conditionalFormatting sqref="L2">
    <cfRule type="cellIs" dxfId="1099" priority="863" operator="equal">
      <formula>"RED"</formula>
    </cfRule>
  </conditionalFormatting>
  <conditionalFormatting sqref="L2">
    <cfRule type="cellIs" dxfId="1098" priority="864" operator="equal">
      <formula>"GREEN"</formula>
    </cfRule>
  </conditionalFormatting>
  <conditionalFormatting sqref="L3">
    <cfRule type="cellIs" dxfId="1097" priority="865" operator="equal">
      <formula>"AMBER"</formula>
    </cfRule>
  </conditionalFormatting>
  <conditionalFormatting sqref="L3">
    <cfRule type="cellIs" dxfId="1096" priority="866" operator="equal">
      <formula>"RED"</formula>
    </cfRule>
  </conditionalFormatting>
  <conditionalFormatting sqref="L3">
    <cfRule type="cellIs" dxfId="1095" priority="867" operator="equal">
      <formula>"GREEN"</formula>
    </cfRule>
  </conditionalFormatting>
  <conditionalFormatting sqref="L4">
    <cfRule type="cellIs" dxfId="1094" priority="868" operator="equal">
      <formula>"AMBER"</formula>
    </cfRule>
  </conditionalFormatting>
  <conditionalFormatting sqref="L4">
    <cfRule type="cellIs" dxfId="1093" priority="869" operator="equal">
      <formula>"RED"</formula>
    </cfRule>
  </conditionalFormatting>
  <conditionalFormatting sqref="L4">
    <cfRule type="cellIs" dxfId="1092" priority="870" operator="equal">
      <formula>"GREEN"</formula>
    </cfRule>
  </conditionalFormatting>
  <conditionalFormatting sqref="L5">
    <cfRule type="cellIs" dxfId="1091" priority="871" operator="equal">
      <formula>"AMBER"</formula>
    </cfRule>
  </conditionalFormatting>
  <conditionalFormatting sqref="L5">
    <cfRule type="cellIs" dxfId="1090" priority="872" operator="equal">
      <formula>"RED"</formula>
    </cfRule>
  </conditionalFormatting>
  <conditionalFormatting sqref="L5">
    <cfRule type="cellIs" dxfId="1089" priority="873" operator="equal">
      <formula>"GREEN"</formula>
    </cfRule>
  </conditionalFormatting>
  <conditionalFormatting sqref="L6">
    <cfRule type="cellIs" dxfId="1088" priority="874" operator="equal">
      <formula>"AMBER"</formula>
    </cfRule>
  </conditionalFormatting>
  <conditionalFormatting sqref="L6">
    <cfRule type="cellIs" dxfId="1087" priority="875" operator="equal">
      <formula>"RED"</formula>
    </cfRule>
  </conditionalFormatting>
  <conditionalFormatting sqref="L6">
    <cfRule type="cellIs" dxfId="1086" priority="876" operator="equal">
      <formula>"GREEN"</formula>
    </cfRule>
  </conditionalFormatting>
  <conditionalFormatting sqref="L7">
    <cfRule type="cellIs" dxfId="1085" priority="877" operator="equal">
      <formula>"AMBER"</formula>
    </cfRule>
  </conditionalFormatting>
  <conditionalFormatting sqref="L7">
    <cfRule type="cellIs" dxfId="1084" priority="878" operator="equal">
      <formula>"RED"</formula>
    </cfRule>
  </conditionalFormatting>
  <conditionalFormatting sqref="L7">
    <cfRule type="cellIs" dxfId="1083" priority="879" operator="equal">
      <formula>"GREEN"</formula>
    </cfRule>
  </conditionalFormatting>
  <conditionalFormatting sqref="L8">
    <cfRule type="cellIs" dxfId="1082" priority="880" operator="equal">
      <formula>"AMBER"</formula>
    </cfRule>
  </conditionalFormatting>
  <conditionalFormatting sqref="L8">
    <cfRule type="cellIs" dxfId="1081" priority="881" operator="equal">
      <formula>"RED"</formula>
    </cfRule>
  </conditionalFormatting>
  <conditionalFormatting sqref="L8">
    <cfRule type="cellIs" dxfId="1080" priority="882" operator="equal">
      <formula>"GREEN"</formula>
    </cfRule>
  </conditionalFormatting>
  <conditionalFormatting sqref="L9">
    <cfRule type="cellIs" dxfId="1079" priority="883" operator="equal">
      <formula>"AMBER"</formula>
    </cfRule>
  </conditionalFormatting>
  <conditionalFormatting sqref="L9">
    <cfRule type="cellIs" dxfId="1078" priority="884" operator="equal">
      <formula>"RED"</formula>
    </cfRule>
  </conditionalFormatting>
  <conditionalFormatting sqref="L9">
    <cfRule type="cellIs" dxfId="1077" priority="885" operator="equal">
      <formula>"GREEN"</formula>
    </cfRule>
  </conditionalFormatting>
  <conditionalFormatting sqref="M2">
    <cfRule type="cellIs" dxfId="1076" priority="886" operator="equal">
      <formula>"AMBER"</formula>
    </cfRule>
  </conditionalFormatting>
  <conditionalFormatting sqref="M2">
    <cfRule type="cellIs" dxfId="1075" priority="887" operator="equal">
      <formula>"RED"</formula>
    </cfRule>
  </conditionalFormatting>
  <conditionalFormatting sqref="M2">
    <cfRule type="cellIs" dxfId="1074" priority="888" operator="equal">
      <formula>"GREEN"</formula>
    </cfRule>
  </conditionalFormatting>
  <conditionalFormatting sqref="M3">
    <cfRule type="cellIs" dxfId="1073" priority="889" operator="equal">
      <formula>"AMBER"</formula>
    </cfRule>
  </conditionalFormatting>
  <conditionalFormatting sqref="M3">
    <cfRule type="cellIs" dxfId="1072" priority="890" operator="equal">
      <formula>"RED"</formula>
    </cfRule>
  </conditionalFormatting>
  <conditionalFormatting sqref="M3">
    <cfRule type="cellIs" dxfId="1071" priority="891" operator="equal">
      <formula>"GREEN"</formula>
    </cfRule>
  </conditionalFormatting>
  <conditionalFormatting sqref="M4">
    <cfRule type="cellIs" dxfId="1070" priority="892" operator="equal">
      <formula>"AMBER"</formula>
    </cfRule>
  </conditionalFormatting>
  <conditionalFormatting sqref="M4">
    <cfRule type="cellIs" dxfId="1069" priority="893" operator="equal">
      <formula>"RED"</formula>
    </cfRule>
  </conditionalFormatting>
  <conditionalFormatting sqref="M4">
    <cfRule type="cellIs" dxfId="1068" priority="894" operator="equal">
      <formula>"GREEN"</formula>
    </cfRule>
  </conditionalFormatting>
  <conditionalFormatting sqref="M5">
    <cfRule type="cellIs" dxfId="1067" priority="895" operator="equal">
      <formula>"AMBER"</formula>
    </cfRule>
  </conditionalFormatting>
  <conditionalFormatting sqref="M5">
    <cfRule type="cellIs" dxfId="1066" priority="896" operator="equal">
      <formula>"RED"</formula>
    </cfRule>
  </conditionalFormatting>
  <conditionalFormatting sqref="M5">
    <cfRule type="cellIs" dxfId="1065" priority="897" operator="equal">
      <formula>"GREEN"</formula>
    </cfRule>
  </conditionalFormatting>
  <conditionalFormatting sqref="M6">
    <cfRule type="cellIs" dxfId="1064" priority="898" operator="equal">
      <formula>"AMBER"</formula>
    </cfRule>
  </conditionalFormatting>
  <conditionalFormatting sqref="M6">
    <cfRule type="cellIs" dxfId="1063" priority="899" operator="equal">
      <formula>"RED"</formula>
    </cfRule>
  </conditionalFormatting>
  <conditionalFormatting sqref="M6">
    <cfRule type="cellIs" dxfId="1062" priority="900" operator="equal">
      <formula>"GREEN"</formula>
    </cfRule>
  </conditionalFormatting>
  <conditionalFormatting sqref="M7">
    <cfRule type="cellIs" dxfId="1061" priority="901" operator="equal">
      <formula>"AMBER"</formula>
    </cfRule>
  </conditionalFormatting>
  <conditionalFormatting sqref="M7">
    <cfRule type="cellIs" dxfId="1060" priority="902" operator="equal">
      <formula>"RED"</formula>
    </cfRule>
  </conditionalFormatting>
  <conditionalFormatting sqref="M7">
    <cfRule type="cellIs" dxfId="1059" priority="903" operator="equal">
      <formula>"GREEN"</formula>
    </cfRule>
  </conditionalFormatting>
  <conditionalFormatting sqref="M8">
    <cfRule type="cellIs" dxfId="1058" priority="904" operator="equal">
      <formula>"AMBER"</formula>
    </cfRule>
  </conditionalFormatting>
  <conditionalFormatting sqref="M8">
    <cfRule type="cellIs" dxfId="1057" priority="905" operator="equal">
      <formula>"RED"</formula>
    </cfRule>
  </conditionalFormatting>
  <conditionalFormatting sqref="M8">
    <cfRule type="cellIs" dxfId="1056" priority="906" operator="equal">
      <formula>"GREEN"</formula>
    </cfRule>
  </conditionalFormatting>
  <conditionalFormatting sqref="M9">
    <cfRule type="cellIs" dxfId="1055" priority="907" operator="equal">
      <formula>"AMBER"</formula>
    </cfRule>
  </conditionalFormatting>
  <conditionalFormatting sqref="M9">
    <cfRule type="cellIs" dxfId="1054" priority="908" operator="equal">
      <formula>"RED"</formula>
    </cfRule>
  </conditionalFormatting>
  <conditionalFormatting sqref="M9">
    <cfRule type="cellIs" dxfId="1053" priority="909" operator="equal">
      <formula>"GREEN"</formula>
    </cfRule>
  </conditionalFormatting>
  <conditionalFormatting sqref="N2">
    <cfRule type="cellIs" dxfId="1052" priority="910" operator="equal">
      <formula>"AMBER"</formula>
    </cfRule>
  </conditionalFormatting>
  <conditionalFormatting sqref="N2">
    <cfRule type="cellIs" dxfId="1051" priority="911" operator="equal">
      <formula>"RED"</formula>
    </cfRule>
  </conditionalFormatting>
  <conditionalFormatting sqref="N2">
    <cfRule type="cellIs" dxfId="1050" priority="912" operator="equal">
      <formula>"GREEN"</formula>
    </cfRule>
  </conditionalFormatting>
  <conditionalFormatting sqref="N3">
    <cfRule type="cellIs" dxfId="1049" priority="913" operator="equal">
      <formula>"AMBER"</formula>
    </cfRule>
  </conditionalFormatting>
  <conditionalFormatting sqref="N3">
    <cfRule type="cellIs" dxfId="1048" priority="914" operator="equal">
      <formula>"RED"</formula>
    </cfRule>
  </conditionalFormatting>
  <conditionalFormatting sqref="N3">
    <cfRule type="cellIs" dxfId="1047" priority="915" operator="equal">
      <formula>"GREEN"</formula>
    </cfRule>
  </conditionalFormatting>
  <conditionalFormatting sqref="N4">
    <cfRule type="cellIs" dxfId="1046" priority="916" operator="equal">
      <formula>"AMBER"</formula>
    </cfRule>
  </conditionalFormatting>
  <conditionalFormatting sqref="N4">
    <cfRule type="cellIs" dxfId="1045" priority="917" operator="equal">
      <formula>"RED"</formula>
    </cfRule>
  </conditionalFormatting>
  <conditionalFormatting sqref="N4">
    <cfRule type="cellIs" dxfId="1044" priority="918" operator="equal">
      <formula>"GREEN"</formula>
    </cfRule>
  </conditionalFormatting>
  <conditionalFormatting sqref="N5">
    <cfRule type="cellIs" dxfId="1043" priority="919" operator="equal">
      <formula>"AMBER"</formula>
    </cfRule>
  </conditionalFormatting>
  <conditionalFormatting sqref="N5">
    <cfRule type="cellIs" dxfId="1042" priority="920" operator="equal">
      <formula>"RED"</formula>
    </cfRule>
  </conditionalFormatting>
  <conditionalFormatting sqref="N5">
    <cfRule type="cellIs" dxfId="1041" priority="921" operator="equal">
      <formula>"GREEN"</formula>
    </cfRule>
  </conditionalFormatting>
  <conditionalFormatting sqref="N6">
    <cfRule type="cellIs" dxfId="1040" priority="922" operator="equal">
      <formula>"AMBER"</formula>
    </cfRule>
  </conditionalFormatting>
  <conditionalFormatting sqref="N6">
    <cfRule type="cellIs" dxfId="1039" priority="923" operator="equal">
      <formula>"RED"</formula>
    </cfRule>
  </conditionalFormatting>
  <conditionalFormatting sqref="N6">
    <cfRule type="cellIs" dxfId="1038" priority="924" operator="equal">
      <formula>"GREEN"</formula>
    </cfRule>
  </conditionalFormatting>
  <conditionalFormatting sqref="N7">
    <cfRule type="cellIs" dxfId="1037" priority="925" operator="equal">
      <formula>"AMBER"</formula>
    </cfRule>
  </conditionalFormatting>
  <conditionalFormatting sqref="N7">
    <cfRule type="cellIs" dxfId="1036" priority="926" operator="equal">
      <formula>"RED"</formula>
    </cfRule>
  </conditionalFormatting>
  <conditionalFormatting sqref="N7">
    <cfRule type="cellIs" dxfId="1035" priority="927" operator="equal">
      <formula>"GREEN"</formula>
    </cfRule>
  </conditionalFormatting>
  <conditionalFormatting sqref="N8">
    <cfRule type="cellIs" dxfId="1034" priority="928" operator="equal">
      <formula>"AMBER"</formula>
    </cfRule>
  </conditionalFormatting>
  <conditionalFormatting sqref="N8">
    <cfRule type="cellIs" dxfId="1033" priority="929" operator="equal">
      <formula>"RED"</formula>
    </cfRule>
  </conditionalFormatting>
  <conditionalFormatting sqref="N8">
    <cfRule type="cellIs" dxfId="1032" priority="930" operator="equal">
      <formula>"GREEN"</formula>
    </cfRule>
  </conditionalFormatting>
  <conditionalFormatting sqref="N9">
    <cfRule type="cellIs" dxfId="1031" priority="931" operator="equal">
      <formula>"AMBER"</formula>
    </cfRule>
  </conditionalFormatting>
  <conditionalFormatting sqref="N9">
    <cfRule type="cellIs" dxfId="1030" priority="932" operator="equal">
      <formula>"RED"</formula>
    </cfRule>
  </conditionalFormatting>
  <conditionalFormatting sqref="N9">
    <cfRule type="cellIs" dxfId="1029" priority="933" operator="equal">
      <formula>"GREEN"</formula>
    </cfRule>
  </conditionalFormatting>
  <conditionalFormatting sqref="O2">
    <cfRule type="cellIs" dxfId="1028" priority="934" operator="equal">
      <formula>"AMBER"</formula>
    </cfRule>
  </conditionalFormatting>
  <conditionalFormatting sqref="O2">
    <cfRule type="cellIs" dxfId="1027" priority="935" operator="equal">
      <formula>"RED"</formula>
    </cfRule>
  </conditionalFormatting>
  <conditionalFormatting sqref="O2">
    <cfRule type="cellIs" dxfId="1026" priority="936" operator="equal">
      <formula>"GREEN"</formula>
    </cfRule>
  </conditionalFormatting>
  <conditionalFormatting sqref="O3">
    <cfRule type="cellIs" dxfId="1025" priority="937" operator="equal">
      <formula>"AMBER"</formula>
    </cfRule>
  </conditionalFormatting>
  <conditionalFormatting sqref="O3">
    <cfRule type="cellIs" dxfId="1024" priority="938" operator="equal">
      <formula>"RED"</formula>
    </cfRule>
  </conditionalFormatting>
  <conditionalFormatting sqref="O3">
    <cfRule type="cellIs" dxfId="1023" priority="939" operator="equal">
      <formula>"GREEN"</formula>
    </cfRule>
  </conditionalFormatting>
  <conditionalFormatting sqref="O4">
    <cfRule type="cellIs" dxfId="1022" priority="940" operator="equal">
      <formula>"AMBER"</formula>
    </cfRule>
  </conditionalFormatting>
  <conditionalFormatting sqref="O4">
    <cfRule type="cellIs" dxfId="1021" priority="941" operator="equal">
      <formula>"RED"</formula>
    </cfRule>
  </conditionalFormatting>
  <conditionalFormatting sqref="O4">
    <cfRule type="cellIs" dxfId="1020" priority="942" operator="equal">
      <formula>"GREEN"</formula>
    </cfRule>
  </conditionalFormatting>
  <conditionalFormatting sqref="O5">
    <cfRule type="cellIs" dxfId="1019" priority="943" operator="equal">
      <formula>"AMBER"</formula>
    </cfRule>
  </conditionalFormatting>
  <conditionalFormatting sqref="O5">
    <cfRule type="cellIs" dxfId="1018" priority="944" operator="equal">
      <formula>"RED"</formula>
    </cfRule>
  </conditionalFormatting>
  <conditionalFormatting sqref="O5">
    <cfRule type="cellIs" dxfId="1017" priority="945" operator="equal">
      <formula>"GREEN"</formula>
    </cfRule>
  </conditionalFormatting>
  <conditionalFormatting sqref="O6">
    <cfRule type="cellIs" dxfId="1016" priority="946" operator="equal">
      <formula>"AMBER"</formula>
    </cfRule>
  </conditionalFormatting>
  <conditionalFormatting sqref="O6">
    <cfRule type="cellIs" dxfId="1015" priority="947" operator="equal">
      <formula>"RED"</formula>
    </cfRule>
  </conditionalFormatting>
  <conditionalFormatting sqref="O6">
    <cfRule type="cellIs" dxfId="1014" priority="948" operator="equal">
      <formula>"GREEN"</formula>
    </cfRule>
  </conditionalFormatting>
  <conditionalFormatting sqref="O7">
    <cfRule type="cellIs" dxfId="1013" priority="949" operator="equal">
      <formula>"AMBER"</formula>
    </cfRule>
  </conditionalFormatting>
  <conditionalFormatting sqref="O7">
    <cfRule type="cellIs" dxfId="1012" priority="950" operator="equal">
      <formula>"RED"</formula>
    </cfRule>
  </conditionalFormatting>
  <conditionalFormatting sqref="O7">
    <cfRule type="cellIs" dxfId="1011" priority="951" operator="equal">
      <formula>"GREEN"</formula>
    </cfRule>
  </conditionalFormatting>
  <conditionalFormatting sqref="O8">
    <cfRule type="cellIs" dxfId="1010" priority="952" operator="equal">
      <formula>"AMBER"</formula>
    </cfRule>
  </conditionalFormatting>
  <conditionalFormatting sqref="O8">
    <cfRule type="cellIs" dxfId="1009" priority="953" operator="equal">
      <formula>"RED"</formula>
    </cfRule>
  </conditionalFormatting>
  <conditionalFormatting sqref="O8">
    <cfRule type="cellIs" dxfId="1008" priority="954" operator="equal">
      <formula>"GREEN"</formula>
    </cfRule>
  </conditionalFormatting>
  <conditionalFormatting sqref="O9">
    <cfRule type="cellIs" dxfId="1007" priority="955" operator="equal">
      <formula>"AMBER"</formula>
    </cfRule>
  </conditionalFormatting>
  <conditionalFormatting sqref="O9">
    <cfRule type="cellIs" dxfId="1006" priority="956" operator="equal">
      <formula>"RED"</formula>
    </cfRule>
  </conditionalFormatting>
  <conditionalFormatting sqref="O9">
    <cfRule type="cellIs" dxfId="1005" priority="957" operator="equal">
      <formula>"GREEN"</formula>
    </cfRule>
  </conditionalFormatting>
  <conditionalFormatting sqref="P2">
    <cfRule type="cellIs" dxfId="1004" priority="958" operator="equal">
      <formula>"AMBER"</formula>
    </cfRule>
  </conditionalFormatting>
  <conditionalFormatting sqref="P2">
    <cfRule type="cellIs" dxfId="1003" priority="959" operator="equal">
      <formula>"RED"</formula>
    </cfRule>
  </conditionalFormatting>
  <conditionalFormatting sqref="P2">
    <cfRule type="cellIs" dxfId="1002" priority="960" operator="equal">
      <formula>"GREEN"</formula>
    </cfRule>
  </conditionalFormatting>
  <conditionalFormatting sqref="P3">
    <cfRule type="cellIs" dxfId="1001" priority="961" operator="equal">
      <formula>"AMBER"</formula>
    </cfRule>
  </conditionalFormatting>
  <conditionalFormatting sqref="P3">
    <cfRule type="cellIs" dxfId="1000" priority="962" operator="equal">
      <formula>"RED"</formula>
    </cfRule>
  </conditionalFormatting>
  <conditionalFormatting sqref="P3">
    <cfRule type="cellIs" dxfId="999" priority="963" operator="equal">
      <formula>"GREEN"</formula>
    </cfRule>
  </conditionalFormatting>
  <conditionalFormatting sqref="P4">
    <cfRule type="cellIs" dxfId="998" priority="964" operator="equal">
      <formula>"AMBER"</formula>
    </cfRule>
  </conditionalFormatting>
  <conditionalFormatting sqref="P4">
    <cfRule type="cellIs" dxfId="997" priority="965" operator="equal">
      <formula>"RED"</formula>
    </cfRule>
  </conditionalFormatting>
  <conditionalFormatting sqref="P4">
    <cfRule type="cellIs" dxfId="996" priority="966" operator="equal">
      <formula>"GREEN"</formula>
    </cfRule>
  </conditionalFormatting>
  <conditionalFormatting sqref="P5">
    <cfRule type="cellIs" dxfId="995" priority="967" operator="equal">
      <formula>"AMBER"</formula>
    </cfRule>
  </conditionalFormatting>
  <conditionalFormatting sqref="P5">
    <cfRule type="cellIs" dxfId="994" priority="968" operator="equal">
      <formula>"RED"</formula>
    </cfRule>
  </conditionalFormatting>
  <conditionalFormatting sqref="P5">
    <cfRule type="cellIs" dxfId="993" priority="969" operator="equal">
      <formula>"GREEN"</formula>
    </cfRule>
  </conditionalFormatting>
  <conditionalFormatting sqref="P6">
    <cfRule type="cellIs" dxfId="992" priority="970" operator="equal">
      <formula>"AMBER"</formula>
    </cfRule>
  </conditionalFormatting>
  <conditionalFormatting sqref="P6">
    <cfRule type="cellIs" dxfId="991" priority="971" operator="equal">
      <formula>"RED"</formula>
    </cfRule>
  </conditionalFormatting>
  <conditionalFormatting sqref="P6">
    <cfRule type="cellIs" dxfId="990" priority="972" operator="equal">
      <formula>"GREEN"</formula>
    </cfRule>
  </conditionalFormatting>
  <conditionalFormatting sqref="P7">
    <cfRule type="cellIs" dxfId="989" priority="973" operator="equal">
      <formula>"AMBER"</formula>
    </cfRule>
  </conditionalFormatting>
  <conditionalFormatting sqref="P7">
    <cfRule type="cellIs" dxfId="988" priority="974" operator="equal">
      <formula>"RED"</formula>
    </cfRule>
  </conditionalFormatting>
  <conditionalFormatting sqref="P7">
    <cfRule type="cellIs" dxfId="987" priority="975" operator="equal">
      <formula>"GREEN"</formula>
    </cfRule>
  </conditionalFormatting>
  <conditionalFormatting sqref="P8">
    <cfRule type="cellIs" dxfId="986" priority="976" operator="equal">
      <formula>"AMBER"</formula>
    </cfRule>
  </conditionalFormatting>
  <conditionalFormatting sqref="P8">
    <cfRule type="cellIs" dxfId="985" priority="977" operator="equal">
      <formula>"RED"</formula>
    </cfRule>
  </conditionalFormatting>
  <conditionalFormatting sqref="P8">
    <cfRule type="cellIs" dxfId="984" priority="978" operator="equal">
      <formula>"GREEN"</formula>
    </cfRule>
  </conditionalFormatting>
  <conditionalFormatting sqref="P9">
    <cfRule type="cellIs" dxfId="983" priority="979" operator="equal">
      <formula>"AMBER"</formula>
    </cfRule>
  </conditionalFormatting>
  <conditionalFormatting sqref="P9">
    <cfRule type="cellIs" dxfId="982" priority="980" operator="equal">
      <formula>"RED"</formula>
    </cfRule>
  </conditionalFormatting>
  <conditionalFormatting sqref="P9">
    <cfRule type="cellIs" dxfId="981" priority="981" operator="equal">
      <formula>"GREEN"</formula>
    </cfRule>
  </conditionalFormatting>
  <conditionalFormatting sqref="Q2">
    <cfRule type="cellIs" dxfId="980" priority="982" operator="equal">
      <formula>"AMBER"</formula>
    </cfRule>
  </conditionalFormatting>
  <conditionalFormatting sqref="Q2">
    <cfRule type="cellIs" dxfId="979" priority="983" operator="equal">
      <formula>"RED"</formula>
    </cfRule>
  </conditionalFormatting>
  <conditionalFormatting sqref="Q2">
    <cfRule type="cellIs" dxfId="978" priority="984" operator="equal">
      <formula>"GREEN"</formula>
    </cfRule>
  </conditionalFormatting>
  <conditionalFormatting sqref="Q3">
    <cfRule type="cellIs" dxfId="977" priority="985" operator="equal">
      <formula>"AMBER"</formula>
    </cfRule>
  </conditionalFormatting>
  <conditionalFormatting sqref="Q3">
    <cfRule type="cellIs" dxfId="976" priority="986" operator="equal">
      <formula>"RED"</formula>
    </cfRule>
  </conditionalFormatting>
  <conditionalFormatting sqref="Q3">
    <cfRule type="cellIs" dxfId="975" priority="987" operator="equal">
      <formula>"GREEN"</formula>
    </cfRule>
  </conditionalFormatting>
  <conditionalFormatting sqref="Q4">
    <cfRule type="cellIs" dxfId="974" priority="988" operator="equal">
      <formula>"AMBER"</formula>
    </cfRule>
  </conditionalFormatting>
  <conditionalFormatting sqref="Q4">
    <cfRule type="cellIs" dxfId="973" priority="989" operator="equal">
      <formula>"RED"</formula>
    </cfRule>
  </conditionalFormatting>
  <conditionalFormatting sqref="Q4">
    <cfRule type="cellIs" dxfId="972" priority="990" operator="equal">
      <formula>"GREEN"</formula>
    </cfRule>
  </conditionalFormatting>
  <conditionalFormatting sqref="Q5">
    <cfRule type="cellIs" dxfId="971" priority="991" operator="equal">
      <formula>"AMBER"</formula>
    </cfRule>
  </conditionalFormatting>
  <conditionalFormatting sqref="Q5">
    <cfRule type="cellIs" dxfId="970" priority="992" operator="equal">
      <formula>"RED"</formula>
    </cfRule>
  </conditionalFormatting>
  <conditionalFormatting sqref="Q5">
    <cfRule type="cellIs" dxfId="969" priority="993" operator="equal">
      <formula>"GREEN"</formula>
    </cfRule>
  </conditionalFormatting>
  <conditionalFormatting sqref="Q6">
    <cfRule type="cellIs" dxfId="968" priority="994" operator="equal">
      <formula>"AMBER"</formula>
    </cfRule>
  </conditionalFormatting>
  <conditionalFormatting sqref="Q6">
    <cfRule type="cellIs" dxfId="967" priority="995" operator="equal">
      <formula>"RED"</formula>
    </cfRule>
  </conditionalFormatting>
  <conditionalFormatting sqref="Q6">
    <cfRule type="cellIs" dxfId="966" priority="996" operator="equal">
      <formula>"GREEN"</formula>
    </cfRule>
  </conditionalFormatting>
  <conditionalFormatting sqref="Q7">
    <cfRule type="cellIs" dxfId="965" priority="997" operator="equal">
      <formula>"AMBER"</formula>
    </cfRule>
  </conditionalFormatting>
  <conditionalFormatting sqref="Q7">
    <cfRule type="cellIs" dxfId="964" priority="998" operator="equal">
      <formula>"RED"</formula>
    </cfRule>
  </conditionalFormatting>
  <conditionalFormatting sqref="Q7">
    <cfRule type="cellIs" dxfId="963" priority="999" operator="equal">
      <formula>"GREEN"</formula>
    </cfRule>
  </conditionalFormatting>
  <conditionalFormatting sqref="Q8">
    <cfRule type="cellIs" dxfId="962" priority="1000" operator="equal">
      <formula>"AMBER"</formula>
    </cfRule>
  </conditionalFormatting>
  <conditionalFormatting sqref="Q8">
    <cfRule type="cellIs" dxfId="961" priority="1001" operator="equal">
      <formula>"RED"</formula>
    </cfRule>
  </conditionalFormatting>
  <conditionalFormatting sqref="Q8">
    <cfRule type="cellIs" dxfId="960" priority="1002" operator="equal">
      <formula>"GREEN"</formula>
    </cfRule>
  </conditionalFormatting>
  <conditionalFormatting sqref="Q9">
    <cfRule type="cellIs" dxfId="959" priority="1003" operator="equal">
      <formula>"AMBER"</formula>
    </cfRule>
  </conditionalFormatting>
  <conditionalFormatting sqref="Q9">
    <cfRule type="cellIs" dxfId="958" priority="1004" operator="equal">
      <formula>"RED"</formula>
    </cfRule>
  </conditionalFormatting>
  <conditionalFormatting sqref="Q9">
    <cfRule type="cellIs" dxfId="957" priority="1005" operator="equal">
      <formula>"GREEN"</formula>
    </cfRule>
  </conditionalFormatting>
  <conditionalFormatting sqref="R2">
    <cfRule type="cellIs" dxfId="956" priority="1006" operator="equal">
      <formula>"AMBER"</formula>
    </cfRule>
  </conditionalFormatting>
  <conditionalFormatting sqref="R2">
    <cfRule type="cellIs" dxfId="955" priority="1007" operator="equal">
      <formula>"RED"</formula>
    </cfRule>
  </conditionalFormatting>
  <conditionalFormatting sqref="R2">
    <cfRule type="cellIs" dxfId="954" priority="1008" operator="equal">
      <formula>"GREEN"</formula>
    </cfRule>
  </conditionalFormatting>
  <conditionalFormatting sqref="R3">
    <cfRule type="cellIs" dxfId="953" priority="1009" operator="equal">
      <formula>"AMBER"</formula>
    </cfRule>
  </conditionalFormatting>
  <conditionalFormatting sqref="R3">
    <cfRule type="cellIs" dxfId="952" priority="1010" operator="equal">
      <formula>"RED"</formula>
    </cfRule>
  </conditionalFormatting>
  <conditionalFormatting sqref="R3">
    <cfRule type="cellIs" dxfId="951" priority="1011" operator="equal">
      <formula>"GREEN"</formula>
    </cfRule>
  </conditionalFormatting>
  <conditionalFormatting sqref="R4">
    <cfRule type="cellIs" dxfId="950" priority="1012" operator="equal">
      <formula>"AMBER"</formula>
    </cfRule>
  </conditionalFormatting>
  <conditionalFormatting sqref="R4">
    <cfRule type="cellIs" dxfId="949" priority="1013" operator="equal">
      <formula>"RED"</formula>
    </cfRule>
  </conditionalFormatting>
  <conditionalFormatting sqref="R4">
    <cfRule type="cellIs" dxfId="948" priority="1014" operator="equal">
      <formula>"GREEN"</formula>
    </cfRule>
  </conditionalFormatting>
  <conditionalFormatting sqref="R5">
    <cfRule type="cellIs" dxfId="947" priority="1015" operator="equal">
      <formula>"AMBER"</formula>
    </cfRule>
  </conditionalFormatting>
  <conditionalFormatting sqref="R5">
    <cfRule type="cellIs" dxfId="946" priority="1016" operator="equal">
      <formula>"RED"</formula>
    </cfRule>
  </conditionalFormatting>
  <conditionalFormatting sqref="R5">
    <cfRule type="cellIs" dxfId="945" priority="1017" operator="equal">
      <formula>"GREEN"</formula>
    </cfRule>
  </conditionalFormatting>
  <conditionalFormatting sqref="R6">
    <cfRule type="cellIs" dxfId="944" priority="1018" operator="equal">
      <formula>"AMBER"</formula>
    </cfRule>
  </conditionalFormatting>
  <conditionalFormatting sqref="R6">
    <cfRule type="cellIs" dxfId="943" priority="1019" operator="equal">
      <formula>"RED"</formula>
    </cfRule>
  </conditionalFormatting>
  <conditionalFormatting sqref="R6">
    <cfRule type="cellIs" dxfId="942" priority="1020" operator="equal">
      <formula>"GREEN"</formula>
    </cfRule>
  </conditionalFormatting>
  <conditionalFormatting sqref="R7">
    <cfRule type="cellIs" dxfId="941" priority="1021" operator="equal">
      <formula>"AMBER"</formula>
    </cfRule>
  </conditionalFormatting>
  <conditionalFormatting sqref="R7">
    <cfRule type="cellIs" dxfId="940" priority="1022" operator="equal">
      <formula>"RED"</formula>
    </cfRule>
  </conditionalFormatting>
  <conditionalFormatting sqref="R7">
    <cfRule type="cellIs" dxfId="939" priority="1023" operator="equal">
      <formula>"GREEN"</formula>
    </cfRule>
  </conditionalFormatting>
  <conditionalFormatting sqref="R8">
    <cfRule type="cellIs" dxfId="938" priority="1024" operator="equal">
      <formula>"AMBER"</formula>
    </cfRule>
  </conditionalFormatting>
  <conditionalFormatting sqref="R8">
    <cfRule type="cellIs" dxfId="937" priority="1025" operator="equal">
      <formula>"RED"</formula>
    </cfRule>
  </conditionalFormatting>
  <conditionalFormatting sqref="R8">
    <cfRule type="cellIs" dxfId="936" priority="1026" operator="equal">
      <formula>"GREEN"</formula>
    </cfRule>
  </conditionalFormatting>
  <conditionalFormatting sqref="R9">
    <cfRule type="cellIs" dxfId="935" priority="1027" operator="equal">
      <formula>"AMBER"</formula>
    </cfRule>
  </conditionalFormatting>
  <conditionalFormatting sqref="R9">
    <cfRule type="cellIs" dxfId="934" priority="1028" operator="equal">
      <formula>"RED"</formula>
    </cfRule>
  </conditionalFormatting>
  <conditionalFormatting sqref="R9">
    <cfRule type="cellIs" dxfId="933" priority="1029" operator="equal">
      <formula>"GREEN"</formula>
    </cfRule>
  </conditionalFormatting>
  <conditionalFormatting sqref="S2">
    <cfRule type="cellIs" dxfId="932" priority="1030" operator="equal">
      <formula>"AMBER"</formula>
    </cfRule>
  </conditionalFormatting>
  <conditionalFormatting sqref="S2">
    <cfRule type="cellIs" dxfId="931" priority="1031" operator="equal">
      <formula>"RED"</formula>
    </cfRule>
  </conditionalFormatting>
  <conditionalFormatting sqref="S2">
    <cfRule type="cellIs" dxfId="930" priority="1032" operator="equal">
      <formula>"GREEN"</formula>
    </cfRule>
  </conditionalFormatting>
  <conditionalFormatting sqref="S3">
    <cfRule type="cellIs" dxfId="929" priority="1033" operator="equal">
      <formula>"AMBER"</formula>
    </cfRule>
  </conditionalFormatting>
  <conditionalFormatting sqref="S3">
    <cfRule type="cellIs" dxfId="928" priority="1034" operator="equal">
      <formula>"RED"</formula>
    </cfRule>
  </conditionalFormatting>
  <conditionalFormatting sqref="S3">
    <cfRule type="cellIs" dxfId="927" priority="1035" operator="equal">
      <formula>"GREEN"</formula>
    </cfRule>
  </conditionalFormatting>
  <conditionalFormatting sqref="S4">
    <cfRule type="cellIs" dxfId="926" priority="1036" operator="equal">
      <formula>"AMBER"</formula>
    </cfRule>
  </conditionalFormatting>
  <conditionalFormatting sqref="S4">
    <cfRule type="cellIs" dxfId="925" priority="1037" operator="equal">
      <formula>"RED"</formula>
    </cfRule>
  </conditionalFormatting>
  <conditionalFormatting sqref="S4">
    <cfRule type="cellIs" dxfId="924" priority="1038" operator="equal">
      <formula>"GREEN"</formula>
    </cfRule>
  </conditionalFormatting>
  <conditionalFormatting sqref="S5">
    <cfRule type="cellIs" dxfId="923" priority="1039" operator="equal">
      <formula>"AMBER"</formula>
    </cfRule>
  </conditionalFormatting>
  <conditionalFormatting sqref="S5">
    <cfRule type="cellIs" dxfId="922" priority="1040" operator="equal">
      <formula>"RED"</formula>
    </cfRule>
  </conditionalFormatting>
  <conditionalFormatting sqref="S5">
    <cfRule type="cellIs" dxfId="921" priority="1041" operator="equal">
      <formula>"GREEN"</formula>
    </cfRule>
  </conditionalFormatting>
  <conditionalFormatting sqref="S6">
    <cfRule type="cellIs" dxfId="920" priority="1042" operator="equal">
      <formula>"AMBER"</formula>
    </cfRule>
  </conditionalFormatting>
  <conditionalFormatting sqref="S6">
    <cfRule type="cellIs" dxfId="919" priority="1043" operator="equal">
      <formula>"RED"</formula>
    </cfRule>
  </conditionalFormatting>
  <conditionalFormatting sqref="S6">
    <cfRule type="cellIs" dxfId="918" priority="1044" operator="equal">
      <formula>"GREEN"</formula>
    </cfRule>
  </conditionalFormatting>
  <conditionalFormatting sqref="S7">
    <cfRule type="cellIs" dxfId="917" priority="1045" operator="equal">
      <formula>"AMBER"</formula>
    </cfRule>
  </conditionalFormatting>
  <conditionalFormatting sqref="S7">
    <cfRule type="cellIs" dxfId="916" priority="1046" operator="equal">
      <formula>"RED"</formula>
    </cfRule>
  </conditionalFormatting>
  <conditionalFormatting sqref="S7">
    <cfRule type="cellIs" dxfId="915" priority="1047" operator="equal">
      <formula>"GREEN"</formula>
    </cfRule>
  </conditionalFormatting>
  <conditionalFormatting sqref="S8">
    <cfRule type="cellIs" dxfId="914" priority="1048" operator="equal">
      <formula>"AMBER"</formula>
    </cfRule>
  </conditionalFormatting>
  <conditionalFormatting sqref="S8">
    <cfRule type="cellIs" dxfId="913" priority="1049" operator="equal">
      <formula>"RED"</formula>
    </cfRule>
  </conditionalFormatting>
  <conditionalFormatting sqref="S8">
    <cfRule type="cellIs" dxfId="912" priority="1050" operator="equal">
      <formula>"GREEN"</formula>
    </cfRule>
  </conditionalFormatting>
  <conditionalFormatting sqref="S9">
    <cfRule type="cellIs" dxfId="911" priority="1051" operator="equal">
      <formula>"AMBER"</formula>
    </cfRule>
  </conditionalFormatting>
  <conditionalFormatting sqref="S9">
    <cfRule type="cellIs" dxfId="910" priority="1052" operator="equal">
      <formula>"RED"</formula>
    </cfRule>
  </conditionalFormatting>
  <conditionalFormatting sqref="S9">
    <cfRule type="cellIs" dxfId="909" priority="1053" operator="equal">
      <formula>"GREEN"</formula>
    </cfRule>
  </conditionalFormatting>
  <conditionalFormatting sqref="B30">
    <cfRule type="cellIs" dxfId="908" priority="1054" operator="equal">
      <formula>"AMBER"</formula>
    </cfRule>
  </conditionalFormatting>
  <conditionalFormatting sqref="B30">
    <cfRule type="cellIs" dxfId="907" priority="1055" operator="equal">
      <formula>"RED"</formula>
    </cfRule>
  </conditionalFormatting>
  <conditionalFormatting sqref="B30">
    <cfRule type="cellIs" dxfId="906" priority="1056" operator="equal">
      <formula>"GREEN"</formula>
    </cfRule>
  </conditionalFormatting>
  <conditionalFormatting sqref="B31">
    <cfRule type="cellIs" dxfId="905" priority="1057" operator="equal">
      <formula>"AMBER"</formula>
    </cfRule>
  </conditionalFormatting>
  <conditionalFormatting sqref="B31">
    <cfRule type="cellIs" dxfId="904" priority="1058" operator="equal">
      <formula>"RED"</formula>
    </cfRule>
  </conditionalFormatting>
  <conditionalFormatting sqref="B31">
    <cfRule type="cellIs" dxfId="903" priority="1059" operator="equal">
      <formula>"GREEN"</formula>
    </cfRule>
  </conditionalFormatting>
  <conditionalFormatting sqref="C30">
    <cfRule type="cellIs" dxfId="902" priority="1060" operator="equal">
      <formula>"AMBER"</formula>
    </cfRule>
  </conditionalFormatting>
  <conditionalFormatting sqref="C30">
    <cfRule type="cellIs" dxfId="901" priority="1061" operator="equal">
      <formula>"RED"</formula>
    </cfRule>
  </conditionalFormatting>
  <conditionalFormatting sqref="C30">
    <cfRule type="cellIs" dxfId="900" priority="1062" operator="equal">
      <formula>"GREEN"</formula>
    </cfRule>
  </conditionalFormatting>
  <conditionalFormatting sqref="C31">
    <cfRule type="cellIs" dxfId="899" priority="1063" operator="equal">
      <formula>"AMBER"</formula>
    </cfRule>
  </conditionalFormatting>
  <conditionalFormatting sqref="C31">
    <cfRule type="cellIs" dxfId="898" priority="1064" operator="equal">
      <formula>"RED"</formula>
    </cfRule>
  </conditionalFormatting>
  <conditionalFormatting sqref="C31">
    <cfRule type="cellIs" dxfId="897" priority="1065" operator="equal">
      <formula>"GREEN"</formula>
    </cfRule>
  </conditionalFormatting>
  <conditionalFormatting sqref="D30">
    <cfRule type="cellIs" dxfId="896" priority="1066" operator="equal">
      <formula>"AMBER"</formula>
    </cfRule>
  </conditionalFormatting>
  <conditionalFormatting sqref="D30">
    <cfRule type="cellIs" dxfId="895" priority="1067" operator="equal">
      <formula>"RED"</formula>
    </cfRule>
  </conditionalFormatting>
  <conditionalFormatting sqref="D30">
    <cfRule type="cellIs" dxfId="894" priority="1068" operator="equal">
      <formula>"GREEN"</formula>
    </cfRule>
  </conditionalFormatting>
  <conditionalFormatting sqref="D31">
    <cfRule type="cellIs" dxfId="893" priority="1069" operator="equal">
      <formula>"AMBER"</formula>
    </cfRule>
  </conditionalFormatting>
  <conditionalFormatting sqref="D31">
    <cfRule type="cellIs" dxfId="892" priority="1070" operator="equal">
      <formula>"RED"</formula>
    </cfRule>
  </conditionalFormatting>
  <conditionalFormatting sqref="D31">
    <cfRule type="cellIs" dxfId="891" priority="1071" operator="equal">
      <formula>"GREEN"</formula>
    </cfRule>
  </conditionalFormatting>
  <conditionalFormatting sqref="E30">
    <cfRule type="cellIs" dxfId="890" priority="1072" operator="equal">
      <formula>"AMBER"</formula>
    </cfRule>
  </conditionalFormatting>
  <conditionalFormatting sqref="E30">
    <cfRule type="cellIs" dxfId="889" priority="1073" operator="equal">
      <formula>"RED"</formula>
    </cfRule>
  </conditionalFormatting>
  <conditionalFormatting sqref="E30">
    <cfRule type="cellIs" dxfId="888" priority="1074" operator="equal">
      <formula>"GREEN"</formula>
    </cfRule>
  </conditionalFormatting>
  <conditionalFormatting sqref="E31">
    <cfRule type="cellIs" dxfId="887" priority="1075" operator="equal">
      <formula>"AMBER"</formula>
    </cfRule>
  </conditionalFormatting>
  <conditionalFormatting sqref="E31">
    <cfRule type="cellIs" dxfId="886" priority="1076" operator="equal">
      <formula>"RED"</formula>
    </cfRule>
  </conditionalFormatting>
  <conditionalFormatting sqref="E31">
    <cfRule type="cellIs" dxfId="885" priority="1077" operator="equal">
      <formula>"GREEN"</formula>
    </cfRule>
  </conditionalFormatting>
  <conditionalFormatting sqref="F30">
    <cfRule type="cellIs" dxfId="884" priority="1078" operator="equal">
      <formula>"AMBER"</formula>
    </cfRule>
  </conditionalFormatting>
  <conditionalFormatting sqref="F30">
    <cfRule type="cellIs" dxfId="883" priority="1079" operator="equal">
      <formula>"RED"</formula>
    </cfRule>
  </conditionalFormatting>
  <conditionalFormatting sqref="F30">
    <cfRule type="cellIs" dxfId="882" priority="1080" operator="equal">
      <formula>"GREEN"</formula>
    </cfRule>
  </conditionalFormatting>
  <conditionalFormatting sqref="F31">
    <cfRule type="cellIs" dxfId="881" priority="1081" operator="equal">
      <formula>"AMBER"</formula>
    </cfRule>
  </conditionalFormatting>
  <conditionalFormatting sqref="F31">
    <cfRule type="cellIs" dxfId="880" priority="1082" operator="equal">
      <formula>"RED"</formula>
    </cfRule>
  </conditionalFormatting>
  <conditionalFormatting sqref="F31">
    <cfRule type="cellIs" dxfId="879" priority="1083" operator="equal">
      <formula>"GREEN"</formula>
    </cfRule>
  </conditionalFormatting>
  <conditionalFormatting sqref="G30">
    <cfRule type="cellIs" dxfId="878" priority="1084" operator="equal">
      <formula>"AMBER"</formula>
    </cfRule>
  </conditionalFormatting>
  <conditionalFormatting sqref="G30">
    <cfRule type="cellIs" dxfId="877" priority="1085" operator="equal">
      <formula>"RED"</formula>
    </cfRule>
  </conditionalFormatting>
  <conditionalFormatting sqref="G30">
    <cfRule type="cellIs" dxfId="876" priority="1086" operator="equal">
      <formula>"GREEN"</formula>
    </cfRule>
  </conditionalFormatting>
  <conditionalFormatting sqref="G31">
    <cfRule type="cellIs" dxfId="875" priority="1087" operator="equal">
      <formula>"AMBER"</formula>
    </cfRule>
  </conditionalFormatting>
  <conditionalFormatting sqref="G31">
    <cfRule type="cellIs" dxfId="874" priority="1088" operator="equal">
      <formula>"RED"</formula>
    </cfRule>
  </conditionalFormatting>
  <conditionalFormatting sqref="G31">
    <cfRule type="cellIs" dxfId="873" priority="1089" operator="equal">
      <formula>"GREEN"</formula>
    </cfRule>
  </conditionalFormatting>
  <conditionalFormatting sqref="H30">
    <cfRule type="cellIs" dxfId="872" priority="1090" operator="equal">
      <formula>"AMBER"</formula>
    </cfRule>
  </conditionalFormatting>
  <conditionalFormatting sqref="H30">
    <cfRule type="cellIs" dxfId="871" priority="1091" operator="equal">
      <formula>"RED"</formula>
    </cfRule>
  </conditionalFormatting>
  <conditionalFormatting sqref="H30">
    <cfRule type="cellIs" dxfId="870" priority="1092" operator="equal">
      <formula>"GREEN"</formula>
    </cfRule>
  </conditionalFormatting>
  <conditionalFormatting sqref="H31">
    <cfRule type="cellIs" dxfId="869" priority="1093" operator="equal">
      <formula>"AMBER"</formula>
    </cfRule>
  </conditionalFormatting>
  <conditionalFormatting sqref="H31">
    <cfRule type="cellIs" dxfId="868" priority="1094" operator="equal">
      <formula>"RED"</formula>
    </cfRule>
  </conditionalFormatting>
  <conditionalFormatting sqref="H31">
    <cfRule type="cellIs" dxfId="867" priority="1095" operator="equal">
      <formula>"GREEN"</formula>
    </cfRule>
  </conditionalFormatting>
  <conditionalFormatting sqref="I30">
    <cfRule type="cellIs" dxfId="866" priority="1096" operator="equal">
      <formula>"AMBER"</formula>
    </cfRule>
  </conditionalFormatting>
  <conditionalFormatting sqref="I30">
    <cfRule type="cellIs" dxfId="865" priority="1097" operator="equal">
      <formula>"RED"</formula>
    </cfRule>
  </conditionalFormatting>
  <conditionalFormatting sqref="I30">
    <cfRule type="cellIs" dxfId="864" priority="1098" operator="equal">
      <formula>"GREEN"</formula>
    </cfRule>
  </conditionalFormatting>
  <conditionalFormatting sqref="I31">
    <cfRule type="cellIs" dxfId="863" priority="1099" operator="equal">
      <formula>"AMBER"</formula>
    </cfRule>
  </conditionalFormatting>
  <conditionalFormatting sqref="I31">
    <cfRule type="cellIs" dxfId="862" priority="1100" operator="equal">
      <formula>"RED"</formula>
    </cfRule>
  </conditionalFormatting>
  <conditionalFormatting sqref="I31">
    <cfRule type="cellIs" dxfId="861" priority="1101" operator="equal">
      <formula>"GREEN"</formula>
    </cfRule>
  </conditionalFormatting>
  <conditionalFormatting sqref="J30">
    <cfRule type="cellIs" dxfId="860" priority="1102" operator="equal">
      <formula>"AMBER"</formula>
    </cfRule>
  </conditionalFormatting>
  <conditionalFormatting sqref="J30">
    <cfRule type="cellIs" dxfId="859" priority="1103" operator="equal">
      <formula>"RED"</formula>
    </cfRule>
  </conditionalFormatting>
  <conditionalFormatting sqref="J30">
    <cfRule type="cellIs" dxfId="858" priority="1104" operator="equal">
      <formula>"GREEN"</formula>
    </cfRule>
  </conditionalFormatting>
  <conditionalFormatting sqref="J31">
    <cfRule type="cellIs" dxfId="857" priority="1105" operator="equal">
      <formula>"AMBER"</formula>
    </cfRule>
  </conditionalFormatting>
  <conditionalFormatting sqref="J31">
    <cfRule type="cellIs" dxfId="856" priority="1106" operator="equal">
      <formula>"RED"</formula>
    </cfRule>
  </conditionalFormatting>
  <conditionalFormatting sqref="J31">
    <cfRule type="cellIs" dxfId="855" priority="1107" operator="equal">
      <formula>"GREEN"</formula>
    </cfRule>
  </conditionalFormatting>
  <conditionalFormatting sqref="K30">
    <cfRule type="cellIs" dxfId="854" priority="1108" operator="equal">
      <formula>"AMBER"</formula>
    </cfRule>
  </conditionalFormatting>
  <conditionalFormatting sqref="K30">
    <cfRule type="cellIs" dxfId="853" priority="1109" operator="equal">
      <formula>"RED"</formula>
    </cfRule>
  </conditionalFormatting>
  <conditionalFormatting sqref="K30">
    <cfRule type="cellIs" dxfId="852" priority="1110" operator="equal">
      <formula>"GREEN"</formula>
    </cfRule>
  </conditionalFormatting>
  <conditionalFormatting sqref="K31">
    <cfRule type="cellIs" dxfId="851" priority="1111" operator="equal">
      <formula>"AMBER"</formula>
    </cfRule>
  </conditionalFormatting>
  <conditionalFormatting sqref="K31">
    <cfRule type="cellIs" dxfId="850" priority="1112" operator="equal">
      <formula>"RED"</formula>
    </cfRule>
  </conditionalFormatting>
  <conditionalFormatting sqref="K31">
    <cfRule type="cellIs" dxfId="849" priority="1113" operator="equal">
      <formula>"GREEN"</formula>
    </cfRule>
  </conditionalFormatting>
  <conditionalFormatting sqref="L30">
    <cfRule type="cellIs" dxfId="848" priority="1114" operator="equal">
      <formula>"AMBER"</formula>
    </cfRule>
  </conditionalFormatting>
  <conditionalFormatting sqref="L30">
    <cfRule type="cellIs" dxfId="847" priority="1115" operator="equal">
      <formula>"RED"</formula>
    </cfRule>
  </conditionalFormatting>
  <conditionalFormatting sqref="L30">
    <cfRule type="cellIs" dxfId="846" priority="1116" operator="equal">
      <formula>"GREEN"</formula>
    </cfRule>
  </conditionalFormatting>
  <conditionalFormatting sqref="L31">
    <cfRule type="cellIs" dxfId="845" priority="1117" operator="equal">
      <formula>"AMBER"</formula>
    </cfRule>
  </conditionalFormatting>
  <conditionalFormatting sqref="L31">
    <cfRule type="cellIs" dxfId="844" priority="1118" operator="equal">
      <formula>"RED"</formula>
    </cfRule>
  </conditionalFormatting>
  <conditionalFormatting sqref="L31">
    <cfRule type="cellIs" dxfId="843" priority="1119" operator="equal">
      <formula>"GREEN"</formula>
    </cfRule>
  </conditionalFormatting>
  <conditionalFormatting sqref="M30">
    <cfRule type="cellIs" dxfId="842" priority="1120" operator="equal">
      <formula>"AMBER"</formula>
    </cfRule>
  </conditionalFormatting>
  <conditionalFormatting sqref="M30">
    <cfRule type="cellIs" dxfId="841" priority="1121" operator="equal">
      <formula>"RED"</formula>
    </cfRule>
  </conditionalFormatting>
  <conditionalFormatting sqref="M30">
    <cfRule type="cellIs" dxfId="840" priority="1122" operator="equal">
      <formula>"GREEN"</formula>
    </cfRule>
  </conditionalFormatting>
  <conditionalFormatting sqref="M31">
    <cfRule type="cellIs" dxfId="839" priority="1123" operator="equal">
      <formula>"AMBER"</formula>
    </cfRule>
  </conditionalFormatting>
  <conditionalFormatting sqref="M31">
    <cfRule type="cellIs" dxfId="838" priority="1124" operator="equal">
      <formula>"RED"</formula>
    </cfRule>
  </conditionalFormatting>
  <conditionalFormatting sqref="M31">
    <cfRule type="cellIs" dxfId="837" priority="1125" operator="equal">
      <formula>"GREEN"</formula>
    </cfRule>
  </conditionalFormatting>
  <conditionalFormatting sqref="N30">
    <cfRule type="cellIs" dxfId="836" priority="1126" operator="equal">
      <formula>"AMBER"</formula>
    </cfRule>
  </conditionalFormatting>
  <conditionalFormatting sqref="N30">
    <cfRule type="cellIs" dxfId="835" priority="1127" operator="equal">
      <formula>"RED"</formula>
    </cfRule>
  </conditionalFormatting>
  <conditionalFormatting sqref="N30">
    <cfRule type="cellIs" dxfId="834" priority="1128" operator="equal">
      <formula>"GREEN"</formula>
    </cfRule>
  </conditionalFormatting>
  <conditionalFormatting sqref="N31">
    <cfRule type="cellIs" dxfId="833" priority="1129" operator="equal">
      <formula>"AMBER"</formula>
    </cfRule>
  </conditionalFormatting>
  <conditionalFormatting sqref="N31">
    <cfRule type="cellIs" dxfId="832" priority="1130" operator="equal">
      <formula>"RED"</formula>
    </cfRule>
  </conditionalFormatting>
  <conditionalFormatting sqref="N31">
    <cfRule type="cellIs" dxfId="831" priority="1131" operator="equal">
      <formula>"GREEN"</formula>
    </cfRule>
  </conditionalFormatting>
  <conditionalFormatting sqref="O30">
    <cfRule type="cellIs" dxfId="830" priority="1132" operator="equal">
      <formula>"AMBER"</formula>
    </cfRule>
  </conditionalFormatting>
  <conditionalFormatting sqref="O30">
    <cfRule type="cellIs" dxfId="829" priority="1133" operator="equal">
      <formula>"RED"</formula>
    </cfRule>
  </conditionalFormatting>
  <conditionalFormatting sqref="O30">
    <cfRule type="cellIs" dxfId="828" priority="1134" operator="equal">
      <formula>"GREEN"</formula>
    </cfRule>
  </conditionalFormatting>
  <conditionalFormatting sqref="O31">
    <cfRule type="cellIs" dxfId="827" priority="1135" operator="equal">
      <formula>"AMBER"</formula>
    </cfRule>
  </conditionalFormatting>
  <conditionalFormatting sqref="O31">
    <cfRule type="cellIs" dxfId="826" priority="1136" operator="equal">
      <formula>"RED"</formula>
    </cfRule>
  </conditionalFormatting>
  <conditionalFormatting sqref="O31">
    <cfRule type="cellIs" dxfId="825" priority="1137" operator="equal">
      <formula>"GREEN"</formula>
    </cfRule>
  </conditionalFormatting>
  <conditionalFormatting sqref="P30">
    <cfRule type="cellIs" dxfId="824" priority="1138" operator="equal">
      <formula>"AMBER"</formula>
    </cfRule>
  </conditionalFormatting>
  <conditionalFormatting sqref="P30">
    <cfRule type="cellIs" dxfId="823" priority="1139" operator="equal">
      <formula>"RED"</formula>
    </cfRule>
  </conditionalFormatting>
  <conditionalFormatting sqref="P30">
    <cfRule type="cellIs" dxfId="822" priority="1140" operator="equal">
      <formula>"GREEN"</formula>
    </cfRule>
  </conditionalFormatting>
  <conditionalFormatting sqref="P31">
    <cfRule type="cellIs" dxfId="821" priority="1141" operator="equal">
      <formula>"AMBER"</formula>
    </cfRule>
  </conditionalFormatting>
  <conditionalFormatting sqref="P31">
    <cfRule type="cellIs" dxfId="820" priority="1142" operator="equal">
      <formula>"RED"</formula>
    </cfRule>
  </conditionalFormatting>
  <conditionalFormatting sqref="P31">
    <cfRule type="cellIs" dxfId="819" priority="1143" operator="equal">
      <formula>"GREEN"</formula>
    </cfRule>
  </conditionalFormatting>
  <conditionalFormatting sqref="Q30">
    <cfRule type="cellIs" dxfId="818" priority="1144" operator="equal">
      <formula>"AMBER"</formula>
    </cfRule>
  </conditionalFormatting>
  <conditionalFormatting sqref="Q30">
    <cfRule type="cellIs" dxfId="817" priority="1145" operator="equal">
      <formula>"RED"</formula>
    </cfRule>
  </conditionalFormatting>
  <conditionalFormatting sqref="Q30">
    <cfRule type="cellIs" dxfId="816" priority="1146" operator="equal">
      <formula>"GREEN"</formula>
    </cfRule>
  </conditionalFormatting>
  <conditionalFormatting sqref="Q31">
    <cfRule type="cellIs" dxfId="815" priority="1147" operator="equal">
      <formula>"AMBER"</formula>
    </cfRule>
  </conditionalFormatting>
  <conditionalFormatting sqref="Q31">
    <cfRule type="cellIs" dxfId="814" priority="1148" operator="equal">
      <formula>"RED"</formula>
    </cfRule>
  </conditionalFormatting>
  <conditionalFormatting sqref="Q31">
    <cfRule type="cellIs" dxfId="813" priority="1149" operator="equal">
      <formula>"GREEN"</formula>
    </cfRule>
  </conditionalFormatting>
  <conditionalFormatting sqref="R30">
    <cfRule type="cellIs" dxfId="812" priority="1150" operator="equal">
      <formula>"AMBER"</formula>
    </cfRule>
  </conditionalFormatting>
  <conditionalFormatting sqref="R30">
    <cfRule type="cellIs" dxfId="811" priority="1151" operator="equal">
      <formula>"RED"</formula>
    </cfRule>
  </conditionalFormatting>
  <conditionalFormatting sqref="R30">
    <cfRule type="cellIs" dxfId="810" priority="1152" operator="equal">
      <formula>"GREEN"</formula>
    </cfRule>
  </conditionalFormatting>
  <conditionalFormatting sqref="R31">
    <cfRule type="cellIs" dxfId="809" priority="1153" operator="equal">
      <formula>"AMBER"</formula>
    </cfRule>
  </conditionalFormatting>
  <conditionalFormatting sqref="R31">
    <cfRule type="cellIs" dxfId="808" priority="1154" operator="equal">
      <formula>"RED"</formula>
    </cfRule>
  </conditionalFormatting>
  <conditionalFormatting sqref="R31">
    <cfRule type="cellIs" dxfId="807" priority="1155" operator="equal">
      <formula>"GREEN"</formula>
    </cfRule>
  </conditionalFormatting>
  <conditionalFormatting sqref="S30">
    <cfRule type="cellIs" dxfId="806" priority="1156" operator="equal">
      <formula>"AMBER"</formula>
    </cfRule>
  </conditionalFormatting>
  <conditionalFormatting sqref="S30">
    <cfRule type="cellIs" dxfId="805" priority="1157" operator="equal">
      <formula>"RED"</formula>
    </cfRule>
  </conditionalFormatting>
  <conditionalFormatting sqref="S30">
    <cfRule type="cellIs" dxfId="804" priority="1158" operator="equal">
      <formula>"GREEN"</formula>
    </cfRule>
  </conditionalFormatting>
  <conditionalFormatting sqref="S31">
    <cfRule type="cellIs" dxfId="803" priority="1159" operator="equal">
      <formula>"AMBER"</formula>
    </cfRule>
  </conditionalFormatting>
  <conditionalFormatting sqref="S31">
    <cfRule type="cellIs" dxfId="802" priority="1160" operator="equal">
      <formula>"RED"</formula>
    </cfRule>
  </conditionalFormatting>
  <conditionalFormatting sqref="S31">
    <cfRule type="cellIs" dxfId="801" priority="1161" operator="equal">
      <formula>"GREEN"</formula>
    </cfRule>
  </conditionalFormatting>
  <conditionalFormatting sqref="B29">
    <cfRule type="cellIs" dxfId="800" priority="1162" operator="equal">
      <formula>"AMBER"</formula>
    </cfRule>
  </conditionalFormatting>
  <conditionalFormatting sqref="B29">
    <cfRule type="cellIs" dxfId="799" priority="1163" operator="equal">
      <formula>"RED"</formula>
    </cfRule>
  </conditionalFormatting>
  <conditionalFormatting sqref="B29">
    <cfRule type="cellIs" dxfId="798" priority="1164" operator="equal">
      <formula>"GREEN"</formula>
    </cfRule>
  </conditionalFormatting>
  <conditionalFormatting sqref="J29">
    <cfRule type="cellIs" dxfId="797" priority="1165" operator="equal">
      <formula>"AMBER"</formula>
    </cfRule>
  </conditionalFormatting>
  <conditionalFormatting sqref="J29">
    <cfRule type="cellIs" dxfId="796" priority="1166" operator="equal">
      <formula>"RED"</formula>
    </cfRule>
  </conditionalFormatting>
  <conditionalFormatting sqref="J29">
    <cfRule type="cellIs" dxfId="795" priority="1167" operator="equal">
      <formula>"GREEN"</formula>
    </cfRule>
  </conditionalFormatting>
  <conditionalFormatting sqref="K29">
    <cfRule type="cellIs" dxfId="794" priority="1168" operator="equal">
      <formula>"AMBER"</formula>
    </cfRule>
  </conditionalFormatting>
  <conditionalFormatting sqref="K29">
    <cfRule type="cellIs" dxfId="793" priority="1169" operator="equal">
      <formula>"RED"</formula>
    </cfRule>
  </conditionalFormatting>
  <conditionalFormatting sqref="K29">
    <cfRule type="cellIs" dxfId="792" priority="1170" operator="equal">
      <formula>"GREEN"</formula>
    </cfRule>
  </conditionalFormatting>
  <conditionalFormatting sqref="L29">
    <cfRule type="cellIs" dxfId="791" priority="1171" operator="equal">
      <formula>"AMBER"</formula>
    </cfRule>
  </conditionalFormatting>
  <conditionalFormatting sqref="L29">
    <cfRule type="cellIs" dxfId="790" priority="1172" operator="equal">
      <formula>"RED"</formula>
    </cfRule>
  </conditionalFormatting>
  <conditionalFormatting sqref="L29">
    <cfRule type="cellIs" dxfId="789" priority="1173" operator="equal">
      <formula>"GREEN"</formula>
    </cfRule>
  </conditionalFormatting>
  <conditionalFormatting sqref="M29">
    <cfRule type="cellIs" dxfId="788" priority="1174" operator="equal">
      <formula>"AMBER"</formula>
    </cfRule>
  </conditionalFormatting>
  <conditionalFormatting sqref="M29">
    <cfRule type="cellIs" dxfId="787" priority="1175" operator="equal">
      <formula>"RED"</formula>
    </cfRule>
  </conditionalFormatting>
  <conditionalFormatting sqref="M29">
    <cfRule type="cellIs" dxfId="786" priority="1176" operator="equal">
      <formula>"GREEN"</formula>
    </cfRule>
  </conditionalFormatting>
  <conditionalFormatting sqref="N29">
    <cfRule type="cellIs" dxfId="785" priority="1177" operator="equal">
      <formula>"AMBER"</formula>
    </cfRule>
  </conditionalFormatting>
  <conditionalFormatting sqref="N29">
    <cfRule type="cellIs" dxfId="784" priority="1178" operator="equal">
      <formula>"RED"</formula>
    </cfRule>
  </conditionalFormatting>
  <conditionalFormatting sqref="N29">
    <cfRule type="cellIs" dxfId="783" priority="1179" operator="equal">
      <formula>"GREEN"</formula>
    </cfRule>
  </conditionalFormatting>
  <conditionalFormatting sqref="O29">
    <cfRule type="cellIs" dxfId="782" priority="1180" operator="equal">
      <formula>"AMBER"</formula>
    </cfRule>
  </conditionalFormatting>
  <conditionalFormatting sqref="O29">
    <cfRule type="cellIs" dxfId="781" priority="1181" operator="equal">
      <formula>"RED"</formula>
    </cfRule>
  </conditionalFormatting>
  <conditionalFormatting sqref="O29">
    <cfRule type="cellIs" dxfId="780" priority="1182" operator="equal">
      <formula>"GREEN"</formula>
    </cfRule>
  </conditionalFormatting>
  <conditionalFormatting sqref="P29">
    <cfRule type="cellIs" dxfId="779" priority="1183" operator="equal">
      <formula>"AMBER"</formula>
    </cfRule>
  </conditionalFormatting>
  <conditionalFormatting sqref="P29">
    <cfRule type="cellIs" dxfId="778" priority="1184" operator="equal">
      <formula>"RED"</formula>
    </cfRule>
  </conditionalFormatting>
  <conditionalFormatting sqref="P29">
    <cfRule type="cellIs" dxfId="777" priority="1185" operator="equal">
      <formula>"GREEN"</formula>
    </cfRule>
  </conditionalFormatting>
  <conditionalFormatting sqref="Q29">
    <cfRule type="cellIs" dxfId="776" priority="1186" operator="equal">
      <formula>"AMBER"</formula>
    </cfRule>
  </conditionalFormatting>
  <conditionalFormatting sqref="Q29">
    <cfRule type="cellIs" dxfId="775" priority="1187" operator="equal">
      <formula>"RED"</formula>
    </cfRule>
  </conditionalFormatting>
  <conditionalFormatting sqref="Q29">
    <cfRule type="cellIs" dxfId="774" priority="1188" operator="equal">
      <formula>"GREEN"</formula>
    </cfRule>
  </conditionalFormatting>
  <conditionalFormatting sqref="R29">
    <cfRule type="cellIs" dxfId="773" priority="1189" operator="equal">
      <formula>"AMBER"</formula>
    </cfRule>
  </conditionalFormatting>
  <conditionalFormatting sqref="R29">
    <cfRule type="cellIs" dxfId="772" priority="1190" operator="equal">
      <formula>"RED"</formula>
    </cfRule>
  </conditionalFormatting>
  <conditionalFormatting sqref="R29">
    <cfRule type="cellIs" dxfId="771" priority="1191" operator="equal">
      <formula>"GREEN"</formula>
    </cfRule>
  </conditionalFormatting>
  <conditionalFormatting sqref="S29">
    <cfRule type="cellIs" dxfId="770" priority="1192" operator="equal">
      <formula>"AMBER"</formula>
    </cfRule>
  </conditionalFormatting>
  <conditionalFormatting sqref="S29">
    <cfRule type="cellIs" dxfId="769" priority="1193" operator="equal">
      <formula>"RED"</formula>
    </cfRule>
  </conditionalFormatting>
  <conditionalFormatting sqref="S29">
    <cfRule type="cellIs" dxfId="768" priority="1194" operator="equal">
      <formula>"GREEN"</formula>
    </cfRule>
  </conditionalFormatting>
  <conditionalFormatting sqref="B33">
    <cfRule type="cellIs" dxfId="767" priority="1195" operator="equal">
      <formula>"AMBER"</formula>
    </cfRule>
  </conditionalFormatting>
  <conditionalFormatting sqref="B33">
    <cfRule type="cellIs" dxfId="766" priority="1196" operator="equal">
      <formula>"RED"</formula>
    </cfRule>
  </conditionalFormatting>
  <conditionalFormatting sqref="B33">
    <cfRule type="cellIs" dxfId="765" priority="1197" operator="equal">
      <formula>"GREEN"</formula>
    </cfRule>
  </conditionalFormatting>
  <conditionalFormatting sqref="B34">
    <cfRule type="cellIs" dxfId="764" priority="1198" operator="equal">
      <formula>"AMBER"</formula>
    </cfRule>
  </conditionalFormatting>
  <conditionalFormatting sqref="B34">
    <cfRule type="cellIs" dxfId="763" priority="1199" operator="equal">
      <formula>"RED"</formula>
    </cfRule>
  </conditionalFormatting>
  <conditionalFormatting sqref="B34">
    <cfRule type="cellIs" dxfId="762" priority="1200" operator="equal">
      <formula>"GREEN"</formula>
    </cfRule>
  </conditionalFormatting>
  <conditionalFormatting sqref="B35">
    <cfRule type="cellIs" dxfId="761" priority="1201" operator="equal">
      <formula>"AMBER"</formula>
    </cfRule>
  </conditionalFormatting>
  <conditionalFormatting sqref="B35">
    <cfRule type="cellIs" dxfId="760" priority="1202" operator="equal">
      <formula>"RED"</formula>
    </cfRule>
  </conditionalFormatting>
  <conditionalFormatting sqref="B35">
    <cfRule type="cellIs" dxfId="759" priority="1203" operator="equal">
      <formula>"GREEN"</formula>
    </cfRule>
  </conditionalFormatting>
  <conditionalFormatting sqref="B36">
    <cfRule type="cellIs" dxfId="758" priority="1204" operator="equal">
      <formula>"AMBER"</formula>
    </cfRule>
  </conditionalFormatting>
  <conditionalFormatting sqref="B36">
    <cfRule type="cellIs" dxfId="757" priority="1205" operator="equal">
      <formula>"RED"</formula>
    </cfRule>
  </conditionalFormatting>
  <conditionalFormatting sqref="B36">
    <cfRule type="cellIs" dxfId="756" priority="1206" operator="equal">
      <formula>"GREEN"</formula>
    </cfRule>
  </conditionalFormatting>
  <conditionalFormatting sqref="C33">
    <cfRule type="cellIs" dxfId="755" priority="1207" operator="equal">
      <formula>"AMBER"</formula>
    </cfRule>
  </conditionalFormatting>
  <conditionalFormatting sqref="C33">
    <cfRule type="cellIs" dxfId="754" priority="1208" operator="equal">
      <formula>"RED"</formula>
    </cfRule>
  </conditionalFormatting>
  <conditionalFormatting sqref="C33">
    <cfRule type="cellIs" dxfId="753" priority="1209" operator="equal">
      <formula>"GREEN"</formula>
    </cfRule>
  </conditionalFormatting>
  <conditionalFormatting sqref="C34">
    <cfRule type="cellIs" dxfId="752" priority="1210" operator="equal">
      <formula>"AMBER"</formula>
    </cfRule>
  </conditionalFormatting>
  <conditionalFormatting sqref="C34">
    <cfRule type="cellIs" dxfId="751" priority="1211" operator="equal">
      <formula>"RED"</formula>
    </cfRule>
  </conditionalFormatting>
  <conditionalFormatting sqref="C34">
    <cfRule type="cellIs" dxfId="750" priority="1212" operator="equal">
      <formula>"GREEN"</formula>
    </cfRule>
  </conditionalFormatting>
  <conditionalFormatting sqref="C35">
    <cfRule type="cellIs" dxfId="749" priority="1213" operator="equal">
      <formula>"AMBER"</formula>
    </cfRule>
  </conditionalFormatting>
  <conditionalFormatting sqref="C35">
    <cfRule type="cellIs" dxfId="748" priority="1214" operator="equal">
      <formula>"RED"</formula>
    </cfRule>
  </conditionalFormatting>
  <conditionalFormatting sqref="C35">
    <cfRule type="cellIs" dxfId="747" priority="1215" operator="equal">
      <formula>"GREEN"</formula>
    </cfRule>
  </conditionalFormatting>
  <conditionalFormatting sqref="C36">
    <cfRule type="cellIs" dxfId="746" priority="1216" operator="equal">
      <formula>"AMBER"</formula>
    </cfRule>
  </conditionalFormatting>
  <conditionalFormatting sqref="C36">
    <cfRule type="cellIs" dxfId="745" priority="1217" operator="equal">
      <formula>"RED"</formula>
    </cfRule>
  </conditionalFormatting>
  <conditionalFormatting sqref="C36">
    <cfRule type="cellIs" dxfId="744" priority="1218" operator="equal">
      <formula>"GREEN"</formula>
    </cfRule>
  </conditionalFormatting>
  <conditionalFormatting sqref="D33">
    <cfRule type="cellIs" dxfId="743" priority="1219" operator="equal">
      <formula>"AMBER"</formula>
    </cfRule>
  </conditionalFormatting>
  <conditionalFormatting sqref="D33">
    <cfRule type="cellIs" dxfId="742" priority="1220" operator="equal">
      <formula>"RED"</formula>
    </cfRule>
  </conditionalFormatting>
  <conditionalFormatting sqref="D33">
    <cfRule type="cellIs" dxfId="741" priority="1221" operator="equal">
      <formula>"GREEN"</formula>
    </cfRule>
  </conditionalFormatting>
  <conditionalFormatting sqref="D34">
    <cfRule type="cellIs" dxfId="740" priority="1222" operator="equal">
      <formula>"AMBER"</formula>
    </cfRule>
  </conditionalFormatting>
  <conditionalFormatting sqref="D34">
    <cfRule type="cellIs" dxfId="739" priority="1223" operator="equal">
      <formula>"RED"</formula>
    </cfRule>
  </conditionalFormatting>
  <conditionalFormatting sqref="D34">
    <cfRule type="cellIs" dxfId="738" priority="1224" operator="equal">
      <formula>"GREEN"</formula>
    </cfRule>
  </conditionalFormatting>
  <conditionalFormatting sqref="D35">
    <cfRule type="cellIs" dxfId="737" priority="1225" operator="equal">
      <formula>"AMBER"</formula>
    </cfRule>
  </conditionalFormatting>
  <conditionalFormatting sqref="D35">
    <cfRule type="cellIs" dxfId="736" priority="1226" operator="equal">
      <formula>"RED"</formula>
    </cfRule>
  </conditionalFormatting>
  <conditionalFormatting sqref="D35">
    <cfRule type="cellIs" dxfId="735" priority="1227" operator="equal">
      <formula>"GREEN"</formula>
    </cfRule>
  </conditionalFormatting>
  <conditionalFormatting sqref="D36">
    <cfRule type="cellIs" dxfId="734" priority="1228" operator="equal">
      <formula>"AMBER"</formula>
    </cfRule>
  </conditionalFormatting>
  <conditionalFormatting sqref="D36">
    <cfRule type="cellIs" dxfId="733" priority="1229" operator="equal">
      <formula>"RED"</formula>
    </cfRule>
  </conditionalFormatting>
  <conditionalFormatting sqref="D36">
    <cfRule type="cellIs" dxfId="732" priority="1230" operator="equal">
      <formula>"GREEN"</formula>
    </cfRule>
  </conditionalFormatting>
  <conditionalFormatting sqref="E33">
    <cfRule type="cellIs" dxfId="731" priority="1231" operator="equal">
      <formula>"AMBER"</formula>
    </cfRule>
  </conditionalFormatting>
  <conditionalFormatting sqref="E33">
    <cfRule type="cellIs" dxfId="730" priority="1232" operator="equal">
      <formula>"RED"</formula>
    </cfRule>
  </conditionalFormatting>
  <conditionalFormatting sqref="E33">
    <cfRule type="cellIs" dxfId="729" priority="1233" operator="equal">
      <formula>"GREEN"</formula>
    </cfRule>
  </conditionalFormatting>
  <conditionalFormatting sqref="E34">
    <cfRule type="cellIs" dxfId="728" priority="1234" operator="equal">
      <formula>"AMBER"</formula>
    </cfRule>
  </conditionalFormatting>
  <conditionalFormatting sqref="E34">
    <cfRule type="cellIs" dxfId="727" priority="1235" operator="equal">
      <formula>"RED"</formula>
    </cfRule>
  </conditionalFormatting>
  <conditionalFormatting sqref="E34">
    <cfRule type="cellIs" dxfId="726" priority="1236" operator="equal">
      <formula>"GREEN"</formula>
    </cfRule>
  </conditionalFormatting>
  <conditionalFormatting sqref="E35">
    <cfRule type="cellIs" dxfId="725" priority="1237" operator="equal">
      <formula>"AMBER"</formula>
    </cfRule>
  </conditionalFormatting>
  <conditionalFormatting sqref="E35">
    <cfRule type="cellIs" dxfId="724" priority="1238" operator="equal">
      <formula>"RED"</formula>
    </cfRule>
  </conditionalFormatting>
  <conditionalFormatting sqref="E35">
    <cfRule type="cellIs" dxfId="723" priority="1239" operator="equal">
      <formula>"GREEN"</formula>
    </cfRule>
  </conditionalFormatting>
  <conditionalFormatting sqref="E36">
    <cfRule type="cellIs" dxfId="722" priority="1240" operator="equal">
      <formula>"AMBER"</formula>
    </cfRule>
  </conditionalFormatting>
  <conditionalFormatting sqref="E36">
    <cfRule type="cellIs" dxfId="721" priority="1241" operator="equal">
      <formula>"RED"</formula>
    </cfRule>
  </conditionalFormatting>
  <conditionalFormatting sqref="E36">
    <cfRule type="cellIs" dxfId="720" priority="1242" operator="equal">
      <formula>"GREEN"</formula>
    </cfRule>
  </conditionalFormatting>
  <conditionalFormatting sqref="F33">
    <cfRule type="cellIs" dxfId="719" priority="1243" operator="equal">
      <formula>"AMBER"</formula>
    </cfRule>
  </conditionalFormatting>
  <conditionalFormatting sqref="F33">
    <cfRule type="cellIs" dxfId="718" priority="1244" operator="equal">
      <formula>"RED"</formula>
    </cfRule>
  </conditionalFormatting>
  <conditionalFormatting sqref="F33">
    <cfRule type="cellIs" dxfId="717" priority="1245" operator="equal">
      <formula>"GREEN"</formula>
    </cfRule>
  </conditionalFormatting>
  <conditionalFormatting sqref="F34">
    <cfRule type="cellIs" dxfId="716" priority="1246" operator="equal">
      <formula>"AMBER"</formula>
    </cfRule>
  </conditionalFormatting>
  <conditionalFormatting sqref="F34">
    <cfRule type="cellIs" dxfId="715" priority="1247" operator="equal">
      <formula>"RED"</formula>
    </cfRule>
  </conditionalFormatting>
  <conditionalFormatting sqref="F34">
    <cfRule type="cellIs" dxfId="714" priority="1248" operator="equal">
      <formula>"GREEN"</formula>
    </cfRule>
  </conditionalFormatting>
  <conditionalFormatting sqref="F35">
    <cfRule type="cellIs" dxfId="713" priority="1249" operator="equal">
      <formula>"AMBER"</formula>
    </cfRule>
  </conditionalFormatting>
  <conditionalFormatting sqref="F35">
    <cfRule type="cellIs" dxfId="712" priority="1250" operator="equal">
      <formula>"RED"</formula>
    </cfRule>
  </conditionalFormatting>
  <conditionalFormatting sqref="F35">
    <cfRule type="cellIs" dxfId="711" priority="1251" operator="equal">
      <formula>"GREEN"</formula>
    </cfRule>
  </conditionalFormatting>
  <conditionalFormatting sqref="F36">
    <cfRule type="cellIs" dxfId="710" priority="1252" operator="equal">
      <formula>"AMBER"</formula>
    </cfRule>
  </conditionalFormatting>
  <conditionalFormatting sqref="F36">
    <cfRule type="cellIs" dxfId="709" priority="1253" operator="equal">
      <formula>"RED"</formula>
    </cfRule>
  </conditionalFormatting>
  <conditionalFormatting sqref="F36">
    <cfRule type="cellIs" dxfId="708" priority="1254" operator="equal">
      <formula>"GREEN"</formula>
    </cfRule>
  </conditionalFormatting>
  <conditionalFormatting sqref="G33">
    <cfRule type="cellIs" dxfId="707" priority="1255" operator="equal">
      <formula>"AMBER"</formula>
    </cfRule>
  </conditionalFormatting>
  <conditionalFormatting sqref="G33">
    <cfRule type="cellIs" dxfId="706" priority="1256" operator="equal">
      <formula>"RED"</formula>
    </cfRule>
  </conditionalFormatting>
  <conditionalFormatting sqref="G33">
    <cfRule type="cellIs" dxfId="705" priority="1257" operator="equal">
      <formula>"GREEN"</formula>
    </cfRule>
  </conditionalFormatting>
  <conditionalFormatting sqref="G34">
    <cfRule type="cellIs" dxfId="704" priority="1258" operator="equal">
      <formula>"AMBER"</formula>
    </cfRule>
  </conditionalFormatting>
  <conditionalFormatting sqref="G34">
    <cfRule type="cellIs" dxfId="703" priority="1259" operator="equal">
      <formula>"RED"</formula>
    </cfRule>
  </conditionalFormatting>
  <conditionalFormatting sqref="G34">
    <cfRule type="cellIs" dxfId="702" priority="1260" operator="equal">
      <formula>"GREEN"</formula>
    </cfRule>
  </conditionalFormatting>
  <conditionalFormatting sqref="G35">
    <cfRule type="cellIs" dxfId="701" priority="1261" operator="equal">
      <formula>"AMBER"</formula>
    </cfRule>
  </conditionalFormatting>
  <conditionalFormatting sqref="G35">
    <cfRule type="cellIs" dxfId="700" priority="1262" operator="equal">
      <formula>"RED"</formula>
    </cfRule>
  </conditionalFormatting>
  <conditionalFormatting sqref="G35">
    <cfRule type="cellIs" dxfId="699" priority="1263" operator="equal">
      <formula>"GREEN"</formula>
    </cfRule>
  </conditionalFormatting>
  <conditionalFormatting sqref="G36">
    <cfRule type="cellIs" dxfId="698" priority="1264" operator="equal">
      <formula>"AMBER"</formula>
    </cfRule>
  </conditionalFormatting>
  <conditionalFormatting sqref="G36">
    <cfRule type="cellIs" dxfId="697" priority="1265" operator="equal">
      <formula>"RED"</formula>
    </cfRule>
  </conditionalFormatting>
  <conditionalFormatting sqref="G36">
    <cfRule type="cellIs" dxfId="696" priority="1266" operator="equal">
      <formula>"GREEN"</formula>
    </cfRule>
  </conditionalFormatting>
  <conditionalFormatting sqref="H33">
    <cfRule type="cellIs" dxfId="695" priority="1267" operator="equal">
      <formula>"AMBER"</formula>
    </cfRule>
  </conditionalFormatting>
  <conditionalFormatting sqref="H33">
    <cfRule type="cellIs" dxfId="694" priority="1268" operator="equal">
      <formula>"RED"</formula>
    </cfRule>
  </conditionalFormatting>
  <conditionalFormatting sqref="H33">
    <cfRule type="cellIs" dxfId="693" priority="1269" operator="equal">
      <formula>"GREEN"</formula>
    </cfRule>
  </conditionalFormatting>
  <conditionalFormatting sqref="H34">
    <cfRule type="cellIs" dxfId="692" priority="1270" operator="equal">
      <formula>"AMBER"</formula>
    </cfRule>
  </conditionalFormatting>
  <conditionalFormatting sqref="H34">
    <cfRule type="cellIs" dxfId="691" priority="1271" operator="equal">
      <formula>"RED"</formula>
    </cfRule>
  </conditionalFormatting>
  <conditionalFormatting sqref="H34">
    <cfRule type="cellIs" dxfId="690" priority="1272" operator="equal">
      <formula>"GREEN"</formula>
    </cfRule>
  </conditionalFormatting>
  <conditionalFormatting sqref="H35">
    <cfRule type="cellIs" dxfId="689" priority="1273" operator="equal">
      <formula>"AMBER"</formula>
    </cfRule>
  </conditionalFormatting>
  <conditionalFormatting sqref="H35">
    <cfRule type="cellIs" dxfId="688" priority="1274" operator="equal">
      <formula>"RED"</formula>
    </cfRule>
  </conditionalFormatting>
  <conditionalFormatting sqref="H35">
    <cfRule type="cellIs" dxfId="687" priority="1275" operator="equal">
      <formula>"GREEN"</formula>
    </cfRule>
  </conditionalFormatting>
  <conditionalFormatting sqref="H36">
    <cfRule type="cellIs" dxfId="686" priority="1276" operator="equal">
      <formula>"AMBER"</formula>
    </cfRule>
  </conditionalFormatting>
  <conditionalFormatting sqref="H36">
    <cfRule type="cellIs" dxfId="685" priority="1277" operator="equal">
      <formula>"RED"</formula>
    </cfRule>
  </conditionalFormatting>
  <conditionalFormatting sqref="H36">
    <cfRule type="cellIs" dxfId="684" priority="1278" operator="equal">
      <formula>"GREEN"</formula>
    </cfRule>
  </conditionalFormatting>
  <conditionalFormatting sqref="I33">
    <cfRule type="cellIs" dxfId="683" priority="1279" operator="equal">
      <formula>"AMBER"</formula>
    </cfRule>
  </conditionalFormatting>
  <conditionalFormatting sqref="I33">
    <cfRule type="cellIs" dxfId="682" priority="1280" operator="equal">
      <formula>"RED"</formula>
    </cfRule>
  </conditionalFormatting>
  <conditionalFormatting sqref="I33">
    <cfRule type="cellIs" dxfId="681" priority="1281" operator="equal">
      <formula>"GREEN"</formula>
    </cfRule>
  </conditionalFormatting>
  <conditionalFormatting sqref="I34">
    <cfRule type="cellIs" dxfId="680" priority="1282" operator="equal">
      <formula>"AMBER"</formula>
    </cfRule>
  </conditionalFormatting>
  <conditionalFormatting sqref="I34">
    <cfRule type="cellIs" dxfId="679" priority="1283" operator="equal">
      <formula>"RED"</formula>
    </cfRule>
  </conditionalFormatting>
  <conditionalFormatting sqref="I34">
    <cfRule type="cellIs" dxfId="678" priority="1284" operator="equal">
      <formula>"GREEN"</formula>
    </cfRule>
  </conditionalFormatting>
  <conditionalFormatting sqref="I35">
    <cfRule type="cellIs" dxfId="677" priority="1285" operator="equal">
      <formula>"AMBER"</formula>
    </cfRule>
  </conditionalFormatting>
  <conditionalFormatting sqref="I35">
    <cfRule type="cellIs" dxfId="676" priority="1286" operator="equal">
      <formula>"RED"</formula>
    </cfRule>
  </conditionalFormatting>
  <conditionalFormatting sqref="I35">
    <cfRule type="cellIs" dxfId="675" priority="1287" operator="equal">
      <formula>"GREEN"</formula>
    </cfRule>
  </conditionalFormatting>
  <conditionalFormatting sqref="I36">
    <cfRule type="cellIs" dxfId="674" priority="1288" operator="equal">
      <formula>"AMBER"</formula>
    </cfRule>
  </conditionalFormatting>
  <conditionalFormatting sqref="I36">
    <cfRule type="cellIs" dxfId="673" priority="1289" operator="equal">
      <formula>"RED"</formula>
    </cfRule>
  </conditionalFormatting>
  <conditionalFormatting sqref="I36">
    <cfRule type="cellIs" dxfId="672" priority="1290" operator="equal">
      <formula>"GREEN"</formula>
    </cfRule>
  </conditionalFormatting>
  <conditionalFormatting sqref="J33">
    <cfRule type="cellIs" dxfId="671" priority="1291" operator="equal">
      <formula>"AMBER"</formula>
    </cfRule>
  </conditionalFormatting>
  <conditionalFormatting sqref="J33">
    <cfRule type="cellIs" dxfId="670" priority="1292" operator="equal">
      <formula>"RED"</formula>
    </cfRule>
  </conditionalFormatting>
  <conditionalFormatting sqref="J33">
    <cfRule type="cellIs" dxfId="669" priority="1293" operator="equal">
      <formula>"GREEN"</formula>
    </cfRule>
  </conditionalFormatting>
  <conditionalFormatting sqref="J34">
    <cfRule type="cellIs" dxfId="668" priority="1294" operator="equal">
      <formula>"AMBER"</formula>
    </cfRule>
  </conditionalFormatting>
  <conditionalFormatting sqref="J34">
    <cfRule type="cellIs" dxfId="667" priority="1295" operator="equal">
      <formula>"RED"</formula>
    </cfRule>
  </conditionalFormatting>
  <conditionalFormatting sqref="J34">
    <cfRule type="cellIs" dxfId="666" priority="1296" operator="equal">
      <formula>"GREEN"</formula>
    </cfRule>
  </conditionalFormatting>
  <conditionalFormatting sqref="J35">
    <cfRule type="cellIs" dxfId="665" priority="1297" operator="equal">
      <formula>"AMBER"</formula>
    </cfRule>
  </conditionalFormatting>
  <conditionalFormatting sqref="J35">
    <cfRule type="cellIs" dxfId="664" priority="1298" operator="equal">
      <formula>"RED"</formula>
    </cfRule>
  </conditionalFormatting>
  <conditionalFormatting sqref="J35">
    <cfRule type="cellIs" dxfId="663" priority="1299" operator="equal">
      <formula>"GREEN"</formula>
    </cfRule>
  </conditionalFormatting>
  <conditionalFormatting sqref="J36">
    <cfRule type="cellIs" dxfId="662" priority="1300" operator="equal">
      <formula>"AMBER"</formula>
    </cfRule>
  </conditionalFormatting>
  <conditionalFormatting sqref="J36">
    <cfRule type="cellIs" dxfId="661" priority="1301" operator="equal">
      <formula>"RED"</formula>
    </cfRule>
  </conditionalFormatting>
  <conditionalFormatting sqref="J36">
    <cfRule type="cellIs" dxfId="660" priority="1302" operator="equal">
      <formula>"GREEN"</formula>
    </cfRule>
  </conditionalFormatting>
  <conditionalFormatting sqref="K33">
    <cfRule type="cellIs" dxfId="659" priority="1303" operator="equal">
      <formula>"AMBER"</formula>
    </cfRule>
  </conditionalFormatting>
  <conditionalFormatting sqref="K33">
    <cfRule type="cellIs" dxfId="658" priority="1304" operator="equal">
      <formula>"RED"</formula>
    </cfRule>
  </conditionalFormatting>
  <conditionalFormatting sqref="K33">
    <cfRule type="cellIs" dxfId="657" priority="1305" operator="equal">
      <formula>"GREEN"</formula>
    </cfRule>
  </conditionalFormatting>
  <conditionalFormatting sqref="K34">
    <cfRule type="cellIs" dxfId="656" priority="1306" operator="equal">
      <formula>"AMBER"</formula>
    </cfRule>
  </conditionalFormatting>
  <conditionalFormatting sqref="K34">
    <cfRule type="cellIs" dxfId="655" priority="1307" operator="equal">
      <formula>"RED"</formula>
    </cfRule>
  </conditionalFormatting>
  <conditionalFormatting sqref="K34">
    <cfRule type="cellIs" dxfId="654" priority="1308" operator="equal">
      <formula>"GREEN"</formula>
    </cfRule>
  </conditionalFormatting>
  <conditionalFormatting sqref="K35">
    <cfRule type="cellIs" dxfId="653" priority="1309" operator="equal">
      <formula>"AMBER"</formula>
    </cfRule>
  </conditionalFormatting>
  <conditionalFormatting sqref="K35">
    <cfRule type="cellIs" dxfId="652" priority="1310" operator="equal">
      <formula>"RED"</formula>
    </cfRule>
  </conditionalFormatting>
  <conditionalFormatting sqref="K35">
    <cfRule type="cellIs" dxfId="651" priority="1311" operator="equal">
      <formula>"GREEN"</formula>
    </cfRule>
  </conditionalFormatting>
  <conditionalFormatting sqref="K36">
    <cfRule type="cellIs" dxfId="650" priority="1312" operator="equal">
      <formula>"AMBER"</formula>
    </cfRule>
  </conditionalFormatting>
  <conditionalFormatting sqref="K36">
    <cfRule type="cellIs" dxfId="649" priority="1313" operator="equal">
      <formula>"RED"</formula>
    </cfRule>
  </conditionalFormatting>
  <conditionalFormatting sqref="K36">
    <cfRule type="cellIs" dxfId="648" priority="1314" operator="equal">
      <formula>"GREEN"</formula>
    </cfRule>
  </conditionalFormatting>
  <conditionalFormatting sqref="L33">
    <cfRule type="cellIs" dxfId="647" priority="1315" operator="equal">
      <formula>"AMBER"</formula>
    </cfRule>
  </conditionalFormatting>
  <conditionalFormatting sqref="L33">
    <cfRule type="cellIs" dxfId="646" priority="1316" operator="equal">
      <formula>"RED"</formula>
    </cfRule>
  </conditionalFormatting>
  <conditionalFormatting sqref="L33">
    <cfRule type="cellIs" dxfId="645" priority="1317" operator="equal">
      <formula>"GREEN"</formula>
    </cfRule>
  </conditionalFormatting>
  <conditionalFormatting sqref="L34">
    <cfRule type="cellIs" dxfId="644" priority="1318" operator="equal">
      <formula>"AMBER"</formula>
    </cfRule>
  </conditionalFormatting>
  <conditionalFormatting sqref="L34">
    <cfRule type="cellIs" dxfId="643" priority="1319" operator="equal">
      <formula>"RED"</formula>
    </cfRule>
  </conditionalFormatting>
  <conditionalFormatting sqref="L34">
    <cfRule type="cellIs" dxfId="642" priority="1320" operator="equal">
      <formula>"GREEN"</formula>
    </cfRule>
  </conditionalFormatting>
  <conditionalFormatting sqref="L35">
    <cfRule type="cellIs" dxfId="641" priority="1321" operator="equal">
      <formula>"AMBER"</formula>
    </cfRule>
  </conditionalFormatting>
  <conditionalFormatting sqref="L35">
    <cfRule type="cellIs" dxfId="640" priority="1322" operator="equal">
      <formula>"RED"</formula>
    </cfRule>
  </conditionalFormatting>
  <conditionalFormatting sqref="L35">
    <cfRule type="cellIs" dxfId="639" priority="1323" operator="equal">
      <formula>"GREEN"</formula>
    </cfRule>
  </conditionalFormatting>
  <conditionalFormatting sqref="L36">
    <cfRule type="cellIs" dxfId="638" priority="1324" operator="equal">
      <formula>"AMBER"</formula>
    </cfRule>
  </conditionalFormatting>
  <conditionalFormatting sqref="L36">
    <cfRule type="cellIs" dxfId="637" priority="1325" operator="equal">
      <formula>"RED"</formula>
    </cfRule>
  </conditionalFormatting>
  <conditionalFormatting sqref="L36">
    <cfRule type="cellIs" dxfId="636" priority="1326" operator="equal">
      <formula>"GREEN"</formula>
    </cfRule>
  </conditionalFormatting>
  <conditionalFormatting sqref="M33">
    <cfRule type="cellIs" dxfId="635" priority="1327" operator="equal">
      <formula>"AMBER"</formula>
    </cfRule>
  </conditionalFormatting>
  <conditionalFormatting sqref="M33">
    <cfRule type="cellIs" dxfId="634" priority="1328" operator="equal">
      <formula>"RED"</formula>
    </cfRule>
  </conditionalFormatting>
  <conditionalFormatting sqref="M33">
    <cfRule type="cellIs" dxfId="633" priority="1329" operator="equal">
      <formula>"GREEN"</formula>
    </cfRule>
  </conditionalFormatting>
  <conditionalFormatting sqref="M34">
    <cfRule type="cellIs" dxfId="632" priority="1330" operator="equal">
      <formula>"AMBER"</formula>
    </cfRule>
  </conditionalFormatting>
  <conditionalFormatting sqref="M34">
    <cfRule type="cellIs" dxfId="631" priority="1331" operator="equal">
      <formula>"RED"</formula>
    </cfRule>
  </conditionalFormatting>
  <conditionalFormatting sqref="M34">
    <cfRule type="cellIs" dxfId="630" priority="1332" operator="equal">
      <formula>"GREEN"</formula>
    </cfRule>
  </conditionalFormatting>
  <conditionalFormatting sqref="M35">
    <cfRule type="cellIs" dxfId="629" priority="1333" operator="equal">
      <formula>"AMBER"</formula>
    </cfRule>
  </conditionalFormatting>
  <conditionalFormatting sqref="M35">
    <cfRule type="cellIs" dxfId="628" priority="1334" operator="equal">
      <formula>"RED"</formula>
    </cfRule>
  </conditionalFormatting>
  <conditionalFormatting sqref="M35">
    <cfRule type="cellIs" dxfId="627" priority="1335" operator="equal">
      <formula>"GREEN"</formula>
    </cfRule>
  </conditionalFormatting>
  <conditionalFormatting sqref="M36">
    <cfRule type="cellIs" dxfId="626" priority="1336" operator="equal">
      <formula>"AMBER"</formula>
    </cfRule>
  </conditionalFormatting>
  <conditionalFormatting sqref="M36">
    <cfRule type="cellIs" dxfId="625" priority="1337" operator="equal">
      <formula>"RED"</formula>
    </cfRule>
  </conditionalFormatting>
  <conditionalFormatting sqref="M36">
    <cfRule type="cellIs" dxfId="624" priority="1338" operator="equal">
      <formula>"GREEN"</formula>
    </cfRule>
  </conditionalFormatting>
  <conditionalFormatting sqref="N33">
    <cfRule type="cellIs" dxfId="623" priority="1339" operator="equal">
      <formula>"AMBER"</formula>
    </cfRule>
  </conditionalFormatting>
  <conditionalFormatting sqref="N33">
    <cfRule type="cellIs" dxfId="622" priority="1340" operator="equal">
      <formula>"RED"</formula>
    </cfRule>
  </conditionalFormatting>
  <conditionalFormatting sqref="N33">
    <cfRule type="cellIs" dxfId="621" priority="1341" operator="equal">
      <formula>"GREEN"</formula>
    </cfRule>
  </conditionalFormatting>
  <conditionalFormatting sqref="N34">
    <cfRule type="cellIs" dxfId="620" priority="1342" operator="equal">
      <formula>"AMBER"</formula>
    </cfRule>
  </conditionalFormatting>
  <conditionalFormatting sqref="N34">
    <cfRule type="cellIs" dxfId="619" priority="1343" operator="equal">
      <formula>"RED"</formula>
    </cfRule>
  </conditionalFormatting>
  <conditionalFormatting sqref="N34">
    <cfRule type="cellIs" dxfId="618" priority="1344" operator="equal">
      <formula>"GREEN"</formula>
    </cfRule>
  </conditionalFormatting>
  <conditionalFormatting sqref="N35">
    <cfRule type="cellIs" dxfId="617" priority="1345" operator="equal">
      <formula>"AMBER"</formula>
    </cfRule>
  </conditionalFormatting>
  <conditionalFormatting sqref="N35">
    <cfRule type="cellIs" dxfId="616" priority="1346" operator="equal">
      <formula>"RED"</formula>
    </cfRule>
  </conditionalFormatting>
  <conditionalFormatting sqref="N35">
    <cfRule type="cellIs" dxfId="615" priority="1347" operator="equal">
      <formula>"GREEN"</formula>
    </cfRule>
  </conditionalFormatting>
  <conditionalFormatting sqref="N36">
    <cfRule type="cellIs" dxfId="614" priority="1348" operator="equal">
      <formula>"AMBER"</formula>
    </cfRule>
  </conditionalFormatting>
  <conditionalFormatting sqref="N36">
    <cfRule type="cellIs" dxfId="613" priority="1349" operator="equal">
      <formula>"RED"</formula>
    </cfRule>
  </conditionalFormatting>
  <conditionalFormatting sqref="N36">
    <cfRule type="cellIs" dxfId="612" priority="1350" operator="equal">
      <formula>"GREEN"</formula>
    </cfRule>
  </conditionalFormatting>
  <conditionalFormatting sqref="O33">
    <cfRule type="cellIs" dxfId="611" priority="1351" operator="equal">
      <formula>"AMBER"</formula>
    </cfRule>
  </conditionalFormatting>
  <conditionalFormatting sqref="O33">
    <cfRule type="cellIs" dxfId="610" priority="1352" operator="equal">
      <formula>"RED"</formula>
    </cfRule>
  </conditionalFormatting>
  <conditionalFormatting sqref="O33">
    <cfRule type="cellIs" dxfId="609" priority="1353" operator="equal">
      <formula>"GREEN"</formula>
    </cfRule>
  </conditionalFormatting>
  <conditionalFormatting sqref="O34">
    <cfRule type="cellIs" dxfId="608" priority="1354" operator="equal">
      <formula>"AMBER"</formula>
    </cfRule>
  </conditionalFormatting>
  <conditionalFormatting sqref="O34">
    <cfRule type="cellIs" dxfId="607" priority="1355" operator="equal">
      <formula>"RED"</formula>
    </cfRule>
  </conditionalFormatting>
  <conditionalFormatting sqref="O34">
    <cfRule type="cellIs" dxfId="606" priority="1356" operator="equal">
      <formula>"GREEN"</formula>
    </cfRule>
  </conditionalFormatting>
  <conditionalFormatting sqref="O35">
    <cfRule type="cellIs" dxfId="605" priority="1357" operator="equal">
      <formula>"AMBER"</formula>
    </cfRule>
  </conditionalFormatting>
  <conditionalFormatting sqref="O35">
    <cfRule type="cellIs" dxfId="604" priority="1358" operator="equal">
      <formula>"RED"</formula>
    </cfRule>
  </conditionalFormatting>
  <conditionalFormatting sqref="O35">
    <cfRule type="cellIs" dxfId="603" priority="1359" operator="equal">
      <formula>"GREEN"</formula>
    </cfRule>
  </conditionalFormatting>
  <conditionalFormatting sqref="O36">
    <cfRule type="cellIs" dxfId="602" priority="1360" operator="equal">
      <formula>"AMBER"</formula>
    </cfRule>
  </conditionalFormatting>
  <conditionalFormatting sqref="O36">
    <cfRule type="cellIs" dxfId="601" priority="1361" operator="equal">
      <formula>"RED"</formula>
    </cfRule>
  </conditionalFormatting>
  <conditionalFormatting sqref="O36">
    <cfRule type="cellIs" dxfId="600" priority="1362" operator="equal">
      <formula>"GREEN"</formula>
    </cfRule>
  </conditionalFormatting>
  <conditionalFormatting sqref="P33">
    <cfRule type="cellIs" dxfId="599" priority="1363" operator="equal">
      <formula>"AMBER"</formula>
    </cfRule>
  </conditionalFormatting>
  <conditionalFormatting sqref="P33">
    <cfRule type="cellIs" dxfId="598" priority="1364" operator="equal">
      <formula>"RED"</formula>
    </cfRule>
  </conditionalFormatting>
  <conditionalFormatting sqref="P33">
    <cfRule type="cellIs" dxfId="597" priority="1365" operator="equal">
      <formula>"GREEN"</formula>
    </cfRule>
  </conditionalFormatting>
  <conditionalFormatting sqref="P34">
    <cfRule type="cellIs" dxfId="596" priority="1366" operator="equal">
      <formula>"AMBER"</formula>
    </cfRule>
  </conditionalFormatting>
  <conditionalFormatting sqref="P34">
    <cfRule type="cellIs" dxfId="595" priority="1367" operator="equal">
      <formula>"RED"</formula>
    </cfRule>
  </conditionalFormatting>
  <conditionalFormatting sqref="P34">
    <cfRule type="cellIs" dxfId="594" priority="1368" operator="equal">
      <formula>"GREEN"</formula>
    </cfRule>
  </conditionalFormatting>
  <conditionalFormatting sqref="P35">
    <cfRule type="cellIs" dxfId="593" priority="1369" operator="equal">
      <formula>"AMBER"</formula>
    </cfRule>
  </conditionalFormatting>
  <conditionalFormatting sqref="P35">
    <cfRule type="cellIs" dxfId="592" priority="1370" operator="equal">
      <formula>"RED"</formula>
    </cfRule>
  </conditionalFormatting>
  <conditionalFormatting sqref="P35">
    <cfRule type="cellIs" dxfId="591" priority="1371" operator="equal">
      <formula>"GREEN"</formula>
    </cfRule>
  </conditionalFormatting>
  <conditionalFormatting sqref="P36">
    <cfRule type="cellIs" dxfId="590" priority="1372" operator="equal">
      <formula>"AMBER"</formula>
    </cfRule>
  </conditionalFormatting>
  <conditionalFormatting sqref="P36">
    <cfRule type="cellIs" dxfId="589" priority="1373" operator="equal">
      <formula>"RED"</formula>
    </cfRule>
  </conditionalFormatting>
  <conditionalFormatting sqref="P36">
    <cfRule type="cellIs" dxfId="588" priority="1374" operator="equal">
      <formula>"GREEN"</formula>
    </cfRule>
  </conditionalFormatting>
  <conditionalFormatting sqref="Q33">
    <cfRule type="cellIs" dxfId="587" priority="1375" operator="equal">
      <formula>"AMBER"</formula>
    </cfRule>
  </conditionalFormatting>
  <conditionalFormatting sqref="Q33">
    <cfRule type="cellIs" dxfId="586" priority="1376" operator="equal">
      <formula>"RED"</formula>
    </cfRule>
  </conditionalFormatting>
  <conditionalFormatting sqref="Q33">
    <cfRule type="cellIs" dxfId="585" priority="1377" operator="equal">
      <formula>"GREEN"</formula>
    </cfRule>
  </conditionalFormatting>
  <conditionalFormatting sqref="Q34">
    <cfRule type="cellIs" dxfId="584" priority="1378" operator="equal">
      <formula>"AMBER"</formula>
    </cfRule>
  </conditionalFormatting>
  <conditionalFormatting sqref="Q34">
    <cfRule type="cellIs" dxfId="583" priority="1379" operator="equal">
      <formula>"RED"</formula>
    </cfRule>
  </conditionalFormatting>
  <conditionalFormatting sqref="Q34">
    <cfRule type="cellIs" dxfId="582" priority="1380" operator="equal">
      <formula>"GREEN"</formula>
    </cfRule>
  </conditionalFormatting>
  <conditionalFormatting sqref="Q35">
    <cfRule type="cellIs" dxfId="581" priority="1381" operator="equal">
      <formula>"AMBER"</formula>
    </cfRule>
  </conditionalFormatting>
  <conditionalFormatting sqref="Q35">
    <cfRule type="cellIs" dxfId="580" priority="1382" operator="equal">
      <formula>"RED"</formula>
    </cfRule>
  </conditionalFormatting>
  <conditionalFormatting sqref="Q35">
    <cfRule type="cellIs" dxfId="579" priority="1383" operator="equal">
      <formula>"GREEN"</formula>
    </cfRule>
  </conditionalFormatting>
  <conditionalFormatting sqref="Q36">
    <cfRule type="cellIs" dxfId="578" priority="1384" operator="equal">
      <formula>"AMBER"</formula>
    </cfRule>
  </conditionalFormatting>
  <conditionalFormatting sqref="Q36">
    <cfRule type="cellIs" dxfId="577" priority="1385" operator="equal">
      <formula>"RED"</formula>
    </cfRule>
  </conditionalFormatting>
  <conditionalFormatting sqref="Q36">
    <cfRule type="cellIs" dxfId="576" priority="1386" operator="equal">
      <formula>"GREEN"</formula>
    </cfRule>
  </conditionalFormatting>
  <conditionalFormatting sqref="R33">
    <cfRule type="cellIs" dxfId="575" priority="1387" operator="equal">
      <formula>"AMBER"</formula>
    </cfRule>
  </conditionalFormatting>
  <conditionalFormatting sqref="R33">
    <cfRule type="cellIs" dxfId="574" priority="1388" operator="equal">
      <formula>"RED"</formula>
    </cfRule>
  </conditionalFormatting>
  <conditionalFormatting sqref="R33">
    <cfRule type="cellIs" dxfId="573" priority="1389" operator="equal">
      <formula>"GREEN"</formula>
    </cfRule>
  </conditionalFormatting>
  <conditionalFormatting sqref="R34">
    <cfRule type="cellIs" dxfId="572" priority="1390" operator="equal">
      <formula>"AMBER"</formula>
    </cfRule>
  </conditionalFormatting>
  <conditionalFormatting sqref="R34">
    <cfRule type="cellIs" dxfId="571" priority="1391" operator="equal">
      <formula>"RED"</formula>
    </cfRule>
  </conditionalFormatting>
  <conditionalFormatting sqref="R34">
    <cfRule type="cellIs" dxfId="570" priority="1392" operator="equal">
      <formula>"GREEN"</formula>
    </cfRule>
  </conditionalFormatting>
  <conditionalFormatting sqref="R35">
    <cfRule type="cellIs" dxfId="569" priority="1393" operator="equal">
      <formula>"AMBER"</formula>
    </cfRule>
  </conditionalFormatting>
  <conditionalFormatting sqref="R35">
    <cfRule type="cellIs" dxfId="568" priority="1394" operator="equal">
      <formula>"RED"</formula>
    </cfRule>
  </conditionalFormatting>
  <conditionalFormatting sqref="R35">
    <cfRule type="cellIs" dxfId="567" priority="1395" operator="equal">
      <formula>"GREEN"</formula>
    </cfRule>
  </conditionalFormatting>
  <conditionalFormatting sqref="R36">
    <cfRule type="cellIs" dxfId="566" priority="1396" operator="equal">
      <formula>"AMBER"</formula>
    </cfRule>
  </conditionalFormatting>
  <conditionalFormatting sqref="R36">
    <cfRule type="cellIs" dxfId="565" priority="1397" operator="equal">
      <formula>"RED"</formula>
    </cfRule>
  </conditionalFormatting>
  <conditionalFormatting sqref="R36">
    <cfRule type="cellIs" dxfId="564" priority="1398" operator="equal">
      <formula>"GREEN"</formula>
    </cfRule>
  </conditionalFormatting>
  <conditionalFormatting sqref="S33">
    <cfRule type="cellIs" dxfId="563" priority="1399" operator="equal">
      <formula>"AMBER"</formula>
    </cfRule>
  </conditionalFormatting>
  <conditionalFormatting sqref="S33">
    <cfRule type="cellIs" dxfId="562" priority="1400" operator="equal">
      <formula>"RED"</formula>
    </cfRule>
  </conditionalFormatting>
  <conditionalFormatting sqref="S33">
    <cfRule type="cellIs" dxfId="561" priority="1401" operator="equal">
      <formula>"GREEN"</formula>
    </cfRule>
  </conditionalFormatting>
  <conditionalFormatting sqref="S34">
    <cfRule type="cellIs" dxfId="560" priority="1402" operator="equal">
      <formula>"AMBER"</formula>
    </cfRule>
  </conditionalFormatting>
  <conditionalFormatting sqref="S34">
    <cfRule type="cellIs" dxfId="559" priority="1403" operator="equal">
      <formula>"RED"</formula>
    </cfRule>
  </conditionalFormatting>
  <conditionalFormatting sqref="S34">
    <cfRule type="cellIs" dxfId="558" priority="1404" operator="equal">
      <formula>"GREEN"</formula>
    </cfRule>
  </conditionalFormatting>
  <conditionalFormatting sqref="S35">
    <cfRule type="cellIs" dxfId="557" priority="1405" operator="equal">
      <formula>"AMBER"</formula>
    </cfRule>
  </conditionalFormatting>
  <conditionalFormatting sqref="S35">
    <cfRule type="cellIs" dxfId="556" priority="1406" operator="equal">
      <formula>"RED"</formula>
    </cfRule>
  </conditionalFormatting>
  <conditionalFormatting sqref="S35">
    <cfRule type="cellIs" dxfId="555" priority="1407" operator="equal">
      <formula>"GREEN"</formula>
    </cfRule>
  </conditionalFormatting>
  <conditionalFormatting sqref="S36">
    <cfRule type="cellIs" dxfId="554" priority="1408" operator="equal">
      <formula>"AMBER"</formula>
    </cfRule>
  </conditionalFormatting>
  <conditionalFormatting sqref="S36">
    <cfRule type="cellIs" dxfId="553" priority="1409" operator="equal">
      <formula>"RED"</formula>
    </cfRule>
  </conditionalFormatting>
  <conditionalFormatting sqref="S36">
    <cfRule type="cellIs" dxfId="552" priority="1410" operator="equal">
      <formula>"GREEN"</formula>
    </cfRule>
  </conditionalFormatting>
  <conditionalFormatting sqref="F32">
    <cfRule type="cellIs" dxfId="551" priority="1411" operator="equal">
      <formula>"AMBER"</formula>
    </cfRule>
  </conditionalFormatting>
  <conditionalFormatting sqref="F32">
    <cfRule type="cellIs" dxfId="550" priority="1412" operator="equal">
      <formula>"RED"</formula>
    </cfRule>
  </conditionalFormatting>
  <conditionalFormatting sqref="F32">
    <cfRule type="cellIs" dxfId="549" priority="1413" operator="equal">
      <formula>"GREEN"</formula>
    </cfRule>
  </conditionalFormatting>
  <conditionalFormatting sqref="G32">
    <cfRule type="cellIs" dxfId="548" priority="1414" operator="equal">
      <formula>"AMBER"</formula>
    </cfRule>
  </conditionalFormatting>
  <conditionalFormatting sqref="G32">
    <cfRule type="cellIs" dxfId="547" priority="1415" operator="equal">
      <formula>"RED"</formula>
    </cfRule>
  </conditionalFormatting>
  <conditionalFormatting sqref="G32">
    <cfRule type="cellIs" dxfId="546" priority="1416" operator="equal">
      <formula>"GREEN"</formula>
    </cfRule>
  </conditionalFormatting>
  <conditionalFormatting sqref="H32">
    <cfRule type="cellIs" dxfId="545" priority="1417" operator="equal">
      <formula>"AMBER"</formula>
    </cfRule>
  </conditionalFormatting>
  <conditionalFormatting sqref="H32">
    <cfRule type="cellIs" dxfId="544" priority="1418" operator="equal">
      <formula>"RED"</formula>
    </cfRule>
  </conditionalFormatting>
  <conditionalFormatting sqref="H32">
    <cfRule type="cellIs" dxfId="543" priority="1419" operator="equal">
      <formula>"GREEN"</formula>
    </cfRule>
  </conditionalFormatting>
  <conditionalFormatting sqref="I32">
    <cfRule type="cellIs" dxfId="542" priority="1420" operator="equal">
      <formula>"AMBER"</formula>
    </cfRule>
  </conditionalFormatting>
  <conditionalFormatting sqref="I32">
    <cfRule type="cellIs" dxfId="541" priority="1421" operator="equal">
      <formula>"RED"</formula>
    </cfRule>
  </conditionalFormatting>
  <conditionalFormatting sqref="I32">
    <cfRule type="cellIs" dxfId="540" priority="1422" operator="equal">
      <formula>"GREEN"</formula>
    </cfRule>
  </conditionalFormatting>
  <conditionalFormatting sqref="J32">
    <cfRule type="cellIs" dxfId="539" priority="1423" operator="equal">
      <formula>"AMBER"</formula>
    </cfRule>
  </conditionalFormatting>
  <conditionalFormatting sqref="J32">
    <cfRule type="cellIs" dxfId="538" priority="1424" operator="equal">
      <formula>"RED"</formula>
    </cfRule>
  </conditionalFormatting>
  <conditionalFormatting sqref="J32">
    <cfRule type="cellIs" dxfId="537" priority="1425" operator="equal">
      <formula>"GREEN"</formula>
    </cfRule>
  </conditionalFormatting>
  <conditionalFormatting sqref="K32">
    <cfRule type="cellIs" dxfId="536" priority="1426" operator="equal">
      <formula>"AMBER"</formula>
    </cfRule>
  </conditionalFormatting>
  <conditionalFormatting sqref="K32">
    <cfRule type="cellIs" dxfId="535" priority="1427" operator="equal">
      <formula>"RED"</formula>
    </cfRule>
  </conditionalFormatting>
  <conditionalFormatting sqref="K32">
    <cfRule type="cellIs" dxfId="534" priority="1428" operator="equal">
      <formula>"GREEN"</formula>
    </cfRule>
  </conditionalFormatting>
  <conditionalFormatting sqref="L32">
    <cfRule type="cellIs" dxfId="533" priority="1429" operator="equal">
      <formula>"AMBER"</formula>
    </cfRule>
  </conditionalFormatting>
  <conditionalFormatting sqref="L32">
    <cfRule type="cellIs" dxfId="532" priority="1430" operator="equal">
      <formula>"RED"</formula>
    </cfRule>
  </conditionalFormatting>
  <conditionalFormatting sqref="L32">
    <cfRule type="cellIs" dxfId="531" priority="1431" operator="equal">
      <formula>"GREEN"</formula>
    </cfRule>
  </conditionalFormatting>
  <conditionalFormatting sqref="M32">
    <cfRule type="cellIs" dxfId="530" priority="1432" operator="equal">
      <formula>"AMBER"</formula>
    </cfRule>
  </conditionalFormatting>
  <conditionalFormatting sqref="M32">
    <cfRule type="cellIs" dxfId="529" priority="1433" operator="equal">
      <formula>"RED"</formula>
    </cfRule>
  </conditionalFormatting>
  <conditionalFormatting sqref="M32">
    <cfRule type="cellIs" dxfId="528" priority="1434" operator="equal">
      <formula>"GREEN"</formula>
    </cfRule>
  </conditionalFormatting>
  <conditionalFormatting sqref="N32">
    <cfRule type="cellIs" dxfId="527" priority="1435" operator="equal">
      <formula>"AMBER"</formula>
    </cfRule>
  </conditionalFormatting>
  <conditionalFormatting sqref="N32">
    <cfRule type="cellIs" dxfId="526" priority="1436" operator="equal">
      <formula>"RED"</formula>
    </cfRule>
  </conditionalFormatting>
  <conditionalFormatting sqref="N32">
    <cfRule type="cellIs" dxfId="525" priority="1437" operator="equal">
      <formula>"GREEN"</formula>
    </cfRule>
  </conditionalFormatting>
  <conditionalFormatting sqref="O32">
    <cfRule type="cellIs" dxfId="524" priority="1438" operator="equal">
      <formula>"AMBER"</formula>
    </cfRule>
  </conditionalFormatting>
  <conditionalFormatting sqref="O32">
    <cfRule type="cellIs" dxfId="523" priority="1439" operator="equal">
      <formula>"RED"</formula>
    </cfRule>
  </conditionalFormatting>
  <conditionalFormatting sqref="O32">
    <cfRule type="cellIs" dxfId="522" priority="1440" operator="equal">
      <formula>"GREEN"</formula>
    </cfRule>
  </conditionalFormatting>
  <conditionalFormatting sqref="P32">
    <cfRule type="cellIs" dxfId="521" priority="1441" operator="equal">
      <formula>"AMBER"</formula>
    </cfRule>
  </conditionalFormatting>
  <conditionalFormatting sqref="P32">
    <cfRule type="cellIs" dxfId="520" priority="1442" operator="equal">
      <formula>"RED"</formula>
    </cfRule>
  </conditionalFormatting>
  <conditionalFormatting sqref="P32">
    <cfRule type="cellIs" dxfId="519" priority="1443" operator="equal">
      <formula>"GREEN"</formula>
    </cfRule>
  </conditionalFormatting>
  <conditionalFormatting sqref="Q32">
    <cfRule type="cellIs" dxfId="518" priority="1444" operator="equal">
      <formula>"AMBER"</formula>
    </cfRule>
  </conditionalFormatting>
  <conditionalFormatting sqref="Q32">
    <cfRule type="cellIs" dxfId="517" priority="1445" operator="equal">
      <formula>"RED"</formula>
    </cfRule>
  </conditionalFormatting>
  <conditionalFormatting sqref="Q32">
    <cfRule type="cellIs" dxfId="516" priority="1446" operator="equal">
      <formula>"GREEN"</formula>
    </cfRule>
  </conditionalFormatting>
  <conditionalFormatting sqref="R32">
    <cfRule type="cellIs" dxfId="515" priority="1447" operator="equal">
      <formula>"AMBER"</formula>
    </cfRule>
  </conditionalFormatting>
  <conditionalFormatting sqref="R32">
    <cfRule type="cellIs" dxfId="514" priority="1448" operator="equal">
      <formula>"RED"</formula>
    </cfRule>
  </conditionalFormatting>
  <conditionalFormatting sqref="R32">
    <cfRule type="cellIs" dxfId="513" priority="1449" operator="equal">
      <formula>"GREEN"</formula>
    </cfRule>
  </conditionalFormatting>
  <conditionalFormatting sqref="S32">
    <cfRule type="cellIs" dxfId="512" priority="1450" operator="equal">
      <formula>"AMBER"</formula>
    </cfRule>
  </conditionalFormatting>
  <conditionalFormatting sqref="S32">
    <cfRule type="cellIs" dxfId="511" priority="1451" operator="equal">
      <formula>"RED"</formula>
    </cfRule>
  </conditionalFormatting>
  <conditionalFormatting sqref="S32">
    <cfRule type="cellIs" dxfId="510" priority="1452" operator="equal">
      <formula>"GREEN"</formula>
    </cfRule>
  </conditionalFormatting>
  <conditionalFormatting sqref="B2">
    <cfRule type="cellIs" dxfId="509" priority="1453" operator="equal">
      <formula>"AMBER"</formula>
    </cfRule>
  </conditionalFormatting>
  <conditionalFormatting sqref="B2">
    <cfRule type="cellIs" dxfId="508" priority="1454" operator="equal">
      <formula>"RED"</formula>
    </cfRule>
  </conditionalFormatting>
  <conditionalFormatting sqref="B2">
    <cfRule type="cellIs" dxfId="507" priority="1455" operator="equal">
      <formula>"GREEN"</formula>
    </cfRule>
  </conditionalFormatting>
  <conditionalFormatting sqref="B3">
    <cfRule type="cellIs" dxfId="506" priority="1456" operator="equal">
      <formula>"AMBER"</formula>
    </cfRule>
  </conditionalFormatting>
  <conditionalFormatting sqref="B3">
    <cfRule type="cellIs" dxfId="505" priority="1457" operator="equal">
      <formula>"RED"</formula>
    </cfRule>
  </conditionalFormatting>
  <conditionalFormatting sqref="B3">
    <cfRule type="cellIs" dxfId="504" priority="1458" operator="equal">
      <formula>"GREEN"</formula>
    </cfRule>
  </conditionalFormatting>
  <conditionalFormatting sqref="B4">
    <cfRule type="cellIs" dxfId="503" priority="1459" operator="equal">
      <formula>"AMBER"</formula>
    </cfRule>
  </conditionalFormatting>
  <conditionalFormatting sqref="B4">
    <cfRule type="cellIs" dxfId="502" priority="1460" operator="equal">
      <formula>"RED"</formula>
    </cfRule>
  </conditionalFormatting>
  <conditionalFormatting sqref="B4">
    <cfRule type="cellIs" dxfId="501" priority="1461" operator="equal">
      <formula>"GREEN"</formula>
    </cfRule>
  </conditionalFormatting>
  <conditionalFormatting sqref="B5">
    <cfRule type="cellIs" dxfId="500" priority="1462" operator="equal">
      <formula>"AMBER"</formula>
    </cfRule>
  </conditionalFormatting>
  <conditionalFormatting sqref="B5">
    <cfRule type="cellIs" dxfId="499" priority="1463" operator="equal">
      <formula>"RED"</formula>
    </cfRule>
  </conditionalFormatting>
  <conditionalFormatting sqref="B5">
    <cfRule type="cellIs" dxfId="498" priority="1464" operator="equal">
      <formula>"GREEN"</formula>
    </cfRule>
  </conditionalFormatting>
  <conditionalFormatting sqref="B6">
    <cfRule type="cellIs" dxfId="497" priority="1465" operator="equal">
      <formula>"AMBER"</formula>
    </cfRule>
  </conditionalFormatting>
  <conditionalFormatting sqref="B6">
    <cfRule type="cellIs" dxfId="496" priority="1466" operator="equal">
      <formula>"RED"</formula>
    </cfRule>
  </conditionalFormatting>
  <conditionalFormatting sqref="B6">
    <cfRule type="cellIs" dxfId="495" priority="1467" operator="equal">
      <formula>"GREEN"</formula>
    </cfRule>
  </conditionalFormatting>
  <conditionalFormatting sqref="B7">
    <cfRule type="cellIs" dxfId="494" priority="1468" operator="equal">
      <formula>"AMBER"</formula>
    </cfRule>
  </conditionalFormatting>
  <conditionalFormatting sqref="B7">
    <cfRule type="cellIs" dxfId="493" priority="1469" operator="equal">
      <formula>"RED"</formula>
    </cfRule>
  </conditionalFormatting>
  <conditionalFormatting sqref="B7">
    <cfRule type="cellIs" dxfId="492" priority="1470" operator="equal">
      <formula>"GREEN"</formula>
    </cfRule>
  </conditionalFormatting>
  <conditionalFormatting sqref="B8">
    <cfRule type="cellIs" dxfId="491" priority="1471" operator="equal">
      <formula>"AMBER"</formula>
    </cfRule>
  </conditionalFormatting>
  <conditionalFormatting sqref="B8">
    <cfRule type="cellIs" dxfId="490" priority="1472" operator="equal">
      <formula>"RED"</formula>
    </cfRule>
  </conditionalFormatting>
  <conditionalFormatting sqref="B8">
    <cfRule type="cellIs" dxfId="489" priority="1473" operator="equal">
      <formula>"GREEN"</formula>
    </cfRule>
  </conditionalFormatting>
  <conditionalFormatting sqref="B9">
    <cfRule type="cellIs" dxfId="488" priority="1474" operator="equal">
      <formula>"AMBER"</formula>
    </cfRule>
  </conditionalFormatting>
  <conditionalFormatting sqref="B9">
    <cfRule type="cellIs" dxfId="487" priority="1475" operator="equal">
      <formula>"RED"</formula>
    </cfRule>
  </conditionalFormatting>
  <conditionalFormatting sqref="B9">
    <cfRule type="cellIs" dxfId="486" priority="1476" operator="equal">
      <formula>"GREEN"</formula>
    </cfRule>
  </conditionalFormatting>
  <conditionalFormatting sqref="D12">
    <cfRule type="cellIs" dxfId="485" priority="1477" operator="equal">
      <formula>"AMBER"</formula>
    </cfRule>
  </conditionalFormatting>
  <conditionalFormatting sqref="D12">
    <cfRule type="cellIs" dxfId="484" priority="1478" operator="equal">
      <formula>"RED"</formula>
    </cfRule>
  </conditionalFormatting>
  <conditionalFormatting sqref="D12">
    <cfRule type="cellIs" dxfId="483" priority="1479" operator="equal">
      <formula>"GREEN"</formula>
    </cfRule>
  </conditionalFormatting>
  <conditionalFormatting sqref="D13">
    <cfRule type="cellIs" dxfId="482" priority="1480" operator="equal">
      <formula>"AMBER"</formula>
    </cfRule>
  </conditionalFormatting>
  <conditionalFormatting sqref="D13">
    <cfRule type="cellIs" dxfId="481" priority="1481" operator="equal">
      <formula>"RED"</formula>
    </cfRule>
  </conditionalFormatting>
  <conditionalFormatting sqref="D13">
    <cfRule type="cellIs" dxfId="480" priority="1482" operator="equal">
      <formula>"GREEN"</formula>
    </cfRule>
  </conditionalFormatting>
  <conditionalFormatting sqref="D14">
    <cfRule type="cellIs" dxfId="479" priority="1483" operator="equal">
      <formula>"AMBER"</formula>
    </cfRule>
  </conditionalFormatting>
  <conditionalFormatting sqref="D14">
    <cfRule type="cellIs" dxfId="478" priority="1484" operator="equal">
      <formula>"RED"</formula>
    </cfRule>
  </conditionalFormatting>
  <conditionalFormatting sqref="D14">
    <cfRule type="cellIs" dxfId="477" priority="1485" operator="equal">
      <formula>"GREEN"</formula>
    </cfRule>
  </conditionalFormatting>
  <conditionalFormatting sqref="E12">
    <cfRule type="cellIs" dxfId="476" priority="1486" operator="equal">
      <formula>"AMBER"</formula>
    </cfRule>
  </conditionalFormatting>
  <conditionalFormatting sqref="E12">
    <cfRule type="cellIs" dxfId="475" priority="1487" operator="equal">
      <formula>"RED"</formula>
    </cfRule>
  </conditionalFormatting>
  <conditionalFormatting sqref="E12">
    <cfRule type="cellIs" dxfId="474" priority="1488" operator="equal">
      <formula>"GREEN"</formula>
    </cfRule>
  </conditionalFormatting>
  <conditionalFormatting sqref="E13">
    <cfRule type="cellIs" dxfId="473" priority="1489" operator="equal">
      <formula>"AMBER"</formula>
    </cfRule>
  </conditionalFormatting>
  <conditionalFormatting sqref="E13">
    <cfRule type="cellIs" dxfId="472" priority="1490" operator="equal">
      <formula>"RED"</formula>
    </cfRule>
  </conditionalFormatting>
  <conditionalFormatting sqref="E13">
    <cfRule type="cellIs" dxfId="471" priority="1491" operator="equal">
      <formula>"GREEN"</formula>
    </cfRule>
  </conditionalFormatting>
  <conditionalFormatting sqref="E14">
    <cfRule type="cellIs" dxfId="470" priority="1492" operator="equal">
      <formula>"AMBER"</formula>
    </cfRule>
  </conditionalFormatting>
  <conditionalFormatting sqref="E14">
    <cfRule type="cellIs" dxfId="469" priority="1493" operator="equal">
      <formula>"RED"</formula>
    </cfRule>
  </conditionalFormatting>
  <conditionalFormatting sqref="E14">
    <cfRule type="cellIs" dxfId="468" priority="1494" operator="equal">
      <formula>"GREEN"</formula>
    </cfRule>
  </conditionalFormatting>
  <conditionalFormatting sqref="F12">
    <cfRule type="cellIs" dxfId="467" priority="1495" operator="equal">
      <formula>"AMBER"</formula>
    </cfRule>
  </conditionalFormatting>
  <conditionalFormatting sqref="F12">
    <cfRule type="cellIs" dxfId="466" priority="1496" operator="equal">
      <formula>"RED"</formula>
    </cfRule>
  </conditionalFormatting>
  <conditionalFormatting sqref="F12">
    <cfRule type="cellIs" dxfId="465" priority="1497" operator="equal">
      <formula>"GREEN"</formula>
    </cfRule>
  </conditionalFormatting>
  <conditionalFormatting sqref="F13">
    <cfRule type="cellIs" dxfId="464" priority="1498" operator="equal">
      <formula>"AMBER"</formula>
    </cfRule>
  </conditionalFormatting>
  <conditionalFormatting sqref="F13">
    <cfRule type="cellIs" dxfId="463" priority="1499" operator="equal">
      <formula>"RED"</formula>
    </cfRule>
  </conditionalFormatting>
  <conditionalFormatting sqref="F13">
    <cfRule type="cellIs" dxfId="462" priority="1500" operator="equal">
      <formula>"GREEN"</formula>
    </cfRule>
  </conditionalFormatting>
  <conditionalFormatting sqref="F14">
    <cfRule type="cellIs" dxfId="461" priority="1501" operator="equal">
      <formula>"AMBER"</formula>
    </cfRule>
  </conditionalFormatting>
  <conditionalFormatting sqref="F14">
    <cfRule type="cellIs" dxfId="460" priority="1502" operator="equal">
      <formula>"RED"</formula>
    </cfRule>
  </conditionalFormatting>
  <conditionalFormatting sqref="F14">
    <cfRule type="cellIs" dxfId="459" priority="1503" operator="equal">
      <formula>"GREEN"</formula>
    </cfRule>
  </conditionalFormatting>
  <conditionalFormatting sqref="G12">
    <cfRule type="cellIs" dxfId="458" priority="1504" operator="equal">
      <formula>"AMBER"</formula>
    </cfRule>
  </conditionalFormatting>
  <conditionalFormatting sqref="G12">
    <cfRule type="cellIs" dxfId="457" priority="1505" operator="equal">
      <formula>"RED"</formula>
    </cfRule>
  </conditionalFormatting>
  <conditionalFormatting sqref="G12">
    <cfRule type="cellIs" dxfId="456" priority="1506" operator="equal">
      <formula>"GREEN"</formula>
    </cfRule>
  </conditionalFormatting>
  <conditionalFormatting sqref="G13">
    <cfRule type="cellIs" dxfId="455" priority="1507" operator="equal">
      <formula>"AMBER"</formula>
    </cfRule>
  </conditionalFormatting>
  <conditionalFormatting sqref="G13">
    <cfRule type="cellIs" dxfId="454" priority="1508" operator="equal">
      <formula>"RED"</formula>
    </cfRule>
  </conditionalFormatting>
  <conditionalFormatting sqref="G13">
    <cfRule type="cellIs" dxfId="453" priority="1509" operator="equal">
      <formula>"GREEN"</formula>
    </cfRule>
  </conditionalFormatting>
  <conditionalFormatting sqref="G14">
    <cfRule type="cellIs" dxfId="452" priority="1510" operator="equal">
      <formula>"AMBER"</formula>
    </cfRule>
  </conditionalFormatting>
  <conditionalFormatting sqref="G14">
    <cfRule type="cellIs" dxfId="451" priority="1511" operator="equal">
      <formula>"RED"</formula>
    </cfRule>
  </conditionalFormatting>
  <conditionalFormatting sqref="G14">
    <cfRule type="cellIs" dxfId="450" priority="1512" operator="equal">
      <formula>"GREEN"</formula>
    </cfRule>
  </conditionalFormatting>
  <conditionalFormatting sqref="H12">
    <cfRule type="cellIs" dxfId="449" priority="1513" operator="equal">
      <formula>"AMBER"</formula>
    </cfRule>
  </conditionalFormatting>
  <conditionalFormatting sqref="H12">
    <cfRule type="cellIs" dxfId="448" priority="1514" operator="equal">
      <formula>"RED"</formula>
    </cfRule>
  </conditionalFormatting>
  <conditionalFormatting sqref="H12">
    <cfRule type="cellIs" dxfId="447" priority="1515" operator="equal">
      <formula>"GREEN"</formula>
    </cfRule>
  </conditionalFormatting>
  <conditionalFormatting sqref="H13">
    <cfRule type="cellIs" dxfId="446" priority="1516" operator="equal">
      <formula>"AMBER"</formula>
    </cfRule>
  </conditionalFormatting>
  <conditionalFormatting sqref="H13">
    <cfRule type="cellIs" dxfId="445" priority="1517" operator="equal">
      <formula>"RED"</formula>
    </cfRule>
  </conditionalFormatting>
  <conditionalFormatting sqref="H13">
    <cfRule type="cellIs" dxfId="444" priority="1518" operator="equal">
      <formula>"GREEN"</formula>
    </cfRule>
  </conditionalFormatting>
  <conditionalFormatting sqref="H14">
    <cfRule type="cellIs" dxfId="443" priority="1519" operator="equal">
      <formula>"AMBER"</formula>
    </cfRule>
  </conditionalFormatting>
  <conditionalFormatting sqref="H14">
    <cfRule type="cellIs" dxfId="442" priority="1520" operator="equal">
      <formula>"RED"</formula>
    </cfRule>
  </conditionalFormatting>
  <conditionalFormatting sqref="H14">
    <cfRule type="cellIs" dxfId="441" priority="1521" operator="equal">
      <formula>"GREEN"</formula>
    </cfRule>
  </conditionalFormatting>
  <conditionalFormatting sqref="I12">
    <cfRule type="cellIs" dxfId="440" priority="1522" operator="equal">
      <formula>"AMBER"</formula>
    </cfRule>
  </conditionalFormatting>
  <conditionalFormatting sqref="I12">
    <cfRule type="cellIs" dxfId="439" priority="1523" operator="equal">
      <formula>"RED"</formula>
    </cfRule>
  </conditionalFormatting>
  <conditionalFormatting sqref="I12">
    <cfRule type="cellIs" dxfId="438" priority="1524" operator="equal">
      <formula>"GREEN"</formula>
    </cfRule>
  </conditionalFormatting>
  <conditionalFormatting sqref="I13">
    <cfRule type="cellIs" dxfId="437" priority="1525" operator="equal">
      <formula>"AMBER"</formula>
    </cfRule>
  </conditionalFormatting>
  <conditionalFormatting sqref="I13">
    <cfRule type="cellIs" dxfId="436" priority="1526" operator="equal">
      <formula>"RED"</formula>
    </cfRule>
  </conditionalFormatting>
  <conditionalFormatting sqref="I13">
    <cfRule type="cellIs" dxfId="435" priority="1527" operator="equal">
      <formula>"GREEN"</formula>
    </cfRule>
  </conditionalFormatting>
  <conditionalFormatting sqref="I14">
    <cfRule type="cellIs" dxfId="434" priority="1528" operator="equal">
      <formula>"AMBER"</formula>
    </cfRule>
  </conditionalFormatting>
  <conditionalFormatting sqref="I14">
    <cfRule type="cellIs" dxfId="433" priority="1529" operator="equal">
      <formula>"RED"</formula>
    </cfRule>
  </conditionalFormatting>
  <conditionalFormatting sqref="I14">
    <cfRule type="cellIs" dxfId="432" priority="1530" operator="equal">
      <formula>"GREEN"</formula>
    </cfRule>
  </conditionalFormatting>
  <conditionalFormatting sqref="J12">
    <cfRule type="cellIs" dxfId="431" priority="1531" operator="equal">
      <formula>"AMBER"</formula>
    </cfRule>
  </conditionalFormatting>
  <conditionalFormatting sqref="J12">
    <cfRule type="cellIs" dxfId="430" priority="1532" operator="equal">
      <formula>"RED"</formula>
    </cfRule>
  </conditionalFormatting>
  <conditionalFormatting sqref="J12">
    <cfRule type="cellIs" dxfId="429" priority="1533" operator="equal">
      <formula>"GREEN"</formula>
    </cfRule>
  </conditionalFormatting>
  <conditionalFormatting sqref="J13">
    <cfRule type="cellIs" dxfId="428" priority="1534" operator="equal">
      <formula>"AMBER"</formula>
    </cfRule>
  </conditionalFormatting>
  <conditionalFormatting sqref="J13">
    <cfRule type="cellIs" dxfId="427" priority="1535" operator="equal">
      <formula>"RED"</formula>
    </cfRule>
  </conditionalFormatting>
  <conditionalFormatting sqref="J13">
    <cfRule type="cellIs" dxfId="426" priority="1536" operator="equal">
      <formula>"GREEN"</formula>
    </cfRule>
  </conditionalFormatting>
  <conditionalFormatting sqref="J14">
    <cfRule type="cellIs" dxfId="425" priority="1537" operator="equal">
      <formula>"AMBER"</formula>
    </cfRule>
  </conditionalFormatting>
  <conditionalFormatting sqref="J14">
    <cfRule type="cellIs" dxfId="424" priority="1538" operator="equal">
      <formula>"RED"</formula>
    </cfRule>
  </conditionalFormatting>
  <conditionalFormatting sqref="J14">
    <cfRule type="cellIs" dxfId="423" priority="1539" operator="equal">
      <formula>"GREEN"</formula>
    </cfRule>
  </conditionalFormatting>
  <conditionalFormatting sqref="K12">
    <cfRule type="cellIs" dxfId="422" priority="1540" operator="equal">
      <formula>"AMBER"</formula>
    </cfRule>
  </conditionalFormatting>
  <conditionalFormatting sqref="K12">
    <cfRule type="cellIs" dxfId="421" priority="1541" operator="equal">
      <formula>"RED"</formula>
    </cfRule>
  </conditionalFormatting>
  <conditionalFormatting sqref="K12">
    <cfRule type="cellIs" dxfId="420" priority="1542" operator="equal">
      <formula>"GREEN"</formula>
    </cfRule>
  </conditionalFormatting>
  <conditionalFormatting sqref="K13">
    <cfRule type="cellIs" dxfId="419" priority="1543" operator="equal">
      <formula>"AMBER"</formula>
    </cfRule>
  </conditionalFormatting>
  <conditionalFormatting sqref="K13">
    <cfRule type="cellIs" dxfId="418" priority="1544" operator="equal">
      <formula>"RED"</formula>
    </cfRule>
  </conditionalFormatting>
  <conditionalFormatting sqref="K13">
    <cfRule type="cellIs" dxfId="417" priority="1545" operator="equal">
      <formula>"GREEN"</formula>
    </cfRule>
  </conditionalFormatting>
  <conditionalFormatting sqref="K14">
    <cfRule type="cellIs" dxfId="416" priority="1546" operator="equal">
      <formula>"AMBER"</formula>
    </cfRule>
  </conditionalFormatting>
  <conditionalFormatting sqref="K14">
    <cfRule type="cellIs" dxfId="415" priority="1547" operator="equal">
      <formula>"RED"</formula>
    </cfRule>
  </conditionalFormatting>
  <conditionalFormatting sqref="K14">
    <cfRule type="cellIs" dxfId="414" priority="1548" operator="equal">
      <formula>"GREEN"</formula>
    </cfRule>
  </conditionalFormatting>
  <conditionalFormatting sqref="C10">
    <cfRule type="cellIs" dxfId="413" priority="1549" operator="equal">
      <formula>"AMBER"</formula>
    </cfRule>
  </conditionalFormatting>
  <conditionalFormatting sqref="C10">
    <cfRule type="cellIs" dxfId="412" priority="1550" operator="equal">
      <formula>"RED"</formula>
    </cfRule>
  </conditionalFormatting>
  <conditionalFormatting sqref="C10">
    <cfRule type="cellIs" dxfId="411" priority="1551" operator="equal">
      <formula>"GREEN"</formula>
    </cfRule>
  </conditionalFormatting>
  <conditionalFormatting sqref="C11">
    <cfRule type="cellIs" dxfId="410" priority="1552" operator="equal">
      <formula>"AMBER"</formula>
    </cfRule>
  </conditionalFormatting>
  <conditionalFormatting sqref="C11">
    <cfRule type="cellIs" dxfId="409" priority="1553" operator="equal">
      <formula>"RED"</formula>
    </cfRule>
  </conditionalFormatting>
  <conditionalFormatting sqref="C11">
    <cfRule type="cellIs" dxfId="408" priority="1554" operator="equal">
      <formula>"GREEN"</formula>
    </cfRule>
  </conditionalFormatting>
  <conditionalFormatting sqref="D10">
    <cfRule type="cellIs" dxfId="407" priority="1555" operator="equal">
      <formula>"AMBER"</formula>
    </cfRule>
  </conditionalFormatting>
  <conditionalFormatting sqref="D10">
    <cfRule type="cellIs" dxfId="406" priority="1556" operator="equal">
      <formula>"RED"</formula>
    </cfRule>
  </conditionalFormatting>
  <conditionalFormatting sqref="D10">
    <cfRule type="cellIs" dxfId="405" priority="1557" operator="equal">
      <formula>"GREEN"</formula>
    </cfRule>
  </conditionalFormatting>
  <conditionalFormatting sqref="D11">
    <cfRule type="cellIs" dxfId="404" priority="1558" operator="equal">
      <formula>"AMBER"</formula>
    </cfRule>
  </conditionalFormatting>
  <conditionalFormatting sqref="D11">
    <cfRule type="cellIs" dxfId="403" priority="1559" operator="equal">
      <formula>"RED"</formula>
    </cfRule>
  </conditionalFormatting>
  <conditionalFormatting sqref="D11">
    <cfRule type="cellIs" dxfId="402" priority="1560" operator="equal">
      <formula>"GREEN"</formula>
    </cfRule>
  </conditionalFormatting>
  <conditionalFormatting sqref="E10">
    <cfRule type="cellIs" dxfId="401" priority="1561" operator="equal">
      <formula>"AMBER"</formula>
    </cfRule>
  </conditionalFormatting>
  <conditionalFormatting sqref="E10">
    <cfRule type="cellIs" dxfId="400" priority="1562" operator="equal">
      <formula>"RED"</formula>
    </cfRule>
  </conditionalFormatting>
  <conditionalFormatting sqref="E10">
    <cfRule type="cellIs" dxfId="399" priority="1563" operator="equal">
      <formula>"GREEN"</formula>
    </cfRule>
  </conditionalFormatting>
  <conditionalFormatting sqref="E11">
    <cfRule type="cellIs" dxfId="398" priority="1564" operator="equal">
      <formula>"AMBER"</formula>
    </cfRule>
  </conditionalFormatting>
  <conditionalFormatting sqref="E11">
    <cfRule type="cellIs" dxfId="397" priority="1565" operator="equal">
      <formula>"RED"</formula>
    </cfRule>
  </conditionalFormatting>
  <conditionalFormatting sqref="E11">
    <cfRule type="cellIs" dxfId="396" priority="1566" operator="equal">
      <formula>"GREEN"</formula>
    </cfRule>
  </conditionalFormatting>
  <conditionalFormatting sqref="F10">
    <cfRule type="cellIs" dxfId="395" priority="1567" operator="equal">
      <formula>"AMBER"</formula>
    </cfRule>
  </conditionalFormatting>
  <conditionalFormatting sqref="F10">
    <cfRule type="cellIs" dxfId="394" priority="1568" operator="equal">
      <formula>"RED"</formula>
    </cfRule>
  </conditionalFormatting>
  <conditionalFormatting sqref="F10">
    <cfRule type="cellIs" dxfId="393" priority="1569" operator="equal">
      <formula>"GREEN"</formula>
    </cfRule>
  </conditionalFormatting>
  <conditionalFormatting sqref="F11">
    <cfRule type="cellIs" dxfId="392" priority="1570" operator="equal">
      <formula>"AMBER"</formula>
    </cfRule>
  </conditionalFormatting>
  <conditionalFormatting sqref="F11">
    <cfRule type="cellIs" dxfId="391" priority="1571" operator="equal">
      <formula>"RED"</formula>
    </cfRule>
  </conditionalFormatting>
  <conditionalFormatting sqref="F11">
    <cfRule type="cellIs" dxfId="390" priority="1572" operator="equal">
      <formula>"GREEN"</formula>
    </cfRule>
  </conditionalFormatting>
  <conditionalFormatting sqref="G10">
    <cfRule type="cellIs" dxfId="389" priority="1573" operator="equal">
      <formula>"AMBER"</formula>
    </cfRule>
  </conditionalFormatting>
  <conditionalFormatting sqref="G10">
    <cfRule type="cellIs" dxfId="388" priority="1574" operator="equal">
      <formula>"RED"</formula>
    </cfRule>
  </conditionalFormatting>
  <conditionalFormatting sqref="G10">
    <cfRule type="cellIs" dxfId="387" priority="1575" operator="equal">
      <formula>"GREEN"</formula>
    </cfRule>
  </conditionalFormatting>
  <conditionalFormatting sqref="G11">
    <cfRule type="cellIs" dxfId="386" priority="1576" operator="equal">
      <formula>"AMBER"</formula>
    </cfRule>
  </conditionalFormatting>
  <conditionalFormatting sqref="G11">
    <cfRule type="cellIs" dxfId="385" priority="1577" operator="equal">
      <formula>"RED"</formula>
    </cfRule>
  </conditionalFormatting>
  <conditionalFormatting sqref="G11">
    <cfRule type="cellIs" dxfId="384" priority="1578" operator="equal">
      <formula>"GREEN"</formula>
    </cfRule>
  </conditionalFormatting>
  <conditionalFormatting sqref="H10">
    <cfRule type="cellIs" dxfId="383" priority="1579" operator="equal">
      <formula>"AMBER"</formula>
    </cfRule>
  </conditionalFormatting>
  <conditionalFormatting sqref="H10">
    <cfRule type="cellIs" dxfId="382" priority="1580" operator="equal">
      <formula>"RED"</formula>
    </cfRule>
  </conditionalFormatting>
  <conditionalFormatting sqref="H10">
    <cfRule type="cellIs" dxfId="381" priority="1581" operator="equal">
      <formula>"GREEN"</formula>
    </cfRule>
  </conditionalFormatting>
  <conditionalFormatting sqref="H11">
    <cfRule type="cellIs" dxfId="380" priority="1582" operator="equal">
      <formula>"AMBER"</formula>
    </cfRule>
  </conditionalFormatting>
  <conditionalFormatting sqref="H11">
    <cfRule type="cellIs" dxfId="379" priority="1583" operator="equal">
      <formula>"RED"</formula>
    </cfRule>
  </conditionalFormatting>
  <conditionalFormatting sqref="H11">
    <cfRule type="cellIs" dxfId="378" priority="1584" operator="equal">
      <formula>"GREEN"</formula>
    </cfRule>
  </conditionalFormatting>
  <conditionalFormatting sqref="I10">
    <cfRule type="cellIs" dxfId="377" priority="1585" operator="equal">
      <formula>"AMBER"</formula>
    </cfRule>
  </conditionalFormatting>
  <conditionalFormatting sqref="I10">
    <cfRule type="cellIs" dxfId="376" priority="1586" operator="equal">
      <formula>"RED"</formula>
    </cfRule>
  </conditionalFormatting>
  <conditionalFormatting sqref="I10">
    <cfRule type="cellIs" dxfId="375" priority="1587" operator="equal">
      <formula>"GREEN"</formula>
    </cfRule>
  </conditionalFormatting>
  <conditionalFormatting sqref="I11">
    <cfRule type="cellIs" dxfId="374" priority="1588" operator="equal">
      <formula>"AMBER"</formula>
    </cfRule>
  </conditionalFormatting>
  <conditionalFormatting sqref="I11">
    <cfRule type="cellIs" dxfId="373" priority="1589" operator="equal">
      <formula>"RED"</formula>
    </cfRule>
  </conditionalFormatting>
  <conditionalFormatting sqref="I11">
    <cfRule type="cellIs" dxfId="372" priority="1590" operator="equal">
      <formula>"GREEN"</formula>
    </cfRule>
  </conditionalFormatting>
  <conditionalFormatting sqref="J10">
    <cfRule type="cellIs" dxfId="371" priority="1591" operator="equal">
      <formula>"AMBER"</formula>
    </cfRule>
  </conditionalFormatting>
  <conditionalFormatting sqref="J10">
    <cfRule type="cellIs" dxfId="370" priority="1592" operator="equal">
      <formula>"RED"</formula>
    </cfRule>
  </conditionalFormatting>
  <conditionalFormatting sqref="J10">
    <cfRule type="cellIs" dxfId="369" priority="1593" operator="equal">
      <formula>"GREEN"</formula>
    </cfRule>
  </conditionalFormatting>
  <conditionalFormatting sqref="J11">
    <cfRule type="cellIs" dxfId="368" priority="1594" operator="equal">
      <formula>"AMBER"</formula>
    </cfRule>
  </conditionalFormatting>
  <conditionalFormatting sqref="J11">
    <cfRule type="cellIs" dxfId="367" priority="1595" operator="equal">
      <formula>"RED"</formula>
    </cfRule>
  </conditionalFormatting>
  <conditionalFormatting sqref="J11">
    <cfRule type="cellIs" dxfId="366" priority="1596" operator="equal">
      <formula>"GREEN"</formula>
    </cfRule>
  </conditionalFormatting>
  <conditionalFormatting sqref="K10">
    <cfRule type="cellIs" dxfId="365" priority="1597" operator="equal">
      <formula>"AMBER"</formula>
    </cfRule>
  </conditionalFormatting>
  <conditionalFormatting sqref="K10">
    <cfRule type="cellIs" dxfId="364" priority="1598" operator="equal">
      <formula>"RED"</formula>
    </cfRule>
  </conditionalFormatting>
  <conditionalFormatting sqref="K10">
    <cfRule type="cellIs" dxfId="363" priority="1599" operator="equal">
      <formula>"GREEN"</formula>
    </cfRule>
  </conditionalFormatting>
  <conditionalFormatting sqref="K11">
    <cfRule type="cellIs" dxfId="362" priority="1600" operator="equal">
      <formula>"AMBER"</formula>
    </cfRule>
  </conditionalFormatting>
  <conditionalFormatting sqref="K11">
    <cfRule type="cellIs" dxfId="361" priority="1601" operator="equal">
      <formula>"RED"</formula>
    </cfRule>
  </conditionalFormatting>
  <conditionalFormatting sqref="K11">
    <cfRule type="cellIs" dxfId="360" priority="1602" operator="equal">
      <formula>"GREEN"</formula>
    </cfRule>
  </conditionalFormatting>
  <conditionalFormatting sqref="B10">
    <cfRule type="cellIs" dxfId="359" priority="1603" operator="equal">
      <formula>"AMBER"</formula>
    </cfRule>
  </conditionalFormatting>
  <conditionalFormatting sqref="B10">
    <cfRule type="cellIs" dxfId="358" priority="1604" operator="equal">
      <formula>"RED"</formula>
    </cfRule>
  </conditionalFormatting>
  <conditionalFormatting sqref="B10">
    <cfRule type="cellIs" dxfId="357" priority="1605" operator="equal">
      <formula>"GREEN"</formula>
    </cfRule>
  </conditionalFormatting>
  <conditionalFormatting sqref="B11">
    <cfRule type="cellIs" dxfId="356" priority="1606" operator="equal">
      <formula>"AMBER"</formula>
    </cfRule>
  </conditionalFormatting>
  <conditionalFormatting sqref="B11">
    <cfRule type="cellIs" dxfId="355" priority="1607" operator="equal">
      <formula>"RED"</formula>
    </cfRule>
  </conditionalFormatting>
  <conditionalFormatting sqref="B11">
    <cfRule type="cellIs" dxfId="354" priority="1608" operator="equal">
      <formula>"GREEN"</formula>
    </cfRule>
  </conditionalFormatting>
  <conditionalFormatting sqref="B26">
    <cfRule type="cellIs" dxfId="353" priority="1609" operator="equal">
      <formula>"AMBER"</formula>
    </cfRule>
  </conditionalFormatting>
  <conditionalFormatting sqref="B26">
    <cfRule type="cellIs" dxfId="352" priority="1610" operator="equal">
      <formula>"RED"</formula>
    </cfRule>
  </conditionalFormatting>
  <conditionalFormatting sqref="B26">
    <cfRule type="cellIs" dxfId="351" priority="1611" operator="equal">
      <formula>"GREEN"</formula>
    </cfRule>
  </conditionalFormatting>
  <conditionalFormatting sqref="C26">
    <cfRule type="cellIs" dxfId="350" priority="1612" operator="equal">
      <formula>"AMBER"</formula>
    </cfRule>
  </conditionalFormatting>
  <conditionalFormatting sqref="C26">
    <cfRule type="cellIs" dxfId="349" priority="1613" operator="equal">
      <formula>"RED"</formula>
    </cfRule>
  </conditionalFormatting>
  <conditionalFormatting sqref="C26">
    <cfRule type="cellIs" dxfId="348" priority="1614" operator="equal">
      <formula>"GREEN"</formula>
    </cfRule>
  </conditionalFormatting>
  <conditionalFormatting sqref="D26">
    <cfRule type="cellIs" dxfId="347" priority="1615" operator="equal">
      <formula>"AMBER"</formula>
    </cfRule>
  </conditionalFormatting>
  <conditionalFormatting sqref="D26">
    <cfRule type="cellIs" dxfId="346" priority="1616" operator="equal">
      <formula>"RED"</formula>
    </cfRule>
  </conditionalFormatting>
  <conditionalFormatting sqref="D26">
    <cfRule type="cellIs" dxfId="345" priority="1617" operator="equal">
      <formula>"GREEN"</formula>
    </cfRule>
  </conditionalFormatting>
  <conditionalFormatting sqref="E26">
    <cfRule type="cellIs" dxfId="344" priority="1618" operator="equal">
      <formula>"AMBER"</formula>
    </cfRule>
  </conditionalFormatting>
  <conditionalFormatting sqref="E26">
    <cfRule type="cellIs" dxfId="343" priority="1619" operator="equal">
      <formula>"RED"</formula>
    </cfRule>
  </conditionalFormatting>
  <conditionalFormatting sqref="E26">
    <cfRule type="cellIs" dxfId="342" priority="1620" operator="equal">
      <formula>"GREEN"</formula>
    </cfRule>
  </conditionalFormatting>
  <conditionalFormatting sqref="F26">
    <cfRule type="cellIs" dxfId="341" priority="1621" operator="equal">
      <formula>"AMBER"</formula>
    </cfRule>
  </conditionalFormatting>
  <conditionalFormatting sqref="F26">
    <cfRule type="cellIs" dxfId="340" priority="1622" operator="equal">
      <formula>"RED"</formula>
    </cfRule>
  </conditionalFormatting>
  <conditionalFormatting sqref="F26">
    <cfRule type="cellIs" dxfId="339" priority="1623" operator="equal">
      <formula>"GREEN"</formula>
    </cfRule>
  </conditionalFormatting>
  <conditionalFormatting sqref="G26">
    <cfRule type="cellIs" dxfId="338" priority="1624" operator="equal">
      <formula>"AMBER"</formula>
    </cfRule>
  </conditionalFormatting>
  <conditionalFormatting sqref="G26">
    <cfRule type="cellIs" dxfId="337" priority="1625" operator="equal">
      <formula>"RED"</formula>
    </cfRule>
  </conditionalFormatting>
  <conditionalFormatting sqref="G26">
    <cfRule type="cellIs" dxfId="336" priority="1626" operator="equal">
      <formula>"GREEN"</formula>
    </cfRule>
  </conditionalFormatting>
  <conditionalFormatting sqref="H26">
    <cfRule type="cellIs" dxfId="335" priority="1627" operator="equal">
      <formula>"AMBER"</formula>
    </cfRule>
  </conditionalFormatting>
  <conditionalFormatting sqref="H26">
    <cfRule type="cellIs" dxfId="334" priority="1628" operator="equal">
      <formula>"RED"</formula>
    </cfRule>
  </conditionalFormatting>
  <conditionalFormatting sqref="H26">
    <cfRule type="cellIs" dxfId="333" priority="1629" operator="equal">
      <formula>"GREEN"</formula>
    </cfRule>
  </conditionalFormatting>
  <conditionalFormatting sqref="I26">
    <cfRule type="cellIs" dxfId="332" priority="1630" operator="equal">
      <formula>"AMBER"</formula>
    </cfRule>
  </conditionalFormatting>
  <conditionalFormatting sqref="I26">
    <cfRule type="cellIs" dxfId="331" priority="1631" operator="equal">
      <formula>"RED"</formula>
    </cfRule>
  </conditionalFormatting>
  <conditionalFormatting sqref="I26">
    <cfRule type="cellIs" dxfId="330" priority="1632" operator="equal">
      <formula>"GREEN"</formula>
    </cfRule>
  </conditionalFormatting>
  <conditionalFormatting sqref="J26">
    <cfRule type="cellIs" dxfId="329" priority="1633" operator="equal">
      <formula>"AMBER"</formula>
    </cfRule>
  </conditionalFormatting>
  <conditionalFormatting sqref="J26">
    <cfRule type="cellIs" dxfId="328" priority="1634" operator="equal">
      <formula>"RED"</formula>
    </cfRule>
  </conditionalFormatting>
  <conditionalFormatting sqref="J26">
    <cfRule type="cellIs" dxfId="327" priority="1635" operator="equal">
      <formula>"GREEN"</formula>
    </cfRule>
  </conditionalFormatting>
  <conditionalFormatting sqref="K26">
    <cfRule type="cellIs" dxfId="326" priority="1636" operator="equal">
      <formula>"AMBER"</formula>
    </cfRule>
  </conditionalFormatting>
  <conditionalFormatting sqref="K26">
    <cfRule type="cellIs" dxfId="325" priority="1637" operator="equal">
      <formula>"RED"</formula>
    </cfRule>
  </conditionalFormatting>
  <conditionalFormatting sqref="K26">
    <cfRule type="cellIs" dxfId="324" priority="1638" operator="equal">
      <formula>"GREEN"</formula>
    </cfRule>
  </conditionalFormatting>
  <conditionalFormatting sqref="L26">
    <cfRule type="cellIs" dxfId="323" priority="1639" operator="equal">
      <formula>"AMBER"</formula>
    </cfRule>
  </conditionalFormatting>
  <conditionalFormatting sqref="L26">
    <cfRule type="cellIs" dxfId="322" priority="1640" operator="equal">
      <formula>"RED"</formula>
    </cfRule>
  </conditionalFormatting>
  <conditionalFormatting sqref="L26">
    <cfRule type="cellIs" dxfId="321" priority="1641" operator="equal">
      <formula>"GREEN"</formula>
    </cfRule>
  </conditionalFormatting>
  <conditionalFormatting sqref="M26">
    <cfRule type="cellIs" dxfId="320" priority="1642" operator="equal">
      <formula>"AMBER"</formula>
    </cfRule>
  </conditionalFormatting>
  <conditionalFormatting sqref="M26">
    <cfRule type="cellIs" dxfId="319" priority="1643" operator="equal">
      <formula>"RED"</formula>
    </cfRule>
  </conditionalFormatting>
  <conditionalFormatting sqref="M26">
    <cfRule type="cellIs" dxfId="318" priority="1644" operator="equal">
      <formula>"GREEN"</formula>
    </cfRule>
  </conditionalFormatting>
  <conditionalFormatting sqref="N26">
    <cfRule type="cellIs" dxfId="317" priority="1645" operator="equal">
      <formula>"AMBER"</formula>
    </cfRule>
  </conditionalFormatting>
  <conditionalFormatting sqref="N26">
    <cfRule type="cellIs" dxfId="316" priority="1646" operator="equal">
      <formula>"RED"</formula>
    </cfRule>
  </conditionalFormatting>
  <conditionalFormatting sqref="N26">
    <cfRule type="cellIs" dxfId="315" priority="1647" operator="equal">
      <formula>"GREEN"</formula>
    </cfRule>
  </conditionalFormatting>
  <conditionalFormatting sqref="O26">
    <cfRule type="cellIs" dxfId="314" priority="1648" operator="equal">
      <formula>"AMBER"</formula>
    </cfRule>
  </conditionalFormatting>
  <conditionalFormatting sqref="O26">
    <cfRule type="cellIs" dxfId="313" priority="1649" operator="equal">
      <formula>"RED"</formula>
    </cfRule>
  </conditionalFormatting>
  <conditionalFormatting sqref="O26">
    <cfRule type="cellIs" dxfId="312" priority="1650" operator="equal">
      <formula>"GREEN"</formula>
    </cfRule>
  </conditionalFormatting>
  <conditionalFormatting sqref="P26">
    <cfRule type="cellIs" dxfId="311" priority="1651" operator="equal">
      <formula>"AMBER"</formula>
    </cfRule>
  </conditionalFormatting>
  <conditionalFormatting sqref="P26">
    <cfRule type="cellIs" dxfId="310" priority="1652" operator="equal">
      <formula>"RED"</formula>
    </cfRule>
  </conditionalFormatting>
  <conditionalFormatting sqref="P26">
    <cfRule type="cellIs" dxfId="309" priority="1653" operator="equal">
      <formula>"GREEN"</formula>
    </cfRule>
  </conditionalFormatting>
  <conditionalFormatting sqref="Q26">
    <cfRule type="cellIs" dxfId="308" priority="1654" operator="equal">
      <formula>"AMBER"</formula>
    </cfRule>
  </conditionalFormatting>
  <conditionalFormatting sqref="Q26">
    <cfRule type="cellIs" dxfId="307" priority="1655" operator="equal">
      <formula>"RED"</formula>
    </cfRule>
  </conditionalFormatting>
  <conditionalFormatting sqref="Q26">
    <cfRule type="cellIs" dxfId="306" priority="1656" operator="equal">
      <formula>"GREEN"</formula>
    </cfRule>
  </conditionalFormatting>
  <conditionalFormatting sqref="R26">
    <cfRule type="cellIs" dxfId="305" priority="1657" operator="equal">
      <formula>"AMBER"</formula>
    </cfRule>
  </conditionalFormatting>
  <conditionalFormatting sqref="R26">
    <cfRule type="cellIs" dxfId="304" priority="1658" operator="equal">
      <formula>"RED"</formula>
    </cfRule>
  </conditionalFormatting>
  <conditionalFormatting sqref="R26">
    <cfRule type="cellIs" dxfId="303" priority="1659" operator="equal">
      <formula>"GREEN"</formula>
    </cfRule>
  </conditionalFormatting>
  <conditionalFormatting sqref="S26">
    <cfRule type="cellIs" dxfId="302" priority="1660" operator="equal">
      <formula>"AMBER"</formula>
    </cfRule>
  </conditionalFormatting>
  <conditionalFormatting sqref="S26">
    <cfRule type="cellIs" dxfId="301" priority="1661" operator="equal">
      <formula>"RED"</formula>
    </cfRule>
  </conditionalFormatting>
  <conditionalFormatting sqref="S26">
    <cfRule type="cellIs" dxfId="300" priority="1662" operator="equal">
      <formula>"GREEN"</formula>
    </cfRule>
  </conditionalFormatting>
  <conditionalFormatting sqref="T21">
    <cfRule type="cellIs" dxfId="299" priority="1663" operator="equal">
      <formula>"AMBER"</formula>
    </cfRule>
  </conditionalFormatting>
  <conditionalFormatting sqref="T21">
    <cfRule type="cellIs" dxfId="298" priority="1664" operator="equal">
      <formula>"RED"</formula>
    </cfRule>
  </conditionalFormatting>
  <conditionalFormatting sqref="T21">
    <cfRule type="cellIs" dxfId="297" priority="1665" operator="equal">
      <formula>"GREEN"</formula>
    </cfRule>
  </conditionalFormatting>
  <conditionalFormatting sqref="T22">
    <cfRule type="cellIs" dxfId="296" priority="1666" operator="equal">
      <formula>"AMBER"</formula>
    </cfRule>
  </conditionalFormatting>
  <conditionalFormatting sqref="T22">
    <cfRule type="cellIs" dxfId="295" priority="1667" operator="equal">
      <formula>"RED"</formula>
    </cfRule>
  </conditionalFormatting>
  <conditionalFormatting sqref="T22">
    <cfRule type="cellIs" dxfId="294" priority="1668" operator="equal">
      <formula>"GREEN"</formula>
    </cfRule>
  </conditionalFormatting>
  <conditionalFormatting sqref="T23">
    <cfRule type="cellIs" dxfId="293" priority="1669" operator="equal">
      <formula>"AMBER"</formula>
    </cfRule>
  </conditionalFormatting>
  <conditionalFormatting sqref="T23">
    <cfRule type="cellIs" dxfId="292" priority="1670" operator="equal">
      <formula>"RED"</formula>
    </cfRule>
  </conditionalFormatting>
  <conditionalFormatting sqref="T23">
    <cfRule type="cellIs" dxfId="291" priority="1671" operator="equal">
      <formula>"GREEN"</formula>
    </cfRule>
  </conditionalFormatting>
  <conditionalFormatting sqref="T24">
    <cfRule type="cellIs" dxfId="290" priority="1672" operator="equal">
      <formula>"AMBER"</formula>
    </cfRule>
  </conditionalFormatting>
  <conditionalFormatting sqref="T24">
    <cfRule type="cellIs" dxfId="289" priority="1673" operator="equal">
      <formula>"RED"</formula>
    </cfRule>
  </conditionalFormatting>
  <conditionalFormatting sqref="T24">
    <cfRule type="cellIs" dxfId="288" priority="1674" operator="equal">
      <formula>"GREEN"</formula>
    </cfRule>
  </conditionalFormatting>
  <conditionalFormatting sqref="T20">
    <cfRule type="cellIs" dxfId="287" priority="1675" operator="equal">
      <formula>"AMBER"</formula>
    </cfRule>
  </conditionalFormatting>
  <conditionalFormatting sqref="T20">
    <cfRule type="cellIs" dxfId="286" priority="1676" operator="equal">
      <formula>"RED"</formula>
    </cfRule>
  </conditionalFormatting>
  <conditionalFormatting sqref="T20">
    <cfRule type="cellIs" dxfId="285" priority="1677" operator="equal">
      <formula>"GREEN"</formula>
    </cfRule>
  </conditionalFormatting>
  <conditionalFormatting sqref="W20">
    <cfRule type="cellIs" dxfId="284" priority="1678" operator="equal">
      <formula>"AMBER"</formula>
    </cfRule>
  </conditionalFormatting>
  <conditionalFormatting sqref="W20">
    <cfRule type="cellIs" dxfId="283" priority="1679" operator="equal">
      <formula>"RED"</formula>
    </cfRule>
  </conditionalFormatting>
  <conditionalFormatting sqref="W20">
    <cfRule type="cellIs" dxfId="282" priority="1680" operator="equal">
      <formula>"GREEN"</formula>
    </cfRule>
  </conditionalFormatting>
  <conditionalFormatting sqref="T19">
    <cfRule type="cellIs" dxfId="281" priority="1681" operator="equal">
      <formula>"AMBER"</formula>
    </cfRule>
  </conditionalFormatting>
  <conditionalFormatting sqref="T19">
    <cfRule type="cellIs" dxfId="280" priority="1682" operator="equal">
      <formula>"RED"</formula>
    </cfRule>
  </conditionalFormatting>
  <conditionalFormatting sqref="T19">
    <cfRule type="cellIs" dxfId="279" priority="1683" operator="equal">
      <formula>"GREEN"</formula>
    </cfRule>
  </conditionalFormatting>
  <conditionalFormatting sqref="W19">
    <cfRule type="cellIs" dxfId="278" priority="1684" operator="equal">
      <formula>"AMBER"</formula>
    </cfRule>
  </conditionalFormatting>
  <conditionalFormatting sqref="W19">
    <cfRule type="cellIs" dxfId="277" priority="1685" operator="equal">
      <formula>"RED"</formula>
    </cfRule>
  </conditionalFormatting>
  <conditionalFormatting sqref="W19">
    <cfRule type="cellIs" dxfId="276" priority="1686"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57</vt:i4>
      </vt:variant>
    </vt:vector>
  </HeadingPairs>
  <TitlesOfParts>
    <vt:vector size="70"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ActualCumulativeCo</vt:lpstr>
      <vt:lpstr>ActualCumulativeEIF</vt:lpstr>
      <vt:lpstr>AssetMeasures</vt:lpstr>
      <vt:lpstr>AssetTypeItems</vt:lpstr>
      <vt:lpstr>CHANGELIGHT</vt:lpstr>
      <vt:lpstr>CHANGESTART</vt:lpstr>
      <vt:lpstr>Check1</vt:lpstr>
      <vt:lpstr>Check1Status</vt:lpstr>
      <vt:lpstr>Check2</vt:lpstr>
      <vt:lpstr>Check2Status</vt:lpstr>
      <vt:lpstr>COINVESTMENTLIGHT</vt:lpstr>
      <vt:lpstr>CommsType</vt:lpstr>
      <vt:lpstr>COMMUNICATIONLIGHT</vt:lpstr>
      <vt:lpstr>COMMUNICATIONSTART</vt:lpstr>
      <vt:lpstr>DEPENDENCY</vt:lpstr>
      <vt:lpstr>DEPENDENCYLIGHT</vt:lpstr>
      <vt:lpstr>DEPENDENCYSTART</vt:lpstr>
      <vt:lpstr>EarliestDate</vt:lpstr>
      <vt:lpstr>EIFLIGHT</vt:lpstr>
      <vt:lpstr>FINANCELIGHT</vt:lpstr>
      <vt:lpstr>FINANCESTART</vt:lpstr>
      <vt:lpstr>ISSUELIGHT</vt:lpstr>
      <vt:lpstr>ISSUESTART</vt:lpstr>
      <vt:lpstr>LastDateReport</vt:lpstr>
      <vt:lpstr>LatestDate</vt:lpstr>
      <vt:lpstr>MEASURELIGHT</vt:lpstr>
      <vt:lpstr>MeasuresNumber</vt:lpstr>
      <vt:lpstr>MEASURESTART</vt:lpstr>
      <vt:lpstr>MILESTONELIGHT</vt:lpstr>
      <vt:lpstr>MILESTONESTART</vt:lpstr>
      <vt:lpstr>'2.Milestones'!OLE_LINK6</vt:lpstr>
      <vt:lpstr>Org</vt:lpstr>
      <vt:lpstr>OVERALLLIGHT</vt:lpstr>
      <vt:lpstr>PercentageListItems</vt:lpstr>
      <vt:lpstr>'1.Header'!Print_Area</vt:lpstr>
      <vt:lpstr>'10.Assets'!Print_Area</vt:lpstr>
      <vt:lpstr>'2.Milestones'!Print_Area</vt:lpstr>
      <vt:lpstr>'3.Issues'!Print_Area</vt:lpstr>
      <vt:lpstr>'4.Risks'!Print_Area</vt:lpstr>
      <vt:lpstr>'5.Changes'!Print_Area</vt:lpstr>
      <vt:lpstr>'6.Dependencies'!Print_Area</vt:lpstr>
      <vt:lpstr>'7.Measures'!Print_Area</vt:lpstr>
      <vt:lpstr>'8.Communications'!Print_Area</vt:lpstr>
      <vt:lpstr>'9.Finance'!Print_Area</vt:lpstr>
      <vt:lpstr>Legend!Print_Area</vt:lpstr>
      <vt:lpstr>ProjManager</vt:lpstr>
      <vt:lpstr>ProjName</vt:lpstr>
      <vt:lpstr>ProjNo</vt:lpstr>
      <vt:lpstr>ReportFrom</vt:lpstr>
      <vt:lpstr>ReportNo</vt:lpstr>
      <vt:lpstr>RISKLIGHT</vt:lpstr>
      <vt:lpstr>RiskRating</vt:lpstr>
      <vt:lpstr>RISKSTART</vt:lpstr>
      <vt:lpstr>StartOfProject</vt:lpstr>
      <vt:lpstr>StatusItems</vt:lpstr>
      <vt:lpstr>statuslistitems</vt:lpstr>
      <vt:lpstr>YesNo</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pwhite</cp:lastModifiedBy>
  <dcterms:created xsi:type="dcterms:W3CDTF">2012-03-07T21:58:04Z</dcterms:created>
  <dcterms:modified xsi:type="dcterms:W3CDTF">2012-08-15T03:11:25Z</dcterms:modified>
</cp:coreProperties>
</file>