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 Journey\"/>
    </mc:Choice>
  </mc:AlternateContent>
  <xr:revisionPtr revIDLastSave="0" documentId="13_ncr:1_{3815D305-D732-4BD1-85C9-0C5471686B2A}" xr6:coauthVersionLast="41" xr6:coauthVersionMax="41" xr10:uidLastSave="{00000000-0000-0000-0000-000000000000}"/>
  <bookViews>
    <workbookView xWindow="-120" yWindow="-120" windowWidth="20730" windowHeight="11160" xr2:uid="{F7E0F749-9D1B-4975-9BF9-15C494A893FC}"/>
  </bookViews>
  <sheets>
    <sheet name="Employee Payroll" sheetId="1" r:id="rId1"/>
    <sheet name="Overtime Pay" sheetId="2" r:id="rId2"/>
    <sheet name="Januarys Pay" sheetId="3" r:id="rId3"/>
    <sheet name="Grade Sheet" sheetId="4" r:id="rId4"/>
    <sheet name="Decision Maker" sheetId="5" r:id="rId5"/>
    <sheet name="Sales Report" sheetId="6" r:id="rId6"/>
    <sheet name=" Pivot Table for sales report" sheetId="13" r:id="rId7"/>
    <sheet name="Car Inventory" sheetId="7" r:id="rId8"/>
    <sheet name="Pivot Table for Car Inventory" sheetId="8" r:id="rId9"/>
    <sheet name="Loan" sheetId="9" r:id="rId10"/>
    <sheet name="School Supplies" sheetId="10" r:id="rId11"/>
    <sheet name="Cat or Dog" sheetId="11" r:id="rId12"/>
    <sheet name="Vacation" sheetId="12" r:id="rId13"/>
    <sheet name="Printer" sheetId="15" r:id="rId14"/>
    <sheet name="Cars" sheetId="16" r:id="rId15"/>
  </sheets>
  <definedNames>
    <definedName name="_xlnm._FilterDatabase" localSheetId="5" hidden="1">'Sales Report'!$A$1:$K$36</definedName>
    <definedName name="car_inventory1" localSheetId="7">'Car Inventory'!$A$1:$N$56</definedName>
  </definedNames>
  <calcPr calcId="181029"/>
  <pivotCaches>
    <pivotCache cacheId="0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6" l="1"/>
  <c r="I23" i="16"/>
  <c r="H23" i="16"/>
  <c r="J19" i="16"/>
  <c r="J25" i="16" s="1"/>
  <c r="J27" i="16" s="1"/>
  <c r="J30" i="16" s="1"/>
  <c r="I19" i="16"/>
  <c r="H19" i="16"/>
  <c r="H25" i="16" s="1"/>
  <c r="H27" i="16" s="1"/>
  <c r="H30" i="16" s="1"/>
  <c r="J17" i="16"/>
  <c r="I17" i="16"/>
  <c r="H17" i="16"/>
  <c r="J3" i="16"/>
  <c r="H3" i="16"/>
  <c r="I3" i="16"/>
  <c r="D25" i="16"/>
  <c r="D27" i="16" s="1"/>
  <c r="D30" i="16" s="1"/>
  <c r="C23" i="16"/>
  <c r="D23" i="16"/>
  <c r="B23" i="16"/>
  <c r="D19" i="16"/>
  <c r="C19" i="16"/>
  <c r="C25" i="16" s="1"/>
  <c r="C27" i="16" s="1"/>
  <c r="C30" i="16" s="1"/>
  <c r="B19" i="16"/>
  <c r="B25" i="16" s="1"/>
  <c r="B27" i="16" s="1"/>
  <c r="B30" i="16" s="1"/>
  <c r="B17" i="16"/>
  <c r="C17" i="16"/>
  <c r="D17" i="16"/>
  <c r="H14" i="15"/>
  <c r="J11" i="15"/>
  <c r="I11" i="15"/>
  <c r="H11" i="15"/>
  <c r="H13" i="15"/>
  <c r="H17" i="15" s="1"/>
  <c r="H20" i="15" s="1"/>
  <c r="J13" i="15"/>
  <c r="J14" i="15" s="1"/>
  <c r="J17" i="15" s="1"/>
  <c r="J20" i="15" s="1"/>
  <c r="I13" i="15"/>
  <c r="I14" i="15" s="1"/>
  <c r="I17" i="15" s="1"/>
  <c r="I20" i="15" s="1"/>
  <c r="J6" i="15"/>
  <c r="I6" i="15"/>
  <c r="H6" i="15"/>
  <c r="D20" i="15"/>
  <c r="C20" i="15"/>
  <c r="B20" i="15"/>
  <c r="C17" i="15"/>
  <c r="D17" i="15"/>
  <c r="B17" i="15"/>
  <c r="C14" i="15"/>
  <c r="D14" i="15"/>
  <c r="B14" i="15"/>
  <c r="C11" i="15"/>
  <c r="D11" i="15"/>
  <c r="C13" i="15"/>
  <c r="D13" i="15"/>
  <c r="C6" i="15"/>
  <c r="D6" i="15"/>
  <c r="B6" i="15"/>
  <c r="J21" i="15"/>
  <c r="B13" i="15"/>
  <c r="B11" i="15"/>
  <c r="F2" i="6"/>
  <c r="G2" i="6" s="1"/>
  <c r="F32" i="6"/>
  <c r="G32" i="6" s="1"/>
  <c r="H32" i="6" s="1"/>
  <c r="F13" i="6"/>
  <c r="G13" i="6" s="1"/>
  <c r="H13" i="6" s="1"/>
  <c r="F14" i="6"/>
  <c r="G14" i="6" s="1"/>
  <c r="H14" i="6" s="1"/>
  <c r="F8" i="6"/>
  <c r="G8" i="6" s="1"/>
  <c r="H8" i="6" s="1"/>
  <c r="F9" i="6"/>
  <c r="G9" i="6" s="1"/>
  <c r="H9" i="6" s="1"/>
  <c r="F6" i="6"/>
  <c r="G6" i="6" s="1"/>
  <c r="H6" i="6" s="1"/>
  <c r="F34" i="6"/>
  <c r="G34" i="6" s="1"/>
  <c r="H34" i="6" s="1"/>
  <c r="F20" i="6"/>
  <c r="G20" i="6" s="1"/>
  <c r="H20" i="6" s="1"/>
  <c r="F28" i="6"/>
  <c r="G28" i="6" s="1"/>
  <c r="H28" i="6" s="1"/>
  <c r="F30" i="6"/>
  <c r="G30" i="6" s="1"/>
  <c r="H30" i="6" s="1"/>
  <c r="F16" i="6"/>
  <c r="F26" i="6"/>
  <c r="G26" i="6" s="1"/>
  <c r="H26" i="6" s="1"/>
  <c r="F4" i="6"/>
  <c r="G4" i="6" s="1"/>
  <c r="H4" i="6" s="1"/>
  <c r="F24" i="6"/>
  <c r="G24" i="6" s="1"/>
  <c r="H24" i="6" s="1"/>
  <c r="F22" i="6"/>
  <c r="G22" i="6" s="1"/>
  <c r="H22" i="6" s="1"/>
  <c r="F18" i="6"/>
  <c r="G18" i="6" s="1"/>
  <c r="H18" i="6" s="1"/>
  <c r="F7" i="6"/>
  <c r="G7" i="6" s="1"/>
  <c r="H7" i="6" s="1"/>
  <c r="F35" i="6"/>
  <c r="G35" i="6" s="1"/>
  <c r="H35" i="6" s="1"/>
  <c r="F21" i="6"/>
  <c r="G21" i="6" s="1"/>
  <c r="H21" i="6" s="1"/>
  <c r="F29" i="6"/>
  <c r="G29" i="6" s="1"/>
  <c r="H29" i="6" s="1"/>
  <c r="F31" i="6"/>
  <c r="G31" i="6" s="1"/>
  <c r="H31" i="6" s="1"/>
  <c r="F17" i="6"/>
  <c r="G17" i="6" s="1"/>
  <c r="H17" i="6" s="1"/>
  <c r="F27" i="6"/>
  <c r="G27" i="6" s="1"/>
  <c r="H27" i="6" s="1"/>
  <c r="F5" i="6"/>
  <c r="G5" i="6" s="1"/>
  <c r="H5" i="6" s="1"/>
  <c r="F25" i="6"/>
  <c r="G25" i="6" s="1"/>
  <c r="H25" i="6" s="1"/>
  <c r="F23" i="6"/>
  <c r="G23" i="6" s="1"/>
  <c r="H23" i="6" s="1"/>
  <c r="F19" i="6"/>
  <c r="G19" i="6" s="1"/>
  <c r="H19" i="6" s="1"/>
  <c r="F3" i="6"/>
  <c r="G3" i="6" s="1"/>
  <c r="H3" i="6" s="1"/>
  <c r="F33" i="6"/>
  <c r="G33" i="6" s="1"/>
  <c r="H33" i="6" s="1"/>
  <c r="F36" i="6"/>
  <c r="G36" i="6" s="1"/>
  <c r="H36" i="6" s="1"/>
  <c r="F15" i="6"/>
  <c r="G15" i="6" s="1"/>
  <c r="H15" i="6" s="1"/>
  <c r="F10" i="6"/>
  <c r="G10" i="6" s="1"/>
  <c r="H10" i="6" s="1"/>
  <c r="F11" i="6"/>
  <c r="G11" i="6" s="1"/>
  <c r="H11" i="6" s="1"/>
  <c r="F12" i="6"/>
  <c r="G12" i="6" s="1"/>
  <c r="H12" i="6" s="1"/>
  <c r="I25" i="16" l="1"/>
  <c r="I27" i="16" s="1"/>
  <c r="I30" i="16" s="1"/>
  <c r="F40" i="6"/>
  <c r="H2" i="6"/>
  <c r="G16" i="6"/>
  <c r="H16" i="6" s="1"/>
  <c r="F42" i="6"/>
  <c r="F41" i="6"/>
  <c r="J33" i="12" l="1"/>
  <c r="I33" i="12"/>
  <c r="H33" i="12"/>
  <c r="J28" i="12"/>
  <c r="I28" i="12"/>
  <c r="H28" i="12"/>
  <c r="J23" i="12"/>
  <c r="I23" i="12"/>
  <c r="H23" i="12"/>
  <c r="I18" i="12"/>
  <c r="I36" i="12" s="1"/>
  <c r="J16" i="12"/>
  <c r="J18" i="12" s="1"/>
  <c r="J36" i="12" s="1"/>
  <c r="I16" i="12"/>
  <c r="H16" i="12"/>
  <c r="H18" i="12" s="1"/>
  <c r="H36" i="12" s="1"/>
  <c r="C33" i="12"/>
  <c r="D33" i="12"/>
  <c r="B33" i="12"/>
  <c r="C28" i="12"/>
  <c r="D28" i="12"/>
  <c r="B28" i="12"/>
  <c r="C23" i="12"/>
  <c r="D23" i="12"/>
  <c r="B23" i="12"/>
  <c r="C16" i="12"/>
  <c r="C18" i="12" s="1"/>
  <c r="C36" i="12" s="1"/>
  <c r="D16" i="12"/>
  <c r="D18" i="12" s="1"/>
  <c r="D36" i="12" s="1"/>
  <c r="B16" i="12"/>
  <c r="B18" i="12" s="1"/>
  <c r="B36" i="12" s="1"/>
  <c r="C19" i="11"/>
  <c r="B19" i="11"/>
  <c r="C16" i="11"/>
  <c r="B16" i="11"/>
  <c r="C15" i="11"/>
  <c r="B15" i="11"/>
  <c r="C9" i="11"/>
  <c r="B9" i="11"/>
  <c r="I3" i="10"/>
  <c r="N3" i="10" s="1"/>
  <c r="I4" i="10"/>
  <c r="N4" i="10" s="1"/>
  <c r="I5" i="10"/>
  <c r="N5" i="10" s="1"/>
  <c r="I6" i="10"/>
  <c r="N6" i="10" s="1"/>
  <c r="I7" i="10"/>
  <c r="N7" i="10" s="1"/>
  <c r="I8" i="10"/>
  <c r="N8" i="10" s="1"/>
  <c r="I9" i="10"/>
  <c r="N9" i="10" s="1"/>
  <c r="I10" i="10"/>
  <c r="N10" i="10" s="1"/>
  <c r="I11" i="10"/>
  <c r="N11" i="10" s="1"/>
  <c r="I12" i="10"/>
  <c r="N12" i="10" s="1"/>
  <c r="I13" i="10"/>
  <c r="N13" i="10" s="1"/>
  <c r="I14" i="10"/>
  <c r="N14" i="10" s="1"/>
  <c r="I15" i="10"/>
  <c r="N15" i="10" s="1"/>
  <c r="I16" i="10"/>
  <c r="N16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M16" i="10" s="1"/>
  <c r="G3" i="10"/>
  <c r="L3" i="10" s="1"/>
  <c r="G4" i="10"/>
  <c r="L4" i="10" s="1"/>
  <c r="G5" i="10"/>
  <c r="L5" i="10" s="1"/>
  <c r="G6" i="10"/>
  <c r="L6" i="10" s="1"/>
  <c r="G7" i="10"/>
  <c r="L7" i="10" s="1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I2" i="10"/>
  <c r="N2" i="10" s="1"/>
  <c r="H2" i="10"/>
  <c r="G2" i="10"/>
  <c r="L2" i="10" s="1"/>
  <c r="G3" i="9"/>
  <c r="G4" i="9"/>
  <c r="G5" i="9"/>
  <c r="F3" i="9"/>
  <c r="F4" i="9"/>
  <c r="F5" i="9"/>
  <c r="E3" i="9"/>
  <c r="E4" i="9"/>
  <c r="E5" i="9"/>
  <c r="F2" i="9"/>
  <c r="G2" i="9" s="1"/>
  <c r="E2" i="9"/>
  <c r="M10" i="7"/>
  <c r="M30" i="7"/>
  <c r="M19" i="7"/>
  <c r="M16" i="7"/>
  <c r="M14" i="7"/>
  <c r="M21" i="7"/>
  <c r="M26" i="7"/>
  <c r="M51" i="7"/>
  <c r="M50" i="7"/>
  <c r="M34" i="7"/>
  <c r="M48" i="7"/>
  <c r="M42" i="7"/>
  <c r="M8" i="7"/>
  <c r="M35" i="7"/>
  <c r="M52" i="7"/>
  <c r="M31" i="7"/>
  <c r="M5" i="7"/>
  <c r="M15" i="7"/>
  <c r="M23" i="7"/>
  <c r="M18" i="7"/>
  <c r="M20" i="7"/>
  <c r="M13" i="7"/>
  <c r="M39" i="7"/>
  <c r="M7" i="7"/>
  <c r="M25" i="7"/>
  <c r="M53" i="7"/>
  <c r="M45" i="7"/>
  <c r="M40" i="7"/>
  <c r="M11" i="7"/>
  <c r="M9" i="7"/>
  <c r="M3" i="7"/>
  <c r="M33" i="7"/>
  <c r="M38" i="7"/>
  <c r="M44" i="7"/>
  <c r="M43" i="7"/>
  <c r="M24" i="7"/>
  <c r="M28" i="7"/>
  <c r="M27" i="7"/>
  <c r="M49" i="7"/>
  <c r="M32" i="7"/>
  <c r="M22" i="7"/>
  <c r="M17" i="7"/>
  <c r="M36" i="7"/>
  <c r="M6" i="7"/>
  <c r="M12" i="7"/>
  <c r="M29" i="7"/>
  <c r="M4" i="7"/>
  <c r="M37" i="7"/>
  <c r="M41" i="7"/>
  <c r="M46" i="7"/>
  <c r="M47" i="7"/>
  <c r="M1" i="7"/>
  <c r="F24" i="7"/>
  <c r="G24" i="7" s="1"/>
  <c r="I24" i="7" s="1"/>
  <c r="F21" i="7"/>
  <c r="G21" i="7" s="1"/>
  <c r="I21" i="7" s="1"/>
  <c r="F26" i="7"/>
  <c r="G26" i="7" s="1"/>
  <c r="I26" i="7" s="1"/>
  <c r="F51" i="7"/>
  <c r="F50" i="7"/>
  <c r="G50" i="7" s="1"/>
  <c r="I50" i="7" s="1"/>
  <c r="F34" i="7"/>
  <c r="G34" i="7" s="1"/>
  <c r="I34" i="7" s="1"/>
  <c r="F48" i="7"/>
  <c r="G48" i="7" s="1"/>
  <c r="I48" i="7" s="1"/>
  <c r="F42" i="7"/>
  <c r="F8" i="7"/>
  <c r="G8" i="7" s="1"/>
  <c r="I8" i="7" s="1"/>
  <c r="F35" i="7"/>
  <c r="G35" i="7" s="1"/>
  <c r="I35" i="7" s="1"/>
  <c r="F52" i="7"/>
  <c r="G52" i="7" s="1"/>
  <c r="I52" i="7" s="1"/>
  <c r="F31" i="7"/>
  <c r="F5" i="7"/>
  <c r="G5" i="7" s="1"/>
  <c r="I5" i="7" s="1"/>
  <c r="F15" i="7"/>
  <c r="G15" i="7" s="1"/>
  <c r="I15" i="7" s="1"/>
  <c r="F23" i="7"/>
  <c r="G23" i="7" s="1"/>
  <c r="I23" i="7" s="1"/>
  <c r="F18" i="7"/>
  <c r="F20" i="7"/>
  <c r="G20" i="7" s="1"/>
  <c r="I20" i="7" s="1"/>
  <c r="F13" i="7"/>
  <c r="G13" i="7" s="1"/>
  <c r="I13" i="7" s="1"/>
  <c r="F39" i="7"/>
  <c r="G39" i="7" s="1"/>
  <c r="I39" i="7" s="1"/>
  <c r="F7" i="7"/>
  <c r="F25" i="7"/>
  <c r="G25" i="7" s="1"/>
  <c r="I25" i="7" s="1"/>
  <c r="F53" i="7"/>
  <c r="G53" i="7" s="1"/>
  <c r="I53" i="7" s="1"/>
  <c r="F45" i="7"/>
  <c r="G45" i="7" s="1"/>
  <c r="I45" i="7" s="1"/>
  <c r="F40" i="7"/>
  <c r="F11" i="7"/>
  <c r="G11" i="7" s="1"/>
  <c r="I11" i="7" s="1"/>
  <c r="F9" i="7"/>
  <c r="G9" i="7" s="1"/>
  <c r="I9" i="7" s="1"/>
  <c r="F3" i="7"/>
  <c r="G3" i="7" s="1"/>
  <c r="I3" i="7" s="1"/>
  <c r="F33" i="7"/>
  <c r="F38" i="7"/>
  <c r="G38" i="7" s="1"/>
  <c r="I38" i="7" s="1"/>
  <c r="F44" i="7"/>
  <c r="G44" i="7" s="1"/>
  <c r="I44" i="7" s="1"/>
  <c r="F43" i="7"/>
  <c r="G43" i="7" s="1"/>
  <c r="I43" i="7" s="1"/>
  <c r="F28" i="7"/>
  <c r="G28" i="7" s="1"/>
  <c r="I28" i="7" s="1"/>
  <c r="F27" i="7"/>
  <c r="G27" i="7" s="1"/>
  <c r="I27" i="7" s="1"/>
  <c r="F49" i="7"/>
  <c r="G49" i="7" s="1"/>
  <c r="I49" i="7" s="1"/>
  <c r="F32" i="7"/>
  <c r="G32" i="7" s="1"/>
  <c r="I32" i="7" s="1"/>
  <c r="F22" i="7"/>
  <c r="G22" i="7" s="1"/>
  <c r="I22" i="7" s="1"/>
  <c r="F17" i="7"/>
  <c r="G17" i="7" s="1"/>
  <c r="I17" i="7" s="1"/>
  <c r="F36" i="7"/>
  <c r="G36" i="7" s="1"/>
  <c r="I36" i="7" s="1"/>
  <c r="F6" i="7"/>
  <c r="G6" i="7" s="1"/>
  <c r="I6" i="7" s="1"/>
  <c r="F12" i="7"/>
  <c r="G12" i="7" s="1"/>
  <c r="I12" i="7" s="1"/>
  <c r="F29" i="7"/>
  <c r="G29" i="7" s="1"/>
  <c r="I29" i="7" s="1"/>
  <c r="F4" i="7"/>
  <c r="G4" i="7" s="1"/>
  <c r="I4" i="7" s="1"/>
  <c r="F37" i="7"/>
  <c r="G37" i="7" s="1"/>
  <c r="I37" i="7" s="1"/>
  <c r="F41" i="7"/>
  <c r="G41" i="7" s="1"/>
  <c r="I41" i="7" s="1"/>
  <c r="F46" i="7"/>
  <c r="G46" i="7" s="1"/>
  <c r="I46" i="7" s="1"/>
  <c r="F47" i="7"/>
  <c r="G47" i="7" s="1"/>
  <c r="I47" i="7" s="1"/>
  <c r="F10" i="7"/>
  <c r="G10" i="7" s="1"/>
  <c r="I10" i="7" s="1"/>
  <c r="F30" i="7"/>
  <c r="G30" i="7" s="1"/>
  <c r="I30" i="7" s="1"/>
  <c r="F19" i="7"/>
  <c r="G19" i="7" s="1"/>
  <c r="I19" i="7" s="1"/>
  <c r="F16" i="7"/>
  <c r="F14" i="7"/>
  <c r="G14" i="7" s="1"/>
  <c r="I14" i="7" s="1"/>
  <c r="F1" i="7"/>
  <c r="D10" i="7"/>
  <c r="E10" i="7" s="1"/>
  <c r="D30" i="7"/>
  <c r="E30" i="7" s="1"/>
  <c r="D19" i="7"/>
  <c r="E19" i="7" s="1"/>
  <c r="D16" i="7"/>
  <c r="E16" i="7" s="1"/>
  <c r="D14" i="7"/>
  <c r="E14" i="7" s="1"/>
  <c r="D21" i="7"/>
  <c r="E21" i="7" s="1"/>
  <c r="D26" i="7"/>
  <c r="E26" i="7" s="1"/>
  <c r="D51" i="7"/>
  <c r="E51" i="7" s="1"/>
  <c r="D50" i="7"/>
  <c r="E50" i="7" s="1"/>
  <c r="D34" i="7"/>
  <c r="E34" i="7" s="1"/>
  <c r="D48" i="7"/>
  <c r="E48" i="7" s="1"/>
  <c r="D42" i="7"/>
  <c r="E42" i="7" s="1"/>
  <c r="D8" i="7"/>
  <c r="E8" i="7" s="1"/>
  <c r="D35" i="7"/>
  <c r="E35" i="7" s="1"/>
  <c r="D52" i="7"/>
  <c r="E52" i="7" s="1"/>
  <c r="D31" i="7"/>
  <c r="E31" i="7" s="1"/>
  <c r="D5" i="7"/>
  <c r="E5" i="7" s="1"/>
  <c r="D15" i="7"/>
  <c r="E15" i="7" s="1"/>
  <c r="D23" i="7"/>
  <c r="E23" i="7" s="1"/>
  <c r="D18" i="7"/>
  <c r="E18" i="7" s="1"/>
  <c r="D20" i="7"/>
  <c r="E20" i="7" s="1"/>
  <c r="D13" i="7"/>
  <c r="E13" i="7" s="1"/>
  <c r="D39" i="7"/>
  <c r="E39" i="7" s="1"/>
  <c r="D7" i="7"/>
  <c r="E7" i="7" s="1"/>
  <c r="D25" i="7"/>
  <c r="E25" i="7" s="1"/>
  <c r="D53" i="7"/>
  <c r="E53" i="7" s="1"/>
  <c r="D45" i="7"/>
  <c r="E45" i="7" s="1"/>
  <c r="D40" i="7"/>
  <c r="E40" i="7" s="1"/>
  <c r="D11" i="7"/>
  <c r="E11" i="7" s="1"/>
  <c r="D9" i="7"/>
  <c r="E9" i="7" s="1"/>
  <c r="D3" i="7"/>
  <c r="E3" i="7" s="1"/>
  <c r="D33" i="7"/>
  <c r="E33" i="7" s="1"/>
  <c r="D38" i="7"/>
  <c r="E38" i="7" s="1"/>
  <c r="D44" i="7"/>
  <c r="E44" i="7" s="1"/>
  <c r="D43" i="7"/>
  <c r="E43" i="7" s="1"/>
  <c r="D24" i="7"/>
  <c r="E24" i="7" s="1"/>
  <c r="D28" i="7"/>
  <c r="E28" i="7" s="1"/>
  <c r="D27" i="7"/>
  <c r="E27" i="7" s="1"/>
  <c r="D49" i="7"/>
  <c r="E49" i="7" s="1"/>
  <c r="D32" i="7"/>
  <c r="E32" i="7" s="1"/>
  <c r="D22" i="7"/>
  <c r="E22" i="7" s="1"/>
  <c r="D17" i="7"/>
  <c r="E17" i="7" s="1"/>
  <c r="D36" i="7"/>
  <c r="E36" i="7" s="1"/>
  <c r="D6" i="7"/>
  <c r="E6" i="7" s="1"/>
  <c r="D12" i="7"/>
  <c r="E12" i="7" s="1"/>
  <c r="D29" i="7"/>
  <c r="E29" i="7" s="1"/>
  <c r="D4" i="7"/>
  <c r="E4" i="7" s="1"/>
  <c r="D37" i="7"/>
  <c r="E37" i="7" s="1"/>
  <c r="D41" i="7"/>
  <c r="E41" i="7" s="1"/>
  <c r="D46" i="7"/>
  <c r="E46" i="7" s="1"/>
  <c r="D47" i="7"/>
  <c r="E47" i="7" s="1"/>
  <c r="D1" i="7"/>
  <c r="E1" i="7" s="1"/>
  <c r="B10" i="7"/>
  <c r="B30" i="7"/>
  <c r="N30" i="7" s="1"/>
  <c r="B19" i="7"/>
  <c r="B16" i="7"/>
  <c r="C16" i="7" s="1"/>
  <c r="B14" i="7"/>
  <c r="B21" i="7"/>
  <c r="N21" i="7" s="1"/>
  <c r="B26" i="7"/>
  <c r="B51" i="7"/>
  <c r="C51" i="7" s="1"/>
  <c r="B50" i="7"/>
  <c r="B34" i="7"/>
  <c r="N34" i="7" s="1"/>
  <c r="B48" i="7"/>
  <c r="B42" i="7"/>
  <c r="C42" i="7" s="1"/>
  <c r="B8" i="7"/>
  <c r="B35" i="7"/>
  <c r="N35" i="7" s="1"/>
  <c r="B52" i="7"/>
  <c r="B31" i="7"/>
  <c r="C31" i="7" s="1"/>
  <c r="B5" i="7"/>
  <c r="B15" i="7"/>
  <c r="N15" i="7" s="1"/>
  <c r="B23" i="7"/>
  <c r="B18" i="7"/>
  <c r="C18" i="7" s="1"/>
  <c r="B20" i="7"/>
  <c r="B13" i="7"/>
  <c r="N13" i="7" s="1"/>
  <c r="B39" i="7"/>
  <c r="B7" i="7"/>
  <c r="C7" i="7" s="1"/>
  <c r="B25" i="7"/>
  <c r="B53" i="7"/>
  <c r="N53" i="7" s="1"/>
  <c r="B45" i="7"/>
  <c r="B40" i="7"/>
  <c r="C40" i="7" s="1"/>
  <c r="B11" i="7"/>
  <c r="B9" i="7"/>
  <c r="N9" i="7" s="1"/>
  <c r="B3" i="7"/>
  <c r="B33" i="7"/>
  <c r="C33" i="7" s="1"/>
  <c r="B38" i="7"/>
  <c r="B44" i="7"/>
  <c r="N44" i="7" s="1"/>
  <c r="B43" i="7"/>
  <c r="B24" i="7"/>
  <c r="C24" i="7" s="1"/>
  <c r="B28" i="7"/>
  <c r="N28" i="7" s="1"/>
  <c r="B27" i="7"/>
  <c r="N27" i="7" s="1"/>
  <c r="B49" i="7"/>
  <c r="B32" i="7"/>
  <c r="C32" i="7" s="1"/>
  <c r="B22" i="7"/>
  <c r="N22" i="7" s="1"/>
  <c r="B17" i="7"/>
  <c r="N17" i="7" s="1"/>
  <c r="B36" i="7"/>
  <c r="N36" i="7" s="1"/>
  <c r="B6" i="7"/>
  <c r="N6" i="7" s="1"/>
  <c r="B12" i="7"/>
  <c r="N12" i="7" s="1"/>
  <c r="B29" i="7"/>
  <c r="N29" i="7" s="1"/>
  <c r="B4" i="7"/>
  <c r="N4" i="7" s="1"/>
  <c r="B37" i="7"/>
  <c r="C37" i="7" s="1"/>
  <c r="B41" i="7"/>
  <c r="N41" i="7" s="1"/>
  <c r="B46" i="7"/>
  <c r="N46" i="7" s="1"/>
  <c r="B47" i="7"/>
  <c r="N47" i="7" s="1"/>
  <c r="B1" i="7"/>
  <c r="C1" i="7" s="1"/>
  <c r="H19" i="10" l="1"/>
  <c r="N19" i="10"/>
  <c r="G19" i="10"/>
  <c r="L19" i="10"/>
  <c r="I19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C46" i="7"/>
  <c r="C29" i="7"/>
  <c r="C17" i="7"/>
  <c r="N37" i="7"/>
  <c r="N32" i="7"/>
  <c r="N43" i="7"/>
  <c r="N38" i="7"/>
  <c r="N3" i="7"/>
  <c r="N11" i="7"/>
  <c r="N45" i="7"/>
  <c r="N25" i="7"/>
  <c r="N39" i="7"/>
  <c r="N20" i="7"/>
  <c r="N23" i="7"/>
  <c r="N5" i="7"/>
  <c r="N52" i="7"/>
  <c r="N8" i="7"/>
  <c r="N48" i="7"/>
  <c r="N50" i="7"/>
  <c r="N26" i="7"/>
  <c r="N19" i="7"/>
  <c r="N10" i="7"/>
  <c r="C34" i="7"/>
  <c r="C21" i="7"/>
  <c r="C6" i="7"/>
  <c r="N1" i="7"/>
  <c r="N16" i="7"/>
  <c r="N33" i="7"/>
  <c r="N40" i="7"/>
  <c r="N7" i="7"/>
  <c r="N18" i="7"/>
  <c r="N31" i="7"/>
  <c r="N42" i="7"/>
  <c r="N51" i="7"/>
  <c r="N24" i="7"/>
  <c r="C49" i="7"/>
  <c r="N49" i="7"/>
  <c r="C14" i="7"/>
  <c r="N14" i="7"/>
  <c r="C19" i="7"/>
  <c r="C10" i="7"/>
  <c r="C28" i="7"/>
  <c r="C43" i="7"/>
  <c r="C38" i="7"/>
  <c r="C3" i="7"/>
  <c r="C11" i="7"/>
  <c r="C45" i="7"/>
  <c r="C25" i="7"/>
  <c r="C39" i="7"/>
  <c r="C20" i="7"/>
  <c r="C23" i="7"/>
  <c r="C5" i="7"/>
  <c r="C52" i="7"/>
  <c r="C8" i="7"/>
  <c r="G1" i="7"/>
  <c r="I1" i="7" s="1"/>
  <c r="G33" i="7"/>
  <c r="I33" i="7" s="1"/>
  <c r="G40" i="7"/>
  <c r="I40" i="7" s="1"/>
  <c r="G7" i="7"/>
  <c r="I7" i="7" s="1"/>
  <c r="G18" i="7"/>
  <c r="I18" i="7" s="1"/>
  <c r="G31" i="7"/>
  <c r="I31" i="7" s="1"/>
  <c r="G42" i="7"/>
  <c r="I42" i="7" s="1"/>
  <c r="G51" i="7"/>
  <c r="I51" i="7" s="1"/>
  <c r="G16" i="7"/>
  <c r="I16" i="7" s="1"/>
  <c r="C48" i="7"/>
  <c r="C50" i="7"/>
  <c r="C26" i="7"/>
  <c r="C30" i="7"/>
  <c r="C47" i="7"/>
  <c r="C41" i="7"/>
  <c r="C4" i="7"/>
  <c r="C12" i="7"/>
  <c r="C36" i="7"/>
  <c r="C22" i="7"/>
  <c r="C27" i="7"/>
  <c r="C44" i="7"/>
  <c r="C9" i="7"/>
  <c r="C53" i="7"/>
  <c r="C13" i="7"/>
  <c r="C15" i="7"/>
  <c r="C35" i="7"/>
  <c r="L6" i="5"/>
  <c r="L7" i="5"/>
  <c r="L8" i="5"/>
  <c r="L9" i="5"/>
  <c r="L5" i="5"/>
  <c r="I6" i="5"/>
  <c r="I7" i="5"/>
  <c r="I8" i="5"/>
  <c r="I9" i="5"/>
  <c r="I5" i="5"/>
  <c r="E6" i="5"/>
  <c r="E7" i="5"/>
  <c r="E8" i="5"/>
  <c r="E9" i="5"/>
  <c r="E5" i="5"/>
  <c r="G6" i="5"/>
  <c r="G7" i="5"/>
  <c r="G8" i="5"/>
  <c r="G9" i="5"/>
  <c r="G5" i="5"/>
  <c r="K6" i="5"/>
  <c r="K7" i="5"/>
  <c r="K8" i="5"/>
  <c r="K9" i="5"/>
  <c r="K5" i="5"/>
  <c r="C6" i="5"/>
  <c r="C7" i="5"/>
  <c r="C8" i="5"/>
  <c r="C9" i="5"/>
  <c r="C5" i="5"/>
  <c r="H26" i="4"/>
  <c r="I26" i="4"/>
  <c r="J26" i="4"/>
  <c r="K26" i="4"/>
  <c r="H27" i="4"/>
  <c r="I27" i="4"/>
  <c r="J27" i="4"/>
  <c r="K27" i="4"/>
  <c r="H28" i="4"/>
  <c r="I28" i="4"/>
  <c r="J28" i="4"/>
  <c r="K28" i="4"/>
  <c r="D26" i="4"/>
  <c r="E26" i="4"/>
  <c r="F26" i="4"/>
  <c r="D27" i="4"/>
  <c r="E27" i="4"/>
  <c r="F27" i="4"/>
  <c r="D28" i="4"/>
  <c r="E28" i="4"/>
  <c r="F28" i="4"/>
  <c r="C28" i="4"/>
  <c r="C27" i="4"/>
  <c r="C26" i="4"/>
  <c r="M19" i="10" l="1"/>
  <c r="I14" i="4"/>
  <c r="J14" i="4"/>
  <c r="M14" i="4" s="1"/>
  <c r="K14" i="4"/>
  <c r="I15" i="4"/>
  <c r="J15" i="4"/>
  <c r="K15" i="4"/>
  <c r="I16" i="4"/>
  <c r="J16" i="4"/>
  <c r="M16" i="4" s="1"/>
  <c r="K16" i="4"/>
  <c r="I17" i="4"/>
  <c r="J17" i="4"/>
  <c r="K17" i="4"/>
  <c r="I18" i="4"/>
  <c r="J18" i="4"/>
  <c r="M18" i="4" s="1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5" i="4"/>
  <c r="J5" i="4"/>
  <c r="K5" i="4"/>
  <c r="I6" i="4"/>
  <c r="M6" i="4" s="1"/>
  <c r="J6" i="4"/>
  <c r="K6" i="4"/>
  <c r="I7" i="4"/>
  <c r="J7" i="4"/>
  <c r="K7" i="4"/>
  <c r="I8" i="4"/>
  <c r="M8" i="4" s="1"/>
  <c r="J8" i="4"/>
  <c r="K8" i="4"/>
  <c r="I9" i="4"/>
  <c r="J9" i="4"/>
  <c r="K9" i="4"/>
  <c r="I10" i="4"/>
  <c r="J10" i="4"/>
  <c r="K10" i="4"/>
  <c r="I11" i="4"/>
  <c r="J11" i="4"/>
  <c r="K11" i="4"/>
  <c r="I12" i="4"/>
  <c r="M12" i="4" s="1"/>
  <c r="J12" i="4"/>
  <c r="K12" i="4"/>
  <c r="I13" i="4"/>
  <c r="J13" i="4"/>
  <c r="K13" i="4"/>
  <c r="J4" i="4"/>
  <c r="K4" i="4"/>
  <c r="I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5" i="4"/>
  <c r="H4" i="4"/>
  <c r="M23" i="4"/>
  <c r="M22" i="4"/>
  <c r="M21" i="4"/>
  <c r="M20" i="4"/>
  <c r="M10" i="4"/>
  <c r="AD4" i="3"/>
  <c r="AD26" i="3" s="1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5" i="3"/>
  <c r="A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B20" i="3"/>
  <c r="AA20" i="3"/>
  <c r="Z20" i="3"/>
  <c r="Y20" i="3"/>
  <c r="AB19" i="3"/>
  <c r="AA19" i="3"/>
  <c r="Z19" i="3"/>
  <c r="Y19" i="3"/>
  <c r="AB18" i="3"/>
  <c r="AA18" i="3"/>
  <c r="Z18" i="3"/>
  <c r="Y18" i="3"/>
  <c r="AB17" i="3"/>
  <c r="AA17" i="3"/>
  <c r="Z17" i="3"/>
  <c r="Y17" i="3"/>
  <c r="AB16" i="3"/>
  <c r="AA16" i="3"/>
  <c r="Z16" i="3"/>
  <c r="Y16" i="3"/>
  <c r="AB15" i="3"/>
  <c r="AA15" i="3"/>
  <c r="Z15" i="3"/>
  <c r="Y15" i="3"/>
  <c r="AB14" i="3"/>
  <c r="AA14" i="3"/>
  <c r="Z14" i="3"/>
  <c r="Y14" i="3"/>
  <c r="AB13" i="3"/>
  <c r="AA13" i="3"/>
  <c r="Z13" i="3"/>
  <c r="Y13" i="3"/>
  <c r="AB12" i="3"/>
  <c r="AA12" i="3"/>
  <c r="Z12" i="3"/>
  <c r="Y12" i="3"/>
  <c r="AB11" i="3"/>
  <c r="AA11" i="3"/>
  <c r="Z11" i="3"/>
  <c r="Y11" i="3"/>
  <c r="AB10" i="3"/>
  <c r="AA10" i="3"/>
  <c r="Z10" i="3"/>
  <c r="Y10" i="3"/>
  <c r="AB9" i="3"/>
  <c r="AA9" i="3"/>
  <c r="Z9" i="3"/>
  <c r="Y9" i="3"/>
  <c r="AB8" i="3"/>
  <c r="AA8" i="3"/>
  <c r="Z8" i="3"/>
  <c r="Y8" i="3"/>
  <c r="AB7" i="3"/>
  <c r="AA7" i="3"/>
  <c r="Z7" i="3"/>
  <c r="Y7" i="3"/>
  <c r="AB6" i="3"/>
  <c r="AA6" i="3"/>
  <c r="Z6" i="3"/>
  <c r="Y6" i="3"/>
  <c r="AB5" i="3"/>
  <c r="AA5" i="3"/>
  <c r="Z5" i="3"/>
  <c r="Y5" i="3"/>
  <c r="AB4" i="3"/>
  <c r="AA4" i="3"/>
  <c r="Z4" i="3"/>
  <c r="Y4" i="3"/>
  <c r="X4" i="3"/>
  <c r="Z3" i="3"/>
  <c r="AA3" i="3"/>
  <c r="AB3" i="3" s="1"/>
  <c r="Y3" i="3"/>
  <c r="W20" i="3"/>
  <c r="V20" i="3"/>
  <c r="U20" i="3"/>
  <c r="T20" i="3"/>
  <c r="W19" i="3"/>
  <c r="V19" i="3"/>
  <c r="U19" i="3"/>
  <c r="T19" i="3"/>
  <c r="W18" i="3"/>
  <c r="V18" i="3"/>
  <c r="U18" i="3"/>
  <c r="T18" i="3"/>
  <c r="W17" i="3"/>
  <c r="V17" i="3"/>
  <c r="U17" i="3"/>
  <c r="T17" i="3"/>
  <c r="W16" i="3"/>
  <c r="V16" i="3"/>
  <c r="U16" i="3"/>
  <c r="T16" i="3"/>
  <c r="W15" i="3"/>
  <c r="V15" i="3"/>
  <c r="U15" i="3"/>
  <c r="T15" i="3"/>
  <c r="W14" i="3"/>
  <c r="V14" i="3"/>
  <c r="U14" i="3"/>
  <c r="T14" i="3"/>
  <c r="W13" i="3"/>
  <c r="V13" i="3"/>
  <c r="U13" i="3"/>
  <c r="T13" i="3"/>
  <c r="W12" i="3"/>
  <c r="V12" i="3"/>
  <c r="U12" i="3"/>
  <c r="T12" i="3"/>
  <c r="W11" i="3"/>
  <c r="V11" i="3"/>
  <c r="U11" i="3"/>
  <c r="T11" i="3"/>
  <c r="W10" i="3"/>
  <c r="V10" i="3"/>
  <c r="U10" i="3"/>
  <c r="T10" i="3"/>
  <c r="W9" i="3"/>
  <c r="V9" i="3"/>
  <c r="U9" i="3"/>
  <c r="T9" i="3"/>
  <c r="W8" i="3"/>
  <c r="V8" i="3"/>
  <c r="U8" i="3"/>
  <c r="T8" i="3"/>
  <c r="W7" i="3"/>
  <c r="V7" i="3"/>
  <c r="U7" i="3"/>
  <c r="T7" i="3"/>
  <c r="W6" i="3"/>
  <c r="V6" i="3"/>
  <c r="U6" i="3"/>
  <c r="T6" i="3"/>
  <c r="W5" i="3"/>
  <c r="V5" i="3"/>
  <c r="U5" i="3"/>
  <c r="T5" i="3"/>
  <c r="W4" i="3"/>
  <c r="V4" i="3"/>
  <c r="U4" i="3"/>
  <c r="T4" i="3"/>
  <c r="U3" i="3"/>
  <c r="V3" i="3"/>
  <c r="W3" i="3" s="1"/>
  <c r="T3" i="3"/>
  <c r="N7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M4" i="4" l="1"/>
  <c r="M5" i="4"/>
  <c r="M7" i="4"/>
  <c r="M9" i="4"/>
  <c r="M11" i="4"/>
  <c r="M13" i="4"/>
  <c r="M15" i="4"/>
  <c r="M17" i="4"/>
  <c r="M19" i="4"/>
  <c r="AD2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4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4" i="3"/>
  <c r="O3" i="3"/>
  <c r="P3" i="3" s="1"/>
  <c r="Q3" i="3" s="1"/>
  <c r="R3" i="3" s="1"/>
  <c r="I5" i="3"/>
  <c r="J5" i="3"/>
  <c r="K5" i="3"/>
  <c r="L5" i="3"/>
  <c r="M5" i="3"/>
  <c r="I6" i="3"/>
  <c r="S6" i="3" s="1"/>
  <c r="J6" i="3"/>
  <c r="K6" i="3"/>
  <c r="L6" i="3"/>
  <c r="M6" i="3"/>
  <c r="I7" i="3"/>
  <c r="S7" i="3" s="1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J4" i="3"/>
  <c r="K4" i="3"/>
  <c r="L4" i="3"/>
  <c r="M4" i="3"/>
  <c r="J3" i="3"/>
  <c r="K3" i="3" s="1"/>
  <c r="L3" i="3" s="1"/>
  <c r="M3" i="3" s="1"/>
  <c r="E3" i="3"/>
  <c r="F3" i="3" s="1"/>
  <c r="G3" i="3" s="1"/>
  <c r="H3" i="3" s="1"/>
  <c r="D26" i="3"/>
  <c r="D25" i="3"/>
  <c r="C25" i="3"/>
  <c r="D24" i="3"/>
  <c r="C24" i="3"/>
  <c r="D23" i="3"/>
  <c r="C23" i="3"/>
  <c r="N20" i="3"/>
  <c r="S20" i="3"/>
  <c r="N19" i="3"/>
  <c r="S19" i="3"/>
  <c r="N18" i="3"/>
  <c r="S18" i="3"/>
  <c r="N17" i="3"/>
  <c r="S17" i="3"/>
  <c r="N16" i="3"/>
  <c r="S16" i="3"/>
  <c r="N15" i="3"/>
  <c r="S15" i="3"/>
  <c r="N14" i="3"/>
  <c r="S14" i="3"/>
  <c r="N13" i="3"/>
  <c r="S13" i="3"/>
  <c r="N12" i="3"/>
  <c r="S12" i="3"/>
  <c r="N11" i="3"/>
  <c r="S11" i="3"/>
  <c r="N10" i="3"/>
  <c r="S10" i="3"/>
  <c r="N9" i="3"/>
  <c r="S9" i="3"/>
  <c r="N8" i="3"/>
  <c r="S8" i="3"/>
  <c r="N6" i="3"/>
  <c r="N5" i="3"/>
  <c r="S5" i="3"/>
  <c r="N4" i="3"/>
  <c r="I4" i="3"/>
  <c r="S4" i="3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5" i="2"/>
  <c r="G5" i="2" s="1"/>
  <c r="E6" i="2"/>
  <c r="G6" i="2" s="1"/>
  <c r="E7" i="2"/>
  <c r="G7" i="2" s="1"/>
  <c r="E4" i="2"/>
  <c r="G4" i="2" s="1"/>
  <c r="D26" i="2"/>
  <c r="D25" i="2"/>
  <c r="C25" i="2"/>
  <c r="D24" i="2"/>
  <c r="C24" i="2"/>
  <c r="D23" i="2"/>
  <c r="C23" i="2"/>
  <c r="F20" i="2"/>
  <c r="F19" i="2"/>
  <c r="H19" i="2" s="1"/>
  <c r="F18" i="2"/>
  <c r="F17" i="2"/>
  <c r="H17" i="2" s="1"/>
  <c r="F16" i="2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E28" i="1"/>
  <c r="D28" i="1"/>
  <c r="D26" i="1"/>
  <c r="E27" i="1"/>
  <c r="E26" i="1"/>
  <c r="E25" i="1"/>
  <c r="D27" i="1"/>
  <c r="D25" i="1"/>
  <c r="C27" i="1"/>
  <c r="C26" i="1"/>
  <c r="C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F24" i="2"/>
  <c r="H20" i="2"/>
  <c r="H18" i="2"/>
  <c r="H16" i="2"/>
  <c r="G23" i="2"/>
  <c r="H4" i="2"/>
  <c r="F25" i="2"/>
  <c r="F26" i="2"/>
  <c r="G26" i="2"/>
  <c r="G25" i="2"/>
  <c r="G24" i="2"/>
  <c r="F23" i="2"/>
  <c r="H23" i="2" l="1"/>
  <c r="H24" i="2"/>
  <c r="H25" i="2"/>
  <c r="H26" i="2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1B2A75-B8F4-4339-BE06-69AA2B98454A}" name="car inventory1" type="6" refreshedVersion="6" background="1" saveData="1">
    <textPr codePage="437" sourceFile="C:\Users\HP\Downloads\car inventory1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<sst xmlns="http://schemas.openxmlformats.org/spreadsheetml/2006/main" count="865" uniqueCount="340">
  <si>
    <t>Last Name</t>
  </si>
  <si>
    <t>First Name</t>
  </si>
  <si>
    <t>Hourly wage</t>
  </si>
  <si>
    <t>Kern</t>
  </si>
  <si>
    <t xml:space="preserve">Howard </t>
  </si>
  <si>
    <t>Glenda</t>
  </si>
  <si>
    <t xml:space="preserve">O'Donald </t>
  </si>
  <si>
    <t>Ron</t>
  </si>
  <si>
    <t xml:space="preserve">Hernandez </t>
  </si>
  <si>
    <t>Wendy</t>
  </si>
  <si>
    <t>Smith</t>
  </si>
  <si>
    <t>Jon</t>
  </si>
  <si>
    <t>Paul</t>
  </si>
  <si>
    <t>Baker</t>
  </si>
  <si>
    <t xml:space="preserve">Velinda </t>
  </si>
  <si>
    <t>Nancy</t>
  </si>
  <si>
    <t xml:space="preserve">Carrie </t>
  </si>
  <si>
    <t>Gold</t>
  </si>
  <si>
    <t>Walter</t>
  </si>
  <si>
    <t>Dennis</t>
  </si>
  <si>
    <t>Tom</t>
  </si>
  <si>
    <t>Ford</t>
  </si>
  <si>
    <t>Gate</t>
  </si>
  <si>
    <t>Bill</t>
  </si>
  <si>
    <t>Joe</t>
  </si>
  <si>
    <t>Biden</t>
  </si>
  <si>
    <t>Edisson</t>
  </si>
  <si>
    <t>Thomas</t>
  </si>
  <si>
    <t xml:space="preserve">Ted </t>
  </si>
  <si>
    <t>Lasso</t>
  </si>
  <si>
    <t>Dough</t>
  </si>
  <si>
    <t>Jane</t>
  </si>
  <si>
    <t>John</t>
  </si>
  <si>
    <t>Doe</t>
  </si>
  <si>
    <t>Cena</t>
  </si>
  <si>
    <t>Max</t>
  </si>
  <si>
    <t>Min</t>
  </si>
  <si>
    <t>Average</t>
  </si>
  <si>
    <t>Total</t>
  </si>
  <si>
    <t xml:space="preserve">Hours Worked </t>
  </si>
  <si>
    <t>Pay</t>
  </si>
  <si>
    <t>EMPLOYEE PAYROLL</t>
  </si>
  <si>
    <t>Overtime Hours</t>
  </si>
  <si>
    <t>Overtime Bonus</t>
  </si>
  <si>
    <t>January Pay</t>
  </si>
  <si>
    <t>Grade Book</t>
  </si>
  <si>
    <t>Safety Test</t>
  </si>
  <si>
    <t>Company Philosophy Test</t>
  </si>
  <si>
    <t>Financial Skills Test</t>
  </si>
  <si>
    <t>Drug Test</t>
  </si>
  <si>
    <t>Point Possible</t>
  </si>
  <si>
    <t>osa</t>
  </si>
  <si>
    <t>Weme</t>
  </si>
  <si>
    <t>Drake</t>
  </si>
  <si>
    <t>Senior</t>
  </si>
  <si>
    <t>Masai</t>
  </si>
  <si>
    <t>Martins</t>
  </si>
  <si>
    <t>Fire Employee?</t>
  </si>
  <si>
    <t>Job</t>
  </si>
  <si>
    <t>MacDonalds Manager</t>
  </si>
  <si>
    <t>Doctor</t>
  </si>
  <si>
    <t>NFL</t>
  </si>
  <si>
    <t>Engineer</t>
  </si>
  <si>
    <t>Truck Driver</t>
  </si>
  <si>
    <t>Job Market</t>
  </si>
  <si>
    <t xml:space="preserve">Enjoyment </t>
  </si>
  <si>
    <t>Talent</t>
  </si>
  <si>
    <t>Schooling</t>
  </si>
  <si>
    <t>CAREER DECISION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</si>
  <si>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</si>
  <si>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</si>
  <si>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</si>
  <si>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</si>
  <si>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</si>
  <si>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</si>
  <si>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</si>
  <si>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</si>
  <si>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</si>
  <si>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</si>
  <si>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</si>
  <si>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</si>
  <si>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</si>
  <si>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</si>
  <si>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</si>
  <si>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</si>
  <si>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</si>
  <si>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</si>
  <si>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</si>
  <si>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</si>
  <si>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</si>
  <si>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</si>
  <si>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</si>
  <si>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</si>
  <si>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</si>
  <si>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</si>
  <si>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</si>
  <si>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</si>
  <si>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</si>
  <si>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</si>
  <si>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</si>
  <si>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</si>
  <si>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</si>
  <si>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</si>
  <si>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</si>
  <si>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</si>
  <si>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</si>
  <si>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</si>
  <si>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</si>
  <si>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</si>
  <si>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</si>
  <si>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</si>
  <si>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</si>
  <si>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</si>
  <si>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</si>
  <si>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</si>
  <si>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</si>
  <si>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</si>
  <si>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</si>
  <si>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</si>
  <si>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</si>
  <si>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TY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</si>
  <si>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</si>
  <si>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</si>
  <si>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</si>
  <si>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</si>
  <si>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</si>
  <si>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</si>
  <si>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</si>
  <si>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</si>
  <si>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</si>
  <si>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</si>
  <si>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</si>
  <si>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</si>
  <si>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</si>
  <si>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</si>
  <si>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</si>
  <si>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</si>
  <si>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</si>
  <si>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</si>
  <si>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</si>
  <si>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</si>
  <si>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</si>
  <si>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</si>
  <si>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</si>
  <si>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</si>
  <si>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</si>
  <si>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</si>
  <si>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</si>
  <si>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</si>
  <si>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</si>
  <si>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</si>
  <si>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</si>
  <si>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</si>
  <si>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</si>
  <si>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</t>
  </si>
  <si>
    <t>HY12ELA050</t>
  </si>
  <si>
    <t>HY13ELA051</t>
  </si>
  <si>
    <t>HY13ELA052</t>
  </si>
  <si>
    <t>Chrysler</t>
  </si>
  <si>
    <t>Hundai</t>
  </si>
  <si>
    <t>Toyota</t>
  </si>
  <si>
    <t>Honda</t>
  </si>
  <si>
    <t>General Motors</t>
  </si>
  <si>
    <t>CAM</t>
  </si>
  <si>
    <t>ELA</t>
  </si>
  <si>
    <t>FCS</t>
  </si>
  <si>
    <t>CMR</t>
  </si>
  <si>
    <t>COR</t>
  </si>
  <si>
    <t>CIV</t>
  </si>
  <si>
    <t>MTG</t>
  </si>
  <si>
    <t>ODY</t>
  </si>
  <si>
    <t>PTC</t>
  </si>
  <si>
    <t>SLV</t>
  </si>
  <si>
    <t>Silverado</t>
  </si>
  <si>
    <t>PT Cruiser</t>
  </si>
  <si>
    <t>Odessey</t>
  </si>
  <si>
    <t>Mustang</t>
  </si>
  <si>
    <t>Civic</t>
  </si>
  <si>
    <t>Caravan</t>
  </si>
  <si>
    <t>Corola</t>
  </si>
  <si>
    <t>Camero</t>
  </si>
  <si>
    <t>Focus</t>
  </si>
  <si>
    <t>Elentra</t>
  </si>
  <si>
    <t>Camrey</t>
  </si>
  <si>
    <t>CAR</t>
  </si>
  <si>
    <t>HO10ODY040</t>
  </si>
  <si>
    <t>HO05ODY037</t>
  </si>
  <si>
    <t>GM09CMR014</t>
  </si>
  <si>
    <t>FD06FCS006</t>
  </si>
  <si>
    <t>Row Labels</t>
  </si>
  <si>
    <t>Grand Total</t>
  </si>
  <si>
    <t>Sum of Miles</t>
  </si>
  <si>
    <t>Principal</t>
  </si>
  <si>
    <t>Interest Rate</t>
  </si>
  <si>
    <t>Months</t>
  </si>
  <si>
    <t>Interest Paid</t>
  </si>
  <si>
    <t>Total Loan</t>
  </si>
  <si>
    <t>Monthy Payments</t>
  </si>
  <si>
    <t>Loan A</t>
  </si>
  <si>
    <t>Loan B</t>
  </si>
  <si>
    <t>Loan C</t>
  </si>
  <si>
    <t>Loan d</t>
  </si>
  <si>
    <t>Walt Mart</t>
  </si>
  <si>
    <t>Dollar Trap</t>
  </si>
  <si>
    <t>Office Repo</t>
  </si>
  <si>
    <t>Protractor</t>
  </si>
  <si>
    <t>Walmart</t>
  </si>
  <si>
    <t>Susan</t>
  </si>
  <si>
    <t>Ball Point Pens</t>
  </si>
  <si>
    <t>T1-35 Calculator</t>
  </si>
  <si>
    <t>100 page notebooks</t>
  </si>
  <si>
    <t>bottle of a oz Glue</t>
  </si>
  <si>
    <t>rows of clear tape</t>
  </si>
  <si>
    <t>erasers</t>
  </si>
  <si>
    <t>No.2 Pencils</t>
  </si>
  <si>
    <t>2 inch binders</t>
  </si>
  <si>
    <t>USB Stick 3gb</t>
  </si>
  <si>
    <t>box of 8 color Markers</t>
  </si>
  <si>
    <t>Stampler</t>
  </si>
  <si>
    <t>pianner Book</t>
  </si>
  <si>
    <t>Compass</t>
  </si>
  <si>
    <t>Bottle liquid Paper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</si>
  <si>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</si>
  <si>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</si>
  <si>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</si>
  <si>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</si>
  <si>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</si>
  <si>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</si>
  <si>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</si>
  <si>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</si>
  <si>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</si>
  <si>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</si>
  <si>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</si>
  <si>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</si>
  <si>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</si>
  <si>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</si>
  <si>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</si>
  <si>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</si>
  <si>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</si>
  <si>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</si>
  <si>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</si>
  <si>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</si>
  <si>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</si>
  <si>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</si>
  <si>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</si>
  <si>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</si>
  <si>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 xml:space="preserve">Science Museum </t>
  </si>
  <si>
    <t>Museum of Broadcast History</t>
  </si>
  <si>
    <t>Disneyland</t>
  </si>
  <si>
    <t>Universal Studios</t>
  </si>
  <si>
    <t>Sea World</t>
  </si>
  <si>
    <t>Busch Gardens</t>
  </si>
  <si>
    <t>Cruise</t>
  </si>
  <si>
    <t>Number of People in group</t>
  </si>
  <si>
    <t>Total cost of tickets</t>
  </si>
  <si>
    <t>Hotel Expenses</t>
  </si>
  <si>
    <t>Hotel cost per night</t>
  </si>
  <si>
    <t>Number of nights</t>
  </si>
  <si>
    <t>Hotel Total</t>
  </si>
  <si>
    <t>Subtotal of Tickets (per person)</t>
  </si>
  <si>
    <t>Car Expenses</t>
  </si>
  <si>
    <t>Rental Cost per day</t>
  </si>
  <si>
    <t>Number of days</t>
  </si>
  <si>
    <t>Total cost of Car Rental</t>
  </si>
  <si>
    <t>Food Expenses</t>
  </si>
  <si>
    <t>Food Cost per day</t>
  </si>
  <si>
    <t>Total cost of food</t>
  </si>
  <si>
    <t>TIM</t>
  </si>
  <si>
    <t>Jan</t>
  </si>
  <si>
    <t>Month</t>
  </si>
  <si>
    <t>Product Code</t>
  </si>
  <si>
    <t>Product Description</t>
  </si>
  <si>
    <t>Television</t>
  </si>
  <si>
    <t>Home Theater</t>
  </si>
  <si>
    <t>Cell Phone</t>
  </si>
  <si>
    <t>Desk</t>
  </si>
  <si>
    <t>Video Games</t>
  </si>
  <si>
    <t>Store Cost</t>
  </si>
  <si>
    <t>Sale price</t>
  </si>
  <si>
    <t>Profit</t>
  </si>
  <si>
    <t>Sales Location</t>
  </si>
  <si>
    <t>Yangon</t>
  </si>
  <si>
    <t>Naypyitaw</t>
  </si>
  <si>
    <t>Mandalay</t>
  </si>
  <si>
    <t>text to columns</t>
  </si>
  <si>
    <t>if</t>
  </si>
  <si>
    <t>sumif</t>
  </si>
  <si>
    <t>sort</t>
  </si>
  <si>
    <t>filter</t>
  </si>
  <si>
    <t>pivot tables</t>
  </si>
  <si>
    <t>pie chart</t>
  </si>
  <si>
    <t>Transaction Number</t>
  </si>
  <si>
    <t>O'Donald</t>
  </si>
  <si>
    <t>Hernandez</t>
  </si>
  <si>
    <t>Velinda</t>
  </si>
  <si>
    <t>Carrie</t>
  </si>
  <si>
    <t>Ted</t>
  </si>
  <si>
    <t>carrie</t>
  </si>
  <si>
    <t>Commision 10% for items less than $50, 20 % fori tems more than $50</t>
  </si>
  <si>
    <t>Sum of all items</t>
  </si>
  <si>
    <t>Sum of items valued at more than $50</t>
  </si>
  <si>
    <t>Sum of items valued at $50 or less</t>
  </si>
  <si>
    <t>Sum of Sale price</t>
  </si>
  <si>
    <t xml:space="preserve"> 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</si>
  <si>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</si>
  <si>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</si>
  <si>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</si>
  <si>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</si>
  <si>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</si>
  <si>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</si>
  <si>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</si>
  <si>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</si>
  <si>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</si>
  <si>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</si>
  <si>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TotalPages in Year</t>
  </si>
  <si>
    <t>Pages per year</t>
  </si>
  <si>
    <t>Printing cost per year</t>
  </si>
  <si>
    <t>Years</t>
  </si>
  <si>
    <t>Total printing cost</t>
  </si>
  <si>
    <t>Total Cost</t>
  </si>
  <si>
    <t>Spark</t>
  </si>
  <si>
    <t>Escalade</t>
  </si>
  <si>
    <t>Initial Cost</t>
  </si>
  <si>
    <t>Taxes</t>
  </si>
  <si>
    <t>Yearly cost</t>
  </si>
  <si>
    <t>Insurance</t>
  </si>
  <si>
    <t>Gas</t>
  </si>
  <si>
    <t>License</t>
  </si>
  <si>
    <t>Gas Cost Calculation</t>
  </si>
  <si>
    <t>Miles per year driven</t>
  </si>
  <si>
    <t>MPG</t>
  </si>
  <si>
    <t>Total Annual gas purchases</t>
  </si>
  <si>
    <t>Miles to driveeach year</t>
  </si>
  <si>
    <t>Susan's goal for maximum miles</t>
  </si>
  <si>
    <t>total life of the car(years)</t>
  </si>
  <si>
    <t>Annual Costs X years of life</t>
  </si>
  <si>
    <t>Total lifetime Costs</t>
  </si>
  <si>
    <t>Avg Cost/Year</t>
  </si>
  <si>
    <t>Price per gallon of gas</t>
  </si>
  <si>
    <t>Total annual cost(ins + lic +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</si>
</sst>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Algerian"/>
      <family val="5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2" tint="-0.89999084444715716"/>
      <name val="Calibri"/>
      <family val="2"/>
      <scheme val="minor"/>
    </font>
    <font>
      <b/>
      <i/>
      <sz val="11"/>
      <color theme="3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0" fontId="2" fillId="2" borderId="0" xfId="0" applyNumberFormat="1" applyFont="1" applyFill="1"/>
    <xf numFmtId="44" fontId="2" fillId="2" borderId="0" xfId="0" applyNumberFormat="1" applyFont="1" applyFill="1"/>
    <xf numFmtId="0" fontId="2" fillId="0" borderId="0" xfId="0" applyFont="1"/>
    <xf numFmtId="16" fontId="2" fillId="0" borderId="0" xfId="0" applyNumberFormat="1" applyFont="1"/>
    <xf numFmtId="16" fontId="2" fillId="3" borderId="0" xfId="0" applyNumberFormat="1" applyFont="1" applyFill="1"/>
    <xf numFmtId="0" fontId="0" fillId="3" borderId="0" xfId="0" applyFill="1"/>
    <xf numFmtId="0" fontId="0" fillId="0" borderId="0" xfId="0" applyFill="1"/>
    <xf numFmtId="16" fontId="2" fillId="4" borderId="0" xfId="0" applyNumberFormat="1" applyFont="1" applyFill="1"/>
    <xf numFmtId="44" fontId="0" fillId="4" borderId="0" xfId="0" applyNumberFormat="1" applyFill="1"/>
    <xf numFmtId="16" fontId="2" fillId="5" borderId="0" xfId="0" applyNumberFormat="1" applyFont="1" applyFill="1"/>
    <xf numFmtId="44" fontId="0" fillId="5" borderId="0" xfId="0" applyNumberFormat="1" applyFill="1"/>
    <xf numFmtId="16" fontId="2" fillId="6" borderId="0" xfId="0" applyNumberFormat="1" applyFont="1" applyFill="1"/>
    <xf numFmtId="0" fontId="0" fillId="6" borderId="0" xfId="0" applyFill="1"/>
    <xf numFmtId="16" fontId="2" fillId="7" borderId="0" xfId="0" applyNumberFormat="1" applyFont="1" applyFill="1"/>
    <xf numFmtId="44" fontId="0" fillId="7" borderId="0" xfId="0" applyNumberFormat="1" applyFill="1"/>
    <xf numFmtId="44" fontId="2" fillId="2" borderId="0" xfId="1" applyFont="1" applyFill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textRotation="90"/>
    </xf>
    <xf numFmtId="9" fontId="2" fillId="0" borderId="0" xfId="2" applyFont="1" applyAlignment="1">
      <alignment textRotation="90"/>
    </xf>
    <xf numFmtId="9" fontId="0" fillId="0" borderId="0" xfId="2" applyFont="1" applyAlignment="1"/>
    <xf numFmtId="9" fontId="0" fillId="0" borderId="0" xfId="2" applyFont="1"/>
    <xf numFmtId="9" fontId="2" fillId="0" borderId="0" xfId="2" applyFont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5" fillId="12" borderId="0" xfId="0" applyFont="1" applyFill="1"/>
    <xf numFmtId="0" fontId="2" fillId="0" borderId="0" xfId="0" applyFont="1" applyAlignment="1">
      <alignment wrapText="1"/>
    </xf>
    <xf numFmtId="43" fontId="2" fillId="0" borderId="0" xfId="3" applyFont="1" applyAlignment="1">
      <alignment wrapText="1"/>
    </xf>
    <xf numFmtId="43" fontId="0" fillId="0" borderId="0" xfId="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4" fontId="2" fillId="0" borderId="0" xfId="1" applyFont="1"/>
    <xf numFmtId="0" fontId="0" fillId="0" borderId="0" xfId="1" applyNumberFormat="1" applyFont="1"/>
    <xf numFmtId="0" fontId="2" fillId="10" borderId="0" xfId="1" applyNumberFormat="1" applyFont="1" applyFill="1"/>
    <xf numFmtId="44" fontId="2" fillId="10" borderId="0" xfId="1" applyFont="1" applyFill="1"/>
    <xf numFmtId="0" fontId="0" fillId="10" borderId="0" xfId="1" applyNumberFormat="1" applyFont="1" applyFill="1"/>
    <xf numFmtId="44" fontId="0" fillId="10" borderId="0" xfId="1" applyFont="1" applyFill="1"/>
    <xf numFmtId="0" fontId="2" fillId="4" borderId="0" xfId="0" applyFont="1" applyFill="1"/>
    <xf numFmtId="44" fontId="2" fillId="4" borderId="0" xfId="1" applyFont="1" applyFill="1"/>
    <xf numFmtId="0" fontId="0" fillId="4" borderId="0" xfId="1" applyNumberFormat="1" applyFont="1" applyFill="1"/>
    <xf numFmtId="44" fontId="0" fillId="4" borderId="0" xfId="1" applyFont="1" applyFill="1"/>
    <xf numFmtId="0" fontId="0" fillId="4" borderId="0" xfId="0" applyFill="1"/>
    <xf numFmtId="0" fontId="6" fillId="13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44" fontId="0" fillId="13" borderId="0" xfId="1" applyFont="1" applyFill="1"/>
    <xf numFmtId="44" fontId="0" fillId="14" borderId="0" xfId="1" applyFont="1" applyFill="1"/>
    <xf numFmtId="0" fontId="0" fillId="16" borderId="0" xfId="0" applyFill="1"/>
    <xf numFmtId="0" fontId="7" fillId="16" borderId="0" xfId="0" applyFont="1" applyFill="1"/>
    <xf numFmtId="0" fontId="8" fillId="9" borderId="0" xfId="0" applyFont="1" applyFill="1"/>
    <xf numFmtId="0" fontId="0" fillId="17" borderId="0" xfId="0" applyFill="1"/>
    <xf numFmtId="0" fontId="9" fillId="17" borderId="0" xfId="0" applyFont="1" applyFill="1"/>
    <xf numFmtId="0" fontId="2" fillId="15" borderId="0" xfId="0" applyFont="1" applyFill="1"/>
    <xf numFmtId="44" fontId="0" fillId="15" borderId="0" xfId="1" applyFont="1" applyFill="1"/>
    <xf numFmtId="44" fontId="0" fillId="17" borderId="0" xfId="1" applyFont="1" applyFill="1"/>
    <xf numFmtId="44" fontId="0" fillId="9" borderId="0" xfId="1" applyFont="1" applyFill="1"/>
    <xf numFmtId="44" fontId="0" fillId="0" borderId="0" xfId="1" applyFont="1" applyFill="1"/>
    <xf numFmtId="44" fontId="0" fillId="16" borderId="0" xfId="1" applyFont="1" applyFill="1"/>
    <xf numFmtId="0" fontId="0" fillId="16" borderId="0" xfId="1" applyNumberFormat="1" applyFont="1" applyFill="1"/>
    <xf numFmtId="0" fontId="0" fillId="9" borderId="0" xfId="1" applyNumberFormat="1" applyFont="1" applyFill="1"/>
    <xf numFmtId="0" fontId="0" fillId="16" borderId="0" xfId="0" applyNumberFormat="1" applyFill="1"/>
    <xf numFmtId="0" fontId="0" fillId="4" borderId="0" xfId="0" applyNumberFormat="1" applyFill="1"/>
    <xf numFmtId="0" fontId="0" fillId="0" borderId="0" xfId="0" applyNumberFormat="1" applyFill="1"/>
    <xf numFmtId="0" fontId="0" fillId="0" borderId="0" xfId="1" applyNumberFormat="1" applyFont="1" applyFill="1"/>
    <xf numFmtId="0" fontId="0" fillId="11" borderId="0" xfId="0" applyNumberFormat="1" applyFill="1"/>
    <xf numFmtId="0" fontId="0" fillId="11" borderId="0" xfId="1" applyNumberFormat="1" applyFont="1" applyFill="1"/>
    <xf numFmtId="0" fontId="10" fillId="11" borderId="0" xfId="0" applyNumberFormat="1" applyFont="1" applyFill="1"/>
    <xf numFmtId="44" fontId="2" fillId="15" borderId="0" xfId="1" applyFont="1" applyFill="1"/>
    <xf numFmtId="44" fontId="0" fillId="11" borderId="0" xfId="1" applyFont="1" applyFill="1"/>
    <xf numFmtId="44" fontId="0" fillId="16" borderId="0" xfId="1" applyNumberFormat="1" applyFont="1" applyFill="1"/>
    <xf numFmtId="44" fontId="2" fillId="0" borderId="0" xfId="1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1" fillId="18" borderId="0" xfId="0" applyFont="1" applyFill="1"/>
    <xf numFmtId="0" fontId="12" fillId="0" borderId="0" xfId="0" applyFont="1" applyAlignment="1">
      <alignment horizontal="left" vertical="center"/>
    </xf>
    <xf numFmtId="44" fontId="2" fillId="0" borderId="0" xfId="1" applyFont="1" applyAlignment="1">
      <alignment wrapText="1"/>
    </xf>
    <xf numFmtId="0" fontId="0" fillId="15" borderId="0" xfId="0" applyFill="1"/>
    <xf numFmtId="44" fontId="0" fillId="15" borderId="0" xfId="0" applyNumberFormat="1" applyFill="1"/>
    <xf numFmtId="0" fontId="0" fillId="19" borderId="0" xfId="0" applyFill="1"/>
    <xf numFmtId="44" fontId="0" fillId="19" borderId="0" xfId="1" applyFont="1" applyFill="1"/>
    <xf numFmtId="44" fontId="0" fillId="3" borderId="0" xfId="1" applyFont="1" applyFill="1"/>
    <xf numFmtId="0" fontId="0" fillId="7" borderId="0" xfId="0" applyFill="1"/>
    <xf numFmtId="44" fontId="0" fillId="0" borderId="0" xfId="0" applyNumberFormat="1" applyFill="1"/>
    <xf numFmtId="44" fontId="0" fillId="20" borderId="0" xfId="1" applyFont="1" applyFill="1"/>
    <xf numFmtId="0" fontId="2" fillId="20" borderId="0" xfId="0" applyFont="1" applyFill="1"/>
    <xf numFmtId="0" fontId="5" fillId="0" borderId="0" xfId="0" applyFont="1"/>
    <xf numFmtId="168" fontId="0" fillId="15" borderId="0" xfId="3" applyNumberFormat="1" applyFont="1" applyFill="1"/>
    <xf numFmtId="2" fontId="0" fillId="10" borderId="0" xfId="0" applyNumberFormat="1" applyFill="1"/>
    <xf numFmtId="44" fontId="2" fillId="0" borderId="0" xfId="0" applyNumberFormat="1" applyFont="1"/>
    <xf numFmtId="0" fontId="5" fillId="0" borderId="0" xfId="0" applyFont="1" applyFill="1"/>
    <xf numFmtId="0" fontId="5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0" fillId="0" borderId="0" xfId="1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168" fontId="0" fillId="0" borderId="0" xfId="3" applyNumberFormat="1" applyFont="1" applyFill="1"/>
    <xf numFmtId="168" fontId="0" fillId="0" borderId="0" xfId="3" applyNumberFormat="1" applyFont="1" applyFill="1" applyAlignment="1">
      <alignment wrapText="1"/>
    </xf>
    <xf numFmtId="0" fontId="2" fillId="21" borderId="0" xfId="0" applyFont="1" applyFill="1"/>
    <xf numFmtId="44" fontId="0" fillId="21" borderId="0" xfId="1" applyFont="1" applyFill="1"/>
    <xf numFmtId="44" fontId="2" fillId="5" borderId="0" xfId="1" applyFont="1" applyFill="1"/>
    <xf numFmtId="44" fontId="0" fillId="5" borderId="0" xfId="1" applyFont="1" applyFill="1"/>
    <xf numFmtId="44" fontId="0" fillId="7" borderId="0" xfId="1" applyFont="1" applyFill="1"/>
    <xf numFmtId="0" fontId="0" fillId="22" borderId="0" xfId="0" applyFill="1"/>
    <xf numFmtId="44" fontId="0" fillId="22" borderId="0" xfId="0" applyNumberForma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Sheet'!$A$4:$A$23</c:f>
              <c:strCache>
                <c:ptCount val="20"/>
                <c:pt idx="0">
                  <c:v>Kern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Carrie </c:v>
                </c:pt>
                <c:pt idx="8">
                  <c:v>Walter</c:v>
                </c:pt>
                <c:pt idx="9">
                  <c:v>Tom</c:v>
                </c:pt>
                <c:pt idx="10">
                  <c:v>Bill</c:v>
                </c:pt>
                <c:pt idx="11">
                  <c:v>Joe</c:v>
                </c:pt>
                <c:pt idx="12">
                  <c:v>Thomas</c:v>
                </c:pt>
                <c:pt idx="13">
                  <c:v>Ted </c:v>
                </c:pt>
                <c:pt idx="14">
                  <c:v>Jane</c:v>
                </c:pt>
                <c:pt idx="15">
                  <c:v>John</c:v>
                </c:pt>
                <c:pt idx="16">
                  <c:v>John</c:v>
                </c:pt>
                <c:pt idx="17">
                  <c:v>osa</c:v>
                </c:pt>
                <c:pt idx="18">
                  <c:v>Senior</c:v>
                </c:pt>
                <c:pt idx="19">
                  <c:v>Masai</c:v>
                </c:pt>
              </c:strCache>
            </c:strRef>
          </c:cat>
          <c:val>
            <c:numRef>
              <c:f>'Grade Sheet'!$C$4:$C$23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F-4942-8057-F01FB8DD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24408"/>
        <c:axId val="396025392"/>
      </c:barChart>
      <c:catAx>
        <c:axId val="3960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5392"/>
        <c:crosses val="autoZero"/>
        <c:auto val="1"/>
        <c:lblAlgn val="ctr"/>
        <c:lblOffset val="100"/>
        <c:noMultiLvlLbl val="0"/>
      </c:catAx>
      <c:valAx>
        <c:axId val="3960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Year's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Dog'!$B$18:$C$18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'Cat or Dog'!$B$19:$C$19</c:f>
              <c:numCache>
                <c:formatCode>_("$"* #,##0.00_);_("$"* \(#,##0.00\);_("$"* "-"??_);_(@_)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191-95E8-57B4B8B0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313432"/>
        <c:axId val="534307856"/>
      </c:barChart>
      <c:catAx>
        <c:axId val="53431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07856"/>
        <c:crosses val="autoZero"/>
        <c:auto val="1"/>
        <c:lblAlgn val="ctr"/>
        <c:lblOffset val="100"/>
        <c:noMultiLvlLbl val="0"/>
      </c:catAx>
      <c:valAx>
        <c:axId val="5343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Vacation!$B$35:$D$35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Vacation!$B$36:$D$36</c:f>
              <c:numCache>
                <c:formatCode>_("$"* #,##0.00_);_("$"* \(#,##0.00\);_("$"* "-"??_);_(@_)</c:formatCode>
                <c:ptCount val="3"/>
                <c:pt idx="0">
                  <c:v>1744</c:v>
                </c:pt>
                <c:pt idx="1">
                  <c:v>1703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E-4873-A50A-1AC4018F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21304"/>
        <c:axId val="534319664"/>
      </c:barChart>
      <c:catAx>
        <c:axId val="53432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9664"/>
        <c:crosses val="autoZero"/>
        <c:auto val="1"/>
        <c:lblAlgn val="ctr"/>
        <c:lblOffset val="100"/>
        <c:noMultiLvlLbl val="0"/>
      </c:catAx>
      <c:valAx>
        <c:axId val="5343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Vacation!$H$35:$J$35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Vacation!$H$36:$J$36</c:f>
              <c:numCache>
                <c:formatCode>_("$"* #,##0.00_);_("$"* \(#,##0.00\);_("$"* "-"??_);_(@_)</c:formatCode>
                <c:ptCount val="3"/>
                <c:pt idx="0">
                  <c:v>2091</c:v>
                </c:pt>
                <c:pt idx="1">
                  <c:v>2167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F-41FA-82F5-75E529CA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525312"/>
        <c:axId val="538524984"/>
      </c:barChart>
      <c:catAx>
        <c:axId val="5385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4984"/>
        <c:crosses val="autoZero"/>
        <c:auto val="1"/>
        <c:lblAlgn val="ctr"/>
        <c:lblOffset val="100"/>
        <c:noMultiLvlLbl val="0"/>
      </c:catAx>
      <c:valAx>
        <c:axId val="5385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Printer!$B$19:$D$19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Printer!$B$20:$D$20</c:f>
              <c:numCache>
                <c:formatCode>_("$"* #,##0.00_);_("$"* \(#,##0.00\);_("$"* "-"??_);_(@_)</c:formatCode>
                <c:ptCount val="3"/>
                <c:pt idx="0">
                  <c:v>37529</c:v>
                </c:pt>
                <c:pt idx="1">
                  <c:v>83482.333333333328</c:v>
                </c:pt>
                <c:pt idx="2">
                  <c:v>223521.97297297299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1-4E2E-A42D-4165A2B8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04384"/>
        <c:axId val="550004712"/>
      </c:barChart>
      <c:catAx>
        <c:axId val="5500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712"/>
        <c:crosses val="autoZero"/>
        <c:auto val="1"/>
        <c:lblAlgn val="ctr"/>
        <c:lblOffset val="100"/>
        <c:noMultiLvlLbl val="0"/>
      </c:catAx>
      <c:valAx>
        <c:axId val="5500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Printer!$H$19:$J$19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Printer!$H$20:$J$20</c:f>
              <c:numCache>
                <c:formatCode>_("$"* #,##0.00_);_("$"* \(#,##0.00\);_("$"* "-"??_);_(@_)</c:formatCode>
                <c:ptCount val="3"/>
                <c:pt idx="0">
                  <c:v>1250029</c:v>
                </c:pt>
                <c:pt idx="1">
                  <c:v>2777926.7777777775</c:v>
                </c:pt>
                <c:pt idx="2">
                  <c:v>7432981.4324324327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7-47DF-98B5-68F89EB2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8112"/>
        <c:axId val="458243368"/>
      </c:barChart>
      <c:catAx>
        <c:axId val="3148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3368"/>
        <c:crosses val="autoZero"/>
        <c:auto val="1"/>
        <c:lblAlgn val="ctr"/>
        <c:lblOffset val="100"/>
        <c:noMultiLvlLbl val="0"/>
      </c:catAx>
      <c:valAx>
        <c:axId val="4582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Cars!$B$30:$D$30</c:f>
              <c:numCache>
                <c:formatCode>_("$"* #,##0.00_);_("$"* \(#,##0.00\);_("$"* "-"??_);_(@_)</c:formatCode>
                <c:ptCount val="3"/>
                <c:pt idx="0">
                  <c:v>344592.86</c:v>
                </c:pt>
                <c:pt idx="1">
                  <c:v>634941.05000000005</c:v>
                </c:pt>
                <c:pt idx="2">
                  <c:v>714542.94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6CB-A3F8-776581B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49160"/>
        <c:axId val="466655720"/>
      </c:barChart>
      <c:catAx>
        <c:axId val="46664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5720"/>
        <c:crosses val="autoZero"/>
        <c:auto val="1"/>
        <c:lblAlgn val="ctr"/>
        <c:lblOffset val="100"/>
        <c:noMultiLvlLbl val="0"/>
      </c:catAx>
      <c:valAx>
        <c:axId val="4666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Tim;s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Cars!$H$29:$J$29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Cars!$H$30:$J$30</c:f>
              <c:numCache>
                <c:formatCode>_("$"* #,##0.00_);_("$"* \(#,##0.00\);_("$"* "-"??_);_(@_)</c:formatCode>
                <c:ptCount val="3"/>
                <c:pt idx="0">
                  <c:v>10434852.859999999</c:v>
                </c:pt>
                <c:pt idx="1">
                  <c:v>46759221.049999997</c:v>
                </c:pt>
                <c:pt idx="2">
                  <c:v>249537902.93999997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2-4675-906C-0FDC79AA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09632"/>
        <c:axId val="550007664"/>
      </c:barChart>
      <c:catAx>
        <c:axId val="5500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7664"/>
        <c:crosses val="autoZero"/>
        <c:auto val="1"/>
        <c:lblAlgn val="ctr"/>
        <c:lblOffset val="100"/>
        <c:noMultiLvlLbl val="0"/>
      </c:catAx>
      <c:valAx>
        <c:axId val="5500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Sheet'!$A$4:$A$23</c:f>
              <c:strCache>
                <c:ptCount val="20"/>
                <c:pt idx="0">
                  <c:v>Kern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Carrie </c:v>
                </c:pt>
                <c:pt idx="8">
                  <c:v>Walter</c:v>
                </c:pt>
                <c:pt idx="9">
                  <c:v>Tom</c:v>
                </c:pt>
                <c:pt idx="10">
                  <c:v>Bill</c:v>
                </c:pt>
                <c:pt idx="11">
                  <c:v>Joe</c:v>
                </c:pt>
                <c:pt idx="12">
                  <c:v>Thomas</c:v>
                </c:pt>
                <c:pt idx="13">
                  <c:v>Ted </c:v>
                </c:pt>
                <c:pt idx="14">
                  <c:v>Jane</c:v>
                </c:pt>
                <c:pt idx="15">
                  <c:v>John</c:v>
                </c:pt>
                <c:pt idx="16">
                  <c:v>John</c:v>
                </c:pt>
                <c:pt idx="17">
                  <c:v>osa</c:v>
                </c:pt>
                <c:pt idx="18">
                  <c:v>Senior</c:v>
                </c:pt>
                <c:pt idx="19">
                  <c:v>Masai</c:v>
                </c:pt>
              </c:strCache>
            </c:strRef>
          </c:cat>
          <c:val>
            <c:numRef>
              <c:f>'Grade Sheet'!$D$4:$D$23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11</c:v>
                </c:pt>
                <c:pt idx="6">
                  <c:v>17</c:v>
                </c:pt>
                <c:pt idx="7">
                  <c:v>14</c:v>
                </c:pt>
                <c:pt idx="8">
                  <c:v>18</c:v>
                </c:pt>
                <c:pt idx="9">
                  <c:v>11</c:v>
                </c:pt>
                <c:pt idx="10">
                  <c:v>10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6</c:v>
                </c:pt>
                <c:pt idx="15">
                  <c:v>11</c:v>
                </c:pt>
                <c:pt idx="16">
                  <c:v>15</c:v>
                </c:pt>
                <c:pt idx="17">
                  <c:v>19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5-440A-AE67-4943460F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72528"/>
        <c:axId val="97697360"/>
      </c:barChart>
      <c:catAx>
        <c:axId val="3962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7360"/>
        <c:crosses val="autoZero"/>
        <c:auto val="1"/>
        <c:lblAlgn val="ctr"/>
        <c:lblOffset val="100"/>
        <c:noMultiLvlLbl val="0"/>
      </c:catAx>
      <c:valAx>
        <c:axId val="976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Sheet'!$A$4:$A$23</c:f>
              <c:strCache>
                <c:ptCount val="20"/>
                <c:pt idx="0">
                  <c:v>Kern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 </c:v>
                </c:pt>
                <c:pt idx="4">
                  <c:v>Smith</c:v>
                </c:pt>
                <c:pt idx="5">
                  <c:v>Baker</c:v>
                </c:pt>
                <c:pt idx="6">
                  <c:v>Velinda </c:v>
                </c:pt>
                <c:pt idx="7">
                  <c:v>Carrie </c:v>
                </c:pt>
                <c:pt idx="8">
                  <c:v>Walter</c:v>
                </c:pt>
                <c:pt idx="9">
                  <c:v>Tom</c:v>
                </c:pt>
                <c:pt idx="10">
                  <c:v>Bill</c:v>
                </c:pt>
                <c:pt idx="11">
                  <c:v>Joe</c:v>
                </c:pt>
                <c:pt idx="12">
                  <c:v>Thomas</c:v>
                </c:pt>
                <c:pt idx="13">
                  <c:v>Ted </c:v>
                </c:pt>
                <c:pt idx="14">
                  <c:v>Jane</c:v>
                </c:pt>
                <c:pt idx="15">
                  <c:v>John</c:v>
                </c:pt>
                <c:pt idx="16">
                  <c:v>John</c:v>
                </c:pt>
                <c:pt idx="17">
                  <c:v>osa</c:v>
                </c:pt>
                <c:pt idx="18">
                  <c:v>Senior</c:v>
                </c:pt>
                <c:pt idx="19">
                  <c:v>Masai</c:v>
                </c:pt>
              </c:strCache>
            </c:strRef>
          </c:cat>
          <c:val>
            <c:numRef>
              <c:f>'Grade Sheet'!$E$4:$E$23</c:f>
              <c:numCache>
                <c:formatCode>General</c:formatCode>
                <c:ptCount val="20"/>
                <c:pt idx="0">
                  <c:v>87</c:v>
                </c:pt>
                <c:pt idx="1">
                  <c:v>60</c:v>
                </c:pt>
                <c:pt idx="2">
                  <c:v>80</c:v>
                </c:pt>
                <c:pt idx="3">
                  <c:v>54</c:v>
                </c:pt>
                <c:pt idx="4">
                  <c:v>70</c:v>
                </c:pt>
                <c:pt idx="5">
                  <c:v>59</c:v>
                </c:pt>
                <c:pt idx="6">
                  <c:v>62</c:v>
                </c:pt>
                <c:pt idx="7">
                  <c:v>71</c:v>
                </c:pt>
                <c:pt idx="8">
                  <c:v>54</c:v>
                </c:pt>
                <c:pt idx="9">
                  <c:v>91</c:v>
                </c:pt>
                <c:pt idx="10">
                  <c:v>39</c:v>
                </c:pt>
                <c:pt idx="11">
                  <c:v>60</c:v>
                </c:pt>
                <c:pt idx="12">
                  <c:v>95</c:v>
                </c:pt>
                <c:pt idx="13">
                  <c:v>77</c:v>
                </c:pt>
                <c:pt idx="14">
                  <c:v>84</c:v>
                </c:pt>
                <c:pt idx="15">
                  <c:v>64</c:v>
                </c:pt>
                <c:pt idx="16">
                  <c:v>63</c:v>
                </c:pt>
                <c:pt idx="17">
                  <c:v>57</c:v>
                </c:pt>
                <c:pt idx="18">
                  <c:v>56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8-43F3-A9BF-77CC6221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79288"/>
        <c:axId val="407475680"/>
      </c:barChart>
      <c:catAx>
        <c:axId val="4074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5680"/>
        <c:crosses val="autoZero"/>
        <c:auto val="1"/>
        <c:lblAlgn val="ctr"/>
        <c:lblOffset val="100"/>
        <c:noMultiLvlLbl val="0"/>
      </c:catAx>
      <c:valAx>
        <c:axId val="4074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[Onyinye's Video Assignment.xlsx] Pivot Table for sales report!PivotTable1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Pivot Table for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 Table for sales report'!$A$4:$A$20</c:f>
              <c:strCache>
                <c:ptCount val="16"/>
                <c:pt idx="0">
                  <c:v>Biden</c:v>
                </c:pt>
                <c:pt idx="1">
                  <c:v>Cena</c:v>
                </c:pt>
                <c:pt idx="2">
                  <c:v>Dennis</c:v>
                </c:pt>
                <c:pt idx="3">
                  <c:v>Doe</c:v>
                </c:pt>
                <c:pt idx="4">
                  <c:v>Dough</c:v>
                </c:pt>
                <c:pt idx="5">
                  <c:v>Edisson</c:v>
                </c:pt>
                <c:pt idx="6">
                  <c:v>Ford</c:v>
                </c:pt>
                <c:pt idx="7">
                  <c:v>Gate</c:v>
                </c:pt>
                <c:pt idx="8">
                  <c:v>Glenda</c:v>
                </c:pt>
                <c:pt idx="9">
                  <c:v>Gold</c:v>
                </c:pt>
                <c:pt idx="10">
                  <c:v>Jon</c:v>
                </c:pt>
                <c:pt idx="11">
                  <c:v>Lasso</c:v>
                </c:pt>
                <c:pt idx="12">
                  <c:v>Nancy</c:v>
                </c:pt>
                <c:pt idx="13">
                  <c:v>Paul</c:v>
                </c:pt>
                <c:pt idx="14">
                  <c:v>Ron</c:v>
                </c:pt>
                <c:pt idx="15">
                  <c:v>Wendy</c:v>
                </c:pt>
              </c:strCache>
            </c:strRef>
          </c:cat>
          <c:val>
            <c:numRef>
              <c:f>' Pivot Table for sales report'!$B$4:$B$20</c:f>
              <c:numCache>
                <c:formatCode>_("$"* #,##0.00_);_("$"* \(#,##0.00\);_("$"* "-"??_);_(@_)</c:formatCode>
                <c:ptCount val="16"/>
                <c:pt idx="0">
                  <c:v>176.13</c:v>
                </c:pt>
                <c:pt idx="1">
                  <c:v>469.8</c:v>
                </c:pt>
                <c:pt idx="2">
                  <c:v>229.68</c:v>
                </c:pt>
                <c:pt idx="3">
                  <c:v>381.71999999999997</c:v>
                </c:pt>
                <c:pt idx="4">
                  <c:v>371.90999999999997</c:v>
                </c:pt>
                <c:pt idx="5">
                  <c:v>244.53000000000003</c:v>
                </c:pt>
                <c:pt idx="6">
                  <c:v>422.64</c:v>
                </c:pt>
                <c:pt idx="7">
                  <c:v>307.38</c:v>
                </c:pt>
                <c:pt idx="8">
                  <c:v>120.50999999999999</c:v>
                </c:pt>
                <c:pt idx="9">
                  <c:v>667.07999999999993</c:v>
                </c:pt>
                <c:pt idx="10">
                  <c:v>489.15</c:v>
                </c:pt>
                <c:pt idx="11">
                  <c:v>395.46</c:v>
                </c:pt>
                <c:pt idx="12">
                  <c:v>424.35</c:v>
                </c:pt>
                <c:pt idx="13">
                  <c:v>1354.44</c:v>
                </c:pt>
                <c:pt idx="14">
                  <c:v>138.99</c:v>
                </c:pt>
                <c:pt idx="15">
                  <c:v>408.87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A-4023-AD60-52DF4264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40,326.80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Inventory'!$G$3:$G$66</c:f>
              <c:numCache>
                <c:formatCode>General</c:formatCode>
                <c:ptCount val="64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14</c:v>
                </c:pt>
                <c:pt idx="13">
                  <c:v>6</c:v>
                </c:pt>
                <c:pt idx="14">
                  <c:v>7</c:v>
                </c:pt>
                <c:pt idx="15">
                  <c:v>16</c:v>
                </c:pt>
                <c:pt idx="16">
                  <c:v>6</c:v>
                </c:pt>
                <c:pt idx="17">
                  <c:v>14</c:v>
                </c:pt>
                <c:pt idx="18">
                  <c:v>8</c:v>
                </c:pt>
                <c:pt idx="19">
                  <c:v>10</c:v>
                </c:pt>
                <c:pt idx="20">
                  <c:v>18</c:v>
                </c:pt>
                <c:pt idx="21">
                  <c:v>9</c:v>
                </c:pt>
                <c:pt idx="22">
                  <c:v>11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'Car Inventory'!$H$3:$H$66</c:f>
              <c:numCache>
                <c:formatCode>_(* #,##0.00_);_(* \(#,##0.00\);_(* "-"??_);_(@_)</c:formatCode>
                <c:ptCount val="64"/>
                <c:pt idx="0">
                  <c:v>22573</c:v>
                </c:pt>
                <c:pt idx="1">
                  <c:v>52699.4</c:v>
                </c:pt>
                <c:pt idx="2">
                  <c:v>83162.7</c:v>
                </c:pt>
                <c:pt idx="3">
                  <c:v>79420.600000000006</c:v>
                </c:pt>
                <c:pt idx="4">
                  <c:v>64467.4</c:v>
                </c:pt>
                <c:pt idx="5">
                  <c:v>28464.799999999999</c:v>
                </c:pt>
                <c:pt idx="6">
                  <c:v>69891.899999999994</c:v>
                </c:pt>
                <c:pt idx="7">
                  <c:v>44974.8</c:v>
                </c:pt>
                <c:pt idx="8">
                  <c:v>82374</c:v>
                </c:pt>
                <c:pt idx="9">
                  <c:v>77243.100000000006</c:v>
                </c:pt>
                <c:pt idx="10">
                  <c:v>67829.100000000006</c:v>
                </c:pt>
                <c:pt idx="11">
                  <c:v>46311.4</c:v>
                </c:pt>
                <c:pt idx="12">
                  <c:v>80685.8</c:v>
                </c:pt>
                <c:pt idx="13">
                  <c:v>36438.5</c:v>
                </c:pt>
                <c:pt idx="14">
                  <c:v>42074.2</c:v>
                </c:pt>
                <c:pt idx="15">
                  <c:v>93382.6</c:v>
                </c:pt>
                <c:pt idx="16">
                  <c:v>37558.800000000003</c:v>
                </c:pt>
                <c:pt idx="17">
                  <c:v>85928</c:v>
                </c:pt>
                <c:pt idx="18">
                  <c:v>52229.5</c:v>
                </c:pt>
                <c:pt idx="19">
                  <c:v>64542</c:v>
                </c:pt>
                <c:pt idx="20">
                  <c:v>114660.6</c:v>
                </c:pt>
                <c:pt idx="21">
                  <c:v>60389.5</c:v>
                </c:pt>
                <c:pt idx="22">
                  <c:v>73444.399999999994</c:v>
                </c:pt>
                <c:pt idx="23">
                  <c:v>35137</c:v>
                </c:pt>
                <c:pt idx="24">
                  <c:v>42504.6</c:v>
                </c:pt>
                <c:pt idx="25">
                  <c:v>50854.1</c:v>
                </c:pt>
                <c:pt idx="26">
                  <c:v>72527.199999999997</c:v>
                </c:pt>
                <c:pt idx="27">
                  <c:v>44946.5</c:v>
                </c:pt>
                <c:pt idx="28">
                  <c:v>31144.400000000001</c:v>
                </c:pt>
                <c:pt idx="29">
                  <c:v>3708.1</c:v>
                </c:pt>
                <c:pt idx="30">
                  <c:v>33477.199999999997</c:v>
                </c:pt>
                <c:pt idx="31">
                  <c:v>19341.7</c:v>
                </c:pt>
                <c:pt idx="32">
                  <c:v>19421.099999999999</c:v>
                </c:pt>
                <c:pt idx="33">
                  <c:v>27394.2</c:v>
                </c:pt>
                <c:pt idx="34">
                  <c:v>29102.3</c:v>
                </c:pt>
                <c:pt idx="35">
                  <c:v>30555.3</c:v>
                </c:pt>
                <c:pt idx="36">
                  <c:v>48114.2</c:v>
                </c:pt>
                <c:pt idx="37">
                  <c:v>22128.2</c:v>
                </c:pt>
                <c:pt idx="38">
                  <c:v>22282</c:v>
                </c:pt>
                <c:pt idx="39">
                  <c:v>13682.9</c:v>
                </c:pt>
                <c:pt idx="40">
                  <c:v>13867.6</c:v>
                </c:pt>
                <c:pt idx="41">
                  <c:v>24513.200000000001</c:v>
                </c:pt>
                <c:pt idx="42">
                  <c:v>29601.9</c:v>
                </c:pt>
                <c:pt idx="43">
                  <c:v>20223.900000000001</c:v>
                </c:pt>
                <c:pt idx="44">
                  <c:v>22188.5</c:v>
                </c:pt>
                <c:pt idx="45">
                  <c:v>22521.599999999999</c:v>
                </c:pt>
                <c:pt idx="46">
                  <c:v>68658.899999999994</c:v>
                </c:pt>
                <c:pt idx="47">
                  <c:v>27534.799999999999</c:v>
                </c:pt>
                <c:pt idx="48">
                  <c:v>27637.1</c:v>
                </c:pt>
                <c:pt idx="49">
                  <c:v>14289.6</c:v>
                </c:pt>
                <c:pt idx="50">
                  <c:v>17556.3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5-4A52-8CF0-149949B6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28424"/>
        <c:axId val="368128752"/>
      </c:scatterChart>
      <c:valAx>
        <c:axId val="36812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8752"/>
        <c:crosses val="autoZero"/>
        <c:crossBetween val="midCat"/>
      </c:valAx>
      <c:valAx>
        <c:axId val="3681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2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[Onyinye's Video Assignment.xlsx]Pivot Table for Car Inventory!PivotTable1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Car 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for Car Inventory'!$A$4:$A$21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for Car Inventory'!$B$4:$B$21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A-4385-98A3-2BC1FEF6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58376"/>
        <c:axId val="370756736"/>
      </c:barChart>
      <c:catAx>
        <c:axId val="37075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56736"/>
        <c:crosses val="autoZero"/>
        <c:auto val="1"/>
        <c:lblAlgn val="ctr"/>
        <c:lblOffset val="100"/>
        <c:noMultiLvlLbl val="0"/>
      </c:catAx>
      <c:valAx>
        <c:axId val="370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Loan!$C$2:$C$5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Loan!$C$2:$C$5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E8-A47E-C17DC6B4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915552"/>
        <c:axId val="361916864"/>
      </c:barChart>
      <c:catAx>
        <c:axId val="3619155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6864"/>
        <c:crosses val="autoZero"/>
        <c:auto val="1"/>
        <c:lblAlgn val="ctr"/>
        <c:lblOffset val="100"/>
        <c:noMultiLvlLbl val="0"/>
      </c:catAx>
      <c:valAx>
        <c:axId val="361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Supplies'!$G$18:$I$18</c:f>
              <c:strCache>
                <c:ptCount val="3"/>
                <c:pt idx="0">
                  <c:v> Walmart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'School Supplies'!$G$19:$I$19</c:f>
              <c:numCache>
                <c:formatCode>_("$"* #,##0.00_);_("$"* \(#,##0.00\);_("$"* "-"??_);_(@_)</c:formatCode>
                <c:ptCount val="3"/>
                <c:pt idx="0">
                  <c:v>191.82</c:v>
                </c:pt>
                <c:pt idx="1">
                  <c:v>208.17000000000002</c:v>
                </c:pt>
                <c:pt idx="2">
                  <c:v>236.52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D57-917C-BE7AED66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28160"/>
        <c:axId val="368835048"/>
      </c:barChart>
      <c:catAx>
        <c:axId val="368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5048"/>
        <c:crosses val="autoZero"/>
        <c:auto val="1"/>
        <c:lblAlgn val="ctr"/>
        <c:lblOffset val="100"/>
        <c:noMultiLvlLbl val="0"/>
      </c:catAx>
      <c:valAx>
        <c:axId val="368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Supplies'!$L$18:$N$18</c:f>
              <c:strCache>
                <c:ptCount val="3"/>
                <c:pt idx="0">
                  <c:v> Walmart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'School Supplies'!$L$19:$N$19</c:f>
              <c:numCache>
                <c:formatCode>_("$"* #,##0.00_);_("$"* \(#,##0.00\);_("$"* "-"??_);_(@_)</c:formatCode>
                <c:ptCount val="3"/>
                <c:pt idx="0">
                  <c:v>1342.74</c:v>
                </c:pt>
                <c:pt idx="1">
                  <c:v>1457.19</c:v>
                </c:pt>
                <c:pt idx="2">
                  <c:v>1655.6399999999999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7-42FF-88E2-E0C11A6B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96304"/>
        <c:axId val="367793024"/>
      </c:barChart>
      <c:catAx>
        <c:axId val="3677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3024"/>
        <c:crosses val="autoZero"/>
        <c:auto val="1"/>
        <c:lblAlgn val="ctr"/>
        <c:lblOffset val="100"/>
        <c:noMultiLvlLbl val="0"/>
      </c:catAx>
      <c:valAx>
        <c:axId val="3677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4762</xdr:rowOff>
    </xdr:from>
    <xdr:to>
      <xdr:col>21</xdr:col>
      <xdr:colOff>314325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88CCD-B3DF-4C9B-8AA4-41C721B8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14287</xdr:rowOff>
    </xdr:from>
    <xdr:to>
      <xdr:col>21</xdr:col>
      <xdr:colOff>304800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914689-60C4-43DF-B488-31164202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19049</xdr:colOff>
      <xdr:row>3</xdr:row>
      <xdr:rowOff>0</xdr:rowOff>
    </xdr:from>
    <xdr:to>
      <xdr:col>29</xdr:col>
      <xdr:colOff>323849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D978C-F889-4323-8A3C-3C3E00F7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9524</xdr:rowOff>
    </xdr:from>
    <xdr:to>
      <xdr:col>4</xdr:col>
      <xdr:colOff>0</xdr:colOff>
      <xdr:row>47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39617-715E-49DC-AAF5-336DA7304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542637</xdr:colOff>
      <xdr:row>32</xdr:row>
      <xdr:rowOff>158172</xdr:rowOff>
    </xdr:from>
    <xdr:to>
      <xdr:col>10</xdr:col>
      <xdr:colOff>0</xdr:colOff>
      <xdr:row>48</xdr:row>
      <xdr:rowOff>86589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B5FE6-BDEC-4074-8F32-0C264EB7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13</xdr:col>
      <xdr:colOff>371475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F10EC-D087-43F4-837A-644E7C84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4</xdr:row>
      <xdr:rowOff>28575</xdr:rowOff>
    </xdr:from>
    <xdr:to>
      <xdr:col>24</xdr:col>
      <xdr:colOff>317500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DF12C-92D6-473B-AD0F-0046FD94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33337</xdr:rowOff>
    </xdr:from>
    <xdr:to>
      <xdr:col>11</xdr:col>
      <xdr:colOff>119062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CB636-FBAA-4F94-8AE1-128B126DF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42862</xdr:rowOff>
    </xdr:from>
    <xdr:to>
      <xdr:col>6</xdr:col>
      <xdr:colOff>828675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25EB9-FD71-4403-9E51-69E4134D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369794</xdr:colOff>
      <xdr:row>21</xdr:row>
      <xdr:rowOff>33337</xdr:rowOff>
    </xdr:from>
    <xdr:to>
      <xdr:col>8</xdr:col>
      <xdr:colOff>1239557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71735-3537-4481-B0DE-FEB3CDD4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21</xdr:row>
      <xdr:rowOff>23812</xdr:rowOff>
    </xdr:from>
    <xdr:to>
      <xdr:col>16</xdr:col>
      <xdr:colOff>400050</xdr:colOff>
      <xdr:row>35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21013-9EDA-4667-B308-50654C6E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23812</xdr:rowOff>
    </xdr:from>
    <xdr:to>
      <xdr:col>11</xdr:col>
      <xdr:colOff>323850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C4F43-1B66-4EB0-B08C-2B4B2DD13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8193</xdr:colOff>
      <xdr:row>37</xdr:row>
      <xdr:rowOff>185173</xdr:rowOff>
    </xdr:from>
    <xdr:to>
      <xdr:col>3</xdr:col>
      <xdr:colOff>155677</xdr:colOff>
      <xdr:row>52</xdr:row>
      <xdr:rowOff>9422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64EBD-E8F5-4592-BB41-432FA01CE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612468</xdr:colOff>
      <xdr:row>37</xdr:row>
      <xdr:rowOff>185175</xdr:rowOff>
    </xdr:from>
    <xdr:to>
      <xdr:col>9</xdr:col>
      <xdr:colOff>12290</xdr:colOff>
      <xdr:row>52</xdr:row>
      <xdr:rowOff>9424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8003A-5BBC-48FD-B1A7-12BF8AC0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9525</xdr:rowOff>
    </xdr:from>
    <xdr:to>
      <xdr:col>4</xdr:col>
      <xdr:colOff>9525</xdr:colOff>
      <xdr:row>36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8B308-5FA4-4FFF-9C60-666C60C9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22</xdr:row>
      <xdr:rowOff>180974</xdr:rowOff>
    </xdr:from>
    <xdr:to>
      <xdr:col>10</xdr:col>
      <xdr:colOff>4761</xdr:colOff>
      <xdr:row>37</xdr:row>
      <xdr:rowOff>42861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0024E-D46A-418F-8BEE-4DE15C57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6.389572569446" createdVersion="6" refreshedVersion="6" minRefreshableVersion="3" recordCount="52" xr:uid="{87077793-8F0F-43CA-B951-E98174767C6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7.451581018518" createdVersion="6" refreshedVersion="6" minRefreshableVersion="3" recordCount="35" xr:uid="{CDB0A6B9-17D9-4E16-9D1F-165F70CAD562}">
  <cacheSource type="worksheet">
    <worksheetSource ref="A1:K36" sheet="Sales Report"/>
  </cacheSource>
  <cacheFields count="11">
    <cacheField name="Month" numFmtId="0">
      <sharedItems/>
    </cacheField>
    <cacheField name="Transaction Number" numFmtId="0">
      <sharedItems containsSemiMixedTypes="0" containsString="0" containsNumber="1" containsInteger="1" minValue="1001" maxValue="1035"/>
    </cacheField>
    <cacheField name="Product Code" numFmtId="0">
      <sharedItems containsSemiMixedTypes="0" containsString="0" containsNumber="1" containsInteger="1" minValue="1093" maxValue="9713"/>
    </cacheField>
    <cacheField name="Product Description" numFmtId="0">
      <sharedItems/>
    </cacheField>
    <cacheField name="Store Cost" numFmtId="44">
      <sharedItems containsSemiMixedTypes="0" containsString="0" containsNumber="1" minValue="14.48" maxValue="99.42"/>
    </cacheField>
    <cacheField name="Sale price" numFmtId="44">
      <sharedItems containsSemiMixedTypes="0" containsString="0" containsNumber="1" minValue="43.44" maxValue="298.26" count="35">
        <n v="224.07"/>
        <n v="265.08"/>
        <n v="129.57"/>
        <n v="265.89"/>
        <n v="206.52"/>
        <n v="217.82999999999998"/>
        <n v="258.93"/>
        <n v="256.17"/>
        <n v="251.34"/>
        <n v="289.74"/>
        <n v="298.26"/>
        <n v="138.99"/>
        <n v="174.66"/>
        <n v="234.20999999999998"/>
        <n v="76.53"/>
        <n v="99.600000000000009"/>
        <n v="206.79000000000002"/>
        <n v="263.01"/>
        <n v="108.78"/>
        <n v="120.89999999999999"/>
        <n v="281.15999999999997"/>
        <n v="100.56"/>
        <n v="214.14"/>
        <n v="157.77000000000001"/>
        <n v="140.85000000000002"/>
        <n v="103.68"/>
        <n v="164.52"/>
        <n v="258.12"/>
        <n v="43.44"/>
        <n v="263.94"/>
        <n v="45.839999999999996"/>
        <n v="74.67"/>
        <n v="220.68"/>
        <n v="164.01"/>
        <n v="282.39"/>
      </sharedItems>
    </cacheField>
    <cacheField name="Profit" numFmtId="44">
      <sharedItems containsSemiMixedTypes="0" containsString="0" containsNumber="1" minValue="28.959999999999997" maxValue="198.83999999999997"/>
    </cacheField>
    <cacheField name="Commision 10% for items less than $50, 20 % fori tems more than $50" numFmtId="44">
      <sharedItems containsSemiMixedTypes="0" containsString="0" containsNumber="1" minValue="2.8959999999999999" maxValue="39.768000000000001"/>
    </cacheField>
    <cacheField name="First Name" numFmtId="0">
      <sharedItems/>
    </cacheField>
    <cacheField name="Last Name" numFmtId="0">
      <sharedItems count="16">
        <s v="Jon"/>
        <s v="Lasso"/>
        <s v="Nancy"/>
        <s v="Paul"/>
        <s v="Ron"/>
        <s v="Wendy"/>
        <s v="Biden"/>
        <s v="Cena"/>
        <s v="Dennis"/>
        <s v="Doe"/>
        <s v="Dough"/>
        <s v="Edisson"/>
        <s v="Ford"/>
        <s v="Gate"/>
        <s v="Glenda"/>
        <s v="Gold"/>
      </sharedItems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e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e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e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e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e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e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e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e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entra"/>
    <s v="13"/>
    <n v="1"/>
    <n v="22188.5"/>
    <n v="14792.333333333334"/>
    <s v="Blue"/>
    <x v="4"/>
    <n v="100000"/>
    <s v="Y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Jan"/>
    <n v="1001"/>
    <n v="5659"/>
    <s v="Television"/>
    <n v="74.69"/>
    <x v="0"/>
    <n v="149.38"/>
    <n v="29.876000000000001"/>
    <s v="Kern"/>
    <x v="0"/>
    <s v="Yangon"/>
  </r>
  <r>
    <s v="Jan"/>
    <n v="1002"/>
    <n v="8652"/>
    <s v="Cell Phone"/>
    <n v="88.36"/>
    <x v="1"/>
    <n v="176.71999999999997"/>
    <n v="35.343999999999994"/>
    <s v="Kern"/>
    <x v="0"/>
    <s v="Mandalay"/>
  </r>
  <r>
    <s v="Jan"/>
    <n v="1003"/>
    <n v="7171"/>
    <s v="Television"/>
    <n v="43.19"/>
    <x v="2"/>
    <n v="86.38"/>
    <n v="17.276"/>
    <s v="Ted"/>
    <x v="1"/>
    <s v="Yangon"/>
  </r>
  <r>
    <s v="Jan"/>
    <n v="1004"/>
    <n v="8949"/>
    <s v="Home Theater"/>
    <n v="88.63"/>
    <x v="3"/>
    <n v="177.26"/>
    <n v="35.451999999999998"/>
    <s v="Ted"/>
    <x v="1"/>
    <s v="Yangon"/>
  </r>
  <r>
    <s v="Jan"/>
    <n v="1005"/>
    <n v="3302"/>
    <s v="Television"/>
    <n v="68.84"/>
    <x v="4"/>
    <n v="137.68"/>
    <n v="27.536000000000001"/>
    <s v="Velinda"/>
    <x v="2"/>
    <s v="Yangon"/>
  </r>
  <r>
    <s v="Jan"/>
    <n v="1006"/>
    <n v="7369"/>
    <s v="Cell Phone"/>
    <n v="72.61"/>
    <x v="5"/>
    <n v="145.21999999999997"/>
    <n v="29.043999999999997"/>
    <s v="Velinda"/>
    <x v="2"/>
    <s v="Yangon"/>
  </r>
  <r>
    <s v="Jan"/>
    <n v="1007"/>
    <n v="8077"/>
    <s v="Television"/>
    <n v="86.31"/>
    <x v="6"/>
    <n v="172.62"/>
    <n v="34.524000000000001"/>
    <s v="Smith"/>
    <x v="3"/>
    <s v="Yangon"/>
  </r>
  <r>
    <s v="Jan"/>
    <n v="1008"/>
    <n v="5830"/>
    <s v="Home Theater"/>
    <n v="85.39"/>
    <x v="7"/>
    <n v="170.78000000000003"/>
    <n v="34.156000000000006"/>
    <s v="Baker"/>
    <x v="3"/>
    <s v="Naypyitaw"/>
  </r>
  <r>
    <s v="Jan"/>
    <n v="1009"/>
    <n v="4993"/>
    <s v="Video Games"/>
    <n v="83.78"/>
    <x v="8"/>
    <n v="167.56"/>
    <n v="33.512"/>
    <s v="Smith"/>
    <x v="3"/>
    <s v="Mandalay"/>
  </r>
  <r>
    <s v="Jan"/>
    <n v="1010"/>
    <n v="2247"/>
    <s v="Video Games"/>
    <n v="96.58"/>
    <x v="9"/>
    <n v="193.16000000000003"/>
    <n v="38.632000000000005"/>
    <s v="Baker"/>
    <x v="3"/>
    <s v="Yangon"/>
  </r>
  <r>
    <s v="Jan"/>
    <n v="1011"/>
    <n v="6024"/>
    <s v="Video Games"/>
    <n v="99.42"/>
    <x v="10"/>
    <n v="198.83999999999997"/>
    <n v="39.768000000000001"/>
    <s v="Baker"/>
    <x v="3"/>
    <s v="Naypyitaw"/>
  </r>
  <r>
    <s v="Jan"/>
    <n v="1012"/>
    <n v="6075"/>
    <s v="Television"/>
    <n v="46.33"/>
    <x v="11"/>
    <n v="92.660000000000011"/>
    <n v="18.532000000000004"/>
    <s v="O'Donald"/>
    <x v="4"/>
    <s v="Yangon"/>
  </r>
  <r>
    <s v="Jan"/>
    <n v="1013"/>
    <n v="9225"/>
    <s v="Cell Phone"/>
    <n v="58.22"/>
    <x v="12"/>
    <n v="116.44"/>
    <n v="23.288"/>
    <s v="Hernandez"/>
    <x v="5"/>
    <s v="Yangon"/>
  </r>
  <r>
    <s v="Jan"/>
    <n v="1014"/>
    <n v="6337"/>
    <s v="Desk"/>
    <n v="78.069999999999993"/>
    <x v="13"/>
    <n v="156.13999999999999"/>
    <n v="31.227999999999998"/>
    <s v="Hernandez"/>
    <x v="5"/>
    <s v="Mandalay"/>
  </r>
  <r>
    <s v="Jan"/>
    <n v="1015"/>
    <n v="6863"/>
    <s v="Home Theater"/>
    <n v="25.51"/>
    <x v="14"/>
    <n v="51.019999999999996"/>
    <n v="10.204000000000001"/>
    <s v="Joe"/>
    <x v="6"/>
    <s v="Mandalay"/>
  </r>
  <r>
    <s v="Jan"/>
    <n v="1016"/>
    <n v="9532"/>
    <s v="Home Theater"/>
    <n v="33.200000000000003"/>
    <x v="15"/>
    <n v="66.400000000000006"/>
    <n v="13.280000000000001"/>
    <s v="Joe"/>
    <x v="6"/>
    <s v="Mandalay"/>
  </r>
  <r>
    <s v="Jan"/>
    <n v="1017"/>
    <n v="1093"/>
    <s v="Home Theater"/>
    <n v="68.930000000000007"/>
    <x v="16"/>
    <n v="137.86000000000001"/>
    <n v="27.572000000000003"/>
    <s v="John"/>
    <x v="7"/>
    <s v="Yangon"/>
  </r>
  <r>
    <s v="Jan"/>
    <n v="1018"/>
    <n v="1258"/>
    <s v="Television"/>
    <n v="87.67"/>
    <x v="17"/>
    <n v="175.33999999999997"/>
    <n v="35.067999999999998"/>
    <s v="John"/>
    <x v="7"/>
    <s v="Yangon"/>
  </r>
  <r>
    <s v="Jan"/>
    <n v="1019"/>
    <n v="6658"/>
    <s v="Television"/>
    <n v="36.26"/>
    <x v="18"/>
    <n v="72.52000000000001"/>
    <n v="14.504000000000003"/>
    <s v="Walter"/>
    <x v="8"/>
    <s v="Yangon"/>
  </r>
  <r>
    <s v="Jan"/>
    <n v="1020"/>
    <n v="9713"/>
    <s v="Video Games"/>
    <n v="40.299999999999997"/>
    <x v="19"/>
    <n v="80.599999999999994"/>
    <n v="16.12"/>
    <s v="Walter"/>
    <x v="8"/>
    <s v="Mandalay"/>
  </r>
  <r>
    <s v="Jan"/>
    <n v="1021"/>
    <n v="4422"/>
    <s v="Video Games"/>
    <n v="93.72"/>
    <x v="20"/>
    <n v="187.43999999999997"/>
    <n v="37.487999999999992"/>
    <s v="John"/>
    <x v="9"/>
    <s v="Mandalay"/>
  </r>
  <r>
    <s v="Jan"/>
    <n v="1022"/>
    <n v="3635"/>
    <s v="Video Games"/>
    <n v="33.520000000000003"/>
    <x v="21"/>
    <n v="67.039999999999992"/>
    <n v="13.407999999999999"/>
    <s v="John"/>
    <x v="9"/>
    <s v="Mandalay"/>
  </r>
  <r>
    <s v="Jan"/>
    <n v="1023"/>
    <n v="7104"/>
    <s v="Desk"/>
    <n v="71.38"/>
    <x v="22"/>
    <n v="142.76"/>
    <n v="28.552"/>
    <s v="Jane"/>
    <x v="10"/>
    <s v="Yangon"/>
  </r>
  <r>
    <s v="Jan"/>
    <n v="1024"/>
    <n v="6003"/>
    <s v="Home Theater"/>
    <n v="52.59"/>
    <x v="23"/>
    <n v="105.18"/>
    <n v="21.036000000000001"/>
    <s v="Jane"/>
    <x v="10"/>
    <s v="Yangon"/>
  </r>
  <r>
    <s v="Jan"/>
    <n v="1025"/>
    <n v="9303"/>
    <s v="Home Theater"/>
    <n v="46.95"/>
    <x v="24"/>
    <n v="93.90000000000002"/>
    <n v="18.780000000000005"/>
    <s v="Thomas"/>
    <x v="11"/>
    <s v="Yangon"/>
  </r>
  <r>
    <s v="Jan"/>
    <n v="1026"/>
    <n v="9214"/>
    <s v="Home Theater"/>
    <n v="34.56"/>
    <x v="25"/>
    <n v="69.12"/>
    <n v="13.824000000000002"/>
    <s v="Thomas"/>
    <x v="11"/>
    <s v="Yangon"/>
  </r>
  <r>
    <s v="Jan"/>
    <n v="1027"/>
    <n v="2193"/>
    <s v="Home Theater"/>
    <n v="54.84"/>
    <x v="26"/>
    <n v="109.68"/>
    <n v="21.936000000000003"/>
    <s v="Tom"/>
    <x v="12"/>
    <s v="Mandalay"/>
  </r>
  <r>
    <s v="Jan"/>
    <n v="1028"/>
    <n v="7351"/>
    <s v="Television"/>
    <n v="86.04"/>
    <x v="27"/>
    <n v="172.07999999999998"/>
    <n v="34.415999999999997"/>
    <s v="Tom"/>
    <x v="12"/>
    <s v="Naypyitaw"/>
  </r>
  <r>
    <s v="Jan"/>
    <n v="1029"/>
    <n v="5503"/>
    <s v="Television"/>
    <n v="14.48"/>
    <x v="28"/>
    <n v="28.959999999999997"/>
    <n v="2.8959999999999999"/>
    <s v="Bill"/>
    <x v="13"/>
    <s v="Mandalay"/>
  </r>
  <r>
    <s v="Jan"/>
    <n v="1030"/>
    <n v="7659"/>
    <s v="Video Games"/>
    <n v="87.98"/>
    <x v="29"/>
    <n v="175.95999999999998"/>
    <n v="35.192"/>
    <s v="Bill"/>
    <x v="13"/>
    <s v="Mandalay"/>
  </r>
  <r>
    <s v="Jan"/>
    <n v="1031"/>
    <n v="1992"/>
    <s v="Home Theater"/>
    <n v="15.28"/>
    <x v="30"/>
    <n v="30.559999999999995"/>
    <n v="3.0559999999999996"/>
    <s v="Howard"/>
    <x v="14"/>
    <s v="Naypyitaw"/>
  </r>
  <r>
    <s v="Jan"/>
    <n v="1032"/>
    <n v="9660"/>
    <s v="Television"/>
    <n v="24.89"/>
    <x v="31"/>
    <n v="49.78"/>
    <n v="9.9560000000000013"/>
    <s v="Howard"/>
    <x v="14"/>
    <s v="Yangon"/>
  </r>
  <r>
    <s v="Jan"/>
    <n v="1033"/>
    <n v="8490"/>
    <s v="Television"/>
    <n v="73.56"/>
    <x v="32"/>
    <n v="147.12"/>
    <n v="29.424000000000003"/>
    <s v="Carrie"/>
    <x v="15"/>
    <s v="Naypyitaw"/>
  </r>
  <r>
    <s v="Jan"/>
    <n v="1034"/>
    <n v="4307"/>
    <s v="Cell Phone"/>
    <n v="54.67"/>
    <x v="33"/>
    <n v="109.33999999999999"/>
    <n v="21.867999999999999"/>
    <s v="Carrie"/>
    <x v="15"/>
    <s v="Yangon"/>
  </r>
  <r>
    <s v="Jan"/>
    <n v="1035"/>
    <n v="4078"/>
    <s v="Home Theater"/>
    <n v="94.13"/>
    <x v="34"/>
    <n v="188.26"/>
    <n v="37.652000000000001"/>
    <s v="Carrie"/>
    <x v="15"/>
    <s v="Mandal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865BF-42F0-4D8D-8B3C-2E804039368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0" firstHeaderRow="1" firstDataRow="1" firstDataCol="1"/>
  <pivotFields count="11">
    <pivotField showAll="0"/>
    <pivotField showAll="0"/>
    <pivotField showAll="0"/>
    <pivotField showAll="0"/>
    <pivotField numFmtId="44" showAll="0"/>
    <pivotField dataField="1" numFmtId="44" showAll="0">
      <items count="36">
        <item x="28"/>
        <item x="30"/>
        <item x="31"/>
        <item x="14"/>
        <item x="15"/>
        <item x="21"/>
        <item x="25"/>
        <item x="18"/>
        <item x="19"/>
        <item x="2"/>
        <item x="11"/>
        <item x="24"/>
        <item x="23"/>
        <item x="33"/>
        <item x="26"/>
        <item x="12"/>
        <item x="4"/>
        <item x="16"/>
        <item x="22"/>
        <item x="5"/>
        <item x="32"/>
        <item x="0"/>
        <item x="13"/>
        <item x="8"/>
        <item x="7"/>
        <item x="27"/>
        <item x="6"/>
        <item x="17"/>
        <item x="29"/>
        <item x="1"/>
        <item x="3"/>
        <item x="20"/>
        <item x="34"/>
        <item x="9"/>
        <item x="10"/>
        <item t="default"/>
      </items>
    </pivotField>
    <pivotField numFmtId="44" showAll="0"/>
    <pivotField numFmtId="44" showAll="0"/>
    <pivotField showAll="0"/>
    <pivotField axis="axisRow" showAll="0">
      <items count="17"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BEAF6-BD4A-4486-BC53-B6BF0EB8931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1" connectionId="1" xr16:uid="{681A7DB6-72DC-4F12-80BC-7B7453BF7A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8A9F-3525-4367-9638-4AB0D20AE89B}">
  <dimension ref="A1:M28"/>
  <sheetViews>
    <sheetView tabSelected="1" topLeftCell="A3" workbookViewId="0">
      <selection activeCell="P10" sqref="P1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" bestFit="1" customWidth="1"/>
    <col min="4" max="4" width="17.85546875" bestFit="1" customWidth="1"/>
    <col min="5" max="5" width="11.5703125" bestFit="1" customWidth="1"/>
  </cols>
  <sheetData>
    <row r="1" spans="1:13" x14ac:dyDescent="0.25">
      <c r="A1" s="88" t="s">
        <v>41</v>
      </c>
      <c r="B1" s="89"/>
      <c r="C1" s="89"/>
      <c r="D1" s="89"/>
      <c r="E1" s="89"/>
    </row>
    <row r="2" spans="1:13" x14ac:dyDescent="0.25">
      <c r="A2" s="89"/>
      <c r="B2" s="89"/>
      <c r="C2" s="89"/>
      <c r="D2" s="89"/>
      <c r="E2" s="89"/>
    </row>
    <row r="3" spans="1:13" x14ac:dyDescent="0.25">
      <c r="A3" s="6"/>
      <c r="B3" s="6"/>
      <c r="C3" s="6"/>
      <c r="D3" s="6"/>
      <c r="E3" s="6"/>
    </row>
    <row r="4" spans="1:13" x14ac:dyDescent="0.25">
      <c r="A4" s="6"/>
      <c r="B4" s="6"/>
      <c r="C4" s="6"/>
      <c r="D4" s="6" t="s">
        <v>39</v>
      </c>
      <c r="E4" s="6" t="s">
        <v>40</v>
      </c>
    </row>
    <row r="5" spans="1:13" x14ac:dyDescent="0.25">
      <c r="A5" s="6" t="s">
        <v>0</v>
      </c>
      <c r="B5" s="6" t="s">
        <v>1</v>
      </c>
      <c r="C5" s="6" t="s">
        <v>2</v>
      </c>
      <c r="D5" s="7">
        <v>45292</v>
      </c>
    </row>
    <row r="6" spans="1:13" x14ac:dyDescent="0.25">
      <c r="A6" t="s">
        <v>3</v>
      </c>
      <c r="B6" t="s">
        <v>11</v>
      </c>
      <c r="C6" s="1">
        <v>22</v>
      </c>
      <c r="D6">
        <v>43</v>
      </c>
      <c r="E6" s="2">
        <f>C6*D6</f>
        <v>946</v>
      </c>
    </row>
    <row r="7" spans="1:13" x14ac:dyDescent="0.25">
      <c r="A7" t="s">
        <v>4</v>
      </c>
      <c r="B7" t="s">
        <v>5</v>
      </c>
      <c r="C7" s="1">
        <v>25</v>
      </c>
      <c r="D7">
        <v>39</v>
      </c>
      <c r="E7" s="2">
        <f t="shared" ref="E7:E22" si="0">C7*D7</f>
        <v>975</v>
      </c>
    </row>
    <row r="8" spans="1:13" x14ac:dyDescent="0.25">
      <c r="A8" t="s">
        <v>6</v>
      </c>
      <c r="B8" t="s">
        <v>7</v>
      </c>
      <c r="C8" s="1">
        <v>28</v>
      </c>
      <c r="D8">
        <v>43</v>
      </c>
      <c r="E8" s="2">
        <f t="shared" si="0"/>
        <v>1204</v>
      </c>
    </row>
    <row r="9" spans="1:13" x14ac:dyDescent="0.25">
      <c r="A9" t="s">
        <v>8</v>
      </c>
      <c r="B9" t="s">
        <v>9</v>
      </c>
      <c r="C9" s="1">
        <v>31</v>
      </c>
      <c r="D9">
        <v>35</v>
      </c>
      <c r="E9" s="2">
        <f t="shared" si="0"/>
        <v>1085</v>
      </c>
    </row>
    <row r="10" spans="1:13" x14ac:dyDescent="0.25">
      <c r="A10" t="s">
        <v>10</v>
      </c>
      <c r="B10" t="s">
        <v>12</v>
      </c>
      <c r="C10" s="1">
        <v>26</v>
      </c>
      <c r="D10">
        <v>33</v>
      </c>
      <c r="E10" s="2">
        <f t="shared" si="0"/>
        <v>858</v>
      </c>
    </row>
    <row r="11" spans="1:13" x14ac:dyDescent="0.25">
      <c r="A11" t="s">
        <v>13</v>
      </c>
      <c r="B11" t="s">
        <v>12</v>
      </c>
      <c r="C11" s="1">
        <v>17</v>
      </c>
      <c r="D11">
        <v>33</v>
      </c>
      <c r="E11" s="2">
        <f t="shared" si="0"/>
        <v>561</v>
      </c>
      <c r="M11" s="1"/>
    </row>
    <row r="12" spans="1:13" x14ac:dyDescent="0.25">
      <c r="A12" t="s">
        <v>14</v>
      </c>
      <c r="B12" t="s">
        <v>15</v>
      </c>
      <c r="C12" s="1">
        <v>29</v>
      </c>
      <c r="D12">
        <v>42</v>
      </c>
      <c r="E12" s="2">
        <f t="shared" si="0"/>
        <v>1218</v>
      </c>
      <c r="M12" s="1"/>
    </row>
    <row r="13" spans="1:13" x14ac:dyDescent="0.25">
      <c r="A13" t="s">
        <v>16</v>
      </c>
      <c r="B13" t="s">
        <v>17</v>
      </c>
      <c r="C13" s="1">
        <v>27</v>
      </c>
      <c r="D13">
        <v>40</v>
      </c>
      <c r="E13" s="2">
        <f t="shared" si="0"/>
        <v>1080</v>
      </c>
      <c r="M13" s="1"/>
    </row>
    <row r="14" spans="1:13" x14ac:dyDescent="0.25">
      <c r="A14" t="s">
        <v>18</v>
      </c>
      <c r="B14" t="s">
        <v>19</v>
      </c>
      <c r="C14" s="1">
        <v>29</v>
      </c>
      <c r="D14">
        <v>29</v>
      </c>
      <c r="E14" s="2">
        <f t="shared" si="0"/>
        <v>841</v>
      </c>
      <c r="M14" s="1"/>
    </row>
    <row r="15" spans="1:13" x14ac:dyDescent="0.25">
      <c r="A15" t="s">
        <v>20</v>
      </c>
      <c r="B15" t="s">
        <v>21</v>
      </c>
      <c r="C15" s="1">
        <v>29</v>
      </c>
      <c r="D15">
        <v>29</v>
      </c>
      <c r="E15" s="2">
        <f t="shared" si="0"/>
        <v>841</v>
      </c>
      <c r="M15" s="1"/>
    </row>
    <row r="16" spans="1:13" x14ac:dyDescent="0.25">
      <c r="A16" t="s">
        <v>23</v>
      </c>
      <c r="B16" t="s">
        <v>22</v>
      </c>
      <c r="C16" s="1">
        <v>28</v>
      </c>
      <c r="D16">
        <v>39</v>
      </c>
      <c r="E16" s="2">
        <f t="shared" si="0"/>
        <v>1092</v>
      </c>
      <c r="M16" s="1"/>
    </row>
    <row r="17" spans="1:13" x14ac:dyDescent="0.25">
      <c r="A17" t="s">
        <v>24</v>
      </c>
      <c r="B17" t="s">
        <v>25</v>
      </c>
      <c r="C17" s="1">
        <v>27</v>
      </c>
      <c r="D17">
        <v>34</v>
      </c>
      <c r="E17" s="2">
        <f t="shared" si="0"/>
        <v>918</v>
      </c>
      <c r="M17" s="1"/>
    </row>
    <row r="18" spans="1:13" x14ac:dyDescent="0.25">
      <c r="A18" t="s">
        <v>27</v>
      </c>
      <c r="B18" t="s">
        <v>26</v>
      </c>
      <c r="C18" s="1">
        <v>26</v>
      </c>
      <c r="D18">
        <v>39</v>
      </c>
      <c r="E18" s="2">
        <f t="shared" si="0"/>
        <v>1014</v>
      </c>
      <c r="M18" s="1"/>
    </row>
    <row r="19" spans="1:13" x14ac:dyDescent="0.25">
      <c r="A19" t="s">
        <v>28</v>
      </c>
      <c r="B19" t="s">
        <v>29</v>
      </c>
      <c r="C19" s="1">
        <v>22</v>
      </c>
      <c r="D19">
        <v>40</v>
      </c>
      <c r="E19" s="2">
        <f t="shared" si="0"/>
        <v>880</v>
      </c>
      <c r="M19" s="1"/>
    </row>
    <row r="20" spans="1:13" x14ac:dyDescent="0.25">
      <c r="A20" t="s">
        <v>31</v>
      </c>
      <c r="B20" t="s">
        <v>30</v>
      </c>
      <c r="C20" s="1">
        <v>37</v>
      </c>
      <c r="D20">
        <v>36</v>
      </c>
      <c r="E20" s="2">
        <f t="shared" si="0"/>
        <v>1332</v>
      </c>
      <c r="M20" s="1"/>
    </row>
    <row r="21" spans="1:13" x14ac:dyDescent="0.25">
      <c r="A21" t="s">
        <v>32</v>
      </c>
      <c r="B21" t="s">
        <v>33</v>
      </c>
      <c r="C21" s="1">
        <v>35</v>
      </c>
      <c r="D21">
        <v>40</v>
      </c>
      <c r="E21" s="2">
        <f t="shared" si="0"/>
        <v>1400</v>
      </c>
      <c r="M21" s="1"/>
    </row>
    <row r="22" spans="1:13" x14ac:dyDescent="0.25">
      <c r="A22" t="s">
        <v>32</v>
      </c>
      <c r="B22" t="s">
        <v>34</v>
      </c>
      <c r="C22" s="1">
        <v>39</v>
      </c>
      <c r="D22">
        <v>35</v>
      </c>
      <c r="E22" s="2">
        <f t="shared" si="0"/>
        <v>1365</v>
      </c>
      <c r="M22" s="1"/>
    </row>
    <row r="23" spans="1:13" x14ac:dyDescent="0.25">
      <c r="M23" s="1"/>
    </row>
    <row r="24" spans="1:13" x14ac:dyDescent="0.25">
      <c r="M24" s="1"/>
    </row>
    <row r="25" spans="1:13" x14ac:dyDescent="0.25">
      <c r="A25" s="6" t="s">
        <v>35</v>
      </c>
      <c r="C25" s="2">
        <f>MAX(C6:C22)</f>
        <v>39</v>
      </c>
      <c r="D25" s="3">
        <f>MAX(D6:D22)</f>
        <v>43</v>
      </c>
      <c r="E25" s="2">
        <f>MAX(E6:E22)</f>
        <v>1400</v>
      </c>
      <c r="M25" s="1"/>
    </row>
    <row r="26" spans="1:13" x14ac:dyDescent="0.25">
      <c r="A26" s="6" t="s">
        <v>36</v>
      </c>
      <c r="C26" s="2">
        <f>MIN(C6:C22)</f>
        <v>17</v>
      </c>
      <c r="D26" s="3">
        <f>MIN(D6:D22)</f>
        <v>29</v>
      </c>
      <c r="E26" s="2">
        <f>MIN(E6:E22)</f>
        <v>561</v>
      </c>
      <c r="M26" s="1"/>
    </row>
    <row r="27" spans="1:13" x14ac:dyDescent="0.25">
      <c r="A27" s="6" t="s">
        <v>37</v>
      </c>
      <c r="C27" s="2">
        <f>AVERAGE(C6:C22)</f>
        <v>28.058823529411764</v>
      </c>
      <c r="D27" s="3">
        <f>AVERAGE(D6:D22)</f>
        <v>37</v>
      </c>
      <c r="E27" s="2">
        <f>AVERAGE(E6:E22)</f>
        <v>1035.8823529411766</v>
      </c>
      <c r="M27" s="1"/>
    </row>
    <row r="28" spans="1:13" x14ac:dyDescent="0.25">
      <c r="A28" s="6" t="s">
        <v>38</v>
      </c>
      <c r="C28" s="2"/>
      <c r="D28" s="4">
        <f>SUM(D6:D22)</f>
        <v>629</v>
      </c>
      <c r="E28" s="5">
        <f>SUM(E6:E22)</f>
        <v>17610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A274-1121-4AE7-AE67-CA5EDEF830F7}">
  <dimension ref="A1:G5"/>
  <sheetViews>
    <sheetView workbookViewId="0">
      <selection activeCell="J11" sqref="J11"/>
    </sheetView>
  </sheetViews>
  <sheetFormatPr defaultRowHeight="15" x14ac:dyDescent="0.25"/>
  <cols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1.5703125" bestFit="1" customWidth="1"/>
    <col min="7" max="7" width="17.28515625" bestFit="1" customWidth="1"/>
  </cols>
  <sheetData>
    <row r="1" spans="1:7" x14ac:dyDescent="0.25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</row>
    <row r="2" spans="1:7" x14ac:dyDescent="0.25">
      <c r="A2" t="s">
        <v>198</v>
      </c>
      <c r="B2" s="1">
        <v>20000</v>
      </c>
      <c r="C2" s="46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25">
      <c r="A3" t="s">
        <v>199</v>
      </c>
      <c r="B3" s="1">
        <v>20000</v>
      </c>
      <c r="C3" s="46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F3/D3</f>
        <v>1800</v>
      </c>
    </row>
    <row r="4" spans="1:7" x14ac:dyDescent="0.25">
      <c r="A4" t="s">
        <v>200</v>
      </c>
      <c r="B4" s="1">
        <v>20000</v>
      </c>
      <c r="C4" s="46">
        <v>7.0000000000000007E-2</v>
      </c>
      <c r="D4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25">
      <c r="A5" t="s">
        <v>201</v>
      </c>
      <c r="B5" s="1">
        <v>20000</v>
      </c>
      <c r="C5" s="46">
        <v>0.06</v>
      </c>
      <c r="D5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D3A-9BD1-4B21-A6B8-463C4D141AA3}">
  <dimension ref="A1:N19"/>
  <sheetViews>
    <sheetView topLeftCell="E1" zoomScaleNormal="100" workbookViewId="0">
      <selection activeCell="S18" sqref="S18"/>
    </sheetView>
  </sheetViews>
  <sheetFormatPr defaultRowHeight="15" x14ac:dyDescent="0.25"/>
  <cols>
    <col min="1" max="1" width="22.28515625" bestFit="1" customWidth="1"/>
    <col min="2" max="2" width="11.42578125" style="1" bestFit="1" customWidth="1"/>
    <col min="3" max="3" width="12" style="1" bestFit="1" customWidth="1"/>
    <col min="4" max="4" width="12.85546875" style="1" bestFit="1" customWidth="1"/>
    <col min="5" max="5" width="11.42578125" style="1" customWidth="1"/>
    <col min="6" max="6" width="9.140625" style="48"/>
    <col min="7" max="7" width="14.42578125" style="1" bestFit="1" customWidth="1"/>
    <col min="8" max="8" width="12" style="1" bestFit="1" customWidth="1"/>
    <col min="9" max="9" width="18.85546875" style="1" bestFit="1" customWidth="1"/>
    <col min="12" max="12" width="14.42578125" bestFit="1" customWidth="1"/>
    <col min="13" max="13" width="18" bestFit="1" customWidth="1"/>
    <col min="14" max="14" width="18.85546875" bestFit="1" customWidth="1"/>
  </cols>
  <sheetData>
    <row r="1" spans="1:14" s="6" customFormat="1" x14ac:dyDescent="0.25">
      <c r="B1" s="47" t="s">
        <v>202</v>
      </c>
      <c r="C1" s="47" t="s">
        <v>203</v>
      </c>
      <c r="D1" s="47" t="s">
        <v>204</v>
      </c>
      <c r="E1" s="47"/>
      <c r="F1" s="49" t="s">
        <v>207</v>
      </c>
      <c r="G1" s="50" t="s">
        <v>206</v>
      </c>
      <c r="H1" s="50" t="s">
        <v>203</v>
      </c>
      <c r="I1" s="50" t="s">
        <v>204</v>
      </c>
      <c r="K1" s="53" t="s">
        <v>222</v>
      </c>
      <c r="L1" s="54" t="s">
        <v>206</v>
      </c>
      <c r="M1" s="54" t="s">
        <v>203</v>
      </c>
      <c r="N1" s="54" t="s">
        <v>204</v>
      </c>
    </row>
    <row r="2" spans="1:14" x14ac:dyDescent="0.25">
      <c r="A2" t="s">
        <v>208</v>
      </c>
      <c r="B2" s="1">
        <v>0.5</v>
      </c>
      <c r="C2" s="1">
        <v>0.4</v>
      </c>
      <c r="D2" s="1">
        <v>1.4</v>
      </c>
      <c r="F2" s="51">
        <v>3</v>
      </c>
      <c r="G2" s="52">
        <f>B2*F$2</f>
        <v>1.5</v>
      </c>
      <c r="H2" s="52">
        <f>C2*F$2</f>
        <v>1.2000000000000002</v>
      </c>
      <c r="I2" s="52">
        <f>D2*F$2</f>
        <v>4.1999999999999993</v>
      </c>
      <c r="K2" s="55">
        <v>7</v>
      </c>
      <c r="L2" s="56">
        <f>G2*K$2</f>
        <v>10.5</v>
      </c>
      <c r="M2" s="56">
        <f>H2*K$2</f>
        <v>8.4000000000000021</v>
      </c>
      <c r="N2" s="56">
        <f>I2*K$2</f>
        <v>29.399999999999995</v>
      </c>
    </row>
    <row r="3" spans="1:14" x14ac:dyDescent="0.25">
      <c r="A3" t="s">
        <v>209</v>
      </c>
      <c r="B3" s="1">
        <v>28</v>
      </c>
      <c r="C3" s="1">
        <v>33</v>
      </c>
      <c r="D3" s="1">
        <v>31</v>
      </c>
      <c r="F3" s="51">
        <v>1</v>
      </c>
      <c r="G3" s="52">
        <f t="shared" ref="G3:G16" si="0">B3*F$2</f>
        <v>84</v>
      </c>
      <c r="H3" s="52">
        <f t="shared" ref="H3:H16" si="1">C3*F$2</f>
        <v>99</v>
      </c>
      <c r="I3" s="52">
        <f t="shared" ref="I3:I16" si="2">D3*F$2</f>
        <v>93</v>
      </c>
      <c r="K3" s="55">
        <v>1</v>
      </c>
      <c r="L3" s="56">
        <f t="shared" ref="L3:L16" si="3">G3*K$2</f>
        <v>588</v>
      </c>
      <c r="M3" s="56">
        <f t="shared" ref="M3:M16" si="4">H3*K$2</f>
        <v>693</v>
      </c>
      <c r="N3" s="56">
        <f t="shared" ref="N3:N16" si="5">I3*K$2</f>
        <v>651</v>
      </c>
    </row>
    <row r="4" spans="1:14" x14ac:dyDescent="0.25">
      <c r="A4" t="s">
        <v>210</v>
      </c>
      <c r="B4" s="1">
        <v>1.8</v>
      </c>
      <c r="C4" s="1">
        <v>1</v>
      </c>
      <c r="D4" s="1">
        <v>2</v>
      </c>
      <c r="F4" s="51">
        <v>7</v>
      </c>
      <c r="G4" s="52">
        <f t="shared" si="0"/>
        <v>5.4</v>
      </c>
      <c r="H4" s="52">
        <f t="shared" si="1"/>
        <v>3</v>
      </c>
      <c r="I4" s="52">
        <f t="shared" si="2"/>
        <v>6</v>
      </c>
      <c r="K4" s="55">
        <v>2</v>
      </c>
      <c r="L4" s="56">
        <f t="shared" si="3"/>
        <v>37.800000000000004</v>
      </c>
      <c r="M4" s="56">
        <f t="shared" si="4"/>
        <v>21</v>
      </c>
      <c r="N4" s="56">
        <f t="shared" si="5"/>
        <v>42</v>
      </c>
    </row>
    <row r="5" spans="1:14" x14ac:dyDescent="0.25">
      <c r="A5" t="s">
        <v>211</v>
      </c>
      <c r="B5" s="1">
        <v>1.2</v>
      </c>
      <c r="C5" s="1">
        <v>0.8</v>
      </c>
      <c r="D5" s="1">
        <v>1.5</v>
      </c>
      <c r="F5" s="51">
        <v>1</v>
      </c>
      <c r="G5" s="52">
        <f t="shared" si="0"/>
        <v>3.5999999999999996</v>
      </c>
      <c r="H5" s="52">
        <f t="shared" si="1"/>
        <v>2.4000000000000004</v>
      </c>
      <c r="I5" s="52">
        <f t="shared" si="2"/>
        <v>4.5</v>
      </c>
      <c r="K5" s="55">
        <v>2</v>
      </c>
      <c r="L5" s="56">
        <f t="shared" si="3"/>
        <v>25.199999999999996</v>
      </c>
      <c r="M5" s="56">
        <f t="shared" si="4"/>
        <v>16.800000000000004</v>
      </c>
      <c r="N5" s="56">
        <f t="shared" si="5"/>
        <v>31.5</v>
      </c>
    </row>
    <row r="6" spans="1:14" x14ac:dyDescent="0.25">
      <c r="A6" t="s">
        <v>212</v>
      </c>
      <c r="B6" s="1">
        <v>2.4</v>
      </c>
      <c r="C6" s="1">
        <v>1.4</v>
      </c>
      <c r="D6" s="1">
        <v>2.4</v>
      </c>
      <c r="F6" s="51">
        <v>2</v>
      </c>
      <c r="G6" s="52">
        <f t="shared" si="0"/>
        <v>7.1999999999999993</v>
      </c>
      <c r="H6" s="52">
        <f t="shared" si="1"/>
        <v>4.1999999999999993</v>
      </c>
      <c r="I6" s="52">
        <f t="shared" si="2"/>
        <v>7.1999999999999993</v>
      </c>
      <c r="K6" s="55">
        <v>0</v>
      </c>
      <c r="L6" s="56">
        <f t="shared" si="3"/>
        <v>50.399999999999991</v>
      </c>
      <c r="M6" s="56">
        <f t="shared" si="4"/>
        <v>29.399999999999995</v>
      </c>
      <c r="N6" s="56">
        <f t="shared" si="5"/>
        <v>50.399999999999991</v>
      </c>
    </row>
    <row r="7" spans="1:14" x14ac:dyDescent="0.25">
      <c r="A7" t="s">
        <v>213</v>
      </c>
      <c r="B7" s="1">
        <v>0.9</v>
      </c>
      <c r="C7" s="1">
        <v>0.2</v>
      </c>
      <c r="D7" s="1">
        <v>0.8</v>
      </c>
      <c r="F7" s="51">
        <v>2</v>
      </c>
      <c r="G7" s="52">
        <f t="shared" si="0"/>
        <v>2.7</v>
      </c>
      <c r="H7" s="52">
        <f t="shared" si="1"/>
        <v>0.60000000000000009</v>
      </c>
      <c r="I7" s="52">
        <f t="shared" si="2"/>
        <v>2.4000000000000004</v>
      </c>
      <c r="K7" s="55">
        <v>0</v>
      </c>
      <c r="L7" s="56">
        <f t="shared" si="3"/>
        <v>18.900000000000002</v>
      </c>
      <c r="M7" s="56">
        <f t="shared" si="4"/>
        <v>4.2000000000000011</v>
      </c>
      <c r="N7" s="56">
        <f t="shared" si="5"/>
        <v>16.800000000000004</v>
      </c>
    </row>
    <row r="8" spans="1:14" x14ac:dyDescent="0.25">
      <c r="A8" t="s">
        <v>214</v>
      </c>
      <c r="B8" s="1">
        <v>0.99</v>
      </c>
      <c r="C8" s="1">
        <v>0.59</v>
      </c>
      <c r="D8" s="1">
        <v>2.59</v>
      </c>
      <c r="F8" s="51">
        <v>10</v>
      </c>
      <c r="G8" s="52">
        <f t="shared" si="0"/>
        <v>2.9699999999999998</v>
      </c>
      <c r="H8" s="52">
        <f t="shared" si="1"/>
        <v>1.77</v>
      </c>
      <c r="I8" s="52">
        <f t="shared" si="2"/>
        <v>7.77</v>
      </c>
      <c r="K8" s="55">
        <v>2</v>
      </c>
      <c r="L8" s="56">
        <f t="shared" si="3"/>
        <v>20.79</v>
      </c>
      <c r="M8" s="56">
        <f t="shared" si="4"/>
        <v>12.39</v>
      </c>
      <c r="N8" s="56">
        <f t="shared" si="5"/>
        <v>54.39</v>
      </c>
    </row>
    <row r="9" spans="1:14" x14ac:dyDescent="0.25">
      <c r="A9" t="s">
        <v>215</v>
      </c>
      <c r="B9" s="1">
        <v>1.25</v>
      </c>
      <c r="C9" s="1">
        <v>3.25</v>
      </c>
      <c r="D9" s="1">
        <v>2.15</v>
      </c>
      <c r="F9" s="51">
        <v>4</v>
      </c>
      <c r="G9" s="52">
        <f t="shared" si="0"/>
        <v>3.75</v>
      </c>
      <c r="H9" s="52">
        <f t="shared" si="1"/>
        <v>9.75</v>
      </c>
      <c r="I9" s="52">
        <f t="shared" si="2"/>
        <v>6.4499999999999993</v>
      </c>
      <c r="K9" s="55">
        <v>2</v>
      </c>
      <c r="L9" s="56">
        <f t="shared" si="3"/>
        <v>26.25</v>
      </c>
      <c r="M9" s="56">
        <f t="shared" si="4"/>
        <v>68.25</v>
      </c>
      <c r="N9" s="56">
        <f t="shared" si="5"/>
        <v>45.149999999999991</v>
      </c>
    </row>
    <row r="10" spans="1:14" x14ac:dyDescent="0.25">
      <c r="A10" t="s">
        <v>216</v>
      </c>
      <c r="B10" s="1">
        <v>9.5</v>
      </c>
      <c r="C10" s="1">
        <v>14</v>
      </c>
      <c r="D10" s="1">
        <v>13</v>
      </c>
      <c r="F10" s="51">
        <v>2</v>
      </c>
      <c r="G10" s="52">
        <f t="shared" si="0"/>
        <v>28.5</v>
      </c>
      <c r="H10" s="52">
        <f t="shared" si="1"/>
        <v>42</v>
      </c>
      <c r="I10" s="52">
        <f t="shared" si="2"/>
        <v>39</v>
      </c>
      <c r="K10" s="55">
        <v>10</v>
      </c>
      <c r="L10" s="56">
        <f t="shared" si="3"/>
        <v>199.5</v>
      </c>
      <c r="M10" s="56">
        <f t="shared" si="4"/>
        <v>294</v>
      </c>
      <c r="N10" s="56">
        <f t="shared" si="5"/>
        <v>273</v>
      </c>
    </row>
    <row r="11" spans="1:14" x14ac:dyDescent="0.25">
      <c r="A11" t="s">
        <v>217</v>
      </c>
      <c r="B11" s="1">
        <v>4.55</v>
      </c>
      <c r="C11" s="1">
        <v>2.5499999999999998</v>
      </c>
      <c r="D11" s="1">
        <v>6</v>
      </c>
      <c r="F11" s="51">
        <v>1</v>
      </c>
      <c r="G11" s="52">
        <f t="shared" si="0"/>
        <v>13.649999999999999</v>
      </c>
      <c r="H11" s="52">
        <f t="shared" si="1"/>
        <v>7.6499999999999995</v>
      </c>
      <c r="I11" s="52">
        <f t="shared" si="2"/>
        <v>18</v>
      </c>
      <c r="K11" s="55">
        <v>4</v>
      </c>
      <c r="L11" s="56">
        <f t="shared" si="3"/>
        <v>95.549999999999983</v>
      </c>
      <c r="M11" s="56">
        <f t="shared" si="4"/>
        <v>53.55</v>
      </c>
      <c r="N11" s="56">
        <f t="shared" si="5"/>
        <v>126</v>
      </c>
    </row>
    <row r="12" spans="1:14" x14ac:dyDescent="0.25">
      <c r="A12" t="s">
        <v>218</v>
      </c>
      <c r="B12" s="1">
        <v>4.2</v>
      </c>
      <c r="C12" s="1">
        <v>2.2000000000000002</v>
      </c>
      <c r="D12" s="1">
        <v>3</v>
      </c>
      <c r="F12" s="51">
        <v>1</v>
      </c>
      <c r="G12" s="52">
        <f t="shared" si="0"/>
        <v>12.600000000000001</v>
      </c>
      <c r="H12" s="52">
        <f t="shared" si="1"/>
        <v>6.6000000000000005</v>
      </c>
      <c r="I12" s="52">
        <f t="shared" si="2"/>
        <v>9</v>
      </c>
      <c r="K12" s="55">
        <v>2</v>
      </c>
      <c r="L12" s="56">
        <f t="shared" si="3"/>
        <v>88.200000000000017</v>
      </c>
      <c r="M12" s="56">
        <f t="shared" si="4"/>
        <v>46.2</v>
      </c>
      <c r="N12" s="56">
        <f t="shared" si="5"/>
        <v>63</v>
      </c>
    </row>
    <row r="13" spans="1:14" x14ac:dyDescent="0.25">
      <c r="A13" t="s">
        <v>219</v>
      </c>
      <c r="B13" s="1">
        <v>3.9</v>
      </c>
      <c r="C13" s="1">
        <v>5</v>
      </c>
      <c r="D13" s="1">
        <v>8</v>
      </c>
      <c r="F13" s="51">
        <v>1</v>
      </c>
      <c r="G13" s="52">
        <f t="shared" si="0"/>
        <v>11.7</v>
      </c>
      <c r="H13" s="52">
        <f t="shared" si="1"/>
        <v>15</v>
      </c>
      <c r="I13" s="52">
        <f t="shared" si="2"/>
        <v>24</v>
      </c>
      <c r="K13" s="55">
        <v>1</v>
      </c>
      <c r="L13" s="56">
        <f t="shared" si="3"/>
        <v>81.899999999999991</v>
      </c>
      <c r="M13" s="56">
        <f t="shared" si="4"/>
        <v>105</v>
      </c>
      <c r="N13" s="56">
        <f t="shared" si="5"/>
        <v>168</v>
      </c>
    </row>
    <row r="14" spans="1:14" x14ac:dyDescent="0.25">
      <c r="A14" t="s">
        <v>205</v>
      </c>
      <c r="B14" s="1">
        <v>1</v>
      </c>
      <c r="C14" s="1">
        <v>2</v>
      </c>
      <c r="D14" s="1">
        <v>1</v>
      </c>
      <c r="F14" s="51">
        <v>1</v>
      </c>
      <c r="G14" s="52">
        <f t="shared" si="0"/>
        <v>3</v>
      </c>
      <c r="H14" s="52">
        <f t="shared" si="1"/>
        <v>6</v>
      </c>
      <c r="I14" s="52">
        <f t="shared" si="2"/>
        <v>3</v>
      </c>
      <c r="K14" s="55">
        <v>1</v>
      </c>
      <c r="L14" s="56">
        <f t="shared" si="3"/>
        <v>21</v>
      </c>
      <c r="M14" s="56">
        <f t="shared" si="4"/>
        <v>42</v>
      </c>
      <c r="N14" s="56">
        <f t="shared" si="5"/>
        <v>21</v>
      </c>
    </row>
    <row r="15" spans="1:14" x14ac:dyDescent="0.25">
      <c r="A15" t="s">
        <v>220</v>
      </c>
      <c r="B15" s="1">
        <v>1.75</v>
      </c>
      <c r="C15" s="1">
        <v>2</v>
      </c>
      <c r="D15" s="1">
        <v>1</v>
      </c>
      <c r="F15" s="51">
        <v>1</v>
      </c>
      <c r="G15" s="52">
        <f t="shared" si="0"/>
        <v>5.25</v>
      </c>
      <c r="H15" s="52">
        <f t="shared" si="1"/>
        <v>6</v>
      </c>
      <c r="I15" s="52">
        <f t="shared" si="2"/>
        <v>3</v>
      </c>
      <c r="K15" s="55">
        <v>0</v>
      </c>
      <c r="L15" s="56">
        <f t="shared" si="3"/>
        <v>36.75</v>
      </c>
      <c r="M15" s="56">
        <f t="shared" si="4"/>
        <v>42</v>
      </c>
      <c r="N15" s="56">
        <f t="shared" si="5"/>
        <v>21</v>
      </c>
    </row>
    <row r="16" spans="1:14" x14ac:dyDescent="0.25">
      <c r="A16" t="s">
        <v>221</v>
      </c>
      <c r="B16" s="1">
        <v>2</v>
      </c>
      <c r="C16" s="1">
        <v>1</v>
      </c>
      <c r="D16" s="1">
        <v>3</v>
      </c>
      <c r="F16" s="51">
        <v>1</v>
      </c>
      <c r="G16" s="52">
        <f t="shared" si="0"/>
        <v>6</v>
      </c>
      <c r="H16" s="52">
        <f t="shared" si="1"/>
        <v>3</v>
      </c>
      <c r="I16" s="52">
        <f t="shared" si="2"/>
        <v>9</v>
      </c>
      <c r="K16" s="57">
        <v>4</v>
      </c>
      <c r="L16" s="56">
        <f t="shared" si="3"/>
        <v>42</v>
      </c>
      <c r="M16" s="56">
        <f t="shared" si="4"/>
        <v>21</v>
      </c>
      <c r="N16" s="56">
        <f t="shared" si="5"/>
        <v>63</v>
      </c>
    </row>
    <row r="17" spans="6:14" x14ac:dyDescent="0.25">
      <c r="F17" s="51"/>
      <c r="G17" s="52"/>
      <c r="H17" s="52"/>
      <c r="I17" s="52"/>
      <c r="K17" s="57"/>
      <c r="L17" s="56"/>
      <c r="M17" s="56"/>
      <c r="N17" s="56"/>
    </row>
    <row r="18" spans="6:14" x14ac:dyDescent="0.25">
      <c r="F18" s="51"/>
      <c r="G18" s="50" t="s">
        <v>206</v>
      </c>
      <c r="H18" s="50" t="s">
        <v>203</v>
      </c>
      <c r="I18" s="50" t="s">
        <v>204</v>
      </c>
      <c r="K18" s="57"/>
      <c r="L18" s="54" t="s">
        <v>206</v>
      </c>
      <c r="M18" s="54" t="s">
        <v>203</v>
      </c>
      <c r="N18" s="54" t="s">
        <v>204</v>
      </c>
    </row>
    <row r="19" spans="6:14" x14ac:dyDescent="0.25">
      <c r="F19" s="49" t="s">
        <v>38</v>
      </c>
      <c r="G19" s="52">
        <f>SUM(G2:G16)</f>
        <v>191.82</v>
      </c>
      <c r="H19" s="52">
        <f t="shared" ref="H19:I19" si="6">SUM(H2:H16)</f>
        <v>208.17000000000002</v>
      </c>
      <c r="I19" s="52">
        <f t="shared" si="6"/>
        <v>236.52</v>
      </c>
      <c r="K19" s="53" t="s">
        <v>38</v>
      </c>
      <c r="L19" s="56">
        <f>SUM(L2:L16)</f>
        <v>1342.74</v>
      </c>
      <c r="M19" s="56">
        <f t="shared" ref="M19:N19" si="7">SUM(M2:M16)</f>
        <v>1457.19</v>
      </c>
      <c r="N19" s="56">
        <f t="shared" si="7"/>
        <v>1655.6399999999999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3F9B-F26D-479F-AFF9-A9FD2FB5F24E}">
  <dimension ref="A2:C19"/>
  <sheetViews>
    <sheetView workbookViewId="0">
      <selection activeCell="H20" sqref="H20"/>
    </sheetView>
  </sheetViews>
  <sheetFormatPr defaultRowHeight="15" x14ac:dyDescent="0.25"/>
  <cols>
    <col min="1" max="1" width="14.28515625" bestFit="1" customWidth="1"/>
    <col min="2" max="3" width="9.140625" style="1"/>
  </cols>
  <sheetData>
    <row r="2" spans="1:3" x14ac:dyDescent="0.25">
      <c r="B2" s="1" t="s">
        <v>223</v>
      </c>
      <c r="C2" s="1" t="s">
        <v>224</v>
      </c>
    </row>
    <row r="3" spans="1:3" x14ac:dyDescent="0.25">
      <c r="A3" s="58" t="s">
        <v>225</v>
      </c>
      <c r="B3" s="62"/>
      <c r="C3" s="62"/>
    </row>
    <row r="4" spans="1:3" x14ac:dyDescent="0.25">
      <c r="A4" s="59" t="s">
        <v>226</v>
      </c>
      <c r="B4" s="62">
        <v>50</v>
      </c>
      <c r="C4" s="62">
        <v>90</v>
      </c>
    </row>
    <row r="5" spans="1:3" x14ac:dyDescent="0.25">
      <c r="A5" s="59" t="s">
        <v>227</v>
      </c>
      <c r="B5" s="62">
        <v>2.5</v>
      </c>
      <c r="C5" s="62">
        <v>2</v>
      </c>
    </row>
    <row r="6" spans="1:3" x14ac:dyDescent="0.25">
      <c r="A6" s="59" t="s">
        <v>228</v>
      </c>
      <c r="B6" s="62">
        <v>4.5</v>
      </c>
      <c r="C6" s="62">
        <v>5.5</v>
      </c>
    </row>
    <row r="7" spans="1:3" x14ac:dyDescent="0.25">
      <c r="A7" s="59" t="s">
        <v>229</v>
      </c>
      <c r="B7" s="62">
        <v>7</v>
      </c>
      <c r="C7" s="62">
        <v>7</v>
      </c>
    </row>
    <row r="8" spans="1:3" x14ac:dyDescent="0.25">
      <c r="A8" s="59" t="s">
        <v>230</v>
      </c>
      <c r="B8" s="62">
        <v>3</v>
      </c>
      <c r="C8" s="62">
        <v>0</v>
      </c>
    </row>
    <row r="9" spans="1:3" x14ac:dyDescent="0.25">
      <c r="A9" s="59" t="s">
        <v>231</v>
      </c>
      <c r="B9" s="62">
        <f>SUM(B4:B8)</f>
        <v>67</v>
      </c>
      <c r="C9" s="62">
        <f>SUM(C4:C8)</f>
        <v>104.5</v>
      </c>
    </row>
    <row r="11" spans="1:3" x14ac:dyDescent="0.25">
      <c r="A11" s="60" t="s">
        <v>232</v>
      </c>
      <c r="B11" s="63"/>
      <c r="C11" s="63"/>
    </row>
    <row r="12" spans="1:3" x14ac:dyDescent="0.25">
      <c r="A12" s="61" t="s">
        <v>233</v>
      </c>
      <c r="B12" s="63">
        <v>21</v>
      </c>
      <c r="C12" s="63">
        <v>11</v>
      </c>
    </row>
    <row r="13" spans="1:3" x14ac:dyDescent="0.25">
      <c r="A13" s="61" t="s">
        <v>234</v>
      </c>
      <c r="B13" s="63">
        <v>0</v>
      </c>
      <c r="C13" s="63">
        <v>8</v>
      </c>
    </row>
    <row r="14" spans="1:3" x14ac:dyDescent="0.25">
      <c r="A14" s="61" t="s">
        <v>235</v>
      </c>
      <c r="B14" s="63">
        <v>3</v>
      </c>
      <c r="C14" s="63">
        <v>0</v>
      </c>
    </row>
    <row r="15" spans="1:3" x14ac:dyDescent="0.25">
      <c r="A15" s="61" t="s">
        <v>236</v>
      </c>
      <c r="B15" s="63">
        <f>SUM(B12:B14)</f>
        <v>24</v>
      </c>
      <c r="C15" s="63">
        <f>SUM(C12:C14)</f>
        <v>19</v>
      </c>
    </row>
    <row r="16" spans="1:3" x14ac:dyDescent="0.25">
      <c r="A16" s="61" t="s">
        <v>237</v>
      </c>
      <c r="B16" s="63">
        <f>B15*2</f>
        <v>48</v>
      </c>
      <c r="C16" s="63">
        <f>C15*2</f>
        <v>38</v>
      </c>
    </row>
    <row r="17" spans="1:3" x14ac:dyDescent="0.25">
      <c r="A17" s="61"/>
      <c r="B17" s="63"/>
      <c r="C17" s="63"/>
    </row>
    <row r="18" spans="1:3" x14ac:dyDescent="0.25">
      <c r="B18" s="47" t="s">
        <v>223</v>
      </c>
      <c r="C18" s="47" t="s">
        <v>224</v>
      </c>
    </row>
    <row r="19" spans="1:3" x14ac:dyDescent="0.25">
      <c r="A19" s="61" t="s">
        <v>238</v>
      </c>
      <c r="B19" s="1">
        <f>B16*12</f>
        <v>576</v>
      </c>
      <c r="C19" s="1">
        <f>C16*12</f>
        <v>456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D5FB-316A-4158-922B-57DFC605B915}">
  <dimension ref="A1:J66"/>
  <sheetViews>
    <sheetView topLeftCell="A15" zoomScale="86" zoomScaleNormal="86" workbookViewId="0">
      <selection activeCell="G36" sqref="G36"/>
    </sheetView>
  </sheetViews>
  <sheetFormatPr defaultRowHeight="15" x14ac:dyDescent="0.25"/>
  <cols>
    <col min="1" max="1" width="27.28515625" bestFit="1" customWidth="1"/>
    <col min="2" max="2" width="18" style="1" bestFit="1" customWidth="1"/>
    <col min="3" max="3" width="21" style="1" bestFit="1" customWidth="1"/>
    <col min="4" max="4" width="18.85546875" style="1" bestFit="1" customWidth="1"/>
    <col min="7" max="7" width="29.28515625" bestFit="1" customWidth="1"/>
    <col min="8" max="8" width="18" bestFit="1" customWidth="1"/>
    <col min="9" max="9" width="21" bestFit="1" customWidth="1"/>
    <col min="10" max="10" width="20.42578125" bestFit="1" customWidth="1"/>
  </cols>
  <sheetData>
    <row r="1" spans="1:10" s="6" customFormat="1" x14ac:dyDescent="0.25">
      <c r="A1" s="92" t="s">
        <v>207</v>
      </c>
      <c r="B1" s="84" t="s">
        <v>239</v>
      </c>
      <c r="C1" s="84" t="s">
        <v>240</v>
      </c>
      <c r="D1" s="84" t="s">
        <v>241</v>
      </c>
      <c r="G1" s="92" t="s">
        <v>267</v>
      </c>
      <c r="H1" s="84" t="s">
        <v>239</v>
      </c>
      <c r="I1" s="84" t="s">
        <v>240</v>
      </c>
      <c r="J1" s="84" t="s">
        <v>241</v>
      </c>
    </row>
    <row r="2" spans="1:10" x14ac:dyDescent="0.25">
      <c r="H2" s="1"/>
      <c r="I2" s="1"/>
      <c r="J2" s="1"/>
    </row>
    <row r="3" spans="1:10" x14ac:dyDescent="0.25">
      <c r="H3" s="1"/>
      <c r="I3" s="1"/>
      <c r="J3" s="1"/>
    </row>
    <row r="4" spans="1:10" x14ac:dyDescent="0.25">
      <c r="A4" s="68" t="s">
        <v>242</v>
      </c>
      <c r="B4" s="71"/>
      <c r="C4" s="71"/>
      <c r="D4" s="71"/>
      <c r="G4" s="68" t="s">
        <v>242</v>
      </c>
      <c r="H4" s="71"/>
      <c r="I4" s="71"/>
      <c r="J4" s="71"/>
    </row>
    <row r="5" spans="1:10" x14ac:dyDescent="0.25">
      <c r="A5" s="67" t="s">
        <v>243</v>
      </c>
      <c r="B5" s="71">
        <v>280</v>
      </c>
      <c r="C5" s="71">
        <v>100</v>
      </c>
      <c r="D5" s="71">
        <v>350</v>
      </c>
      <c r="G5" s="67" t="s">
        <v>243</v>
      </c>
      <c r="H5" s="71">
        <v>280</v>
      </c>
      <c r="I5" s="71">
        <v>100</v>
      </c>
      <c r="J5" s="71">
        <v>350</v>
      </c>
    </row>
    <row r="6" spans="1:10" x14ac:dyDescent="0.25">
      <c r="A6" s="67" t="s">
        <v>244</v>
      </c>
      <c r="B6" s="71">
        <v>18</v>
      </c>
      <c r="C6" s="71">
        <v>0</v>
      </c>
      <c r="D6" s="71">
        <v>0</v>
      </c>
      <c r="G6" s="67" t="s">
        <v>244</v>
      </c>
      <c r="H6" s="71">
        <v>18</v>
      </c>
      <c r="I6" s="71">
        <v>0</v>
      </c>
      <c r="J6" s="71">
        <v>0</v>
      </c>
    </row>
    <row r="7" spans="1:10" x14ac:dyDescent="0.25">
      <c r="A7" s="67" t="s">
        <v>245</v>
      </c>
      <c r="B7" s="71">
        <v>25</v>
      </c>
      <c r="C7" s="71">
        <v>0</v>
      </c>
      <c r="D7" s="71">
        <v>0</v>
      </c>
      <c r="G7" s="67" t="s">
        <v>245</v>
      </c>
      <c r="H7" s="71">
        <v>25</v>
      </c>
      <c r="I7" s="71">
        <v>0</v>
      </c>
      <c r="J7" s="71">
        <v>0</v>
      </c>
    </row>
    <row r="8" spans="1:10" x14ac:dyDescent="0.25">
      <c r="A8" s="67" t="s">
        <v>246</v>
      </c>
      <c r="B8" s="71">
        <v>15</v>
      </c>
      <c r="C8" s="71">
        <v>0</v>
      </c>
      <c r="D8" s="71">
        <v>0</v>
      </c>
      <c r="G8" s="67" t="s">
        <v>246</v>
      </c>
      <c r="H8" s="71">
        <v>15</v>
      </c>
      <c r="I8" s="71">
        <v>0</v>
      </c>
      <c r="J8" s="71">
        <v>0</v>
      </c>
    </row>
    <row r="9" spans="1:10" x14ac:dyDescent="0.25">
      <c r="A9" s="67" t="s">
        <v>247</v>
      </c>
      <c r="B9" s="71">
        <v>9</v>
      </c>
      <c r="C9" s="71">
        <v>0</v>
      </c>
      <c r="D9" s="71">
        <v>0</v>
      </c>
      <c r="G9" s="67" t="s">
        <v>247</v>
      </c>
      <c r="H9" s="71">
        <v>9</v>
      </c>
      <c r="I9" s="71">
        <v>0</v>
      </c>
      <c r="J9" s="71">
        <v>0</v>
      </c>
    </row>
    <row r="10" spans="1:10" x14ac:dyDescent="0.25">
      <c r="A10" s="67" t="s">
        <v>248</v>
      </c>
      <c r="B10" s="71">
        <v>0</v>
      </c>
      <c r="C10" s="71">
        <v>99</v>
      </c>
      <c r="D10" s="71">
        <v>0</v>
      </c>
      <c r="G10" s="67" t="s">
        <v>248</v>
      </c>
      <c r="H10" s="71">
        <v>0</v>
      </c>
      <c r="I10" s="71">
        <v>99</v>
      </c>
      <c r="J10" s="71">
        <v>0</v>
      </c>
    </row>
    <row r="11" spans="1:10" x14ac:dyDescent="0.25">
      <c r="A11" s="67" t="s">
        <v>249</v>
      </c>
      <c r="B11" s="71">
        <v>0</v>
      </c>
      <c r="C11" s="71">
        <v>95</v>
      </c>
      <c r="D11" s="71">
        <v>0</v>
      </c>
      <c r="G11" s="67" t="s">
        <v>249</v>
      </c>
      <c r="H11" s="71">
        <v>0</v>
      </c>
      <c r="I11" s="71">
        <v>95</v>
      </c>
      <c r="J11" s="71">
        <v>0</v>
      </c>
    </row>
    <row r="12" spans="1:10" x14ac:dyDescent="0.25">
      <c r="A12" s="67" t="s">
        <v>250</v>
      </c>
      <c r="B12" s="71">
        <v>0</v>
      </c>
      <c r="C12" s="71">
        <v>85</v>
      </c>
      <c r="D12" s="71">
        <v>0</v>
      </c>
      <c r="G12" s="67" t="s">
        <v>250</v>
      </c>
      <c r="H12" s="71">
        <v>0</v>
      </c>
      <c r="I12" s="71">
        <v>85</v>
      </c>
      <c r="J12" s="71">
        <v>0</v>
      </c>
    </row>
    <row r="13" spans="1:10" x14ac:dyDescent="0.25">
      <c r="A13" s="67" t="s">
        <v>251</v>
      </c>
      <c r="B13" s="71">
        <v>0</v>
      </c>
      <c r="C13" s="71">
        <v>85</v>
      </c>
      <c r="D13" s="71">
        <v>0</v>
      </c>
      <c r="G13" s="67" t="s">
        <v>251</v>
      </c>
      <c r="H13" s="71">
        <v>0</v>
      </c>
      <c r="I13" s="71">
        <v>85</v>
      </c>
      <c r="J13" s="71">
        <v>0</v>
      </c>
    </row>
    <row r="14" spans="1:10" x14ac:dyDescent="0.25">
      <c r="A14" s="67" t="s">
        <v>252</v>
      </c>
      <c r="B14" s="71">
        <v>0</v>
      </c>
      <c r="C14" s="71">
        <v>0</v>
      </c>
      <c r="D14" s="71">
        <v>555</v>
      </c>
      <c r="G14" s="67" t="s">
        <v>252</v>
      </c>
      <c r="H14" s="71">
        <v>0</v>
      </c>
      <c r="I14" s="71">
        <v>0</v>
      </c>
      <c r="J14" s="71">
        <v>555</v>
      </c>
    </row>
    <row r="15" spans="1:10" x14ac:dyDescent="0.25">
      <c r="A15" s="10"/>
      <c r="B15" s="73"/>
      <c r="C15" s="73"/>
      <c r="D15" s="73"/>
      <c r="G15" s="10"/>
      <c r="H15" s="73"/>
      <c r="I15" s="73"/>
      <c r="J15" s="73"/>
    </row>
    <row r="16" spans="1:10" x14ac:dyDescent="0.25">
      <c r="A16" s="57" t="s">
        <v>259</v>
      </c>
      <c r="B16" s="56">
        <f>SUM(B5:B14)</f>
        <v>347</v>
      </c>
      <c r="C16" s="56">
        <f t="shared" ref="C16:D16" si="0">SUM(C5:C14)</f>
        <v>464</v>
      </c>
      <c r="D16" s="56">
        <f t="shared" si="0"/>
        <v>905</v>
      </c>
      <c r="G16" s="57" t="s">
        <v>259</v>
      </c>
      <c r="H16" s="56">
        <f>SUM(H5:H14)</f>
        <v>347</v>
      </c>
      <c r="I16" s="56">
        <f t="shared" ref="I16:J16" si="1">SUM(I5:I14)</f>
        <v>464</v>
      </c>
      <c r="J16" s="56">
        <f t="shared" si="1"/>
        <v>905</v>
      </c>
    </row>
    <row r="17" spans="1:10" x14ac:dyDescent="0.25">
      <c r="A17" s="78" t="s">
        <v>253</v>
      </c>
      <c r="B17" s="55">
        <v>2</v>
      </c>
      <c r="C17" s="55">
        <v>2</v>
      </c>
      <c r="D17" s="55">
        <v>2</v>
      </c>
      <c r="G17" s="78" t="s">
        <v>253</v>
      </c>
      <c r="H17" s="55">
        <v>3</v>
      </c>
      <c r="I17" s="55">
        <v>3</v>
      </c>
      <c r="J17" s="55">
        <v>3</v>
      </c>
    </row>
    <row r="18" spans="1:10" x14ac:dyDescent="0.25">
      <c r="A18" s="57" t="s">
        <v>254</v>
      </c>
      <c r="B18" s="56">
        <f>B16*B17</f>
        <v>694</v>
      </c>
      <c r="C18" s="56">
        <f t="shared" ref="C18:D18" si="2">C16*C17</f>
        <v>928</v>
      </c>
      <c r="D18" s="56">
        <f t="shared" si="2"/>
        <v>1810</v>
      </c>
      <c r="G18" s="57" t="s">
        <v>254</v>
      </c>
      <c r="H18" s="56">
        <f>H16*H17</f>
        <v>1041</v>
      </c>
      <c r="I18" s="56">
        <f t="shared" ref="I18" si="3">I16*I17</f>
        <v>1392</v>
      </c>
      <c r="J18" s="56">
        <f t="shared" ref="J18" si="4">J16*J17</f>
        <v>2715</v>
      </c>
    </row>
    <row r="19" spans="1:10" x14ac:dyDescent="0.25">
      <c r="H19" s="1"/>
      <c r="I19" s="1"/>
      <c r="J19" s="1"/>
    </row>
    <row r="20" spans="1:10" s="45" customFormat="1" x14ac:dyDescent="0.25">
      <c r="A20" s="66" t="s">
        <v>255</v>
      </c>
      <c r="B20" s="72"/>
      <c r="C20" s="72"/>
      <c r="D20" s="72"/>
      <c r="G20" s="66" t="s">
        <v>255</v>
      </c>
      <c r="H20" s="72"/>
      <c r="I20" s="72"/>
      <c r="J20" s="72"/>
    </row>
    <row r="21" spans="1:10" x14ac:dyDescent="0.25">
      <c r="A21" s="30" t="s">
        <v>256</v>
      </c>
      <c r="B21" s="72">
        <v>120</v>
      </c>
      <c r="C21" s="72">
        <v>105</v>
      </c>
      <c r="D21" s="72">
        <v>0</v>
      </c>
      <c r="G21" s="30" t="s">
        <v>256</v>
      </c>
      <c r="H21" s="72">
        <v>120</v>
      </c>
      <c r="I21" s="72">
        <v>105</v>
      </c>
      <c r="J21" s="72">
        <v>0</v>
      </c>
    </row>
    <row r="22" spans="1:10" x14ac:dyDescent="0.25">
      <c r="A22" s="30" t="s">
        <v>257</v>
      </c>
      <c r="B22" s="76">
        <v>5</v>
      </c>
      <c r="C22" s="76">
        <v>5</v>
      </c>
      <c r="D22" s="76">
        <v>0</v>
      </c>
      <c r="G22" s="30" t="s">
        <v>257</v>
      </c>
      <c r="H22" s="76">
        <v>5</v>
      </c>
      <c r="I22" s="76">
        <v>5</v>
      </c>
      <c r="J22" s="76">
        <v>0</v>
      </c>
    </row>
    <row r="23" spans="1:10" x14ac:dyDescent="0.25">
      <c r="A23" s="30" t="s">
        <v>258</v>
      </c>
      <c r="B23" s="72">
        <f>B21*B22</f>
        <v>600</v>
      </c>
      <c r="C23" s="72">
        <f t="shared" ref="C23:D23" si="5">C21*C22</f>
        <v>525</v>
      </c>
      <c r="D23" s="72">
        <f t="shared" si="5"/>
        <v>0</v>
      </c>
      <c r="G23" s="30" t="s">
        <v>258</v>
      </c>
      <c r="H23" s="72">
        <f>H21*H22</f>
        <v>600</v>
      </c>
      <c r="I23" s="72">
        <f t="shared" ref="I23" si="6">I21*I22</f>
        <v>525</v>
      </c>
      <c r="J23" s="72">
        <f t="shared" ref="J23" si="7">J21*J22</f>
        <v>0</v>
      </c>
    </row>
    <row r="24" spans="1:10" x14ac:dyDescent="0.25">
      <c r="A24" s="10"/>
      <c r="B24" s="73"/>
      <c r="C24" s="73"/>
      <c r="D24" s="73"/>
      <c r="G24" s="10"/>
      <c r="H24" s="73"/>
      <c r="I24" s="73"/>
      <c r="J24" s="73"/>
    </row>
    <row r="25" spans="1:10" x14ac:dyDescent="0.25">
      <c r="A25" s="65" t="s">
        <v>260</v>
      </c>
      <c r="B25" s="74"/>
      <c r="C25" s="74"/>
      <c r="D25" s="74"/>
      <c r="G25" s="65" t="s">
        <v>260</v>
      </c>
      <c r="H25" s="74"/>
      <c r="I25" s="74"/>
      <c r="J25" s="74"/>
    </row>
    <row r="26" spans="1:10" x14ac:dyDescent="0.25">
      <c r="A26" s="64" t="s">
        <v>261</v>
      </c>
      <c r="B26" s="74">
        <v>40</v>
      </c>
      <c r="C26" s="74">
        <v>0</v>
      </c>
      <c r="D26" s="74">
        <v>0</v>
      </c>
      <c r="G26" s="64" t="s">
        <v>261</v>
      </c>
      <c r="H26" s="74">
        <v>40</v>
      </c>
      <c r="I26" s="74">
        <v>0</v>
      </c>
      <c r="J26" s="74">
        <v>0</v>
      </c>
    </row>
    <row r="27" spans="1:10" s="10" customFormat="1" x14ac:dyDescent="0.25">
      <c r="A27" s="77" t="s">
        <v>262</v>
      </c>
      <c r="B27" s="75">
        <v>5</v>
      </c>
      <c r="C27" s="75">
        <v>0</v>
      </c>
      <c r="D27" s="75">
        <v>0</v>
      </c>
      <c r="G27" s="77" t="s">
        <v>262</v>
      </c>
      <c r="H27" s="75">
        <v>5</v>
      </c>
      <c r="I27" s="75">
        <v>0</v>
      </c>
      <c r="J27" s="75">
        <v>0</v>
      </c>
    </row>
    <row r="28" spans="1:10" s="10" customFormat="1" x14ac:dyDescent="0.25">
      <c r="A28" s="77" t="s">
        <v>263</v>
      </c>
      <c r="B28" s="86">
        <f>B26*B27</f>
        <v>200</v>
      </c>
      <c r="C28" s="86">
        <f t="shared" ref="C28:D28" si="8">C26*C27</f>
        <v>0</v>
      </c>
      <c r="D28" s="86">
        <f t="shared" si="8"/>
        <v>0</v>
      </c>
      <c r="G28" s="77" t="s">
        <v>263</v>
      </c>
      <c r="H28" s="86">
        <f>H26*H27</f>
        <v>200</v>
      </c>
      <c r="I28" s="86">
        <f t="shared" ref="I28" si="9">I26*I27</f>
        <v>0</v>
      </c>
      <c r="J28" s="86">
        <f t="shared" ref="J28" si="10">J26*J27</f>
        <v>0</v>
      </c>
    </row>
    <row r="29" spans="1:10" s="10" customFormat="1" x14ac:dyDescent="0.25">
      <c r="A29" s="79"/>
      <c r="B29" s="80"/>
      <c r="C29" s="80"/>
      <c r="D29" s="80"/>
      <c r="G29" s="79"/>
      <c r="H29" s="80"/>
      <c r="I29" s="80"/>
      <c r="J29" s="80"/>
    </row>
    <row r="30" spans="1:10" s="10" customFormat="1" x14ac:dyDescent="0.25">
      <c r="A30" s="83" t="s">
        <v>264</v>
      </c>
      <c r="B30" s="85"/>
      <c r="C30" s="85"/>
      <c r="D30" s="85"/>
      <c r="G30" s="83" t="s">
        <v>264</v>
      </c>
      <c r="H30" s="85"/>
      <c r="I30" s="85"/>
      <c r="J30" s="85"/>
    </row>
    <row r="31" spans="1:10" s="10" customFormat="1" x14ac:dyDescent="0.25">
      <c r="A31" s="81" t="s">
        <v>265</v>
      </c>
      <c r="B31" s="85">
        <v>50</v>
      </c>
      <c r="C31" s="85">
        <v>50</v>
      </c>
      <c r="D31" s="85">
        <v>0</v>
      </c>
      <c r="G31" s="81" t="s">
        <v>265</v>
      </c>
      <c r="H31" s="85">
        <v>50</v>
      </c>
      <c r="I31" s="85">
        <v>50</v>
      </c>
      <c r="J31" s="85">
        <v>0</v>
      </c>
    </row>
    <row r="32" spans="1:10" s="10" customFormat="1" x14ac:dyDescent="0.25">
      <c r="A32" s="81" t="s">
        <v>262</v>
      </c>
      <c r="B32" s="82">
        <v>5</v>
      </c>
      <c r="C32" s="82">
        <v>5</v>
      </c>
      <c r="D32" s="82">
        <v>0</v>
      </c>
      <c r="G32" s="81" t="s">
        <v>262</v>
      </c>
      <c r="H32" s="82">
        <v>5</v>
      </c>
      <c r="I32" s="82">
        <v>5</v>
      </c>
      <c r="J32" s="82">
        <v>0</v>
      </c>
    </row>
    <row r="33" spans="1:10" s="10" customFormat="1" x14ac:dyDescent="0.25">
      <c r="A33" s="81" t="s">
        <v>266</v>
      </c>
      <c r="B33" s="85">
        <f>B31*B32</f>
        <v>250</v>
      </c>
      <c r="C33" s="85">
        <f t="shared" ref="C33:D33" si="11">C31*C32</f>
        <v>250</v>
      </c>
      <c r="D33" s="85">
        <f t="shared" si="11"/>
        <v>0</v>
      </c>
      <c r="G33" s="81" t="s">
        <v>266</v>
      </c>
      <c r="H33" s="85">
        <f>H31*H32</f>
        <v>250</v>
      </c>
      <c r="I33" s="85">
        <f t="shared" ref="I33" si="12">I31*I32</f>
        <v>250</v>
      </c>
      <c r="J33" s="85">
        <f t="shared" ref="J33" si="13">J31*J32</f>
        <v>0</v>
      </c>
    </row>
    <row r="34" spans="1:10" s="10" customFormat="1" x14ac:dyDescent="0.25">
      <c r="A34" s="79"/>
      <c r="B34" s="73"/>
      <c r="C34" s="73"/>
      <c r="D34" s="73"/>
      <c r="G34" s="79"/>
      <c r="H34" s="73"/>
      <c r="I34" s="73"/>
      <c r="J34" s="73"/>
    </row>
    <row r="35" spans="1:10" s="10" customFormat="1" x14ac:dyDescent="0.25">
      <c r="B35" s="87" t="s">
        <v>239</v>
      </c>
      <c r="C35" s="87" t="s">
        <v>240</v>
      </c>
      <c r="D35" s="87" t="s">
        <v>241</v>
      </c>
      <c r="H35" s="87" t="s">
        <v>239</v>
      </c>
      <c r="I35" s="87" t="s">
        <v>240</v>
      </c>
      <c r="J35" s="87" t="s">
        <v>241</v>
      </c>
    </row>
    <row r="36" spans="1:10" x14ac:dyDescent="0.25">
      <c r="A36" s="69" t="s">
        <v>38</v>
      </c>
      <c r="B36" s="70">
        <f>B18+B23+B28+B33</f>
        <v>1744</v>
      </c>
      <c r="C36" s="70">
        <f>C18+C23+C28+C33</f>
        <v>1703</v>
      </c>
      <c r="D36" s="70">
        <f>D18+D23+D28+D33</f>
        <v>1810</v>
      </c>
      <c r="G36" s="69" t="s">
        <v>38</v>
      </c>
      <c r="H36" s="70">
        <f>H18+H23+H28+H33</f>
        <v>2091</v>
      </c>
      <c r="I36" s="70">
        <f>I18+I23+I28+I33</f>
        <v>2167</v>
      </c>
      <c r="J36" s="70">
        <f>J18+J23+J28+J33</f>
        <v>2715</v>
      </c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4036-CCAC-43BA-A0FA-37BE21355483}">
  <dimension ref="A1:J21"/>
  <sheetViews>
    <sheetView workbookViewId="0">
      <selection activeCell="I22" sqref="I22"/>
    </sheetView>
  </sheetViews>
  <sheetFormatPr defaultRowHeight="15" x14ac:dyDescent="0.25"/>
  <cols>
    <col min="1" max="1" width="23" bestFit="1" customWidth="1"/>
    <col min="2" max="3" width="11.5703125" bestFit="1" customWidth="1"/>
    <col min="4" max="4" width="12.5703125" bestFit="1" customWidth="1"/>
    <col min="7" max="7" width="23" bestFit="1" customWidth="1"/>
    <col min="8" max="10" width="14.28515625" bestFit="1" customWidth="1"/>
  </cols>
  <sheetData>
    <row r="1" spans="1:10" x14ac:dyDescent="0.25">
      <c r="A1" s="95" t="s">
        <v>207</v>
      </c>
      <c r="B1" s="95" t="s">
        <v>304</v>
      </c>
      <c r="C1" s="95" t="s">
        <v>305</v>
      </c>
      <c r="D1" s="95" t="s">
        <v>306</v>
      </c>
      <c r="G1" s="95" t="s">
        <v>207</v>
      </c>
      <c r="H1" s="95" t="s">
        <v>304</v>
      </c>
      <c r="I1" s="95" t="s">
        <v>305</v>
      </c>
      <c r="J1" s="95" t="s">
        <v>306</v>
      </c>
    </row>
    <row r="2" spans="1:10" x14ac:dyDescent="0.25">
      <c r="A2" s="97" t="s">
        <v>307</v>
      </c>
      <c r="B2" s="98">
        <v>29</v>
      </c>
      <c r="C2" s="98">
        <v>149</v>
      </c>
      <c r="D2" s="98">
        <v>549</v>
      </c>
      <c r="G2" s="97" t="s">
        <v>307</v>
      </c>
      <c r="H2" s="98">
        <v>29</v>
      </c>
      <c r="I2" s="98">
        <v>149</v>
      </c>
      <c r="J2" s="98">
        <v>549</v>
      </c>
    </row>
    <row r="4" spans="1:10" x14ac:dyDescent="0.25">
      <c r="A4" s="9" t="s">
        <v>308</v>
      </c>
      <c r="B4" s="99">
        <v>40</v>
      </c>
      <c r="C4" s="99">
        <v>90</v>
      </c>
      <c r="D4" s="99">
        <v>370</v>
      </c>
      <c r="G4" s="9" t="s">
        <v>308</v>
      </c>
      <c r="H4" s="99">
        <v>40</v>
      </c>
      <c r="I4" s="99">
        <v>90</v>
      </c>
      <c r="J4" s="99">
        <v>370</v>
      </c>
    </row>
    <row r="5" spans="1:10" x14ac:dyDescent="0.25">
      <c r="A5" s="9" t="s">
        <v>309</v>
      </c>
      <c r="B5" s="9">
        <v>200</v>
      </c>
      <c r="C5" s="9">
        <v>1000</v>
      </c>
      <c r="D5" s="9">
        <v>11000</v>
      </c>
      <c r="G5" s="9" t="s">
        <v>309</v>
      </c>
      <c r="H5" s="9">
        <v>200</v>
      </c>
      <c r="I5" s="9">
        <v>1000</v>
      </c>
      <c r="J5" s="9">
        <v>11000</v>
      </c>
    </row>
    <row r="6" spans="1:10" x14ac:dyDescent="0.25">
      <c r="A6" s="9" t="s">
        <v>310</v>
      </c>
      <c r="B6" s="99">
        <f>B5/B4</f>
        <v>5</v>
      </c>
      <c r="C6" s="99">
        <f t="shared" ref="C6:D6" si="0">C5/C4</f>
        <v>11.111111111111111</v>
      </c>
      <c r="D6" s="99">
        <f t="shared" si="0"/>
        <v>29.72972972972973</v>
      </c>
      <c r="G6" s="9" t="s">
        <v>310</v>
      </c>
      <c r="H6" s="99">
        <f>H5/H4</f>
        <v>5</v>
      </c>
      <c r="I6" s="99">
        <f t="shared" ref="I6" si="1">I5/I4</f>
        <v>11.111111111111111</v>
      </c>
      <c r="J6" s="99">
        <f t="shared" ref="J6" si="2">J5/J4</f>
        <v>29.72972972972973</v>
      </c>
    </row>
    <row r="8" spans="1:10" x14ac:dyDescent="0.25">
      <c r="A8" s="100" t="s">
        <v>311</v>
      </c>
      <c r="B8" s="100">
        <v>15</v>
      </c>
      <c r="C8" s="100">
        <v>15</v>
      </c>
      <c r="D8" s="100">
        <v>15</v>
      </c>
      <c r="G8" s="100" t="s">
        <v>311</v>
      </c>
      <c r="H8" s="100">
        <v>500</v>
      </c>
      <c r="I8" s="100">
        <v>500</v>
      </c>
      <c r="J8" s="100">
        <v>500</v>
      </c>
    </row>
    <row r="9" spans="1:10" x14ac:dyDescent="0.25">
      <c r="A9" s="100" t="s">
        <v>312</v>
      </c>
      <c r="B9" s="100">
        <v>5</v>
      </c>
      <c r="C9" s="100">
        <v>5</v>
      </c>
      <c r="D9" s="100">
        <v>5</v>
      </c>
      <c r="G9" s="100" t="s">
        <v>312</v>
      </c>
      <c r="H9" s="100">
        <v>5</v>
      </c>
      <c r="I9" s="100">
        <v>5</v>
      </c>
      <c r="J9" s="100">
        <v>5</v>
      </c>
    </row>
    <row r="10" spans="1:10" x14ac:dyDescent="0.25">
      <c r="A10" s="100" t="s">
        <v>313</v>
      </c>
      <c r="B10" s="100">
        <v>50</v>
      </c>
      <c r="C10" s="100">
        <v>50</v>
      </c>
      <c r="D10" s="100">
        <v>50</v>
      </c>
      <c r="G10" s="100" t="s">
        <v>313</v>
      </c>
      <c r="H10" s="100">
        <v>50</v>
      </c>
      <c r="I10" s="100">
        <v>50</v>
      </c>
      <c r="J10" s="100">
        <v>50</v>
      </c>
    </row>
    <row r="11" spans="1:10" x14ac:dyDescent="0.25">
      <c r="A11" s="100" t="s">
        <v>314</v>
      </c>
      <c r="B11" s="100">
        <f>B8*B9*B10</f>
        <v>3750</v>
      </c>
      <c r="C11" s="100">
        <f t="shared" ref="C11:D11" si="3">C8*C9*C10</f>
        <v>3750</v>
      </c>
      <c r="D11" s="100">
        <f t="shared" si="3"/>
        <v>3750</v>
      </c>
      <c r="G11" s="100" t="s">
        <v>314</v>
      </c>
      <c r="H11" s="100">
        <f>H8*H9*H10</f>
        <v>125000</v>
      </c>
      <c r="I11" s="100">
        <f>I8*I9*I10</f>
        <v>125000</v>
      </c>
      <c r="J11" s="100">
        <f>J8*J9*J10</f>
        <v>125000</v>
      </c>
    </row>
    <row r="13" spans="1:10" x14ac:dyDescent="0.25">
      <c r="A13" s="35" t="s">
        <v>315</v>
      </c>
      <c r="B13" s="35">
        <f>B11</f>
        <v>3750</v>
      </c>
      <c r="C13" s="35">
        <f t="shared" ref="C13:D13" si="4">C11</f>
        <v>3750</v>
      </c>
      <c r="D13" s="35">
        <f t="shared" si="4"/>
        <v>3750</v>
      </c>
      <c r="G13" s="35" t="s">
        <v>315</v>
      </c>
      <c r="H13" s="35">
        <f>H11</f>
        <v>125000</v>
      </c>
      <c r="I13" s="35">
        <f t="shared" ref="I13:J13" si="5">I11</f>
        <v>125000</v>
      </c>
      <c r="J13" s="35">
        <f t="shared" si="5"/>
        <v>125000</v>
      </c>
    </row>
    <row r="14" spans="1:10" x14ac:dyDescent="0.25">
      <c r="A14" s="35" t="s">
        <v>316</v>
      </c>
      <c r="B14" s="14">
        <f>B13*B6</f>
        <v>18750</v>
      </c>
      <c r="C14" s="14">
        <f t="shared" ref="C14:D14" si="6">C13*C6</f>
        <v>41666.666666666664</v>
      </c>
      <c r="D14" s="14">
        <f t="shared" si="6"/>
        <v>111486.48648648649</v>
      </c>
      <c r="G14" s="35" t="s">
        <v>316</v>
      </c>
      <c r="H14" s="14">
        <f>H13*H6</f>
        <v>625000</v>
      </c>
      <c r="I14" s="14">
        <f t="shared" ref="I14" si="7">I13*I6</f>
        <v>1388888.8888888888</v>
      </c>
      <c r="J14" s="14">
        <f t="shared" ref="J14" si="8">J13*J6</f>
        <v>3716216.2162162163</v>
      </c>
    </row>
    <row r="15" spans="1:10" x14ac:dyDescent="0.25">
      <c r="A15" s="35" t="s">
        <v>317</v>
      </c>
      <c r="B15" s="35">
        <v>2</v>
      </c>
      <c r="C15" s="35">
        <v>2</v>
      </c>
      <c r="D15" s="35">
        <v>2</v>
      </c>
      <c r="G15" s="35" t="s">
        <v>317</v>
      </c>
      <c r="H15" s="35">
        <v>2</v>
      </c>
      <c r="I15" s="35">
        <v>2</v>
      </c>
      <c r="J15" s="35">
        <v>2</v>
      </c>
    </row>
    <row r="17" spans="1:10" x14ac:dyDescent="0.25">
      <c r="A17" s="100" t="s">
        <v>318</v>
      </c>
      <c r="B17" s="18">
        <f>B14*B15</f>
        <v>37500</v>
      </c>
      <c r="C17" s="18">
        <f t="shared" ref="C17:D17" si="9">C14*C15</f>
        <v>83333.333333333328</v>
      </c>
      <c r="D17" s="18">
        <f t="shared" si="9"/>
        <v>222972.97297297299</v>
      </c>
      <c r="G17" s="100" t="s">
        <v>318</v>
      </c>
      <c r="H17" s="18">
        <f>H14*H15</f>
        <v>1250000</v>
      </c>
      <c r="I17" s="18">
        <f t="shared" ref="I17:J17" si="10">I14*I15</f>
        <v>2777777.7777777775</v>
      </c>
      <c r="J17" s="18">
        <f t="shared" si="10"/>
        <v>7432432.4324324327</v>
      </c>
    </row>
    <row r="18" spans="1:10" s="10" customFormat="1" x14ac:dyDescent="0.25">
      <c r="B18" s="101"/>
      <c r="C18" s="101"/>
      <c r="D18" s="101"/>
      <c r="H18" s="101"/>
      <c r="I18" s="101"/>
      <c r="J18" s="101"/>
    </row>
    <row r="19" spans="1:10" s="6" customFormat="1" x14ac:dyDescent="0.25">
      <c r="A19" s="69"/>
      <c r="B19" s="69" t="s">
        <v>304</v>
      </c>
      <c r="C19" s="69" t="s">
        <v>305</v>
      </c>
      <c r="D19" s="69" t="s">
        <v>306</v>
      </c>
      <c r="G19" s="69"/>
      <c r="H19" s="69" t="s">
        <v>304</v>
      </c>
      <c r="I19" s="69" t="s">
        <v>305</v>
      </c>
      <c r="J19" s="69" t="s">
        <v>306</v>
      </c>
    </row>
    <row r="20" spans="1:10" x14ac:dyDescent="0.25">
      <c r="A20" s="69" t="s">
        <v>319</v>
      </c>
      <c r="B20" s="96">
        <f>B17+B2</f>
        <v>37529</v>
      </c>
      <c r="C20" s="96">
        <f>C17+C2</f>
        <v>83482.333333333328</v>
      </c>
      <c r="D20" s="96">
        <f>D17+D2</f>
        <v>223521.97297297299</v>
      </c>
      <c r="G20" s="95" t="s">
        <v>319</v>
      </c>
      <c r="H20" s="96">
        <f>H17+H2</f>
        <v>1250029</v>
      </c>
      <c r="I20" s="96">
        <f>I17+I2</f>
        <v>2777926.7777777775</v>
      </c>
      <c r="J20" s="96">
        <f>J17+J2</f>
        <v>7432981.4324324327</v>
      </c>
    </row>
    <row r="21" spans="1:10" x14ac:dyDescent="0.25">
      <c r="J21">
        <f>200/40</f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4E61-4974-45B6-B08A-620F37EF2BEB}">
  <dimension ref="A1:IXV30"/>
  <sheetViews>
    <sheetView zoomScale="60" zoomScaleNormal="60" workbookViewId="0">
      <selection activeCell="A32" sqref="A32"/>
    </sheetView>
  </sheetViews>
  <sheetFormatPr defaultRowHeight="15" x14ac:dyDescent="0.25"/>
  <cols>
    <col min="1" max="1" width="29.85546875" bestFit="1" customWidth="1"/>
    <col min="2" max="4" width="27.85546875" bestFit="1" customWidth="1"/>
    <col min="5" max="6" width="9.140625" style="10"/>
    <col min="7" max="7" width="29.85546875" bestFit="1" customWidth="1"/>
    <col min="8" max="8" width="30" bestFit="1" customWidth="1"/>
    <col min="9" max="9" width="31.7109375" bestFit="1" customWidth="1"/>
    <col min="10" max="10" width="35.140625" bestFit="1" customWidth="1"/>
    <col min="11" max="11" width="14.28515625" style="10" bestFit="1" customWidth="1"/>
    <col min="12" max="13" width="9.140625" style="10"/>
    <col min="14" max="14" width="11.42578125" style="10" bestFit="1" customWidth="1"/>
    <col min="15" max="15" width="11" style="112" bestFit="1" customWidth="1"/>
    <col min="16" max="245" width="9.140625" style="10"/>
  </cols>
  <sheetData>
    <row r="1" spans="1:6730" s="104" customFormat="1" ht="18.75" x14ac:dyDescent="0.3">
      <c r="A1" s="104" t="s">
        <v>207</v>
      </c>
      <c r="B1" s="104" t="s">
        <v>320</v>
      </c>
      <c r="C1" s="104" t="s">
        <v>176</v>
      </c>
      <c r="D1" s="104" t="s">
        <v>321</v>
      </c>
      <c r="E1" s="108"/>
      <c r="F1" s="108"/>
      <c r="G1" s="104" t="s">
        <v>222</v>
      </c>
      <c r="K1" s="108"/>
      <c r="L1" s="108"/>
      <c r="M1" s="108"/>
      <c r="N1" s="108"/>
      <c r="O1" s="109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/>
      <c r="EX1" s="108"/>
      <c r="EY1" s="108"/>
      <c r="EZ1" s="108"/>
      <c r="FA1" s="108"/>
      <c r="FB1" s="108"/>
      <c r="FC1" s="108"/>
      <c r="FD1" s="108"/>
      <c r="FE1" s="108"/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108"/>
      <c r="GP1" s="108"/>
      <c r="GQ1" s="108"/>
      <c r="GR1" s="108"/>
      <c r="GS1" s="108"/>
      <c r="GT1" s="108"/>
      <c r="GU1" s="108"/>
      <c r="GV1" s="108"/>
      <c r="GW1" s="108"/>
      <c r="GX1" s="108"/>
      <c r="GY1" s="108"/>
      <c r="GZ1" s="108"/>
      <c r="HA1" s="108"/>
      <c r="HB1" s="108"/>
      <c r="HC1" s="108"/>
      <c r="HD1" s="108"/>
      <c r="HE1" s="108"/>
      <c r="HF1" s="108"/>
      <c r="HG1" s="108"/>
      <c r="HH1" s="108"/>
      <c r="HI1" s="108"/>
      <c r="HJ1" s="108"/>
      <c r="HK1" s="108"/>
      <c r="HL1" s="108"/>
      <c r="HM1" s="108"/>
      <c r="HN1" s="108"/>
      <c r="HO1" s="108"/>
      <c r="HP1" s="108"/>
      <c r="HQ1" s="108"/>
      <c r="HR1" s="108"/>
      <c r="HS1" s="108"/>
      <c r="HT1" s="108"/>
      <c r="HU1" s="108"/>
      <c r="HV1" s="108"/>
      <c r="HW1" s="108"/>
      <c r="HX1" s="108"/>
      <c r="HY1" s="108"/>
      <c r="HZ1" s="108"/>
      <c r="IA1" s="108"/>
      <c r="IB1" s="108"/>
      <c r="IC1" s="108"/>
      <c r="ID1" s="108"/>
      <c r="IE1" s="108"/>
      <c r="IF1" s="108"/>
      <c r="IG1" s="108"/>
      <c r="IH1" s="108"/>
      <c r="II1" s="108"/>
      <c r="IJ1" s="108"/>
      <c r="IK1" s="108"/>
      <c r="IL1" s="108"/>
      <c r="IM1" s="108"/>
      <c r="IN1" s="108"/>
      <c r="IO1" s="108"/>
      <c r="IP1" s="108"/>
      <c r="IQ1" s="108"/>
      <c r="IR1" s="108"/>
      <c r="IS1" s="108"/>
      <c r="IT1" s="108"/>
      <c r="IU1" s="108"/>
      <c r="IV1" s="108"/>
      <c r="IW1" s="108"/>
      <c r="IX1" s="108"/>
      <c r="IY1" s="108"/>
      <c r="IZ1" s="108"/>
      <c r="JA1" s="108"/>
      <c r="JB1" s="108"/>
      <c r="JC1" s="108"/>
      <c r="JD1" s="108"/>
      <c r="JE1" s="108"/>
      <c r="JF1" s="108"/>
      <c r="JG1" s="108"/>
      <c r="JH1" s="108"/>
      <c r="JI1" s="108"/>
      <c r="JJ1" s="108"/>
      <c r="JK1" s="108"/>
      <c r="JL1" s="108"/>
      <c r="JM1" s="108"/>
      <c r="JN1" s="108"/>
      <c r="JO1" s="108"/>
      <c r="JP1" s="108"/>
      <c r="JQ1" s="108"/>
      <c r="JR1" s="108"/>
      <c r="JS1" s="108"/>
      <c r="JT1" s="108"/>
      <c r="JU1" s="108"/>
      <c r="JV1" s="108"/>
      <c r="JW1" s="108"/>
      <c r="JX1" s="108"/>
      <c r="JY1" s="108"/>
      <c r="JZ1" s="108"/>
      <c r="KA1" s="108"/>
      <c r="KB1" s="108"/>
      <c r="KC1" s="108"/>
      <c r="KD1" s="108"/>
      <c r="KE1" s="108"/>
      <c r="KF1" s="108"/>
      <c r="KG1" s="108"/>
      <c r="KH1" s="108"/>
      <c r="KI1" s="108"/>
      <c r="KJ1" s="108"/>
      <c r="KK1" s="108"/>
      <c r="KL1" s="108"/>
      <c r="KM1" s="108"/>
      <c r="KN1" s="108"/>
      <c r="KO1" s="108"/>
      <c r="KP1" s="108"/>
      <c r="KQ1" s="108"/>
      <c r="KR1" s="108"/>
      <c r="KS1" s="108"/>
      <c r="KT1" s="108"/>
      <c r="KU1" s="108"/>
      <c r="KV1" s="108"/>
      <c r="KW1" s="108"/>
      <c r="KX1" s="108"/>
      <c r="KY1" s="108"/>
      <c r="KZ1" s="108"/>
      <c r="LA1" s="108"/>
      <c r="LB1" s="108"/>
      <c r="LC1" s="108"/>
      <c r="LD1" s="108"/>
      <c r="LE1" s="108"/>
      <c r="LF1" s="108"/>
      <c r="LG1" s="108"/>
      <c r="LH1" s="108"/>
      <c r="LI1" s="108"/>
      <c r="LJ1" s="108"/>
      <c r="LK1" s="108"/>
      <c r="LL1" s="108"/>
      <c r="LM1" s="108"/>
      <c r="LN1" s="108"/>
      <c r="LO1" s="108"/>
      <c r="LP1" s="108"/>
      <c r="LQ1" s="108"/>
      <c r="LR1" s="108"/>
      <c r="LS1" s="108"/>
      <c r="LT1" s="108"/>
      <c r="LU1" s="108"/>
      <c r="LV1" s="108"/>
      <c r="LW1" s="108"/>
      <c r="LX1" s="108"/>
      <c r="LY1" s="108"/>
      <c r="LZ1" s="108"/>
      <c r="MA1" s="108"/>
      <c r="MB1" s="108"/>
      <c r="MC1" s="108"/>
      <c r="MD1" s="108"/>
      <c r="ME1" s="108"/>
      <c r="MF1" s="108"/>
      <c r="MG1" s="108"/>
      <c r="MH1" s="108"/>
      <c r="MI1" s="108"/>
      <c r="MJ1" s="108"/>
      <c r="MK1" s="108"/>
      <c r="ML1" s="108"/>
      <c r="MM1" s="108"/>
      <c r="MN1" s="108"/>
      <c r="MO1" s="108"/>
      <c r="MP1" s="108"/>
      <c r="MQ1" s="108"/>
      <c r="MR1" s="108"/>
      <c r="MS1" s="108"/>
      <c r="MT1" s="108"/>
      <c r="MU1" s="108"/>
      <c r="MV1" s="108"/>
      <c r="MW1" s="108"/>
      <c r="MX1" s="108"/>
      <c r="MY1" s="108"/>
      <c r="MZ1" s="108"/>
      <c r="NA1" s="108"/>
      <c r="NB1" s="108"/>
      <c r="NC1" s="108"/>
      <c r="ND1" s="108"/>
      <c r="NE1" s="108"/>
      <c r="NF1" s="108"/>
      <c r="NG1" s="108"/>
      <c r="NH1" s="108"/>
      <c r="NI1" s="108"/>
      <c r="NJ1" s="108"/>
      <c r="NK1" s="108"/>
      <c r="NL1" s="108"/>
      <c r="NM1" s="108"/>
      <c r="NN1" s="108"/>
      <c r="NO1" s="108"/>
      <c r="NP1" s="108"/>
      <c r="NQ1" s="108"/>
      <c r="NR1" s="108"/>
      <c r="NS1" s="108"/>
      <c r="NT1" s="108"/>
      <c r="NU1" s="108"/>
      <c r="NV1" s="108"/>
      <c r="NW1" s="108"/>
      <c r="NX1" s="108"/>
      <c r="NY1" s="108"/>
      <c r="NZ1" s="108"/>
      <c r="OA1" s="108"/>
      <c r="OB1" s="108"/>
      <c r="OC1" s="108"/>
      <c r="OD1" s="108"/>
      <c r="OE1" s="108"/>
      <c r="OF1" s="108"/>
      <c r="OG1" s="108"/>
      <c r="OH1" s="108"/>
      <c r="OI1" s="108"/>
      <c r="OJ1" s="108"/>
      <c r="OK1" s="108"/>
      <c r="OL1" s="108"/>
      <c r="OM1" s="108"/>
      <c r="ON1" s="108"/>
      <c r="OO1" s="108"/>
      <c r="OP1" s="108"/>
      <c r="OQ1" s="108"/>
      <c r="OR1" s="108"/>
      <c r="OS1" s="108"/>
      <c r="OT1" s="108"/>
      <c r="OU1" s="108"/>
      <c r="OV1" s="108"/>
      <c r="OW1" s="108"/>
      <c r="OX1" s="108"/>
      <c r="OY1" s="108"/>
      <c r="OZ1" s="108"/>
      <c r="PA1" s="108"/>
      <c r="PB1" s="108"/>
      <c r="PC1" s="108"/>
      <c r="PD1" s="108"/>
      <c r="PE1" s="108"/>
      <c r="PF1" s="108"/>
      <c r="PG1" s="108"/>
      <c r="PH1" s="108"/>
      <c r="PI1" s="108"/>
      <c r="PJ1" s="108"/>
      <c r="PK1" s="108"/>
      <c r="PL1" s="108"/>
      <c r="PM1" s="108"/>
      <c r="PN1" s="108"/>
      <c r="PO1" s="108"/>
      <c r="PP1" s="108"/>
      <c r="PQ1" s="108"/>
      <c r="PR1" s="108"/>
      <c r="PS1" s="108"/>
      <c r="PT1" s="108"/>
      <c r="PU1" s="108"/>
      <c r="PV1" s="108"/>
      <c r="PW1" s="108"/>
      <c r="PX1" s="108"/>
      <c r="PY1" s="108"/>
      <c r="PZ1" s="108"/>
      <c r="QA1" s="108"/>
      <c r="QB1" s="108"/>
      <c r="QC1" s="108"/>
      <c r="QD1" s="108"/>
      <c r="QE1" s="108"/>
      <c r="QF1" s="108"/>
      <c r="QG1" s="108"/>
      <c r="QH1" s="108"/>
      <c r="QI1" s="108"/>
      <c r="QJ1" s="108"/>
      <c r="QK1" s="108"/>
      <c r="QL1" s="108"/>
      <c r="QM1" s="108"/>
      <c r="QN1" s="108"/>
      <c r="QO1" s="108"/>
      <c r="QP1" s="108"/>
      <c r="QQ1" s="108"/>
      <c r="QR1" s="108"/>
      <c r="QS1" s="108"/>
      <c r="QT1" s="108"/>
      <c r="QU1" s="108"/>
      <c r="QV1" s="108"/>
      <c r="QW1" s="108"/>
      <c r="QX1" s="108"/>
      <c r="QY1" s="108"/>
      <c r="QZ1" s="108"/>
      <c r="RA1" s="108"/>
      <c r="RB1" s="108"/>
      <c r="RC1" s="108"/>
      <c r="RD1" s="108"/>
      <c r="RE1" s="108"/>
      <c r="RF1" s="108"/>
      <c r="RG1" s="108"/>
      <c r="RH1" s="108"/>
      <c r="RI1" s="108"/>
      <c r="RJ1" s="108"/>
      <c r="RK1" s="108"/>
      <c r="RL1" s="108"/>
      <c r="RM1" s="108"/>
      <c r="RN1" s="108"/>
      <c r="RO1" s="108"/>
      <c r="RP1" s="108"/>
      <c r="RQ1" s="108"/>
      <c r="RR1" s="108"/>
      <c r="RS1" s="108"/>
      <c r="RT1" s="108"/>
      <c r="RU1" s="108"/>
      <c r="RV1" s="108"/>
      <c r="RW1" s="108"/>
      <c r="RX1" s="108"/>
      <c r="RY1" s="108"/>
      <c r="RZ1" s="108"/>
      <c r="SA1" s="108"/>
      <c r="SB1" s="108"/>
      <c r="SC1" s="108"/>
      <c r="SD1" s="108"/>
      <c r="SE1" s="108"/>
      <c r="SF1" s="108"/>
      <c r="SG1" s="108"/>
      <c r="SH1" s="108"/>
      <c r="SI1" s="108"/>
      <c r="SJ1" s="108"/>
      <c r="SK1" s="108"/>
      <c r="SL1" s="108"/>
      <c r="SM1" s="108"/>
      <c r="SN1" s="108"/>
      <c r="SO1" s="108"/>
      <c r="SP1" s="108"/>
      <c r="SQ1" s="108"/>
      <c r="SR1" s="108"/>
      <c r="SS1" s="108"/>
      <c r="ST1" s="108"/>
      <c r="SU1" s="108"/>
      <c r="SV1" s="108"/>
      <c r="SW1" s="108"/>
      <c r="SX1" s="108"/>
      <c r="SY1" s="108"/>
      <c r="SZ1" s="108"/>
      <c r="TA1" s="108"/>
      <c r="TB1" s="108"/>
      <c r="TC1" s="108"/>
      <c r="TD1" s="108"/>
      <c r="TE1" s="108"/>
      <c r="TF1" s="108"/>
      <c r="TG1" s="108"/>
      <c r="TH1" s="108"/>
      <c r="TI1" s="108"/>
      <c r="TJ1" s="108"/>
      <c r="TK1" s="108"/>
      <c r="TL1" s="108"/>
      <c r="TM1" s="108"/>
      <c r="TN1" s="108"/>
      <c r="TO1" s="108"/>
      <c r="TP1" s="108"/>
      <c r="TQ1" s="108"/>
      <c r="TR1" s="108"/>
      <c r="TS1" s="108"/>
      <c r="TT1" s="108"/>
      <c r="TU1" s="108"/>
      <c r="TV1" s="108"/>
      <c r="TW1" s="108"/>
      <c r="TX1" s="108"/>
      <c r="TY1" s="108"/>
      <c r="TZ1" s="108"/>
      <c r="UA1" s="108"/>
      <c r="UB1" s="108"/>
      <c r="UC1" s="108"/>
      <c r="UD1" s="108"/>
      <c r="UE1" s="108"/>
      <c r="UF1" s="108"/>
      <c r="UG1" s="108"/>
      <c r="UH1" s="108"/>
      <c r="UI1" s="108"/>
      <c r="UJ1" s="108"/>
      <c r="UK1" s="108"/>
      <c r="UL1" s="108"/>
      <c r="UM1" s="108"/>
      <c r="UN1" s="108"/>
      <c r="UO1" s="108"/>
      <c r="UP1" s="108"/>
      <c r="UQ1" s="108"/>
      <c r="UR1" s="108"/>
      <c r="US1" s="108"/>
      <c r="UT1" s="108"/>
      <c r="UU1" s="108"/>
      <c r="UV1" s="108"/>
      <c r="UW1" s="108"/>
      <c r="UX1" s="108"/>
      <c r="UY1" s="108"/>
      <c r="UZ1" s="108"/>
      <c r="VA1" s="108"/>
      <c r="VB1" s="108"/>
      <c r="VC1" s="108"/>
      <c r="VD1" s="108"/>
      <c r="VE1" s="108"/>
      <c r="VF1" s="108"/>
      <c r="VG1" s="108"/>
      <c r="VH1" s="108"/>
      <c r="VI1" s="108"/>
      <c r="VJ1" s="108"/>
      <c r="VK1" s="108"/>
      <c r="VL1" s="108"/>
      <c r="VM1" s="108"/>
      <c r="VN1" s="108"/>
      <c r="VO1" s="108"/>
      <c r="VP1" s="108"/>
      <c r="VQ1" s="108"/>
      <c r="VR1" s="108"/>
      <c r="VS1" s="108"/>
      <c r="VT1" s="108"/>
      <c r="VU1" s="108"/>
      <c r="VV1" s="108"/>
      <c r="VW1" s="108"/>
      <c r="VX1" s="108"/>
      <c r="VY1" s="108"/>
      <c r="VZ1" s="108"/>
      <c r="WA1" s="108"/>
      <c r="WB1" s="108"/>
      <c r="WC1" s="108"/>
      <c r="WD1" s="108"/>
      <c r="WE1" s="108"/>
      <c r="WF1" s="108"/>
      <c r="WG1" s="108"/>
      <c r="WH1" s="108"/>
      <c r="WI1" s="108"/>
      <c r="WJ1" s="108"/>
      <c r="WK1" s="108"/>
      <c r="WL1" s="108"/>
      <c r="WM1" s="108"/>
      <c r="WN1" s="108"/>
      <c r="WO1" s="108"/>
      <c r="WP1" s="108"/>
      <c r="WQ1" s="108"/>
      <c r="WR1" s="108"/>
      <c r="WS1" s="108"/>
      <c r="WT1" s="108"/>
      <c r="WU1" s="108"/>
      <c r="WV1" s="108"/>
      <c r="WW1" s="108"/>
      <c r="WX1" s="108"/>
      <c r="WY1" s="108"/>
      <c r="WZ1" s="108"/>
      <c r="XA1" s="108"/>
      <c r="XB1" s="108"/>
      <c r="XC1" s="108"/>
      <c r="XD1" s="108"/>
      <c r="XE1" s="108"/>
      <c r="XF1" s="108"/>
      <c r="XG1" s="108"/>
      <c r="XH1" s="108"/>
      <c r="XI1" s="108"/>
      <c r="XJ1" s="108"/>
      <c r="XK1" s="108"/>
      <c r="XL1" s="108"/>
      <c r="XM1" s="108"/>
      <c r="XN1" s="108"/>
      <c r="XO1" s="108"/>
      <c r="XP1" s="108"/>
      <c r="XQ1" s="108"/>
      <c r="XR1" s="108"/>
      <c r="XS1" s="108"/>
      <c r="XT1" s="108"/>
      <c r="XU1" s="108"/>
      <c r="XV1" s="108"/>
      <c r="XW1" s="108"/>
      <c r="XX1" s="108"/>
      <c r="XY1" s="108"/>
      <c r="XZ1" s="108"/>
      <c r="YA1" s="108"/>
      <c r="YB1" s="108"/>
      <c r="YC1" s="108"/>
      <c r="YD1" s="108"/>
      <c r="YE1" s="108"/>
      <c r="YF1" s="108"/>
      <c r="YG1" s="108"/>
      <c r="YH1" s="108"/>
      <c r="YI1" s="108"/>
      <c r="YJ1" s="108"/>
      <c r="YK1" s="108"/>
      <c r="YL1" s="108"/>
      <c r="YM1" s="108"/>
      <c r="YN1" s="108"/>
      <c r="YO1" s="108"/>
      <c r="YP1" s="108"/>
      <c r="YQ1" s="108"/>
      <c r="YR1" s="108"/>
      <c r="YS1" s="108"/>
      <c r="YT1" s="108"/>
      <c r="YU1" s="108"/>
      <c r="YV1" s="108"/>
      <c r="YW1" s="108"/>
      <c r="YX1" s="108"/>
      <c r="YY1" s="108"/>
      <c r="YZ1" s="108"/>
      <c r="ZA1" s="108"/>
      <c r="ZB1" s="108"/>
      <c r="ZC1" s="108"/>
      <c r="ZD1" s="108"/>
      <c r="ZE1" s="108"/>
      <c r="ZF1" s="108"/>
      <c r="ZG1" s="108"/>
      <c r="ZH1" s="108"/>
      <c r="ZI1" s="108"/>
      <c r="ZJ1" s="108"/>
      <c r="ZK1" s="108"/>
      <c r="ZL1" s="108"/>
      <c r="ZM1" s="108"/>
      <c r="ZN1" s="108"/>
      <c r="ZO1" s="108"/>
      <c r="ZP1" s="108"/>
      <c r="ZQ1" s="108"/>
      <c r="ZR1" s="108"/>
      <c r="ZS1" s="108"/>
      <c r="ZT1" s="108"/>
      <c r="ZU1" s="108"/>
      <c r="ZV1" s="108"/>
      <c r="ZW1" s="108"/>
      <c r="ZX1" s="108"/>
      <c r="ZY1" s="108"/>
      <c r="ZZ1" s="108"/>
      <c r="AAA1" s="108"/>
      <c r="AAB1" s="108"/>
      <c r="AAC1" s="108"/>
      <c r="AAD1" s="108"/>
      <c r="AAE1" s="108"/>
      <c r="AAF1" s="108"/>
      <c r="AAG1" s="108"/>
      <c r="AAH1" s="108"/>
      <c r="AAI1" s="108"/>
      <c r="AAJ1" s="108"/>
      <c r="AAK1" s="108"/>
      <c r="AAL1" s="108"/>
      <c r="AAM1" s="108"/>
      <c r="AAN1" s="108"/>
      <c r="AAO1" s="108"/>
      <c r="AAP1" s="108"/>
      <c r="AAQ1" s="108"/>
      <c r="AAR1" s="108"/>
      <c r="AAS1" s="108"/>
      <c r="AAT1" s="108"/>
      <c r="AAU1" s="108"/>
      <c r="AAV1" s="108"/>
      <c r="AAW1" s="108"/>
      <c r="AAX1" s="108"/>
      <c r="AAY1" s="108"/>
      <c r="AAZ1" s="108"/>
      <c r="ABA1" s="108"/>
      <c r="ABB1" s="108"/>
      <c r="ABC1" s="108"/>
      <c r="ABD1" s="108"/>
      <c r="ABE1" s="108"/>
      <c r="ABF1" s="108"/>
      <c r="ABG1" s="108"/>
      <c r="ABH1" s="108"/>
      <c r="ABI1" s="108"/>
      <c r="ABJ1" s="108"/>
      <c r="ABK1" s="108"/>
      <c r="ABL1" s="108"/>
      <c r="ABM1" s="108"/>
      <c r="ABN1" s="108"/>
      <c r="ABO1" s="108"/>
      <c r="ABP1" s="108"/>
      <c r="ABQ1" s="108"/>
      <c r="ABR1" s="108"/>
      <c r="ABS1" s="108"/>
      <c r="ABT1" s="108"/>
      <c r="ABU1" s="108"/>
      <c r="ABV1" s="108"/>
      <c r="ABW1" s="108"/>
      <c r="ABX1" s="108"/>
      <c r="ABY1" s="108"/>
      <c r="ABZ1" s="108"/>
      <c r="ACA1" s="108"/>
      <c r="ACB1" s="108"/>
      <c r="ACC1" s="108"/>
      <c r="ACD1" s="108"/>
      <c r="ACE1" s="108"/>
      <c r="ACF1" s="108"/>
      <c r="ACG1" s="108"/>
      <c r="ACH1" s="108"/>
      <c r="ACI1" s="108"/>
      <c r="ACJ1" s="108"/>
      <c r="ACK1" s="108"/>
      <c r="ACL1" s="108"/>
      <c r="ACM1" s="108"/>
      <c r="ACN1" s="108"/>
      <c r="ACO1" s="108"/>
      <c r="ACP1" s="108"/>
      <c r="ACQ1" s="108"/>
      <c r="ACR1" s="108"/>
      <c r="ACS1" s="108"/>
      <c r="ACT1" s="108"/>
      <c r="ACU1" s="108"/>
      <c r="ACV1" s="108"/>
      <c r="ACW1" s="108"/>
      <c r="ACX1" s="108"/>
      <c r="ACY1" s="108"/>
      <c r="ACZ1" s="108"/>
      <c r="ADA1" s="108"/>
      <c r="ADB1" s="108"/>
      <c r="ADC1" s="108"/>
      <c r="ADD1" s="108"/>
      <c r="ADE1" s="108"/>
      <c r="ADF1" s="108"/>
      <c r="ADG1" s="108"/>
      <c r="ADH1" s="108"/>
      <c r="ADI1" s="108"/>
      <c r="ADJ1" s="108"/>
      <c r="ADK1" s="108"/>
      <c r="ADL1" s="108"/>
      <c r="ADM1" s="108"/>
      <c r="ADN1" s="108"/>
      <c r="ADO1" s="108"/>
      <c r="ADP1" s="108"/>
      <c r="ADQ1" s="108"/>
      <c r="ADR1" s="108"/>
      <c r="ADS1" s="108"/>
      <c r="ADT1" s="108"/>
      <c r="ADU1" s="108"/>
      <c r="ADV1" s="108"/>
      <c r="ADW1" s="108"/>
      <c r="ADX1" s="108"/>
      <c r="ADY1" s="108"/>
      <c r="ADZ1" s="108"/>
      <c r="AEA1" s="108"/>
      <c r="AEB1" s="108"/>
      <c r="AEC1" s="108"/>
      <c r="AED1" s="108"/>
      <c r="AEE1" s="108"/>
      <c r="AEF1" s="108"/>
      <c r="AEG1" s="108"/>
      <c r="AEH1" s="108"/>
      <c r="AEI1" s="108"/>
      <c r="AEJ1" s="108"/>
      <c r="AEK1" s="108"/>
      <c r="AEL1" s="108"/>
      <c r="AEM1" s="108"/>
      <c r="AEN1" s="108"/>
      <c r="AEO1" s="108"/>
      <c r="AEP1" s="108"/>
      <c r="AEQ1" s="108"/>
      <c r="AER1" s="108"/>
      <c r="AES1" s="108"/>
      <c r="AET1" s="108"/>
      <c r="AEU1" s="108"/>
      <c r="AEV1" s="108"/>
      <c r="AEW1" s="108"/>
      <c r="AEX1" s="108"/>
      <c r="AEY1" s="108"/>
      <c r="AEZ1" s="108"/>
      <c r="AFA1" s="108"/>
      <c r="AFB1" s="108"/>
      <c r="AFC1" s="108"/>
      <c r="AFD1" s="108"/>
      <c r="AFE1" s="108"/>
      <c r="AFF1" s="108"/>
      <c r="AFG1" s="108"/>
      <c r="AFH1" s="108"/>
      <c r="AFI1" s="108"/>
      <c r="AFJ1" s="108"/>
      <c r="AFK1" s="108"/>
      <c r="AFL1" s="108"/>
      <c r="AFM1" s="108"/>
      <c r="AFN1" s="108"/>
      <c r="AFO1" s="108"/>
      <c r="AFP1" s="108"/>
      <c r="AFQ1" s="108"/>
      <c r="AFR1" s="108"/>
      <c r="AFS1" s="108"/>
      <c r="AFT1" s="108"/>
      <c r="AFU1" s="108"/>
      <c r="AFV1" s="108"/>
      <c r="AFW1" s="108"/>
      <c r="AFX1" s="108"/>
      <c r="AFY1" s="108"/>
      <c r="AFZ1" s="108"/>
      <c r="AGA1" s="108"/>
      <c r="AGB1" s="108"/>
      <c r="AGC1" s="108"/>
      <c r="AGD1" s="108"/>
      <c r="AGE1" s="108"/>
      <c r="AGF1" s="108"/>
      <c r="AGG1" s="108"/>
      <c r="AGH1" s="108"/>
      <c r="AGI1" s="108"/>
      <c r="AGJ1" s="108"/>
      <c r="AGK1" s="108"/>
      <c r="AGL1" s="108"/>
      <c r="AGM1" s="108"/>
      <c r="AGN1" s="108"/>
      <c r="AGO1" s="108"/>
      <c r="AGP1" s="108"/>
      <c r="AGQ1" s="108"/>
      <c r="AGR1" s="108"/>
      <c r="AGS1" s="108"/>
      <c r="AGT1" s="108"/>
      <c r="AGU1" s="108"/>
      <c r="AGV1" s="108"/>
      <c r="AGW1" s="108"/>
      <c r="AGX1" s="108"/>
      <c r="AGY1" s="108"/>
      <c r="AGZ1" s="108"/>
      <c r="AHA1" s="108"/>
      <c r="AHB1" s="108"/>
      <c r="AHC1" s="108"/>
      <c r="AHD1" s="108"/>
      <c r="AHE1" s="108"/>
      <c r="AHF1" s="108"/>
      <c r="AHG1" s="108"/>
      <c r="AHH1" s="108"/>
      <c r="AHI1" s="108"/>
      <c r="AHJ1" s="108"/>
      <c r="AHK1" s="108"/>
      <c r="AHL1" s="108"/>
      <c r="AHM1" s="108"/>
      <c r="AHN1" s="108"/>
      <c r="AHO1" s="108"/>
      <c r="AHP1" s="108"/>
      <c r="AHQ1" s="108"/>
      <c r="AHR1" s="108"/>
      <c r="AHS1" s="108"/>
      <c r="AHT1" s="108"/>
      <c r="AHU1" s="108"/>
      <c r="AHV1" s="108"/>
      <c r="AHW1" s="108"/>
      <c r="AHX1" s="108"/>
      <c r="AHY1" s="108"/>
      <c r="AHZ1" s="108"/>
      <c r="AIA1" s="108"/>
      <c r="AIB1" s="108"/>
      <c r="AIC1" s="108"/>
      <c r="AID1" s="108"/>
      <c r="AIE1" s="108"/>
      <c r="AIF1" s="108"/>
      <c r="AIG1" s="108"/>
      <c r="AIH1" s="108"/>
      <c r="AII1" s="108"/>
      <c r="AIJ1" s="108"/>
      <c r="AIK1" s="108"/>
      <c r="AIL1" s="108"/>
      <c r="AIM1" s="108"/>
      <c r="AIN1" s="108"/>
      <c r="AIO1" s="108"/>
      <c r="AIP1" s="108"/>
      <c r="AIQ1" s="108"/>
      <c r="AIR1" s="108"/>
      <c r="AIS1" s="108"/>
      <c r="AIT1" s="108"/>
      <c r="AIU1" s="108"/>
      <c r="AIV1" s="108"/>
      <c r="AIW1" s="108"/>
      <c r="AIX1" s="108"/>
      <c r="AIY1" s="108"/>
      <c r="AIZ1" s="108"/>
      <c r="AJA1" s="108"/>
      <c r="AJB1" s="108"/>
      <c r="AJC1" s="108"/>
      <c r="AJD1" s="108"/>
      <c r="AJE1" s="108"/>
      <c r="AJF1" s="108"/>
      <c r="AJG1" s="108"/>
      <c r="AJH1" s="108"/>
      <c r="AJI1" s="108"/>
      <c r="AJJ1" s="108"/>
      <c r="AJK1" s="108"/>
      <c r="AJL1" s="108"/>
      <c r="AJM1" s="108"/>
      <c r="AJN1" s="108"/>
      <c r="AJO1" s="108"/>
      <c r="AJP1" s="108"/>
      <c r="AJQ1" s="108"/>
      <c r="AJR1" s="108"/>
      <c r="AJS1" s="108"/>
      <c r="AJT1" s="108"/>
      <c r="AJU1" s="108"/>
      <c r="AJV1" s="108"/>
      <c r="AJW1" s="108"/>
      <c r="AJX1" s="108"/>
      <c r="AJY1" s="108"/>
      <c r="AJZ1" s="108"/>
      <c r="AKA1" s="108"/>
      <c r="AKB1" s="108"/>
      <c r="AKC1" s="108"/>
      <c r="AKD1" s="108"/>
      <c r="AKE1" s="108"/>
      <c r="AKF1" s="108"/>
      <c r="AKG1" s="108"/>
      <c r="AKH1" s="108"/>
      <c r="AKI1" s="108"/>
      <c r="AKJ1" s="108"/>
      <c r="AKK1" s="108"/>
      <c r="AKL1" s="108"/>
      <c r="AKM1" s="108"/>
      <c r="AKN1" s="108"/>
      <c r="AKO1" s="108"/>
      <c r="AKP1" s="108"/>
      <c r="AKQ1" s="108"/>
      <c r="AKR1" s="108"/>
      <c r="AKS1" s="108"/>
      <c r="AKT1" s="108"/>
      <c r="AKU1" s="108"/>
      <c r="AKV1" s="108"/>
      <c r="AKW1" s="108"/>
      <c r="AKX1" s="108"/>
      <c r="AKY1" s="108"/>
      <c r="AKZ1" s="108"/>
      <c r="ALA1" s="108"/>
      <c r="ALB1" s="108"/>
      <c r="ALC1" s="108"/>
      <c r="ALD1" s="108"/>
      <c r="ALE1" s="108"/>
      <c r="ALF1" s="108"/>
      <c r="ALG1" s="108"/>
      <c r="ALH1" s="108"/>
      <c r="ALI1" s="108"/>
      <c r="ALJ1" s="108"/>
      <c r="ALK1" s="108"/>
      <c r="ALL1" s="108"/>
      <c r="ALM1" s="108"/>
      <c r="ALN1" s="108"/>
      <c r="ALO1" s="108"/>
      <c r="ALP1" s="108"/>
      <c r="ALQ1" s="108"/>
      <c r="ALR1" s="108"/>
      <c r="ALS1" s="108"/>
      <c r="ALT1" s="108"/>
      <c r="ALU1" s="108"/>
      <c r="ALV1" s="108"/>
      <c r="ALW1" s="108"/>
      <c r="ALX1" s="108"/>
      <c r="ALY1" s="108"/>
      <c r="ALZ1" s="108"/>
      <c r="AMA1" s="108"/>
      <c r="AMB1" s="108"/>
      <c r="AMC1" s="108"/>
      <c r="AMD1" s="108"/>
      <c r="AME1" s="108"/>
      <c r="AMF1" s="108"/>
      <c r="AMG1" s="108"/>
      <c r="AMH1" s="108"/>
      <c r="AMI1" s="108"/>
      <c r="AMJ1" s="108"/>
      <c r="AMK1" s="108"/>
      <c r="AML1" s="108"/>
      <c r="AMM1" s="108"/>
      <c r="AMN1" s="108"/>
      <c r="AMO1" s="108"/>
      <c r="AMP1" s="108"/>
      <c r="AMQ1" s="108"/>
      <c r="AMR1" s="108"/>
      <c r="AMS1" s="108"/>
      <c r="AMT1" s="108"/>
      <c r="AMU1" s="108"/>
      <c r="AMV1" s="108"/>
      <c r="AMW1" s="108"/>
      <c r="AMX1" s="108"/>
      <c r="AMY1" s="108"/>
      <c r="AMZ1" s="108"/>
      <c r="ANA1" s="108"/>
      <c r="ANB1" s="108"/>
      <c r="ANC1" s="108"/>
      <c r="AND1" s="108"/>
      <c r="ANE1" s="108"/>
      <c r="ANF1" s="108"/>
      <c r="ANG1" s="108"/>
      <c r="ANH1" s="108"/>
      <c r="ANI1" s="108"/>
      <c r="ANJ1" s="108"/>
      <c r="ANK1" s="108"/>
      <c r="ANL1" s="108"/>
      <c r="ANM1" s="108"/>
      <c r="ANN1" s="108"/>
      <c r="ANO1" s="108"/>
      <c r="ANP1" s="108"/>
      <c r="ANQ1" s="108"/>
      <c r="ANR1" s="108"/>
      <c r="ANS1" s="108"/>
      <c r="ANT1" s="108"/>
      <c r="ANU1" s="108"/>
      <c r="ANV1" s="108"/>
      <c r="ANW1" s="108"/>
      <c r="ANX1" s="108"/>
      <c r="ANY1" s="108"/>
      <c r="ANZ1" s="108"/>
      <c r="AOA1" s="108"/>
      <c r="AOB1" s="108"/>
      <c r="AOC1" s="108"/>
      <c r="AOD1" s="108"/>
      <c r="AOE1" s="108"/>
      <c r="AOF1" s="108"/>
      <c r="AOG1" s="108"/>
      <c r="AOH1" s="108"/>
      <c r="AOI1" s="108"/>
      <c r="AOJ1" s="108"/>
      <c r="AOK1" s="108"/>
      <c r="AOL1" s="108"/>
      <c r="AOM1" s="108"/>
      <c r="AON1" s="108"/>
      <c r="AOO1" s="108"/>
      <c r="AOP1" s="108"/>
      <c r="AOQ1" s="108"/>
      <c r="AOR1" s="108"/>
      <c r="AOS1" s="108"/>
      <c r="AOT1" s="108"/>
      <c r="AOU1" s="108"/>
      <c r="AOV1" s="108"/>
      <c r="AOW1" s="108"/>
      <c r="AOX1" s="108"/>
      <c r="AOY1" s="108"/>
      <c r="AOZ1" s="108"/>
      <c r="APA1" s="108"/>
      <c r="APB1" s="108"/>
      <c r="APC1" s="108"/>
      <c r="APD1" s="108"/>
      <c r="APE1" s="108"/>
      <c r="APF1" s="108"/>
      <c r="APG1" s="108"/>
      <c r="APH1" s="108"/>
      <c r="API1" s="108"/>
      <c r="APJ1" s="108"/>
      <c r="APK1" s="108"/>
      <c r="APL1" s="108"/>
      <c r="APM1" s="108"/>
      <c r="APN1" s="108"/>
      <c r="APO1" s="108"/>
      <c r="APP1" s="108"/>
      <c r="APQ1" s="108"/>
      <c r="APR1" s="108"/>
      <c r="APS1" s="108"/>
      <c r="APT1" s="108"/>
      <c r="APU1" s="108"/>
      <c r="APV1" s="108"/>
      <c r="APW1" s="108"/>
      <c r="APX1" s="108"/>
      <c r="APY1" s="108"/>
      <c r="APZ1" s="108"/>
      <c r="AQA1" s="108"/>
      <c r="AQB1" s="108"/>
      <c r="AQC1" s="108"/>
      <c r="AQD1" s="108"/>
      <c r="AQE1" s="108"/>
      <c r="AQF1" s="108"/>
      <c r="AQG1" s="108"/>
      <c r="AQH1" s="108"/>
      <c r="AQI1" s="108"/>
      <c r="AQJ1" s="108"/>
      <c r="AQK1" s="108"/>
      <c r="AQL1" s="108"/>
      <c r="AQM1" s="108"/>
      <c r="AQN1" s="108"/>
      <c r="AQO1" s="108"/>
      <c r="AQP1" s="108"/>
      <c r="AQQ1" s="108"/>
      <c r="AQR1" s="108"/>
      <c r="AQS1" s="108"/>
      <c r="AQT1" s="108"/>
      <c r="AQU1" s="108"/>
      <c r="AQV1" s="108"/>
      <c r="AQW1" s="108"/>
      <c r="AQX1" s="108"/>
      <c r="AQY1" s="108"/>
      <c r="AQZ1" s="108"/>
      <c r="ARA1" s="108"/>
      <c r="ARB1" s="108"/>
      <c r="ARC1" s="108"/>
      <c r="ARD1" s="108"/>
      <c r="ARE1" s="108"/>
      <c r="ARF1" s="108"/>
      <c r="ARG1" s="108"/>
      <c r="ARH1" s="108"/>
      <c r="ARI1" s="108"/>
      <c r="ARJ1" s="108"/>
      <c r="ARK1" s="108"/>
      <c r="ARL1" s="108"/>
      <c r="ARM1" s="108"/>
      <c r="ARN1" s="108"/>
      <c r="ARO1" s="108"/>
      <c r="ARP1" s="108"/>
      <c r="ARQ1" s="108"/>
      <c r="ARR1" s="108"/>
      <c r="ARS1" s="108"/>
      <c r="ART1" s="108"/>
      <c r="ARU1" s="108"/>
      <c r="ARV1" s="108"/>
      <c r="ARW1" s="108"/>
      <c r="ARX1" s="108"/>
      <c r="ARY1" s="108"/>
      <c r="ARZ1" s="108"/>
      <c r="ASA1" s="108"/>
      <c r="ASB1" s="108"/>
      <c r="ASC1" s="108"/>
      <c r="ASD1" s="108"/>
      <c r="ASE1" s="108"/>
      <c r="ASF1" s="108"/>
      <c r="ASG1" s="108"/>
      <c r="ASH1" s="108"/>
      <c r="ASI1" s="108"/>
      <c r="ASJ1" s="108"/>
      <c r="ASK1" s="108"/>
      <c r="ASL1" s="108"/>
      <c r="ASM1" s="108"/>
      <c r="ASN1" s="108"/>
      <c r="ASO1" s="108"/>
      <c r="ASP1" s="108"/>
      <c r="ASQ1" s="108"/>
      <c r="ASR1" s="108"/>
      <c r="ASS1" s="108"/>
      <c r="AST1" s="108"/>
      <c r="ASU1" s="108"/>
      <c r="ASV1" s="108"/>
      <c r="ASW1" s="108"/>
      <c r="ASX1" s="108"/>
      <c r="ASY1" s="108"/>
      <c r="ASZ1" s="108"/>
      <c r="ATA1" s="108"/>
      <c r="ATB1" s="108"/>
      <c r="ATC1" s="108"/>
      <c r="ATD1" s="108"/>
      <c r="ATE1" s="108"/>
      <c r="ATF1" s="108"/>
      <c r="ATG1" s="108"/>
      <c r="ATH1" s="108"/>
      <c r="ATI1" s="108"/>
      <c r="ATJ1" s="108"/>
      <c r="ATK1" s="108"/>
      <c r="ATL1" s="108"/>
      <c r="ATM1" s="108"/>
      <c r="ATN1" s="108"/>
      <c r="ATO1" s="108"/>
      <c r="ATP1" s="108"/>
      <c r="ATQ1" s="108"/>
      <c r="ATR1" s="108"/>
      <c r="ATS1" s="108"/>
      <c r="ATT1" s="108"/>
      <c r="ATU1" s="108"/>
      <c r="ATV1" s="108"/>
      <c r="ATW1" s="108"/>
      <c r="ATX1" s="108"/>
      <c r="ATY1" s="108"/>
      <c r="ATZ1" s="108"/>
      <c r="AUA1" s="108"/>
      <c r="AUB1" s="108"/>
      <c r="AUC1" s="108"/>
      <c r="AUD1" s="108"/>
      <c r="AUE1" s="108"/>
      <c r="AUF1" s="108"/>
      <c r="AUG1" s="108"/>
      <c r="AUH1" s="108"/>
      <c r="AUI1" s="108"/>
      <c r="AUJ1" s="108"/>
      <c r="AUK1" s="108"/>
      <c r="AUL1" s="108"/>
      <c r="AUM1" s="108"/>
      <c r="AUN1" s="108"/>
      <c r="AUO1" s="108"/>
      <c r="AUP1" s="108"/>
      <c r="AUQ1" s="108"/>
      <c r="AUR1" s="108"/>
      <c r="AUS1" s="108"/>
      <c r="AUT1" s="108"/>
      <c r="AUU1" s="108"/>
      <c r="AUV1" s="108"/>
      <c r="AUW1" s="108"/>
      <c r="AUX1" s="108"/>
      <c r="AUY1" s="108"/>
      <c r="AUZ1" s="108"/>
      <c r="AVA1" s="108"/>
      <c r="AVB1" s="108"/>
      <c r="AVC1" s="108"/>
      <c r="AVD1" s="108"/>
      <c r="AVE1" s="108"/>
      <c r="AVF1" s="108"/>
      <c r="AVG1" s="108"/>
      <c r="AVH1" s="108"/>
      <c r="AVI1" s="108"/>
      <c r="AVJ1" s="108"/>
      <c r="AVK1" s="108"/>
      <c r="AVL1" s="108"/>
      <c r="AVM1" s="108"/>
      <c r="AVN1" s="108"/>
      <c r="AVO1" s="108"/>
      <c r="AVP1" s="108"/>
      <c r="AVQ1" s="108"/>
      <c r="AVR1" s="108"/>
      <c r="AVS1" s="108"/>
      <c r="AVT1" s="108"/>
      <c r="AVU1" s="108"/>
      <c r="AVV1" s="108"/>
      <c r="AVW1" s="108"/>
      <c r="AVX1" s="108"/>
      <c r="AVY1" s="108"/>
      <c r="AVZ1" s="108"/>
      <c r="AWA1" s="108"/>
      <c r="AWB1" s="108"/>
      <c r="AWC1" s="108"/>
      <c r="AWD1" s="108"/>
      <c r="AWE1" s="108"/>
      <c r="AWF1" s="108"/>
      <c r="AWG1" s="108"/>
      <c r="AWH1" s="108"/>
      <c r="AWI1" s="108"/>
      <c r="AWJ1" s="108"/>
      <c r="AWK1" s="108"/>
      <c r="AWL1" s="108"/>
      <c r="AWM1" s="108"/>
      <c r="AWN1" s="108"/>
      <c r="AWO1" s="108"/>
      <c r="AWP1" s="108"/>
      <c r="AWQ1" s="108"/>
      <c r="AWR1" s="108"/>
      <c r="AWS1" s="108"/>
      <c r="AWT1" s="108"/>
      <c r="AWU1" s="108"/>
      <c r="AWV1" s="108"/>
      <c r="AWW1" s="108"/>
      <c r="AWX1" s="108"/>
      <c r="AWY1" s="108"/>
      <c r="AWZ1" s="108"/>
      <c r="AXA1" s="108"/>
      <c r="AXB1" s="108"/>
      <c r="AXC1" s="108"/>
      <c r="AXD1" s="108"/>
      <c r="AXE1" s="108"/>
      <c r="AXF1" s="108"/>
      <c r="AXG1" s="108"/>
      <c r="AXH1" s="108"/>
      <c r="AXI1" s="108"/>
      <c r="AXJ1" s="108"/>
      <c r="AXK1" s="108"/>
      <c r="AXL1" s="108"/>
      <c r="AXM1" s="108"/>
      <c r="AXN1" s="108"/>
      <c r="AXO1" s="108"/>
      <c r="AXP1" s="108"/>
      <c r="AXQ1" s="108"/>
      <c r="AXR1" s="108"/>
      <c r="AXS1" s="108"/>
      <c r="AXT1" s="108"/>
      <c r="AXU1" s="108"/>
      <c r="AXV1" s="108"/>
      <c r="AXW1" s="108"/>
      <c r="AXX1" s="108"/>
      <c r="AXY1" s="108"/>
      <c r="AXZ1" s="108"/>
      <c r="AYA1" s="108"/>
      <c r="AYB1" s="108"/>
      <c r="AYC1" s="108"/>
      <c r="AYD1" s="108"/>
      <c r="AYE1" s="108"/>
      <c r="AYF1" s="108"/>
      <c r="AYG1" s="108"/>
      <c r="AYH1" s="108"/>
      <c r="AYI1" s="108"/>
      <c r="AYJ1" s="108"/>
      <c r="AYK1" s="108"/>
      <c r="AYL1" s="108"/>
      <c r="AYM1" s="108"/>
      <c r="AYN1" s="108"/>
      <c r="AYO1" s="108"/>
      <c r="AYP1" s="108"/>
      <c r="AYQ1" s="108"/>
      <c r="AYR1" s="108"/>
      <c r="AYS1" s="108"/>
      <c r="AYT1" s="108"/>
      <c r="AYU1" s="108"/>
      <c r="AYV1" s="108"/>
      <c r="AYW1" s="108"/>
      <c r="AYX1" s="108"/>
      <c r="AYY1" s="108"/>
      <c r="AYZ1" s="108"/>
      <c r="AZA1" s="108"/>
      <c r="AZB1" s="108"/>
      <c r="AZC1" s="108"/>
      <c r="AZD1" s="108"/>
      <c r="AZE1" s="108"/>
      <c r="AZF1" s="108"/>
      <c r="AZG1" s="108"/>
      <c r="AZH1" s="108"/>
      <c r="AZI1" s="108"/>
      <c r="AZJ1" s="108"/>
      <c r="AZK1" s="108"/>
      <c r="AZL1" s="108"/>
      <c r="AZM1" s="108"/>
      <c r="AZN1" s="108"/>
      <c r="AZO1" s="108"/>
      <c r="AZP1" s="108"/>
      <c r="AZQ1" s="108"/>
      <c r="AZR1" s="108"/>
      <c r="AZS1" s="108"/>
      <c r="AZT1" s="108"/>
      <c r="AZU1" s="108"/>
      <c r="AZV1" s="108"/>
      <c r="AZW1" s="108"/>
      <c r="AZX1" s="108"/>
      <c r="AZY1" s="108"/>
      <c r="AZZ1" s="108"/>
      <c r="BAA1" s="108"/>
      <c r="BAB1" s="108"/>
      <c r="BAC1" s="108"/>
      <c r="BAD1" s="108"/>
      <c r="BAE1" s="108"/>
      <c r="BAF1" s="108"/>
      <c r="BAG1" s="108"/>
      <c r="BAH1" s="108"/>
      <c r="BAI1" s="108"/>
      <c r="BAJ1" s="108"/>
      <c r="BAK1" s="108"/>
      <c r="BAL1" s="108"/>
      <c r="BAM1" s="108"/>
      <c r="BAN1" s="108"/>
      <c r="BAO1" s="108"/>
      <c r="BAP1" s="108"/>
      <c r="BAQ1" s="108"/>
      <c r="BAR1" s="108"/>
      <c r="BAS1" s="108"/>
      <c r="BAT1" s="108"/>
      <c r="BAU1" s="108"/>
      <c r="BAV1" s="108"/>
      <c r="BAW1" s="108"/>
      <c r="BAX1" s="108"/>
      <c r="BAY1" s="108"/>
      <c r="BAZ1" s="108"/>
      <c r="BBA1" s="108"/>
      <c r="BBB1" s="108"/>
      <c r="BBC1" s="108"/>
      <c r="BBD1" s="108"/>
      <c r="BBE1" s="108"/>
      <c r="BBF1" s="108"/>
      <c r="BBG1" s="108"/>
      <c r="BBH1" s="108"/>
      <c r="BBI1" s="108"/>
      <c r="BBJ1" s="108"/>
      <c r="BBK1" s="108"/>
      <c r="BBL1" s="108"/>
      <c r="BBM1" s="108"/>
      <c r="BBN1" s="108"/>
      <c r="BBO1" s="108"/>
      <c r="BBP1" s="108"/>
      <c r="BBQ1" s="108"/>
      <c r="BBR1" s="108"/>
      <c r="BBS1" s="108"/>
      <c r="BBT1" s="108"/>
      <c r="BBU1" s="108"/>
      <c r="BBV1" s="108"/>
      <c r="BBW1" s="108"/>
      <c r="BBX1" s="108"/>
      <c r="BBY1" s="108"/>
      <c r="BBZ1" s="108"/>
      <c r="BCA1" s="108"/>
      <c r="BCB1" s="108"/>
      <c r="BCC1" s="108"/>
      <c r="BCD1" s="108"/>
      <c r="BCE1" s="108"/>
      <c r="BCF1" s="108"/>
      <c r="BCG1" s="108"/>
      <c r="BCH1" s="108"/>
      <c r="BCI1" s="108"/>
      <c r="BCJ1" s="108"/>
      <c r="BCK1" s="108"/>
      <c r="BCL1" s="108"/>
      <c r="BCM1" s="108"/>
      <c r="BCN1" s="108"/>
      <c r="BCO1" s="108"/>
      <c r="BCP1" s="108"/>
      <c r="BCQ1" s="108"/>
      <c r="BCR1" s="108"/>
      <c r="BCS1" s="108"/>
      <c r="BCT1" s="108"/>
      <c r="BCU1" s="108"/>
      <c r="BCV1" s="108"/>
      <c r="BCW1" s="108"/>
      <c r="BCX1" s="108"/>
      <c r="BCY1" s="108"/>
      <c r="BCZ1" s="108"/>
      <c r="BDA1" s="108"/>
      <c r="BDB1" s="108"/>
      <c r="BDC1" s="108"/>
      <c r="BDD1" s="108"/>
      <c r="BDE1" s="108"/>
      <c r="BDF1" s="108"/>
      <c r="BDG1" s="108"/>
      <c r="BDH1" s="108"/>
      <c r="BDI1" s="108"/>
      <c r="BDJ1" s="108"/>
      <c r="BDK1" s="108"/>
      <c r="BDL1" s="108"/>
      <c r="BDM1" s="108"/>
      <c r="BDN1" s="108"/>
      <c r="BDO1" s="108"/>
      <c r="BDP1" s="108"/>
      <c r="BDQ1" s="108"/>
      <c r="BDR1" s="108"/>
      <c r="BDS1" s="108"/>
      <c r="BDT1" s="108"/>
      <c r="BDU1" s="108"/>
      <c r="BDV1" s="108"/>
      <c r="BDW1" s="108"/>
      <c r="BDX1" s="108"/>
      <c r="BDY1" s="108"/>
      <c r="BDZ1" s="108"/>
      <c r="BEA1" s="108"/>
      <c r="BEB1" s="108"/>
      <c r="BEC1" s="108"/>
      <c r="BED1" s="108"/>
      <c r="BEE1" s="108"/>
      <c r="BEF1" s="108"/>
      <c r="BEG1" s="108"/>
      <c r="BEH1" s="108"/>
      <c r="BEI1" s="108"/>
      <c r="BEJ1" s="108"/>
      <c r="BEK1" s="108"/>
      <c r="BEL1" s="108"/>
      <c r="BEM1" s="108"/>
      <c r="BEN1" s="108"/>
      <c r="BEO1" s="108"/>
      <c r="BEP1" s="108"/>
      <c r="BEQ1" s="108"/>
      <c r="BER1" s="108"/>
      <c r="BES1" s="108"/>
      <c r="BET1" s="108"/>
      <c r="BEU1" s="108"/>
      <c r="BEV1" s="108"/>
      <c r="BEW1" s="108"/>
      <c r="BEX1" s="108"/>
      <c r="BEY1" s="108"/>
      <c r="BEZ1" s="108"/>
      <c r="BFA1" s="108"/>
      <c r="BFB1" s="108"/>
      <c r="BFC1" s="108"/>
      <c r="BFD1" s="108"/>
      <c r="BFE1" s="108"/>
      <c r="BFF1" s="108"/>
      <c r="BFG1" s="108"/>
      <c r="BFH1" s="108"/>
      <c r="BFI1" s="108"/>
      <c r="BFJ1" s="108"/>
      <c r="BFK1" s="108"/>
      <c r="BFL1" s="108"/>
      <c r="BFM1" s="108"/>
      <c r="BFN1" s="108"/>
      <c r="BFO1" s="108"/>
      <c r="BFP1" s="108"/>
      <c r="BFQ1" s="108"/>
      <c r="BFR1" s="108"/>
      <c r="BFS1" s="108"/>
      <c r="BFT1" s="108"/>
      <c r="BFU1" s="108"/>
      <c r="BFV1" s="108"/>
      <c r="BFW1" s="108"/>
      <c r="BFX1" s="108"/>
      <c r="BFY1" s="108"/>
      <c r="BFZ1" s="108"/>
      <c r="BGA1" s="108"/>
      <c r="BGB1" s="108"/>
      <c r="BGC1" s="108"/>
      <c r="BGD1" s="108"/>
      <c r="BGE1" s="108"/>
      <c r="BGF1" s="108"/>
      <c r="BGG1" s="108"/>
      <c r="BGH1" s="108"/>
      <c r="BGI1" s="108"/>
      <c r="BGJ1" s="108"/>
      <c r="BGK1" s="108"/>
      <c r="BGL1" s="108"/>
      <c r="BGM1" s="108"/>
      <c r="BGN1" s="108"/>
      <c r="BGO1" s="108"/>
      <c r="BGP1" s="108"/>
      <c r="BGQ1" s="108"/>
      <c r="BGR1" s="108"/>
      <c r="BGS1" s="108"/>
      <c r="BGT1" s="108"/>
      <c r="BGU1" s="108"/>
      <c r="BGV1" s="108"/>
      <c r="BGW1" s="108"/>
      <c r="BGX1" s="108"/>
      <c r="BGY1" s="108"/>
      <c r="BGZ1" s="108"/>
      <c r="BHA1" s="108"/>
      <c r="BHB1" s="108"/>
      <c r="BHC1" s="108"/>
      <c r="BHD1" s="108"/>
      <c r="BHE1" s="108"/>
      <c r="BHF1" s="108"/>
      <c r="BHG1" s="108"/>
      <c r="BHH1" s="108"/>
      <c r="BHI1" s="108"/>
      <c r="BHJ1" s="108"/>
      <c r="BHK1" s="108"/>
      <c r="BHL1" s="108"/>
      <c r="BHM1" s="108"/>
      <c r="BHN1" s="108"/>
      <c r="BHO1" s="108"/>
      <c r="BHP1" s="108"/>
      <c r="BHQ1" s="108"/>
      <c r="BHR1" s="108"/>
      <c r="BHS1" s="108"/>
      <c r="BHT1" s="108"/>
      <c r="BHU1" s="108"/>
      <c r="BHV1" s="108"/>
      <c r="BHW1" s="108"/>
      <c r="BHX1" s="108"/>
      <c r="BHY1" s="108"/>
      <c r="BHZ1" s="108"/>
      <c r="BIA1" s="108"/>
      <c r="BIB1" s="108"/>
      <c r="BIC1" s="108"/>
      <c r="BID1" s="108"/>
      <c r="BIE1" s="108"/>
      <c r="BIF1" s="108"/>
      <c r="BIG1" s="108"/>
      <c r="BIH1" s="108"/>
      <c r="BII1" s="108"/>
      <c r="BIJ1" s="108"/>
      <c r="BIK1" s="108"/>
      <c r="BIL1" s="108"/>
      <c r="BIM1" s="108"/>
      <c r="BIN1" s="108"/>
      <c r="BIO1" s="108"/>
      <c r="BIP1" s="108"/>
      <c r="BIQ1" s="108"/>
      <c r="BIR1" s="108"/>
      <c r="BIS1" s="108"/>
      <c r="BIT1" s="108"/>
      <c r="BIU1" s="108"/>
      <c r="BIV1" s="108"/>
      <c r="BIW1" s="108"/>
      <c r="BIX1" s="108"/>
      <c r="BIY1" s="108"/>
      <c r="BIZ1" s="108"/>
      <c r="BJA1" s="108"/>
      <c r="BJB1" s="108"/>
      <c r="BJC1" s="108"/>
      <c r="BJD1" s="108"/>
      <c r="BJE1" s="108"/>
      <c r="BJF1" s="108"/>
      <c r="BJG1" s="108"/>
      <c r="BJH1" s="108"/>
      <c r="BJI1" s="108"/>
      <c r="BJJ1" s="108"/>
      <c r="BJK1" s="108"/>
      <c r="BJL1" s="108"/>
      <c r="BJM1" s="108"/>
      <c r="BJN1" s="108"/>
      <c r="BJO1" s="108"/>
      <c r="BJP1" s="108"/>
      <c r="BJQ1" s="108"/>
      <c r="BJR1" s="108"/>
      <c r="BJS1" s="108"/>
      <c r="BJT1" s="108"/>
      <c r="BJU1" s="108"/>
      <c r="BJV1" s="108"/>
      <c r="BJW1" s="108"/>
      <c r="BJX1" s="108"/>
      <c r="BJY1" s="108"/>
      <c r="BJZ1" s="108"/>
      <c r="BKA1" s="108"/>
      <c r="BKB1" s="108"/>
      <c r="BKC1" s="108"/>
      <c r="BKD1" s="108"/>
      <c r="BKE1" s="108"/>
      <c r="BKF1" s="108"/>
      <c r="BKG1" s="108"/>
      <c r="BKH1" s="108"/>
      <c r="BKI1" s="108"/>
      <c r="BKJ1" s="108"/>
      <c r="BKK1" s="108"/>
      <c r="BKL1" s="108"/>
      <c r="BKM1" s="108"/>
      <c r="BKN1" s="108"/>
      <c r="BKO1" s="108"/>
      <c r="BKP1" s="108"/>
      <c r="BKQ1" s="108"/>
      <c r="BKR1" s="108"/>
      <c r="BKS1" s="108"/>
      <c r="BKT1" s="108"/>
      <c r="BKU1" s="108"/>
      <c r="BKV1" s="108"/>
      <c r="BKW1" s="108"/>
      <c r="BKX1" s="108"/>
      <c r="BKY1" s="108"/>
      <c r="BKZ1" s="108"/>
      <c r="BLA1" s="108"/>
      <c r="BLB1" s="108"/>
      <c r="BLC1" s="108"/>
      <c r="BLD1" s="108"/>
      <c r="BLE1" s="108"/>
      <c r="BLF1" s="108"/>
      <c r="BLG1" s="108"/>
      <c r="BLH1" s="108"/>
      <c r="BLI1" s="108"/>
      <c r="BLJ1" s="108"/>
      <c r="BLK1" s="108"/>
      <c r="BLL1" s="108"/>
      <c r="BLM1" s="108"/>
      <c r="BLN1" s="108"/>
      <c r="BLO1" s="108"/>
      <c r="BLP1" s="108"/>
      <c r="BLQ1" s="108"/>
      <c r="BLR1" s="108"/>
      <c r="BLS1" s="108"/>
      <c r="BLT1" s="108"/>
      <c r="BLU1" s="108"/>
      <c r="BLV1" s="108"/>
      <c r="BLW1" s="108"/>
      <c r="BLX1" s="108"/>
      <c r="BLY1" s="108"/>
      <c r="BLZ1" s="108"/>
      <c r="BMA1" s="108"/>
      <c r="BMB1" s="108"/>
      <c r="BMC1" s="108"/>
      <c r="BMD1" s="108"/>
      <c r="BME1" s="108"/>
      <c r="BMF1" s="108"/>
      <c r="BMG1" s="108"/>
      <c r="BMH1" s="108"/>
      <c r="BMI1" s="108"/>
      <c r="BMJ1" s="108"/>
      <c r="BMK1" s="108"/>
      <c r="BML1" s="108"/>
      <c r="BMM1" s="108"/>
      <c r="BMN1" s="108"/>
      <c r="BMO1" s="108"/>
      <c r="BMP1" s="108"/>
      <c r="BMQ1" s="108"/>
      <c r="BMR1" s="108"/>
      <c r="BMS1" s="108"/>
      <c r="BMT1" s="108"/>
      <c r="BMU1" s="108"/>
      <c r="BMV1" s="108"/>
      <c r="BMW1" s="108"/>
      <c r="BMX1" s="108"/>
      <c r="BMY1" s="108"/>
      <c r="BMZ1" s="108"/>
      <c r="BNA1" s="108"/>
      <c r="BNB1" s="108"/>
      <c r="BNC1" s="108"/>
      <c r="BND1" s="108"/>
      <c r="BNE1" s="108"/>
      <c r="BNF1" s="108"/>
      <c r="BNG1" s="108"/>
      <c r="BNH1" s="108"/>
      <c r="BNI1" s="108"/>
      <c r="BNJ1" s="108"/>
      <c r="BNK1" s="108"/>
      <c r="BNL1" s="108"/>
      <c r="BNM1" s="108"/>
      <c r="BNN1" s="108"/>
      <c r="BNO1" s="108"/>
      <c r="BNP1" s="108"/>
      <c r="BNQ1" s="108"/>
      <c r="BNR1" s="108"/>
      <c r="BNS1" s="108"/>
      <c r="BNT1" s="108"/>
      <c r="BNU1" s="108"/>
      <c r="BNV1" s="108"/>
      <c r="BNW1" s="108"/>
      <c r="BNX1" s="108"/>
      <c r="BNY1" s="108"/>
      <c r="BNZ1" s="108"/>
      <c r="BOA1" s="108"/>
      <c r="BOB1" s="108"/>
      <c r="BOC1" s="108"/>
      <c r="BOD1" s="108"/>
      <c r="BOE1" s="108"/>
      <c r="BOF1" s="108"/>
      <c r="BOG1" s="108"/>
      <c r="BOH1" s="108"/>
      <c r="BOI1" s="108"/>
      <c r="BOJ1" s="108"/>
      <c r="BOK1" s="108"/>
      <c r="BOL1" s="108"/>
      <c r="BOM1" s="108"/>
      <c r="BON1" s="108"/>
      <c r="BOO1" s="108"/>
      <c r="BOP1" s="108"/>
      <c r="BOQ1" s="108"/>
      <c r="BOR1" s="108"/>
      <c r="BOS1" s="108"/>
      <c r="BOT1" s="108"/>
      <c r="BOU1" s="108"/>
      <c r="BOV1" s="108"/>
      <c r="BOW1" s="108"/>
      <c r="BOX1" s="108"/>
      <c r="BOY1" s="108"/>
      <c r="BOZ1" s="108"/>
      <c r="BPA1" s="108"/>
      <c r="BPB1" s="108"/>
      <c r="BPC1" s="108"/>
      <c r="BPD1" s="108"/>
      <c r="BPE1" s="108"/>
      <c r="BPF1" s="108"/>
      <c r="BPG1" s="108"/>
      <c r="BPH1" s="108"/>
      <c r="BPI1" s="108"/>
      <c r="BPJ1" s="108"/>
      <c r="BPK1" s="108"/>
      <c r="BPL1" s="108"/>
      <c r="BPM1" s="108"/>
      <c r="BPN1" s="108"/>
      <c r="BPO1" s="108"/>
      <c r="BPP1" s="108"/>
      <c r="BPQ1" s="108"/>
      <c r="BPR1" s="108"/>
      <c r="BPS1" s="108"/>
      <c r="BPT1" s="108"/>
      <c r="BPU1" s="108"/>
      <c r="BPV1" s="108"/>
      <c r="BPW1" s="108"/>
      <c r="BPX1" s="108"/>
      <c r="BPY1" s="108"/>
      <c r="BPZ1" s="108"/>
      <c r="BQA1" s="108"/>
      <c r="BQB1" s="108"/>
      <c r="BQC1" s="108"/>
      <c r="BQD1" s="108"/>
      <c r="BQE1" s="108"/>
      <c r="BQF1" s="108"/>
      <c r="BQG1" s="108"/>
      <c r="BQH1" s="108"/>
      <c r="BQI1" s="108"/>
      <c r="BQJ1" s="108"/>
      <c r="BQK1" s="108"/>
      <c r="BQL1" s="108"/>
      <c r="BQM1" s="108"/>
      <c r="BQN1" s="108"/>
      <c r="BQO1" s="108"/>
      <c r="BQP1" s="108"/>
      <c r="BQQ1" s="108"/>
      <c r="BQR1" s="108"/>
      <c r="BQS1" s="108"/>
      <c r="BQT1" s="108"/>
      <c r="BQU1" s="108"/>
      <c r="BQV1" s="108"/>
      <c r="BQW1" s="108"/>
      <c r="BQX1" s="108"/>
      <c r="BQY1" s="108"/>
      <c r="BQZ1" s="108"/>
      <c r="BRA1" s="108"/>
      <c r="BRB1" s="108"/>
      <c r="BRC1" s="108"/>
      <c r="BRD1" s="108"/>
      <c r="BRE1" s="108"/>
      <c r="BRF1" s="108"/>
      <c r="BRG1" s="108"/>
      <c r="BRH1" s="108"/>
      <c r="BRI1" s="108"/>
      <c r="BRJ1" s="108"/>
      <c r="BRK1" s="108"/>
      <c r="BRL1" s="108"/>
      <c r="BRM1" s="108"/>
      <c r="BRN1" s="108"/>
      <c r="BRO1" s="108"/>
      <c r="BRP1" s="108"/>
      <c r="BRQ1" s="108"/>
      <c r="BRR1" s="108"/>
      <c r="BRS1" s="108"/>
      <c r="BRT1" s="108"/>
      <c r="BRU1" s="108"/>
      <c r="BRV1" s="108"/>
      <c r="BRW1" s="108"/>
      <c r="BRX1" s="108"/>
      <c r="BRY1" s="108"/>
      <c r="BRZ1" s="108"/>
      <c r="BSA1" s="108"/>
      <c r="BSB1" s="108"/>
      <c r="BSC1" s="108"/>
      <c r="BSD1" s="108"/>
      <c r="BSE1" s="108"/>
      <c r="BSF1" s="108"/>
      <c r="BSG1" s="108"/>
      <c r="BSH1" s="108"/>
      <c r="BSI1" s="108"/>
      <c r="BSJ1" s="108"/>
      <c r="BSK1" s="108"/>
      <c r="BSL1" s="108"/>
      <c r="BSM1" s="108"/>
      <c r="BSN1" s="108"/>
      <c r="BSO1" s="108"/>
      <c r="BSP1" s="108"/>
      <c r="BSQ1" s="108"/>
      <c r="BSR1" s="108"/>
      <c r="BSS1" s="108"/>
      <c r="BST1" s="108"/>
      <c r="BSU1" s="108"/>
      <c r="BSV1" s="108"/>
      <c r="BSW1" s="108"/>
      <c r="BSX1" s="108"/>
      <c r="BSY1" s="108"/>
      <c r="BSZ1" s="108"/>
      <c r="BTA1" s="108"/>
      <c r="BTB1" s="108"/>
      <c r="BTC1" s="108"/>
      <c r="BTD1" s="108"/>
      <c r="BTE1" s="108"/>
      <c r="BTF1" s="108"/>
      <c r="BTG1" s="108"/>
      <c r="BTH1" s="108"/>
      <c r="BTI1" s="108"/>
      <c r="BTJ1" s="108"/>
      <c r="BTK1" s="108"/>
      <c r="BTL1" s="108"/>
      <c r="BTM1" s="108"/>
      <c r="BTN1" s="108"/>
      <c r="BTO1" s="108"/>
      <c r="BTP1" s="108"/>
      <c r="BTQ1" s="108"/>
      <c r="BTR1" s="108"/>
      <c r="BTS1" s="108"/>
      <c r="BTT1" s="108"/>
      <c r="BTU1" s="108"/>
      <c r="BTV1" s="108"/>
      <c r="BTW1" s="108"/>
      <c r="BTX1" s="108"/>
      <c r="BTY1" s="108"/>
      <c r="BTZ1" s="108"/>
      <c r="BUA1" s="108"/>
      <c r="BUB1" s="108"/>
      <c r="BUC1" s="108"/>
      <c r="BUD1" s="108"/>
      <c r="BUE1" s="108"/>
      <c r="BUF1" s="108"/>
      <c r="BUG1" s="108"/>
      <c r="BUH1" s="108"/>
      <c r="BUI1" s="108"/>
      <c r="BUJ1" s="108"/>
      <c r="BUK1" s="108"/>
      <c r="BUL1" s="108"/>
      <c r="BUM1" s="108"/>
      <c r="BUN1" s="108"/>
      <c r="BUO1" s="108"/>
      <c r="BUP1" s="108"/>
      <c r="BUQ1" s="108"/>
      <c r="BUR1" s="108"/>
      <c r="BUS1" s="108"/>
      <c r="BUT1" s="108"/>
      <c r="BUU1" s="108"/>
      <c r="BUV1" s="108"/>
      <c r="BUW1" s="108"/>
      <c r="BUX1" s="108"/>
      <c r="BUY1" s="108"/>
      <c r="BUZ1" s="108"/>
      <c r="BVA1" s="108"/>
      <c r="BVB1" s="108"/>
      <c r="BVC1" s="108"/>
      <c r="BVD1" s="108"/>
      <c r="BVE1" s="108"/>
      <c r="BVF1" s="108"/>
      <c r="BVG1" s="108"/>
      <c r="BVH1" s="108"/>
      <c r="BVI1" s="108"/>
      <c r="BVJ1" s="108"/>
      <c r="BVK1" s="108"/>
      <c r="BVL1" s="108"/>
      <c r="BVM1" s="108"/>
      <c r="BVN1" s="108"/>
      <c r="BVO1" s="108"/>
      <c r="BVP1" s="108"/>
      <c r="BVQ1" s="108"/>
      <c r="BVR1" s="108"/>
      <c r="BVS1" s="108"/>
      <c r="BVT1" s="108"/>
      <c r="BVU1" s="108"/>
      <c r="BVV1" s="108"/>
      <c r="BVW1" s="108"/>
      <c r="BVX1" s="108"/>
      <c r="BVY1" s="108"/>
      <c r="BVZ1" s="108"/>
      <c r="BWA1" s="108"/>
      <c r="BWB1" s="108"/>
      <c r="BWC1" s="108"/>
      <c r="BWD1" s="108"/>
      <c r="BWE1" s="108"/>
      <c r="BWF1" s="108"/>
      <c r="BWG1" s="108"/>
      <c r="BWH1" s="108"/>
      <c r="BWI1" s="108"/>
      <c r="BWJ1" s="108"/>
      <c r="BWK1" s="108"/>
      <c r="BWL1" s="108"/>
      <c r="BWM1" s="108"/>
      <c r="BWN1" s="108"/>
      <c r="BWO1" s="108"/>
      <c r="BWP1" s="108"/>
      <c r="BWQ1" s="108"/>
      <c r="BWR1" s="108"/>
      <c r="BWS1" s="108"/>
      <c r="BWT1" s="108"/>
      <c r="BWU1" s="108"/>
      <c r="BWV1" s="108"/>
      <c r="BWW1" s="108"/>
      <c r="BWX1" s="108"/>
      <c r="BWY1" s="108"/>
      <c r="BWZ1" s="108"/>
      <c r="BXA1" s="108"/>
      <c r="BXB1" s="108"/>
      <c r="BXC1" s="108"/>
      <c r="BXD1" s="108"/>
      <c r="BXE1" s="108"/>
      <c r="BXF1" s="108"/>
      <c r="BXG1" s="108"/>
      <c r="BXH1" s="108"/>
      <c r="BXI1" s="108"/>
      <c r="BXJ1" s="108"/>
      <c r="BXK1" s="108"/>
      <c r="BXL1" s="108"/>
      <c r="BXM1" s="108"/>
      <c r="BXN1" s="108"/>
      <c r="BXO1" s="108"/>
      <c r="BXP1" s="108"/>
      <c r="BXQ1" s="108"/>
      <c r="BXR1" s="108"/>
      <c r="BXS1" s="108"/>
      <c r="BXT1" s="108"/>
      <c r="BXU1" s="108"/>
      <c r="BXV1" s="108"/>
      <c r="BXW1" s="108"/>
      <c r="BXX1" s="108"/>
      <c r="BXY1" s="108"/>
      <c r="BXZ1" s="108"/>
      <c r="BYA1" s="108"/>
      <c r="BYB1" s="108"/>
      <c r="BYC1" s="108"/>
      <c r="BYD1" s="108"/>
      <c r="BYE1" s="108"/>
      <c r="BYF1" s="108"/>
      <c r="BYG1" s="108"/>
      <c r="BYH1" s="108"/>
      <c r="BYI1" s="108"/>
      <c r="BYJ1" s="108"/>
      <c r="BYK1" s="108"/>
      <c r="BYL1" s="108"/>
      <c r="BYM1" s="108"/>
      <c r="BYN1" s="108"/>
      <c r="BYO1" s="108"/>
      <c r="BYP1" s="108"/>
      <c r="BYQ1" s="108"/>
      <c r="BYR1" s="108"/>
      <c r="BYS1" s="108"/>
      <c r="BYT1" s="108"/>
      <c r="BYU1" s="108"/>
      <c r="BYV1" s="108"/>
      <c r="BYW1" s="108"/>
      <c r="BYX1" s="108"/>
      <c r="BYY1" s="108"/>
      <c r="BYZ1" s="108"/>
      <c r="BZA1" s="108"/>
      <c r="BZB1" s="108"/>
      <c r="BZC1" s="108"/>
      <c r="BZD1" s="108"/>
      <c r="BZE1" s="108"/>
      <c r="BZF1" s="108"/>
      <c r="BZG1" s="108"/>
      <c r="BZH1" s="108"/>
      <c r="BZI1" s="108"/>
      <c r="BZJ1" s="108"/>
      <c r="BZK1" s="108"/>
      <c r="BZL1" s="108"/>
      <c r="BZM1" s="108"/>
      <c r="BZN1" s="108"/>
      <c r="BZO1" s="108"/>
      <c r="BZP1" s="108"/>
      <c r="BZQ1" s="108"/>
      <c r="BZR1" s="108"/>
      <c r="BZS1" s="108"/>
      <c r="BZT1" s="108"/>
      <c r="BZU1" s="108"/>
      <c r="BZV1" s="108"/>
      <c r="BZW1" s="108"/>
      <c r="BZX1" s="108"/>
      <c r="BZY1" s="108"/>
      <c r="BZZ1" s="108"/>
      <c r="CAA1" s="108"/>
      <c r="CAB1" s="108"/>
      <c r="CAC1" s="108"/>
      <c r="CAD1" s="108"/>
      <c r="CAE1" s="108"/>
      <c r="CAF1" s="108"/>
      <c r="CAG1" s="108"/>
      <c r="CAH1" s="108"/>
      <c r="CAI1" s="108"/>
      <c r="CAJ1" s="108"/>
      <c r="CAK1" s="108"/>
      <c r="CAL1" s="108"/>
      <c r="CAM1" s="108"/>
      <c r="CAN1" s="108"/>
      <c r="CAO1" s="108"/>
      <c r="CAP1" s="108"/>
      <c r="CAQ1" s="108"/>
      <c r="CAR1" s="108"/>
      <c r="CAS1" s="108"/>
      <c r="CAT1" s="108"/>
      <c r="CAU1" s="108"/>
      <c r="CAV1" s="108"/>
      <c r="CAW1" s="108"/>
      <c r="CAX1" s="108"/>
      <c r="CAY1" s="108"/>
      <c r="CAZ1" s="108"/>
      <c r="CBA1" s="108"/>
      <c r="CBB1" s="108"/>
      <c r="CBC1" s="108"/>
      <c r="CBD1" s="108"/>
      <c r="CBE1" s="108"/>
      <c r="CBF1" s="108"/>
      <c r="CBG1" s="108"/>
      <c r="CBH1" s="108"/>
      <c r="CBI1" s="108"/>
      <c r="CBJ1" s="108"/>
      <c r="CBK1" s="108"/>
      <c r="CBL1" s="108"/>
      <c r="CBM1" s="108"/>
      <c r="CBN1" s="108"/>
      <c r="CBO1" s="108"/>
      <c r="CBP1" s="108"/>
      <c r="CBQ1" s="108"/>
      <c r="CBR1" s="108"/>
      <c r="CBS1" s="108"/>
      <c r="CBT1" s="108"/>
      <c r="CBU1" s="108"/>
      <c r="CBV1" s="108"/>
      <c r="CBW1" s="108"/>
      <c r="CBX1" s="108"/>
      <c r="CBY1" s="108"/>
      <c r="CBZ1" s="108"/>
      <c r="CCA1" s="108"/>
      <c r="CCB1" s="108"/>
      <c r="CCC1" s="108"/>
      <c r="CCD1" s="108"/>
      <c r="CCE1" s="108"/>
      <c r="CCF1" s="108"/>
      <c r="CCG1" s="108"/>
      <c r="CCH1" s="108"/>
      <c r="CCI1" s="108"/>
      <c r="CCJ1" s="108"/>
      <c r="CCK1" s="108"/>
      <c r="CCL1" s="108"/>
      <c r="CCM1" s="108"/>
      <c r="CCN1" s="108"/>
      <c r="CCO1" s="108"/>
      <c r="CCP1" s="108"/>
      <c r="CCQ1" s="108"/>
      <c r="CCR1" s="108"/>
      <c r="CCS1" s="108"/>
      <c r="CCT1" s="108"/>
      <c r="CCU1" s="108"/>
      <c r="CCV1" s="108"/>
      <c r="CCW1" s="108"/>
      <c r="CCX1" s="108"/>
      <c r="CCY1" s="108"/>
      <c r="CCZ1" s="108"/>
      <c r="CDA1" s="108"/>
      <c r="CDB1" s="108"/>
      <c r="CDC1" s="108"/>
      <c r="CDD1" s="108"/>
      <c r="CDE1" s="108"/>
      <c r="CDF1" s="108"/>
      <c r="CDG1" s="108"/>
      <c r="CDH1" s="108"/>
      <c r="CDI1" s="108"/>
      <c r="CDJ1" s="108"/>
      <c r="CDK1" s="108"/>
      <c r="CDL1" s="108"/>
      <c r="CDM1" s="108"/>
      <c r="CDN1" s="108"/>
      <c r="CDO1" s="108"/>
      <c r="CDP1" s="108"/>
      <c r="CDQ1" s="108"/>
      <c r="CDR1" s="108"/>
      <c r="CDS1" s="108"/>
      <c r="CDT1" s="108"/>
      <c r="CDU1" s="108"/>
      <c r="CDV1" s="108"/>
      <c r="CDW1" s="108"/>
      <c r="CDX1" s="108"/>
      <c r="CDY1" s="108"/>
      <c r="CDZ1" s="108"/>
      <c r="CEA1" s="108"/>
      <c r="CEB1" s="108"/>
      <c r="CEC1" s="108"/>
      <c r="CED1" s="108"/>
      <c r="CEE1" s="108"/>
      <c r="CEF1" s="108"/>
      <c r="CEG1" s="108"/>
      <c r="CEH1" s="108"/>
      <c r="CEI1" s="108"/>
      <c r="CEJ1" s="108"/>
      <c r="CEK1" s="108"/>
      <c r="CEL1" s="108"/>
      <c r="CEM1" s="108"/>
      <c r="CEN1" s="108"/>
      <c r="CEO1" s="108"/>
      <c r="CEP1" s="108"/>
      <c r="CEQ1" s="108"/>
      <c r="CER1" s="108"/>
      <c r="CES1" s="108"/>
      <c r="CET1" s="108"/>
      <c r="CEU1" s="108"/>
      <c r="CEV1" s="108"/>
      <c r="CEW1" s="108"/>
      <c r="CEX1" s="108"/>
      <c r="CEY1" s="108"/>
      <c r="CEZ1" s="108"/>
      <c r="CFA1" s="108"/>
      <c r="CFB1" s="108"/>
      <c r="CFC1" s="108"/>
      <c r="CFD1" s="108"/>
      <c r="CFE1" s="108"/>
      <c r="CFF1" s="108"/>
      <c r="CFG1" s="108"/>
      <c r="CFH1" s="108"/>
      <c r="CFI1" s="108"/>
      <c r="CFJ1" s="108"/>
      <c r="CFK1" s="108"/>
      <c r="CFL1" s="108"/>
      <c r="CFM1" s="108"/>
      <c r="CFN1" s="108"/>
      <c r="CFO1" s="108"/>
      <c r="CFP1" s="108"/>
      <c r="CFQ1" s="108"/>
      <c r="CFR1" s="108"/>
      <c r="CFS1" s="108"/>
      <c r="CFT1" s="108"/>
      <c r="CFU1" s="108"/>
      <c r="CFV1" s="108"/>
      <c r="CFW1" s="108"/>
      <c r="CFX1" s="108"/>
      <c r="CFY1" s="108"/>
      <c r="CFZ1" s="108"/>
      <c r="CGA1" s="108"/>
      <c r="CGB1" s="108"/>
      <c r="CGC1" s="108"/>
      <c r="CGD1" s="108"/>
      <c r="CGE1" s="108"/>
      <c r="CGF1" s="108"/>
      <c r="CGG1" s="108"/>
      <c r="CGH1" s="108"/>
      <c r="CGI1" s="108"/>
      <c r="CGJ1" s="108"/>
      <c r="CGK1" s="108"/>
      <c r="CGL1" s="108"/>
      <c r="CGM1" s="108"/>
      <c r="CGN1" s="108"/>
      <c r="CGO1" s="108"/>
      <c r="CGP1" s="108"/>
      <c r="CGQ1" s="108"/>
      <c r="CGR1" s="108"/>
      <c r="CGS1" s="108"/>
      <c r="CGT1" s="108"/>
      <c r="CGU1" s="108"/>
      <c r="CGV1" s="108"/>
      <c r="CGW1" s="108"/>
      <c r="CGX1" s="108"/>
      <c r="CGY1" s="108"/>
      <c r="CGZ1" s="108"/>
      <c r="CHA1" s="108"/>
      <c r="CHB1" s="108"/>
      <c r="CHC1" s="108"/>
      <c r="CHD1" s="108"/>
      <c r="CHE1" s="108"/>
      <c r="CHF1" s="108"/>
      <c r="CHG1" s="108"/>
      <c r="CHH1" s="108"/>
      <c r="CHI1" s="108"/>
      <c r="CHJ1" s="108"/>
      <c r="CHK1" s="108"/>
      <c r="CHL1" s="108"/>
      <c r="CHM1" s="108"/>
      <c r="CHN1" s="108"/>
      <c r="CHO1" s="108"/>
      <c r="CHP1" s="108"/>
      <c r="CHQ1" s="108"/>
      <c r="CHR1" s="108"/>
      <c r="CHS1" s="108"/>
      <c r="CHT1" s="108"/>
      <c r="CHU1" s="108"/>
      <c r="CHV1" s="108"/>
      <c r="CHW1" s="108"/>
      <c r="CHX1" s="108"/>
      <c r="CHY1" s="108"/>
      <c r="CHZ1" s="108"/>
      <c r="CIA1" s="108"/>
      <c r="CIB1" s="108"/>
      <c r="CIC1" s="108"/>
      <c r="CID1" s="108"/>
      <c r="CIE1" s="108"/>
      <c r="CIF1" s="108"/>
      <c r="CIG1" s="108"/>
      <c r="CIH1" s="108"/>
      <c r="CII1" s="108"/>
      <c r="CIJ1" s="108"/>
      <c r="CIK1" s="108"/>
      <c r="CIL1" s="108"/>
      <c r="CIM1" s="108"/>
      <c r="CIN1" s="108"/>
      <c r="CIO1" s="108"/>
      <c r="CIP1" s="108"/>
      <c r="CIQ1" s="108"/>
      <c r="CIR1" s="108"/>
      <c r="CIS1" s="108"/>
      <c r="CIT1" s="108"/>
      <c r="CIU1" s="108"/>
      <c r="CIV1" s="108"/>
      <c r="CIW1" s="108"/>
      <c r="CIX1" s="108"/>
      <c r="CIY1" s="108"/>
      <c r="CIZ1" s="108"/>
      <c r="CJA1" s="108"/>
      <c r="CJB1" s="108"/>
      <c r="CJC1" s="108"/>
      <c r="CJD1" s="108"/>
      <c r="CJE1" s="108"/>
      <c r="CJF1" s="108"/>
      <c r="CJG1" s="108"/>
      <c r="CJH1" s="108"/>
      <c r="CJI1" s="108"/>
      <c r="CJJ1" s="108"/>
      <c r="CJK1" s="108"/>
      <c r="CJL1" s="108"/>
      <c r="CJM1" s="108"/>
      <c r="CJN1" s="108"/>
      <c r="CJO1" s="108"/>
      <c r="CJP1" s="108"/>
      <c r="CJQ1" s="108"/>
      <c r="CJR1" s="108"/>
      <c r="CJS1" s="108"/>
      <c r="CJT1" s="108"/>
      <c r="CJU1" s="108"/>
      <c r="CJV1" s="108"/>
      <c r="CJW1" s="108"/>
      <c r="CJX1" s="108"/>
      <c r="CJY1" s="108"/>
      <c r="CJZ1" s="108"/>
      <c r="CKA1" s="108"/>
      <c r="CKB1" s="108"/>
      <c r="CKC1" s="108"/>
      <c r="CKD1" s="108"/>
      <c r="CKE1" s="108"/>
      <c r="CKF1" s="108"/>
      <c r="CKG1" s="108"/>
      <c r="CKH1" s="108"/>
      <c r="CKI1" s="108"/>
      <c r="CKJ1" s="108"/>
      <c r="CKK1" s="108"/>
      <c r="CKL1" s="108"/>
      <c r="CKM1" s="108"/>
      <c r="CKN1" s="108"/>
      <c r="CKO1" s="108"/>
      <c r="CKP1" s="108"/>
      <c r="CKQ1" s="108"/>
      <c r="CKR1" s="108"/>
      <c r="CKS1" s="108"/>
      <c r="CKT1" s="108"/>
      <c r="CKU1" s="108"/>
      <c r="CKV1" s="108"/>
      <c r="CKW1" s="108"/>
      <c r="CKX1" s="108"/>
      <c r="CKY1" s="108"/>
      <c r="CKZ1" s="108"/>
      <c r="CLA1" s="108"/>
      <c r="CLB1" s="108"/>
      <c r="CLC1" s="108"/>
      <c r="CLD1" s="108"/>
      <c r="CLE1" s="108"/>
      <c r="CLF1" s="108"/>
      <c r="CLG1" s="108"/>
      <c r="CLH1" s="108"/>
      <c r="CLI1" s="108"/>
      <c r="CLJ1" s="108"/>
      <c r="CLK1" s="108"/>
      <c r="CLL1" s="108"/>
      <c r="CLM1" s="108"/>
      <c r="CLN1" s="108"/>
      <c r="CLO1" s="108"/>
      <c r="CLP1" s="108"/>
      <c r="CLQ1" s="108"/>
      <c r="CLR1" s="108"/>
      <c r="CLS1" s="108"/>
      <c r="CLT1" s="108"/>
      <c r="CLU1" s="108"/>
      <c r="CLV1" s="108"/>
      <c r="CLW1" s="108"/>
      <c r="CLX1" s="108"/>
      <c r="CLY1" s="108"/>
      <c r="CLZ1" s="108"/>
      <c r="CMA1" s="108"/>
      <c r="CMB1" s="108"/>
      <c r="CMC1" s="108"/>
      <c r="CMD1" s="108"/>
      <c r="CME1" s="108"/>
      <c r="CMF1" s="108"/>
      <c r="CMG1" s="108"/>
      <c r="CMH1" s="108"/>
      <c r="CMI1" s="108"/>
      <c r="CMJ1" s="108"/>
      <c r="CMK1" s="108"/>
      <c r="CML1" s="108"/>
      <c r="CMM1" s="108"/>
      <c r="CMN1" s="108"/>
      <c r="CMO1" s="108"/>
      <c r="CMP1" s="108"/>
      <c r="CMQ1" s="108"/>
      <c r="CMR1" s="108"/>
      <c r="CMS1" s="108"/>
      <c r="CMT1" s="108"/>
      <c r="CMU1" s="108"/>
      <c r="CMV1" s="108"/>
      <c r="CMW1" s="108"/>
      <c r="CMX1" s="108"/>
      <c r="CMY1" s="108"/>
      <c r="CMZ1" s="108"/>
      <c r="CNA1" s="108"/>
      <c r="CNB1" s="108"/>
      <c r="CNC1" s="108"/>
      <c r="CND1" s="108"/>
      <c r="CNE1" s="108"/>
      <c r="CNF1" s="108"/>
      <c r="CNG1" s="108"/>
      <c r="CNH1" s="108"/>
      <c r="CNI1" s="108"/>
      <c r="CNJ1" s="108"/>
      <c r="CNK1" s="108"/>
      <c r="CNL1" s="108"/>
      <c r="CNM1" s="108"/>
      <c r="CNN1" s="108"/>
      <c r="CNO1" s="108"/>
      <c r="CNP1" s="108"/>
      <c r="CNQ1" s="108"/>
      <c r="CNR1" s="108"/>
      <c r="CNS1" s="108"/>
      <c r="CNT1" s="108"/>
      <c r="CNU1" s="108"/>
      <c r="CNV1" s="108"/>
      <c r="CNW1" s="108"/>
      <c r="CNX1" s="108"/>
      <c r="CNY1" s="108"/>
      <c r="CNZ1" s="108"/>
      <c r="COA1" s="108"/>
      <c r="COB1" s="108"/>
      <c r="COC1" s="108"/>
      <c r="COD1" s="108"/>
      <c r="COE1" s="108"/>
      <c r="COF1" s="108"/>
      <c r="COG1" s="108"/>
      <c r="COH1" s="108"/>
      <c r="COI1" s="108"/>
      <c r="COJ1" s="108"/>
      <c r="COK1" s="108"/>
      <c r="COL1" s="108"/>
      <c r="COM1" s="108"/>
      <c r="CON1" s="108"/>
      <c r="COO1" s="108"/>
      <c r="COP1" s="108"/>
      <c r="COQ1" s="108"/>
      <c r="COR1" s="108"/>
      <c r="COS1" s="108"/>
      <c r="COT1" s="108"/>
      <c r="COU1" s="108"/>
      <c r="COV1" s="108"/>
      <c r="COW1" s="108"/>
      <c r="COX1" s="108"/>
      <c r="COY1" s="108"/>
      <c r="COZ1" s="108"/>
      <c r="CPA1" s="108"/>
      <c r="CPB1" s="108"/>
      <c r="CPC1" s="108"/>
      <c r="CPD1" s="108"/>
      <c r="CPE1" s="108"/>
      <c r="CPF1" s="108"/>
      <c r="CPG1" s="108"/>
      <c r="CPH1" s="108"/>
      <c r="CPI1" s="108"/>
      <c r="CPJ1" s="108"/>
      <c r="CPK1" s="108"/>
      <c r="CPL1" s="108"/>
      <c r="CPM1" s="108"/>
      <c r="CPN1" s="108"/>
      <c r="CPO1" s="108"/>
      <c r="CPP1" s="108"/>
      <c r="CPQ1" s="108"/>
      <c r="CPR1" s="108"/>
      <c r="CPS1" s="108"/>
      <c r="CPT1" s="108"/>
      <c r="CPU1" s="108"/>
      <c r="CPV1" s="108"/>
      <c r="CPW1" s="108"/>
      <c r="CPX1" s="108"/>
      <c r="CPY1" s="108"/>
      <c r="CPZ1" s="108"/>
      <c r="CQA1" s="108"/>
      <c r="CQB1" s="108"/>
      <c r="CQC1" s="108"/>
      <c r="CQD1" s="108"/>
      <c r="CQE1" s="108"/>
      <c r="CQF1" s="108"/>
      <c r="CQG1" s="108"/>
      <c r="CQH1" s="108"/>
      <c r="CQI1" s="108"/>
      <c r="CQJ1" s="108"/>
      <c r="CQK1" s="108"/>
      <c r="CQL1" s="108"/>
      <c r="CQM1" s="108"/>
      <c r="CQN1" s="108"/>
      <c r="CQO1" s="108"/>
      <c r="CQP1" s="108"/>
      <c r="CQQ1" s="108"/>
      <c r="CQR1" s="108"/>
      <c r="CQS1" s="108"/>
      <c r="CQT1" s="108"/>
      <c r="CQU1" s="108"/>
      <c r="CQV1" s="108"/>
      <c r="CQW1" s="108"/>
      <c r="CQX1" s="108"/>
      <c r="CQY1" s="108"/>
      <c r="CQZ1" s="108"/>
      <c r="CRA1" s="108"/>
      <c r="CRB1" s="108"/>
      <c r="CRC1" s="108"/>
      <c r="CRD1" s="108"/>
      <c r="CRE1" s="108"/>
      <c r="CRF1" s="108"/>
      <c r="CRG1" s="108"/>
      <c r="CRH1" s="108"/>
      <c r="CRI1" s="108"/>
      <c r="CRJ1" s="108"/>
      <c r="CRK1" s="108"/>
      <c r="CRL1" s="108"/>
      <c r="CRM1" s="108"/>
      <c r="CRN1" s="108"/>
      <c r="CRO1" s="108"/>
      <c r="CRP1" s="108"/>
      <c r="CRQ1" s="108"/>
      <c r="CRR1" s="108"/>
      <c r="CRS1" s="108"/>
      <c r="CRT1" s="108"/>
      <c r="CRU1" s="108"/>
      <c r="CRV1" s="108"/>
      <c r="CRW1" s="108"/>
      <c r="CRX1" s="108"/>
      <c r="CRY1" s="108"/>
      <c r="CRZ1" s="108"/>
      <c r="CSA1" s="108"/>
      <c r="CSB1" s="108"/>
      <c r="CSC1" s="108"/>
      <c r="CSD1" s="108"/>
      <c r="CSE1" s="108"/>
      <c r="CSF1" s="108"/>
      <c r="CSG1" s="108"/>
      <c r="CSH1" s="108"/>
      <c r="CSI1" s="108"/>
      <c r="CSJ1" s="108"/>
      <c r="CSK1" s="108"/>
      <c r="CSL1" s="108"/>
      <c r="CSM1" s="108"/>
      <c r="CSN1" s="108"/>
      <c r="CSO1" s="108"/>
      <c r="CSP1" s="108"/>
      <c r="CSQ1" s="108"/>
      <c r="CSR1" s="108"/>
      <c r="CSS1" s="108"/>
      <c r="CST1" s="108"/>
      <c r="CSU1" s="108"/>
      <c r="CSV1" s="108"/>
      <c r="CSW1" s="108"/>
      <c r="CSX1" s="108"/>
      <c r="CSY1" s="108"/>
      <c r="CSZ1" s="108"/>
      <c r="CTA1" s="108"/>
      <c r="CTB1" s="108"/>
      <c r="CTC1" s="108"/>
      <c r="CTD1" s="108"/>
      <c r="CTE1" s="108"/>
      <c r="CTF1" s="108"/>
      <c r="CTG1" s="108"/>
      <c r="CTH1" s="108"/>
      <c r="CTI1" s="108"/>
      <c r="CTJ1" s="108"/>
      <c r="CTK1" s="108"/>
      <c r="CTL1" s="108"/>
      <c r="CTM1" s="108"/>
      <c r="CTN1" s="108"/>
      <c r="CTO1" s="108"/>
      <c r="CTP1" s="108"/>
      <c r="CTQ1" s="108"/>
      <c r="CTR1" s="108"/>
      <c r="CTS1" s="108"/>
      <c r="CTT1" s="108"/>
      <c r="CTU1" s="108"/>
      <c r="CTV1" s="108"/>
      <c r="CTW1" s="108"/>
      <c r="CTX1" s="108"/>
      <c r="CTY1" s="108"/>
      <c r="CTZ1" s="108"/>
      <c r="CUA1" s="108"/>
      <c r="CUB1" s="108"/>
      <c r="CUC1" s="108"/>
      <c r="CUD1" s="108"/>
      <c r="CUE1" s="108"/>
      <c r="CUF1" s="108"/>
      <c r="CUG1" s="108"/>
      <c r="CUH1" s="108"/>
      <c r="CUI1" s="108"/>
      <c r="CUJ1" s="108"/>
      <c r="CUK1" s="108"/>
      <c r="CUL1" s="108"/>
      <c r="CUM1" s="108"/>
      <c r="CUN1" s="108"/>
      <c r="CUO1" s="108"/>
      <c r="CUP1" s="108"/>
      <c r="CUQ1" s="108"/>
      <c r="CUR1" s="108"/>
      <c r="CUS1" s="108"/>
      <c r="CUT1" s="108"/>
      <c r="CUU1" s="108"/>
      <c r="CUV1" s="108"/>
      <c r="CUW1" s="108"/>
      <c r="CUX1" s="108"/>
      <c r="CUY1" s="108"/>
      <c r="CUZ1" s="108"/>
      <c r="CVA1" s="108"/>
      <c r="CVB1" s="108"/>
      <c r="CVC1" s="108"/>
      <c r="CVD1" s="108"/>
      <c r="CVE1" s="108"/>
      <c r="CVF1" s="108"/>
      <c r="CVG1" s="108"/>
      <c r="CVH1" s="108"/>
      <c r="CVI1" s="108"/>
      <c r="CVJ1" s="108"/>
      <c r="CVK1" s="108"/>
      <c r="CVL1" s="108"/>
      <c r="CVM1" s="108"/>
      <c r="CVN1" s="108"/>
      <c r="CVO1" s="108"/>
      <c r="CVP1" s="108"/>
      <c r="CVQ1" s="108"/>
      <c r="CVR1" s="108"/>
      <c r="CVS1" s="108"/>
      <c r="CVT1" s="108"/>
      <c r="CVU1" s="108"/>
      <c r="CVV1" s="108"/>
      <c r="CVW1" s="108"/>
      <c r="CVX1" s="108"/>
      <c r="CVY1" s="108"/>
      <c r="CVZ1" s="108"/>
      <c r="CWA1" s="108"/>
      <c r="CWB1" s="108"/>
      <c r="CWC1" s="108"/>
      <c r="CWD1" s="108"/>
      <c r="CWE1" s="108"/>
      <c r="CWF1" s="108"/>
      <c r="CWG1" s="108"/>
      <c r="CWH1" s="108"/>
      <c r="CWI1" s="108"/>
      <c r="CWJ1" s="108"/>
      <c r="CWK1" s="108"/>
      <c r="CWL1" s="108"/>
      <c r="CWM1" s="108"/>
      <c r="CWN1" s="108"/>
      <c r="CWO1" s="108"/>
      <c r="CWP1" s="108"/>
      <c r="CWQ1" s="108"/>
      <c r="CWR1" s="108"/>
      <c r="CWS1" s="108"/>
      <c r="CWT1" s="108"/>
      <c r="CWU1" s="108"/>
      <c r="CWV1" s="108"/>
      <c r="CWW1" s="108"/>
      <c r="CWX1" s="108"/>
      <c r="CWY1" s="108"/>
      <c r="CWZ1" s="108"/>
      <c r="CXA1" s="108"/>
      <c r="CXB1" s="108"/>
      <c r="CXC1" s="108"/>
      <c r="CXD1" s="108"/>
      <c r="CXE1" s="108"/>
      <c r="CXF1" s="108"/>
      <c r="CXG1" s="108"/>
      <c r="CXH1" s="108"/>
      <c r="CXI1" s="108"/>
      <c r="CXJ1" s="108"/>
      <c r="CXK1" s="108"/>
      <c r="CXL1" s="108"/>
      <c r="CXM1" s="108"/>
      <c r="CXN1" s="108"/>
      <c r="CXO1" s="108"/>
      <c r="CXP1" s="108"/>
      <c r="CXQ1" s="108"/>
      <c r="CXR1" s="108"/>
      <c r="CXS1" s="108"/>
      <c r="CXT1" s="108"/>
      <c r="CXU1" s="108"/>
      <c r="CXV1" s="108"/>
      <c r="CXW1" s="108"/>
      <c r="CXX1" s="108"/>
      <c r="CXY1" s="108"/>
      <c r="CXZ1" s="108"/>
      <c r="CYA1" s="108"/>
      <c r="CYB1" s="108"/>
      <c r="CYC1" s="108"/>
      <c r="CYD1" s="108"/>
      <c r="CYE1" s="108"/>
      <c r="CYF1" s="108"/>
      <c r="CYG1" s="108"/>
      <c r="CYH1" s="108"/>
      <c r="CYI1" s="108"/>
      <c r="CYJ1" s="108"/>
      <c r="CYK1" s="108"/>
      <c r="CYL1" s="108"/>
      <c r="CYM1" s="108"/>
      <c r="CYN1" s="108"/>
      <c r="CYO1" s="108"/>
      <c r="CYP1" s="108"/>
      <c r="CYQ1" s="108"/>
      <c r="CYR1" s="108"/>
      <c r="CYS1" s="108"/>
      <c r="CYT1" s="108"/>
      <c r="CYU1" s="108"/>
      <c r="CYV1" s="108"/>
      <c r="CYW1" s="108"/>
      <c r="CYX1" s="108"/>
      <c r="CYY1" s="108"/>
      <c r="CYZ1" s="108"/>
      <c r="CZA1" s="108"/>
      <c r="CZB1" s="108"/>
      <c r="CZC1" s="108"/>
      <c r="CZD1" s="108"/>
      <c r="CZE1" s="108"/>
      <c r="CZF1" s="108"/>
      <c r="CZG1" s="108"/>
      <c r="CZH1" s="108"/>
      <c r="CZI1" s="108"/>
      <c r="CZJ1" s="108"/>
      <c r="CZK1" s="108"/>
      <c r="CZL1" s="108"/>
      <c r="CZM1" s="108"/>
      <c r="CZN1" s="108"/>
      <c r="CZO1" s="108"/>
      <c r="CZP1" s="108"/>
      <c r="CZQ1" s="108"/>
      <c r="CZR1" s="108"/>
      <c r="CZS1" s="108"/>
      <c r="CZT1" s="108"/>
      <c r="CZU1" s="108"/>
      <c r="CZV1" s="108"/>
      <c r="CZW1" s="108"/>
      <c r="CZX1" s="108"/>
      <c r="CZY1" s="108"/>
      <c r="CZZ1" s="108"/>
      <c r="DAA1" s="108"/>
      <c r="DAB1" s="108"/>
      <c r="DAC1" s="108"/>
      <c r="DAD1" s="108"/>
      <c r="DAE1" s="108"/>
      <c r="DAF1" s="108"/>
      <c r="DAG1" s="108"/>
      <c r="DAH1" s="108"/>
      <c r="DAI1" s="108"/>
      <c r="DAJ1" s="108"/>
      <c r="DAK1" s="108"/>
      <c r="DAL1" s="108"/>
      <c r="DAM1" s="108"/>
      <c r="DAN1" s="108"/>
      <c r="DAO1" s="108"/>
      <c r="DAP1" s="108"/>
      <c r="DAQ1" s="108"/>
      <c r="DAR1" s="108"/>
      <c r="DAS1" s="108"/>
      <c r="DAT1" s="108"/>
      <c r="DAU1" s="108"/>
      <c r="DAV1" s="108"/>
      <c r="DAW1" s="108"/>
      <c r="DAX1" s="108"/>
      <c r="DAY1" s="108"/>
      <c r="DAZ1" s="108"/>
      <c r="DBA1" s="108"/>
      <c r="DBB1" s="108"/>
      <c r="DBC1" s="108"/>
      <c r="DBD1" s="108"/>
      <c r="DBE1" s="108"/>
      <c r="DBF1" s="108"/>
      <c r="DBG1" s="108"/>
      <c r="DBH1" s="108"/>
      <c r="DBI1" s="108"/>
      <c r="DBJ1" s="108"/>
      <c r="DBK1" s="108"/>
      <c r="DBL1" s="108"/>
      <c r="DBM1" s="108"/>
      <c r="DBN1" s="108"/>
      <c r="DBO1" s="108"/>
      <c r="DBP1" s="108"/>
      <c r="DBQ1" s="108"/>
      <c r="DBR1" s="108"/>
      <c r="DBS1" s="108"/>
      <c r="DBT1" s="108"/>
      <c r="DBU1" s="108"/>
      <c r="DBV1" s="108"/>
      <c r="DBW1" s="108"/>
      <c r="DBX1" s="108"/>
      <c r="DBY1" s="108"/>
      <c r="DBZ1" s="108"/>
      <c r="DCA1" s="108"/>
      <c r="DCB1" s="108"/>
      <c r="DCC1" s="108"/>
      <c r="DCD1" s="108"/>
      <c r="DCE1" s="108"/>
      <c r="DCF1" s="108"/>
      <c r="DCG1" s="108"/>
      <c r="DCH1" s="108"/>
      <c r="DCI1" s="108"/>
      <c r="DCJ1" s="108"/>
      <c r="DCK1" s="108"/>
      <c r="DCL1" s="108"/>
      <c r="DCM1" s="108"/>
      <c r="DCN1" s="108"/>
      <c r="DCO1" s="108"/>
      <c r="DCP1" s="108"/>
      <c r="DCQ1" s="108"/>
      <c r="DCR1" s="108"/>
      <c r="DCS1" s="108"/>
      <c r="DCT1" s="108"/>
      <c r="DCU1" s="108"/>
      <c r="DCV1" s="108"/>
      <c r="DCW1" s="108"/>
      <c r="DCX1" s="108"/>
      <c r="DCY1" s="108"/>
      <c r="DCZ1" s="108"/>
      <c r="DDA1" s="108"/>
      <c r="DDB1" s="108"/>
      <c r="DDC1" s="108"/>
      <c r="DDD1" s="108"/>
      <c r="DDE1" s="108"/>
      <c r="DDF1" s="108"/>
      <c r="DDG1" s="108"/>
      <c r="DDH1" s="108"/>
      <c r="DDI1" s="108"/>
      <c r="DDJ1" s="108"/>
      <c r="DDK1" s="108"/>
      <c r="DDL1" s="108"/>
      <c r="DDM1" s="108"/>
      <c r="DDN1" s="108"/>
      <c r="DDO1" s="108"/>
      <c r="DDP1" s="108"/>
      <c r="DDQ1" s="108"/>
      <c r="DDR1" s="108"/>
      <c r="DDS1" s="108"/>
      <c r="DDT1" s="108"/>
      <c r="DDU1" s="108"/>
      <c r="DDV1" s="108"/>
      <c r="DDW1" s="108"/>
      <c r="DDX1" s="108"/>
      <c r="DDY1" s="108"/>
      <c r="DDZ1" s="108"/>
      <c r="DEA1" s="108"/>
      <c r="DEB1" s="108"/>
      <c r="DEC1" s="108"/>
      <c r="DED1" s="108"/>
      <c r="DEE1" s="108"/>
      <c r="DEF1" s="108"/>
      <c r="DEG1" s="108"/>
      <c r="DEH1" s="108"/>
      <c r="DEI1" s="108"/>
      <c r="DEJ1" s="108"/>
      <c r="DEK1" s="108"/>
      <c r="DEL1" s="108"/>
      <c r="DEM1" s="108"/>
      <c r="DEN1" s="108"/>
      <c r="DEO1" s="108"/>
      <c r="DEP1" s="108"/>
      <c r="DEQ1" s="108"/>
      <c r="DER1" s="108"/>
      <c r="DES1" s="108"/>
      <c r="DET1" s="108"/>
      <c r="DEU1" s="108"/>
      <c r="DEV1" s="108"/>
      <c r="DEW1" s="108"/>
      <c r="DEX1" s="108"/>
      <c r="DEY1" s="108"/>
      <c r="DEZ1" s="108"/>
      <c r="DFA1" s="108"/>
      <c r="DFB1" s="108"/>
      <c r="DFC1" s="108"/>
      <c r="DFD1" s="108"/>
      <c r="DFE1" s="108"/>
      <c r="DFF1" s="108"/>
      <c r="DFG1" s="108"/>
      <c r="DFH1" s="108"/>
      <c r="DFI1" s="108"/>
      <c r="DFJ1" s="108"/>
      <c r="DFK1" s="108"/>
      <c r="DFL1" s="108"/>
      <c r="DFM1" s="108"/>
      <c r="DFN1" s="108"/>
      <c r="DFO1" s="108"/>
      <c r="DFP1" s="108"/>
      <c r="DFQ1" s="108"/>
      <c r="DFR1" s="108"/>
      <c r="DFS1" s="108"/>
      <c r="DFT1" s="108"/>
      <c r="DFU1" s="108"/>
      <c r="DFV1" s="108"/>
      <c r="DFW1" s="108"/>
      <c r="DFX1" s="108"/>
      <c r="DFY1" s="108"/>
      <c r="DFZ1" s="108"/>
      <c r="DGA1" s="108"/>
      <c r="DGB1" s="108"/>
      <c r="DGC1" s="108"/>
      <c r="DGD1" s="108"/>
      <c r="DGE1" s="108"/>
      <c r="DGF1" s="108"/>
      <c r="DGG1" s="108"/>
      <c r="DGH1" s="108"/>
      <c r="DGI1" s="108"/>
      <c r="DGJ1" s="108"/>
      <c r="DGK1" s="108"/>
      <c r="DGL1" s="108"/>
      <c r="DGM1" s="108"/>
      <c r="DGN1" s="108"/>
      <c r="DGO1" s="108"/>
      <c r="DGP1" s="108"/>
      <c r="DGQ1" s="108"/>
      <c r="DGR1" s="108"/>
      <c r="DGS1" s="108"/>
      <c r="DGT1" s="108"/>
      <c r="DGU1" s="108"/>
      <c r="DGV1" s="108"/>
      <c r="DGW1" s="108"/>
      <c r="DGX1" s="108"/>
      <c r="DGY1" s="108"/>
      <c r="DGZ1" s="108"/>
      <c r="DHA1" s="108"/>
      <c r="DHB1" s="108"/>
      <c r="DHC1" s="108"/>
      <c r="DHD1" s="108"/>
      <c r="DHE1" s="108"/>
      <c r="DHF1" s="108"/>
      <c r="DHG1" s="108"/>
      <c r="DHH1" s="108"/>
      <c r="DHI1" s="108"/>
      <c r="DHJ1" s="108"/>
      <c r="DHK1" s="108"/>
      <c r="DHL1" s="108"/>
      <c r="DHM1" s="108"/>
      <c r="DHN1" s="108"/>
      <c r="DHO1" s="108"/>
      <c r="DHP1" s="108"/>
      <c r="DHQ1" s="108"/>
      <c r="DHR1" s="108"/>
      <c r="DHS1" s="108"/>
      <c r="DHT1" s="108"/>
      <c r="DHU1" s="108"/>
      <c r="DHV1" s="108"/>
      <c r="DHW1" s="108"/>
      <c r="DHX1" s="108"/>
      <c r="DHY1" s="108"/>
      <c r="DHZ1" s="108"/>
      <c r="DIA1" s="108"/>
      <c r="DIB1" s="108"/>
      <c r="DIC1" s="108"/>
      <c r="DID1" s="108"/>
      <c r="DIE1" s="108"/>
      <c r="DIF1" s="108"/>
      <c r="DIG1" s="108"/>
      <c r="DIH1" s="108"/>
      <c r="DII1" s="108"/>
      <c r="DIJ1" s="108"/>
      <c r="DIK1" s="108"/>
      <c r="DIL1" s="108"/>
      <c r="DIM1" s="108"/>
      <c r="DIN1" s="108"/>
      <c r="DIO1" s="108"/>
      <c r="DIP1" s="108"/>
      <c r="DIQ1" s="108"/>
      <c r="DIR1" s="108"/>
      <c r="DIS1" s="108"/>
      <c r="DIT1" s="108"/>
      <c r="DIU1" s="108"/>
      <c r="DIV1" s="108"/>
      <c r="DIW1" s="108"/>
      <c r="DIX1" s="108"/>
      <c r="DIY1" s="108"/>
      <c r="DIZ1" s="108"/>
      <c r="DJA1" s="108"/>
      <c r="DJB1" s="108"/>
      <c r="DJC1" s="108"/>
      <c r="DJD1" s="108"/>
      <c r="DJE1" s="108"/>
      <c r="DJF1" s="108"/>
      <c r="DJG1" s="108"/>
      <c r="DJH1" s="108"/>
      <c r="DJI1" s="108"/>
      <c r="DJJ1" s="108"/>
      <c r="DJK1" s="108"/>
      <c r="DJL1" s="108"/>
      <c r="DJM1" s="108"/>
      <c r="DJN1" s="108"/>
      <c r="DJO1" s="108"/>
      <c r="DJP1" s="108"/>
      <c r="DJQ1" s="108"/>
      <c r="DJR1" s="108"/>
      <c r="DJS1" s="108"/>
      <c r="DJT1" s="108"/>
      <c r="DJU1" s="108"/>
      <c r="DJV1" s="108"/>
      <c r="DJW1" s="108"/>
      <c r="DJX1" s="108"/>
      <c r="DJY1" s="108"/>
      <c r="DJZ1" s="108"/>
      <c r="DKA1" s="108"/>
      <c r="DKB1" s="108"/>
      <c r="DKC1" s="108"/>
      <c r="DKD1" s="108"/>
      <c r="DKE1" s="108"/>
      <c r="DKF1" s="108"/>
      <c r="DKG1" s="108"/>
      <c r="DKH1" s="108"/>
      <c r="DKI1" s="108"/>
      <c r="DKJ1" s="108"/>
      <c r="DKK1" s="108"/>
      <c r="DKL1" s="108"/>
      <c r="DKM1" s="108"/>
      <c r="DKN1" s="108"/>
      <c r="DKO1" s="108"/>
      <c r="DKP1" s="108"/>
      <c r="DKQ1" s="108"/>
      <c r="DKR1" s="108"/>
      <c r="DKS1" s="108"/>
      <c r="DKT1" s="108"/>
      <c r="DKU1" s="108"/>
      <c r="DKV1" s="108"/>
      <c r="DKW1" s="108"/>
      <c r="DKX1" s="108"/>
      <c r="DKY1" s="108"/>
      <c r="DKZ1" s="108"/>
      <c r="DLA1" s="108"/>
      <c r="DLB1" s="108"/>
      <c r="DLC1" s="108"/>
      <c r="DLD1" s="108"/>
      <c r="DLE1" s="108"/>
      <c r="DLF1" s="108"/>
      <c r="DLG1" s="108"/>
      <c r="DLH1" s="108"/>
      <c r="DLI1" s="108"/>
      <c r="DLJ1" s="108"/>
      <c r="DLK1" s="108"/>
      <c r="DLL1" s="108"/>
      <c r="DLM1" s="108"/>
      <c r="DLN1" s="108"/>
      <c r="DLO1" s="108"/>
      <c r="DLP1" s="108"/>
      <c r="DLQ1" s="108"/>
      <c r="DLR1" s="108"/>
      <c r="DLS1" s="108"/>
      <c r="DLT1" s="108"/>
      <c r="DLU1" s="108"/>
      <c r="DLV1" s="108"/>
      <c r="DLW1" s="108"/>
      <c r="DLX1" s="108"/>
      <c r="DLY1" s="108"/>
      <c r="DLZ1" s="108"/>
      <c r="DMA1" s="108"/>
      <c r="DMB1" s="108"/>
      <c r="DMC1" s="108"/>
      <c r="DMD1" s="108"/>
      <c r="DME1" s="108"/>
      <c r="DMF1" s="108"/>
      <c r="DMG1" s="108"/>
      <c r="DMH1" s="108"/>
      <c r="DMI1" s="108"/>
      <c r="DMJ1" s="108"/>
      <c r="DMK1" s="108"/>
      <c r="DML1" s="108"/>
      <c r="DMM1" s="108"/>
      <c r="DMN1" s="108"/>
      <c r="DMO1" s="108"/>
      <c r="DMP1" s="108"/>
      <c r="DMQ1" s="108"/>
      <c r="DMR1" s="108"/>
      <c r="DMS1" s="108"/>
      <c r="DMT1" s="108"/>
      <c r="DMU1" s="108"/>
      <c r="DMV1" s="108"/>
      <c r="DMW1" s="108"/>
      <c r="DMX1" s="108"/>
      <c r="DMY1" s="108"/>
      <c r="DMZ1" s="108"/>
      <c r="DNA1" s="108"/>
      <c r="DNB1" s="108"/>
      <c r="DNC1" s="108"/>
      <c r="DND1" s="108"/>
      <c r="DNE1" s="108"/>
      <c r="DNF1" s="108"/>
      <c r="DNG1" s="108"/>
      <c r="DNH1" s="108"/>
      <c r="DNI1" s="108"/>
      <c r="DNJ1" s="108"/>
      <c r="DNK1" s="108"/>
      <c r="DNL1" s="108"/>
      <c r="DNM1" s="108"/>
      <c r="DNN1" s="108"/>
      <c r="DNO1" s="108"/>
      <c r="DNP1" s="108"/>
      <c r="DNQ1" s="108"/>
      <c r="DNR1" s="108"/>
      <c r="DNS1" s="108"/>
      <c r="DNT1" s="108"/>
      <c r="DNU1" s="108"/>
      <c r="DNV1" s="108"/>
      <c r="DNW1" s="108"/>
      <c r="DNX1" s="108"/>
      <c r="DNY1" s="108"/>
      <c r="DNZ1" s="108"/>
      <c r="DOA1" s="108"/>
      <c r="DOB1" s="108"/>
      <c r="DOC1" s="108"/>
      <c r="DOD1" s="108"/>
      <c r="DOE1" s="108"/>
      <c r="DOF1" s="108"/>
      <c r="DOG1" s="108"/>
      <c r="DOH1" s="108"/>
      <c r="DOI1" s="108"/>
      <c r="DOJ1" s="108"/>
      <c r="DOK1" s="108"/>
      <c r="DOL1" s="108"/>
      <c r="DOM1" s="108"/>
      <c r="DON1" s="108"/>
      <c r="DOO1" s="108"/>
      <c r="DOP1" s="108"/>
      <c r="DOQ1" s="108"/>
      <c r="DOR1" s="108"/>
      <c r="DOS1" s="108"/>
      <c r="DOT1" s="108"/>
      <c r="DOU1" s="108"/>
      <c r="DOV1" s="108"/>
      <c r="DOW1" s="108"/>
      <c r="DOX1" s="108"/>
      <c r="DOY1" s="108"/>
      <c r="DOZ1" s="108"/>
      <c r="DPA1" s="108"/>
      <c r="DPB1" s="108"/>
      <c r="DPC1" s="108"/>
      <c r="DPD1" s="108"/>
      <c r="DPE1" s="108"/>
      <c r="DPF1" s="108"/>
      <c r="DPG1" s="108"/>
      <c r="DPH1" s="108"/>
      <c r="DPI1" s="108"/>
      <c r="DPJ1" s="108"/>
      <c r="DPK1" s="108"/>
      <c r="DPL1" s="108"/>
      <c r="DPM1" s="108"/>
      <c r="DPN1" s="108"/>
      <c r="DPO1" s="108"/>
      <c r="DPP1" s="108"/>
      <c r="DPQ1" s="108"/>
      <c r="DPR1" s="108"/>
      <c r="DPS1" s="108"/>
      <c r="DPT1" s="108"/>
      <c r="DPU1" s="108"/>
      <c r="DPV1" s="108"/>
      <c r="DPW1" s="108"/>
      <c r="DPX1" s="108"/>
      <c r="DPY1" s="108"/>
      <c r="DPZ1" s="108"/>
      <c r="DQA1" s="108"/>
      <c r="DQB1" s="108"/>
      <c r="DQC1" s="108"/>
      <c r="DQD1" s="108"/>
      <c r="DQE1" s="108"/>
      <c r="DQF1" s="108"/>
      <c r="DQG1" s="108"/>
      <c r="DQH1" s="108"/>
      <c r="DQI1" s="108"/>
      <c r="DQJ1" s="108"/>
      <c r="DQK1" s="108"/>
      <c r="DQL1" s="108"/>
      <c r="DQM1" s="108"/>
      <c r="DQN1" s="108"/>
      <c r="DQO1" s="108"/>
      <c r="DQP1" s="108"/>
      <c r="DQQ1" s="108"/>
      <c r="DQR1" s="108"/>
      <c r="DQS1" s="108"/>
      <c r="DQT1" s="108"/>
      <c r="DQU1" s="108"/>
      <c r="DQV1" s="108"/>
      <c r="DQW1" s="108"/>
      <c r="DQX1" s="108"/>
      <c r="DQY1" s="108"/>
      <c r="DQZ1" s="108"/>
      <c r="DRA1" s="108"/>
      <c r="DRB1" s="108"/>
      <c r="DRC1" s="108"/>
      <c r="DRD1" s="108"/>
      <c r="DRE1" s="108"/>
      <c r="DRF1" s="108"/>
      <c r="DRG1" s="108"/>
      <c r="DRH1" s="108"/>
      <c r="DRI1" s="108"/>
      <c r="DRJ1" s="108"/>
      <c r="DRK1" s="108"/>
      <c r="DRL1" s="108"/>
      <c r="DRM1" s="108"/>
      <c r="DRN1" s="108"/>
      <c r="DRO1" s="108"/>
      <c r="DRP1" s="108"/>
      <c r="DRQ1" s="108"/>
      <c r="DRR1" s="108"/>
      <c r="DRS1" s="108"/>
      <c r="DRT1" s="108"/>
      <c r="DRU1" s="108"/>
      <c r="DRV1" s="108"/>
      <c r="DRW1" s="108"/>
      <c r="DRX1" s="108"/>
      <c r="DRY1" s="108"/>
      <c r="DRZ1" s="108"/>
      <c r="DSA1" s="108"/>
      <c r="DSB1" s="108"/>
      <c r="DSC1" s="108"/>
      <c r="DSD1" s="108"/>
      <c r="DSE1" s="108"/>
      <c r="DSF1" s="108"/>
      <c r="DSG1" s="108"/>
      <c r="DSH1" s="108"/>
      <c r="DSI1" s="108"/>
      <c r="DSJ1" s="108"/>
      <c r="DSK1" s="108"/>
      <c r="DSL1" s="108"/>
      <c r="DSM1" s="108"/>
      <c r="DSN1" s="108"/>
      <c r="DSO1" s="108"/>
      <c r="DSP1" s="108"/>
      <c r="DSQ1" s="108"/>
      <c r="DSR1" s="108"/>
      <c r="DSS1" s="108"/>
      <c r="DST1" s="108"/>
      <c r="DSU1" s="108"/>
      <c r="DSV1" s="108"/>
      <c r="DSW1" s="108"/>
      <c r="DSX1" s="108"/>
      <c r="DSY1" s="108"/>
      <c r="DSZ1" s="108"/>
      <c r="DTA1" s="108"/>
      <c r="DTB1" s="108"/>
      <c r="DTC1" s="108"/>
      <c r="DTD1" s="108"/>
      <c r="DTE1" s="108"/>
      <c r="DTF1" s="108"/>
      <c r="DTG1" s="108"/>
      <c r="DTH1" s="108"/>
      <c r="DTI1" s="108"/>
      <c r="DTJ1" s="108"/>
      <c r="DTK1" s="108"/>
      <c r="DTL1" s="108"/>
      <c r="DTM1" s="108"/>
      <c r="DTN1" s="108"/>
      <c r="DTO1" s="108"/>
      <c r="DTP1" s="108"/>
      <c r="DTQ1" s="108"/>
      <c r="DTR1" s="108"/>
      <c r="DTS1" s="108"/>
      <c r="DTT1" s="108"/>
      <c r="DTU1" s="108"/>
      <c r="DTV1" s="108"/>
      <c r="DTW1" s="108"/>
      <c r="DTX1" s="108"/>
      <c r="DTY1" s="108"/>
      <c r="DTZ1" s="108"/>
      <c r="DUA1" s="108"/>
      <c r="DUB1" s="108"/>
      <c r="DUC1" s="108"/>
      <c r="DUD1" s="108"/>
      <c r="DUE1" s="108"/>
      <c r="DUF1" s="108"/>
      <c r="DUG1" s="108"/>
      <c r="DUH1" s="108"/>
      <c r="DUI1" s="108"/>
      <c r="DUJ1" s="108"/>
      <c r="DUK1" s="108"/>
      <c r="DUL1" s="108"/>
      <c r="DUM1" s="108"/>
      <c r="DUN1" s="108"/>
      <c r="DUO1" s="108"/>
      <c r="DUP1" s="108"/>
      <c r="DUQ1" s="108"/>
      <c r="DUR1" s="108"/>
      <c r="DUS1" s="108"/>
      <c r="DUT1" s="108"/>
      <c r="DUU1" s="108"/>
      <c r="DUV1" s="108"/>
      <c r="DUW1" s="108"/>
      <c r="DUX1" s="108"/>
      <c r="DUY1" s="108"/>
      <c r="DUZ1" s="108"/>
      <c r="DVA1" s="108"/>
      <c r="DVB1" s="108"/>
      <c r="DVC1" s="108"/>
      <c r="DVD1" s="108"/>
      <c r="DVE1" s="108"/>
      <c r="DVF1" s="108"/>
      <c r="DVG1" s="108"/>
      <c r="DVH1" s="108"/>
      <c r="DVI1" s="108"/>
      <c r="DVJ1" s="108"/>
      <c r="DVK1" s="108"/>
      <c r="DVL1" s="108"/>
      <c r="DVM1" s="108"/>
      <c r="DVN1" s="108"/>
      <c r="DVO1" s="108"/>
      <c r="DVP1" s="108"/>
      <c r="DVQ1" s="108"/>
      <c r="DVR1" s="108"/>
      <c r="DVS1" s="108"/>
      <c r="DVT1" s="108"/>
      <c r="DVU1" s="108"/>
      <c r="DVV1" s="108"/>
      <c r="DVW1" s="108"/>
      <c r="DVX1" s="108"/>
      <c r="DVY1" s="108"/>
      <c r="DVZ1" s="108"/>
      <c r="DWA1" s="108"/>
      <c r="DWB1" s="108"/>
      <c r="DWC1" s="108"/>
      <c r="DWD1" s="108"/>
      <c r="DWE1" s="108"/>
      <c r="DWF1" s="108"/>
      <c r="DWG1" s="108"/>
      <c r="DWH1" s="108"/>
      <c r="DWI1" s="108"/>
      <c r="DWJ1" s="108"/>
      <c r="DWK1" s="108"/>
      <c r="DWL1" s="108"/>
      <c r="DWM1" s="108"/>
      <c r="DWN1" s="108"/>
      <c r="DWO1" s="108"/>
      <c r="DWP1" s="108"/>
      <c r="DWQ1" s="108"/>
      <c r="DWR1" s="108"/>
      <c r="DWS1" s="108"/>
      <c r="DWT1" s="108"/>
      <c r="DWU1" s="108"/>
      <c r="DWV1" s="108"/>
      <c r="DWW1" s="108"/>
      <c r="DWX1" s="108"/>
      <c r="DWY1" s="108"/>
      <c r="DWZ1" s="108"/>
      <c r="DXA1" s="108"/>
      <c r="DXB1" s="108"/>
      <c r="DXC1" s="108"/>
      <c r="DXD1" s="108"/>
      <c r="DXE1" s="108"/>
      <c r="DXF1" s="108"/>
      <c r="DXG1" s="108"/>
      <c r="DXH1" s="108"/>
      <c r="DXI1" s="108"/>
      <c r="DXJ1" s="108"/>
      <c r="DXK1" s="108"/>
      <c r="DXL1" s="108"/>
      <c r="DXM1" s="108"/>
      <c r="DXN1" s="108"/>
      <c r="DXO1" s="108"/>
      <c r="DXP1" s="108"/>
      <c r="DXQ1" s="108"/>
      <c r="DXR1" s="108"/>
      <c r="DXS1" s="108"/>
      <c r="DXT1" s="108"/>
      <c r="DXU1" s="108"/>
      <c r="DXV1" s="108"/>
      <c r="DXW1" s="108"/>
      <c r="DXX1" s="108"/>
      <c r="DXY1" s="108"/>
      <c r="DXZ1" s="108"/>
      <c r="DYA1" s="108"/>
      <c r="DYB1" s="108"/>
      <c r="DYC1" s="108"/>
      <c r="DYD1" s="108"/>
      <c r="DYE1" s="108"/>
      <c r="DYF1" s="108"/>
      <c r="DYG1" s="108"/>
      <c r="DYH1" s="108"/>
      <c r="DYI1" s="108"/>
      <c r="DYJ1" s="108"/>
      <c r="DYK1" s="108"/>
      <c r="DYL1" s="108"/>
      <c r="DYM1" s="108"/>
      <c r="DYN1" s="108"/>
      <c r="DYO1" s="108"/>
      <c r="DYP1" s="108"/>
      <c r="DYQ1" s="108"/>
      <c r="DYR1" s="108"/>
      <c r="DYS1" s="108"/>
      <c r="DYT1" s="108"/>
      <c r="DYU1" s="108"/>
      <c r="DYV1" s="108"/>
      <c r="DYW1" s="108"/>
      <c r="DYX1" s="108"/>
      <c r="DYY1" s="108"/>
      <c r="DYZ1" s="108"/>
      <c r="DZA1" s="108"/>
      <c r="DZB1" s="108"/>
      <c r="DZC1" s="108"/>
      <c r="DZD1" s="108"/>
      <c r="DZE1" s="108"/>
      <c r="DZF1" s="108"/>
      <c r="DZG1" s="108"/>
      <c r="DZH1" s="108"/>
      <c r="DZI1" s="108"/>
      <c r="DZJ1" s="108"/>
      <c r="DZK1" s="108"/>
      <c r="DZL1" s="108"/>
      <c r="DZM1" s="108"/>
      <c r="DZN1" s="108"/>
      <c r="DZO1" s="108"/>
      <c r="DZP1" s="108"/>
      <c r="DZQ1" s="108"/>
      <c r="DZR1" s="108"/>
      <c r="DZS1" s="108"/>
      <c r="DZT1" s="108"/>
      <c r="DZU1" s="108"/>
      <c r="DZV1" s="108"/>
      <c r="DZW1" s="108"/>
      <c r="DZX1" s="108"/>
      <c r="DZY1" s="108"/>
      <c r="DZZ1" s="108"/>
      <c r="EAA1" s="108"/>
      <c r="EAB1" s="108"/>
      <c r="EAC1" s="108"/>
      <c r="EAD1" s="108"/>
      <c r="EAE1" s="108"/>
      <c r="EAF1" s="108"/>
      <c r="EAG1" s="108"/>
      <c r="EAH1" s="108"/>
      <c r="EAI1" s="108"/>
      <c r="EAJ1" s="108"/>
      <c r="EAK1" s="108"/>
      <c r="EAL1" s="108"/>
      <c r="EAM1" s="108"/>
      <c r="EAN1" s="108"/>
      <c r="EAO1" s="108"/>
      <c r="EAP1" s="108"/>
      <c r="EAQ1" s="108"/>
      <c r="EAR1" s="108"/>
      <c r="EAS1" s="108"/>
      <c r="EAT1" s="108"/>
      <c r="EAU1" s="108"/>
      <c r="EAV1" s="108"/>
      <c r="EAW1" s="108"/>
      <c r="EAX1" s="108"/>
      <c r="EAY1" s="108"/>
      <c r="EAZ1" s="108"/>
      <c r="EBA1" s="108"/>
      <c r="EBB1" s="108"/>
      <c r="EBC1" s="108"/>
      <c r="EBD1" s="108"/>
      <c r="EBE1" s="108"/>
      <c r="EBF1" s="108"/>
      <c r="EBG1" s="108"/>
      <c r="EBH1" s="108"/>
      <c r="EBI1" s="108"/>
      <c r="EBJ1" s="108"/>
      <c r="EBK1" s="108"/>
      <c r="EBL1" s="108"/>
      <c r="EBM1" s="108"/>
      <c r="EBN1" s="108"/>
      <c r="EBO1" s="108"/>
      <c r="EBP1" s="108"/>
      <c r="EBQ1" s="108"/>
      <c r="EBR1" s="108"/>
      <c r="EBS1" s="108"/>
      <c r="EBT1" s="108"/>
      <c r="EBU1" s="108"/>
      <c r="EBV1" s="108"/>
      <c r="EBW1" s="108"/>
      <c r="EBX1" s="108"/>
      <c r="EBY1" s="108"/>
      <c r="EBZ1" s="108"/>
      <c r="ECA1" s="108"/>
      <c r="ECB1" s="108"/>
      <c r="ECC1" s="108"/>
      <c r="ECD1" s="108"/>
      <c r="ECE1" s="108"/>
      <c r="ECF1" s="108"/>
      <c r="ECG1" s="108"/>
      <c r="ECH1" s="108"/>
      <c r="ECI1" s="108"/>
      <c r="ECJ1" s="108"/>
      <c r="ECK1" s="108"/>
      <c r="ECL1" s="108"/>
      <c r="ECM1" s="108"/>
      <c r="ECN1" s="108"/>
      <c r="ECO1" s="108"/>
      <c r="ECP1" s="108"/>
      <c r="ECQ1" s="108"/>
      <c r="ECR1" s="108"/>
      <c r="ECS1" s="108"/>
      <c r="ECT1" s="108"/>
      <c r="ECU1" s="108"/>
      <c r="ECV1" s="108"/>
      <c r="ECW1" s="108"/>
      <c r="ECX1" s="108"/>
      <c r="ECY1" s="108"/>
      <c r="ECZ1" s="108"/>
      <c r="EDA1" s="108"/>
      <c r="EDB1" s="108"/>
      <c r="EDC1" s="108"/>
      <c r="EDD1" s="108"/>
      <c r="EDE1" s="108"/>
      <c r="EDF1" s="108"/>
      <c r="EDG1" s="108"/>
      <c r="EDH1" s="108"/>
      <c r="EDI1" s="108"/>
      <c r="EDJ1" s="108"/>
      <c r="EDK1" s="108"/>
      <c r="EDL1" s="108"/>
      <c r="EDM1" s="108"/>
      <c r="EDN1" s="108"/>
      <c r="EDO1" s="108"/>
      <c r="EDP1" s="108"/>
      <c r="EDQ1" s="108"/>
      <c r="EDR1" s="108"/>
      <c r="EDS1" s="108"/>
      <c r="EDT1" s="108"/>
      <c r="EDU1" s="108"/>
      <c r="EDV1" s="108"/>
      <c r="EDW1" s="108"/>
      <c r="EDX1" s="108"/>
      <c r="EDY1" s="108"/>
      <c r="EDZ1" s="108"/>
      <c r="EEA1" s="108"/>
      <c r="EEB1" s="108"/>
      <c r="EEC1" s="108"/>
      <c r="EED1" s="108"/>
      <c r="EEE1" s="108"/>
      <c r="EEF1" s="108"/>
      <c r="EEG1" s="108"/>
      <c r="EEH1" s="108"/>
      <c r="EEI1" s="108"/>
      <c r="EEJ1" s="108"/>
      <c r="EEK1" s="108"/>
      <c r="EEL1" s="108"/>
      <c r="EEM1" s="108"/>
      <c r="EEN1" s="108"/>
      <c r="EEO1" s="108"/>
      <c r="EEP1" s="108"/>
      <c r="EEQ1" s="108"/>
      <c r="EER1" s="108"/>
      <c r="EES1" s="108"/>
      <c r="EET1" s="108"/>
      <c r="EEU1" s="108"/>
      <c r="EEV1" s="108"/>
      <c r="EEW1" s="108"/>
      <c r="EEX1" s="108"/>
      <c r="EEY1" s="108"/>
      <c r="EEZ1" s="108"/>
      <c r="EFA1" s="108"/>
      <c r="EFB1" s="108"/>
      <c r="EFC1" s="108"/>
      <c r="EFD1" s="108"/>
      <c r="EFE1" s="108"/>
      <c r="EFF1" s="108"/>
      <c r="EFG1" s="108"/>
      <c r="EFH1" s="108"/>
      <c r="EFI1" s="108"/>
      <c r="EFJ1" s="108"/>
      <c r="EFK1" s="108"/>
      <c r="EFL1" s="108"/>
      <c r="EFM1" s="108"/>
      <c r="EFN1" s="108"/>
      <c r="EFO1" s="108"/>
      <c r="EFP1" s="108"/>
      <c r="EFQ1" s="108"/>
      <c r="EFR1" s="108"/>
      <c r="EFS1" s="108"/>
      <c r="EFT1" s="108"/>
      <c r="EFU1" s="108"/>
      <c r="EFV1" s="108"/>
      <c r="EFW1" s="108"/>
      <c r="EFX1" s="108"/>
      <c r="EFY1" s="108"/>
      <c r="EFZ1" s="108"/>
      <c r="EGA1" s="108"/>
      <c r="EGB1" s="108"/>
      <c r="EGC1" s="108"/>
      <c r="EGD1" s="108"/>
      <c r="EGE1" s="108"/>
      <c r="EGF1" s="108"/>
      <c r="EGG1" s="108"/>
      <c r="EGH1" s="108"/>
      <c r="EGI1" s="108"/>
      <c r="EGJ1" s="108"/>
      <c r="EGK1" s="108"/>
      <c r="EGL1" s="108"/>
      <c r="EGM1" s="108"/>
      <c r="EGN1" s="108"/>
      <c r="EGO1" s="108"/>
      <c r="EGP1" s="108"/>
      <c r="EGQ1" s="108"/>
      <c r="EGR1" s="108"/>
      <c r="EGS1" s="108"/>
      <c r="EGT1" s="108"/>
      <c r="EGU1" s="108"/>
      <c r="EGV1" s="108"/>
      <c r="EGW1" s="108"/>
      <c r="EGX1" s="108"/>
      <c r="EGY1" s="108"/>
      <c r="EGZ1" s="108"/>
      <c r="EHA1" s="108"/>
      <c r="EHB1" s="108"/>
      <c r="EHC1" s="108"/>
      <c r="EHD1" s="108"/>
      <c r="EHE1" s="108"/>
      <c r="EHF1" s="108"/>
      <c r="EHG1" s="108"/>
      <c r="EHH1" s="108"/>
      <c r="EHI1" s="108"/>
      <c r="EHJ1" s="108"/>
      <c r="EHK1" s="108"/>
      <c r="EHL1" s="108"/>
      <c r="EHM1" s="108"/>
      <c r="EHN1" s="108"/>
      <c r="EHO1" s="108"/>
      <c r="EHP1" s="108"/>
      <c r="EHQ1" s="108"/>
      <c r="EHR1" s="108"/>
      <c r="EHS1" s="108"/>
      <c r="EHT1" s="108"/>
      <c r="EHU1" s="108"/>
      <c r="EHV1" s="108"/>
      <c r="EHW1" s="108"/>
      <c r="EHX1" s="108"/>
      <c r="EHY1" s="108"/>
      <c r="EHZ1" s="108"/>
      <c r="EIA1" s="108"/>
      <c r="EIB1" s="108"/>
      <c r="EIC1" s="108"/>
      <c r="EID1" s="108"/>
      <c r="EIE1" s="108"/>
      <c r="EIF1" s="108"/>
      <c r="EIG1" s="108"/>
      <c r="EIH1" s="108"/>
      <c r="EII1" s="108"/>
      <c r="EIJ1" s="108"/>
      <c r="EIK1" s="108"/>
      <c r="EIL1" s="108"/>
      <c r="EIM1" s="108"/>
      <c r="EIN1" s="108"/>
      <c r="EIO1" s="108"/>
      <c r="EIP1" s="108"/>
      <c r="EIQ1" s="108"/>
      <c r="EIR1" s="108"/>
      <c r="EIS1" s="108"/>
      <c r="EIT1" s="108"/>
      <c r="EIU1" s="108"/>
      <c r="EIV1" s="108"/>
      <c r="EIW1" s="108"/>
      <c r="EIX1" s="108"/>
      <c r="EIY1" s="108"/>
      <c r="EIZ1" s="108"/>
      <c r="EJA1" s="108"/>
      <c r="EJB1" s="108"/>
      <c r="EJC1" s="108"/>
      <c r="EJD1" s="108"/>
      <c r="EJE1" s="108"/>
      <c r="EJF1" s="108"/>
      <c r="EJG1" s="108"/>
      <c r="EJH1" s="108"/>
      <c r="EJI1" s="108"/>
      <c r="EJJ1" s="108"/>
      <c r="EJK1" s="108"/>
      <c r="EJL1" s="108"/>
      <c r="EJM1" s="108"/>
      <c r="EJN1" s="108"/>
      <c r="EJO1" s="108"/>
      <c r="EJP1" s="108"/>
      <c r="EJQ1" s="108"/>
      <c r="EJR1" s="108"/>
      <c r="EJS1" s="108"/>
      <c r="EJT1" s="108"/>
      <c r="EJU1" s="108"/>
      <c r="EJV1" s="108"/>
      <c r="EJW1" s="108"/>
      <c r="EJX1" s="108"/>
      <c r="EJY1" s="108"/>
      <c r="EJZ1" s="108"/>
      <c r="EKA1" s="108"/>
      <c r="EKB1" s="108"/>
      <c r="EKC1" s="108"/>
      <c r="EKD1" s="108"/>
      <c r="EKE1" s="108"/>
      <c r="EKF1" s="108"/>
      <c r="EKG1" s="108"/>
      <c r="EKH1" s="108"/>
      <c r="EKI1" s="108"/>
      <c r="EKJ1" s="108"/>
      <c r="EKK1" s="108"/>
      <c r="EKL1" s="108"/>
      <c r="EKM1" s="108"/>
      <c r="EKN1" s="108"/>
      <c r="EKO1" s="108"/>
      <c r="EKP1" s="108"/>
      <c r="EKQ1" s="108"/>
      <c r="EKR1" s="108"/>
      <c r="EKS1" s="108"/>
      <c r="EKT1" s="108"/>
      <c r="EKU1" s="108"/>
      <c r="EKV1" s="108"/>
      <c r="EKW1" s="108"/>
      <c r="EKX1" s="108"/>
      <c r="EKY1" s="108"/>
      <c r="EKZ1" s="108"/>
      <c r="ELA1" s="108"/>
      <c r="ELB1" s="108"/>
      <c r="ELC1" s="108"/>
      <c r="ELD1" s="108"/>
      <c r="ELE1" s="108"/>
      <c r="ELF1" s="108"/>
      <c r="ELG1" s="108"/>
      <c r="ELH1" s="108"/>
      <c r="ELI1" s="108"/>
      <c r="ELJ1" s="108"/>
      <c r="ELK1" s="108"/>
      <c r="ELL1" s="108"/>
      <c r="ELM1" s="108"/>
      <c r="ELN1" s="108"/>
      <c r="ELO1" s="108"/>
      <c r="ELP1" s="108"/>
      <c r="ELQ1" s="108"/>
      <c r="ELR1" s="108"/>
      <c r="ELS1" s="108"/>
      <c r="ELT1" s="108"/>
      <c r="ELU1" s="108"/>
      <c r="ELV1" s="108"/>
      <c r="ELW1" s="108"/>
      <c r="ELX1" s="108"/>
      <c r="ELY1" s="108"/>
      <c r="ELZ1" s="108"/>
      <c r="EMA1" s="108"/>
      <c r="EMB1" s="108"/>
      <c r="EMC1" s="108"/>
      <c r="EMD1" s="108"/>
      <c r="EME1" s="108"/>
      <c r="EMF1" s="108"/>
      <c r="EMG1" s="108"/>
      <c r="EMH1" s="108"/>
      <c r="EMI1" s="108"/>
      <c r="EMJ1" s="108"/>
      <c r="EMK1" s="108"/>
      <c r="EML1" s="108"/>
      <c r="EMM1" s="108"/>
      <c r="EMN1" s="108"/>
      <c r="EMO1" s="108"/>
      <c r="EMP1" s="108"/>
      <c r="EMQ1" s="108"/>
      <c r="EMR1" s="108"/>
      <c r="EMS1" s="108"/>
      <c r="EMT1" s="108"/>
      <c r="EMU1" s="108"/>
      <c r="EMV1" s="108"/>
      <c r="EMW1" s="108"/>
      <c r="EMX1" s="108"/>
      <c r="EMY1" s="108"/>
      <c r="EMZ1" s="108"/>
      <c r="ENA1" s="108"/>
      <c r="ENB1" s="108"/>
      <c r="ENC1" s="108"/>
      <c r="END1" s="108"/>
      <c r="ENE1" s="108"/>
      <c r="ENF1" s="108"/>
      <c r="ENG1" s="108"/>
      <c r="ENH1" s="108"/>
      <c r="ENI1" s="108"/>
      <c r="ENJ1" s="108"/>
      <c r="ENK1" s="108"/>
      <c r="ENL1" s="108"/>
      <c r="ENM1" s="108"/>
      <c r="ENN1" s="108"/>
      <c r="ENO1" s="108"/>
      <c r="ENP1" s="108"/>
      <c r="ENQ1" s="108"/>
      <c r="ENR1" s="108"/>
      <c r="ENS1" s="108"/>
      <c r="ENT1" s="108"/>
      <c r="ENU1" s="108"/>
      <c r="ENV1" s="108"/>
      <c r="ENW1" s="108"/>
      <c r="ENX1" s="108"/>
      <c r="ENY1" s="108"/>
      <c r="ENZ1" s="108"/>
      <c r="EOA1" s="108"/>
      <c r="EOB1" s="108"/>
      <c r="EOC1" s="108"/>
      <c r="EOD1" s="108"/>
      <c r="EOE1" s="108"/>
      <c r="EOF1" s="108"/>
      <c r="EOG1" s="108"/>
      <c r="EOH1" s="108"/>
      <c r="EOI1" s="108"/>
      <c r="EOJ1" s="108"/>
      <c r="EOK1" s="108"/>
      <c r="EOL1" s="108"/>
      <c r="EOM1" s="108"/>
      <c r="EON1" s="108"/>
      <c r="EOO1" s="108"/>
      <c r="EOP1" s="108"/>
      <c r="EOQ1" s="108"/>
      <c r="EOR1" s="108"/>
      <c r="EOS1" s="108"/>
      <c r="EOT1" s="108"/>
      <c r="EOU1" s="108"/>
      <c r="EOV1" s="108"/>
      <c r="EOW1" s="108"/>
      <c r="EOX1" s="108"/>
      <c r="EOY1" s="108"/>
      <c r="EOZ1" s="108"/>
      <c r="EPA1" s="108"/>
      <c r="EPB1" s="108"/>
      <c r="EPC1" s="108"/>
      <c r="EPD1" s="108"/>
      <c r="EPE1" s="108"/>
      <c r="EPF1" s="108"/>
      <c r="EPG1" s="108"/>
      <c r="EPH1" s="108"/>
      <c r="EPI1" s="108"/>
      <c r="EPJ1" s="108"/>
      <c r="EPK1" s="108"/>
      <c r="EPL1" s="108"/>
      <c r="EPM1" s="108"/>
      <c r="EPN1" s="108"/>
      <c r="EPO1" s="108"/>
      <c r="EPP1" s="108"/>
      <c r="EPQ1" s="108"/>
      <c r="EPR1" s="108"/>
      <c r="EPS1" s="108"/>
      <c r="EPT1" s="108"/>
      <c r="EPU1" s="108"/>
      <c r="EPV1" s="108"/>
      <c r="EPW1" s="108"/>
      <c r="EPX1" s="108"/>
      <c r="EPY1" s="108"/>
      <c r="EPZ1" s="108"/>
      <c r="EQA1" s="108"/>
      <c r="EQB1" s="108"/>
      <c r="EQC1" s="108"/>
      <c r="EQD1" s="108"/>
      <c r="EQE1" s="108"/>
      <c r="EQF1" s="108"/>
      <c r="EQG1" s="108"/>
      <c r="EQH1" s="108"/>
      <c r="EQI1" s="108"/>
      <c r="EQJ1" s="108"/>
      <c r="EQK1" s="108"/>
      <c r="EQL1" s="108"/>
      <c r="EQM1" s="108"/>
      <c r="EQN1" s="108"/>
      <c r="EQO1" s="108"/>
      <c r="EQP1" s="108"/>
      <c r="EQQ1" s="108"/>
      <c r="EQR1" s="108"/>
      <c r="EQS1" s="108"/>
      <c r="EQT1" s="108"/>
      <c r="EQU1" s="108"/>
      <c r="EQV1" s="108"/>
      <c r="EQW1" s="108"/>
      <c r="EQX1" s="108"/>
      <c r="EQY1" s="108"/>
      <c r="EQZ1" s="108"/>
      <c r="ERA1" s="108"/>
      <c r="ERB1" s="108"/>
      <c r="ERC1" s="108"/>
      <c r="ERD1" s="108"/>
      <c r="ERE1" s="108"/>
      <c r="ERF1" s="108"/>
      <c r="ERG1" s="108"/>
      <c r="ERH1" s="108"/>
      <c r="ERI1" s="108"/>
      <c r="ERJ1" s="108"/>
      <c r="ERK1" s="108"/>
      <c r="ERL1" s="108"/>
      <c r="ERM1" s="108"/>
      <c r="ERN1" s="108"/>
      <c r="ERO1" s="108"/>
      <c r="ERP1" s="108"/>
      <c r="ERQ1" s="108"/>
      <c r="ERR1" s="108"/>
      <c r="ERS1" s="108"/>
      <c r="ERT1" s="108"/>
      <c r="ERU1" s="108"/>
      <c r="ERV1" s="108"/>
      <c r="ERW1" s="108"/>
      <c r="ERX1" s="108"/>
      <c r="ERY1" s="108"/>
      <c r="ERZ1" s="108"/>
      <c r="ESA1" s="108"/>
      <c r="ESB1" s="108"/>
      <c r="ESC1" s="108"/>
      <c r="ESD1" s="108"/>
      <c r="ESE1" s="108"/>
      <c r="ESF1" s="108"/>
      <c r="ESG1" s="108"/>
      <c r="ESH1" s="108"/>
      <c r="ESI1" s="108"/>
      <c r="ESJ1" s="108"/>
      <c r="ESK1" s="108"/>
      <c r="ESL1" s="108"/>
      <c r="ESM1" s="108"/>
      <c r="ESN1" s="108"/>
      <c r="ESO1" s="108"/>
      <c r="ESP1" s="108"/>
      <c r="ESQ1" s="108"/>
      <c r="ESR1" s="108"/>
      <c r="ESS1" s="108"/>
      <c r="EST1" s="108"/>
      <c r="ESU1" s="108"/>
      <c r="ESV1" s="108"/>
      <c r="ESW1" s="108"/>
      <c r="ESX1" s="108"/>
      <c r="ESY1" s="108"/>
      <c r="ESZ1" s="108"/>
      <c r="ETA1" s="108"/>
      <c r="ETB1" s="108"/>
      <c r="ETC1" s="108"/>
      <c r="ETD1" s="108"/>
      <c r="ETE1" s="108"/>
      <c r="ETF1" s="108"/>
      <c r="ETG1" s="108"/>
      <c r="ETH1" s="108"/>
      <c r="ETI1" s="108"/>
      <c r="ETJ1" s="108"/>
      <c r="ETK1" s="108"/>
      <c r="ETL1" s="108"/>
      <c r="ETM1" s="108"/>
      <c r="ETN1" s="108"/>
      <c r="ETO1" s="108"/>
      <c r="ETP1" s="108"/>
      <c r="ETQ1" s="108"/>
      <c r="ETR1" s="108"/>
      <c r="ETS1" s="108"/>
      <c r="ETT1" s="108"/>
      <c r="ETU1" s="108"/>
      <c r="ETV1" s="108"/>
      <c r="ETW1" s="108"/>
      <c r="ETX1" s="108"/>
      <c r="ETY1" s="108"/>
      <c r="ETZ1" s="108"/>
      <c r="EUA1" s="108"/>
      <c r="EUB1" s="108"/>
      <c r="EUC1" s="108"/>
      <c r="EUD1" s="108"/>
      <c r="EUE1" s="108"/>
      <c r="EUF1" s="108"/>
      <c r="EUG1" s="108"/>
      <c r="EUH1" s="108"/>
      <c r="EUI1" s="108"/>
      <c r="EUJ1" s="108"/>
      <c r="EUK1" s="108"/>
      <c r="EUL1" s="108"/>
      <c r="EUM1" s="108"/>
      <c r="EUN1" s="108"/>
      <c r="EUO1" s="108"/>
      <c r="EUP1" s="108"/>
      <c r="EUQ1" s="108"/>
      <c r="EUR1" s="108"/>
      <c r="EUS1" s="108"/>
      <c r="EUT1" s="108"/>
      <c r="EUU1" s="108"/>
      <c r="EUV1" s="108"/>
      <c r="EUW1" s="108"/>
      <c r="EUX1" s="108"/>
      <c r="EUY1" s="108"/>
      <c r="EUZ1" s="108"/>
      <c r="EVA1" s="108"/>
      <c r="EVB1" s="108"/>
      <c r="EVC1" s="108"/>
      <c r="EVD1" s="108"/>
      <c r="EVE1" s="108"/>
      <c r="EVF1" s="108"/>
      <c r="EVG1" s="108"/>
      <c r="EVH1" s="108"/>
      <c r="EVI1" s="108"/>
      <c r="EVJ1" s="108"/>
      <c r="EVK1" s="108"/>
      <c r="EVL1" s="108"/>
      <c r="EVM1" s="108"/>
      <c r="EVN1" s="108"/>
      <c r="EVO1" s="108"/>
      <c r="EVP1" s="108"/>
      <c r="EVQ1" s="108"/>
      <c r="EVR1" s="108"/>
      <c r="EVS1" s="108"/>
      <c r="EVT1" s="108"/>
      <c r="EVU1" s="108"/>
      <c r="EVV1" s="108"/>
      <c r="EVW1" s="108"/>
      <c r="EVX1" s="108"/>
      <c r="EVY1" s="108"/>
      <c r="EVZ1" s="108"/>
      <c r="EWA1" s="108"/>
      <c r="EWB1" s="108"/>
      <c r="EWC1" s="108"/>
      <c r="EWD1" s="108"/>
      <c r="EWE1" s="108"/>
      <c r="EWF1" s="108"/>
      <c r="EWG1" s="108"/>
      <c r="EWH1" s="108"/>
      <c r="EWI1" s="108"/>
      <c r="EWJ1" s="108"/>
      <c r="EWK1" s="108"/>
      <c r="EWL1" s="108"/>
      <c r="EWM1" s="108"/>
      <c r="EWN1" s="108"/>
      <c r="EWO1" s="108"/>
      <c r="EWP1" s="108"/>
      <c r="EWQ1" s="108"/>
      <c r="EWR1" s="108"/>
      <c r="EWS1" s="108"/>
      <c r="EWT1" s="108"/>
      <c r="EWU1" s="108"/>
      <c r="EWV1" s="108"/>
      <c r="EWW1" s="108"/>
      <c r="EWX1" s="108"/>
      <c r="EWY1" s="108"/>
      <c r="EWZ1" s="108"/>
      <c r="EXA1" s="108"/>
      <c r="EXB1" s="108"/>
      <c r="EXC1" s="108"/>
      <c r="EXD1" s="108"/>
      <c r="EXE1" s="108"/>
      <c r="EXF1" s="108"/>
      <c r="EXG1" s="108"/>
      <c r="EXH1" s="108"/>
      <c r="EXI1" s="108"/>
      <c r="EXJ1" s="108"/>
      <c r="EXK1" s="108"/>
      <c r="EXL1" s="108"/>
      <c r="EXM1" s="108"/>
      <c r="EXN1" s="108"/>
      <c r="EXO1" s="108"/>
      <c r="EXP1" s="108"/>
      <c r="EXQ1" s="108"/>
      <c r="EXR1" s="108"/>
      <c r="EXS1" s="108"/>
      <c r="EXT1" s="108"/>
      <c r="EXU1" s="108"/>
      <c r="EXV1" s="108"/>
      <c r="EXW1" s="108"/>
      <c r="EXX1" s="108"/>
      <c r="EXY1" s="108"/>
      <c r="EXZ1" s="108"/>
      <c r="EYA1" s="108"/>
      <c r="EYB1" s="108"/>
      <c r="EYC1" s="108"/>
      <c r="EYD1" s="108"/>
      <c r="EYE1" s="108"/>
      <c r="EYF1" s="108"/>
      <c r="EYG1" s="108"/>
      <c r="EYH1" s="108"/>
      <c r="EYI1" s="108"/>
      <c r="EYJ1" s="108"/>
      <c r="EYK1" s="108"/>
      <c r="EYL1" s="108"/>
      <c r="EYM1" s="108"/>
      <c r="EYN1" s="108"/>
      <c r="EYO1" s="108"/>
      <c r="EYP1" s="108"/>
      <c r="EYQ1" s="108"/>
      <c r="EYR1" s="108"/>
      <c r="EYS1" s="108"/>
      <c r="EYT1" s="108"/>
      <c r="EYU1" s="108"/>
      <c r="EYV1" s="108"/>
      <c r="EYW1" s="108"/>
      <c r="EYX1" s="108"/>
      <c r="EYY1" s="108"/>
      <c r="EYZ1" s="108"/>
      <c r="EZA1" s="108"/>
      <c r="EZB1" s="108"/>
      <c r="EZC1" s="108"/>
      <c r="EZD1" s="108"/>
      <c r="EZE1" s="108"/>
      <c r="EZF1" s="108"/>
      <c r="EZG1" s="108"/>
      <c r="EZH1" s="108"/>
      <c r="EZI1" s="108"/>
      <c r="EZJ1" s="108"/>
      <c r="EZK1" s="108"/>
      <c r="EZL1" s="108"/>
      <c r="EZM1" s="108"/>
      <c r="EZN1" s="108"/>
      <c r="EZO1" s="108"/>
      <c r="EZP1" s="108"/>
      <c r="EZQ1" s="108"/>
      <c r="EZR1" s="108"/>
      <c r="EZS1" s="108"/>
      <c r="EZT1" s="108"/>
      <c r="EZU1" s="108"/>
      <c r="EZV1" s="108"/>
      <c r="EZW1" s="108"/>
      <c r="EZX1" s="108"/>
      <c r="EZY1" s="108"/>
      <c r="EZZ1" s="108"/>
      <c r="FAA1" s="108"/>
      <c r="FAB1" s="108"/>
      <c r="FAC1" s="108"/>
      <c r="FAD1" s="108"/>
      <c r="FAE1" s="108"/>
      <c r="FAF1" s="108"/>
      <c r="FAG1" s="108"/>
      <c r="FAH1" s="108"/>
      <c r="FAI1" s="108"/>
      <c r="FAJ1" s="108"/>
      <c r="FAK1" s="108"/>
      <c r="FAL1" s="108"/>
      <c r="FAM1" s="108"/>
      <c r="FAN1" s="108"/>
      <c r="FAO1" s="108"/>
      <c r="FAP1" s="108"/>
      <c r="FAQ1" s="108"/>
      <c r="FAR1" s="108"/>
      <c r="FAS1" s="108"/>
      <c r="FAT1" s="108"/>
      <c r="FAU1" s="108"/>
      <c r="FAV1" s="108"/>
      <c r="FAW1" s="108"/>
      <c r="FAX1" s="108"/>
      <c r="FAY1" s="108"/>
      <c r="FAZ1" s="108"/>
      <c r="FBA1" s="108"/>
      <c r="FBB1" s="108"/>
      <c r="FBC1" s="108"/>
      <c r="FBD1" s="108"/>
      <c r="FBE1" s="108"/>
      <c r="FBF1" s="108"/>
      <c r="FBG1" s="108"/>
      <c r="FBH1" s="108"/>
      <c r="FBI1" s="108"/>
      <c r="FBJ1" s="108"/>
      <c r="FBK1" s="108"/>
      <c r="FBL1" s="108"/>
      <c r="FBM1" s="108"/>
      <c r="FBN1" s="108"/>
      <c r="FBO1" s="108"/>
      <c r="FBP1" s="108"/>
      <c r="FBQ1" s="108"/>
      <c r="FBR1" s="108"/>
      <c r="FBS1" s="108"/>
      <c r="FBT1" s="108"/>
      <c r="FBU1" s="108"/>
      <c r="FBV1" s="108"/>
      <c r="FBW1" s="108"/>
      <c r="FBX1" s="108"/>
      <c r="FBY1" s="108"/>
      <c r="FBZ1" s="108"/>
      <c r="FCA1" s="108"/>
      <c r="FCB1" s="108"/>
      <c r="FCC1" s="108"/>
      <c r="FCD1" s="108"/>
      <c r="FCE1" s="108"/>
      <c r="FCF1" s="108"/>
      <c r="FCG1" s="108"/>
      <c r="FCH1" s="108"/>
      <c r="FCI1" s="108"/>
      <c r="FCJ1" s="108"/>
      <c r="FCK1" s="108"/>
      <c r="FCL1" s="108"/>
      <c r="FCM1" s="108"/>
      <c r="FCN1" s="108"/>
      <c r="FCO1" s="108"/>
      <c r="FCP1" s="108"/>
      <c r="FCQ1" s="108"/>
      <c r="FCR1" s="108"/>
      <c r="FCS1" s="108"/>
      <c r="FCT1" s="108"/>
      <c r="FCU1" s="108"/>
      <c r="FCV1" s="108"/>
      <c r="FCW1" s="108"/>
      <c r="FCX1" s="108"/>
      <c r="FCY1" s="108"/>
      <c r="FCZ1" s="108"/>
      <c r="FDA1" s="108"/>
      <c r="FDB1" s="108"/>
      <c r="FDC1" s="108"/>
      <c r="FDD1" s="108"/>
      <c r="FDE1" s="108"/>
      <c r="FDF1" s="108"/>
      <c r="FDG1" s="108"/>
      <c r="FDH1" s="108"/>
      <c r="FDI1" s="108"/>
      <c r="FDJ1" s="108"/>
      <c r="FDK1" s="108"/>
      <c r="FDL1" s="108"/>
      <c r="FDM1" s="108"/>
      <c r="FDN1" s="108"/>
      <c r="FDO1" s="108"/>
      <c r="FDP1" s="108"/>
      <c r="FDQ1" s="108"/>
      <c r="FDR1" s="108"/>
      <c r="FDS1" s="108"/>
      <c r="FDT1" s="108"/>
      <c r="FDU1" s="108"/>
      <c r="FDV1" s="108"/>
      <c r="FDW1" s="108"/>
      <c r="FDX1" s="108"/>
      <c r="FDY1" s="108"/>
      <c r="FDZ1" s="108"/>
      <c r="FEA1" s="108"/>
      <c r="FEB1" s="108"/>
      <c r="FEC1" s="108"/>
      <c r="FED1" s="108"/>
      <c r="FEE1" s="108"/>
      <c r="FEF1" s="108"/>
      <c r="FEG1" s="108"/>
      <c r="FEH1" s="108"/>
      <c r="FEI1" s="108"/>
      <c r="FEJ1" s="108"/>
      <c r="FEK1" s="108"/>
      <c r="FEL1" s="108"/>
      <c r="FEM1" s="108"/>
      <c r="FEN1" s="108"/>
      <c r="FEO1" s="108"/>
      <c r="FEP1" s="108"/>
      <c r="FEQ1" s="108"/>
      <c r="FER1" s="108"/>
      <c r="FES1" s="108"/>
      <c r="FET1" s="108"/>
      <c r="FEU1" s="108"/>
      <c r="FEV1" s="108"/>
      <c r="FEW1" s="108"/>
      <c r="FEX1" s="108"/>
      <c r="FEY1" s="108"/>
      <c r="FEZ1" s="108"/>
      <c r="FFA1" s="108"/>
      <c r="FFB1" s="108"/>
      <c r="FFC1" s="108"/>
      <c r="FFD1" s="108"/>
      <c r="FFE1" s="108"/>
      <c r="FFF1" s="108"/>
      <c r="FFG1" s="108"/>
      <c r="FFH1" s="108"/>
      <c r="FFI1" s="108"/>
      <c r="FFJ1" s="108"/>
      <c r="FFK1" s="108"/>
      <c r="FFL1" s="108"/>
      <c r="FFM1" s="108"/>
      <c r="FFN1" s="108"/>
      <c r="FFO1" s="108"/>
      <c r="FFP1" s="108"/>
      <c r="FFQ1" s="108"/>
      <c r="FFR1" s="108"/>
      <c r="FFS1" s="108"/>
      <c r="FFT1" s="108"/>
      <c r="FFU1" s="108"/>
      <c r="FFV1" s="108"/>
      <c r="FFW1" s="108"/>
      <c r="FFX1" s="108"/>
      <c r="FFY1" s="108"/>
      <c r="FFZ1" s="108"/>
      <c r="FGA1" s="108"/>
      <c r="FGB1" s="108"/>
      <c r="FGC1" s="108"/>
      <c r="FGD1" s="108"/>
      <c r="FGE1" s="108"/>
      <c r="FGF1" s="108"/>
      <c r="FGG1" s="108"/>
      <c r="FGH1" s="108"/>
      <c r="FGI1" s="108"/>
      <c r="FGJ1" s="108"/>
      <c r="FGK1" s="108"/>
      <c r="FGL1" s="108"/>
      <c r="FGM1" s="108"/>
      <c r="FGN1" s="108"/>
      <c r="FGO1" s="108"/>
      <c r="FGP1" s="108"/>
      <c r="FGQ1" s="108"/>
      <c r="FGR1" s="108"/>
      <c r="FGS1" s="108"/>
      <c r="FGT1" s="108"/>
      <c r="FGU1" s="108"/>
      <c r="FGV1" s="108"/>
      <c r="FGW1" s="108"/>
      <c r="FGX1" s="108"/>
      <c r="FGY1" s="108"/>
      <c r="FGZ1" s="108"/>
      <c r="FHA1" s="108"/>
      <c r="FHB1" s="108"/>
      <c r="FHC1" s="108"/>
      <c r="FHD1" s="108"/>
      <c r="FHE1" s="108"/>
      <c r="FHF1" s="108"/>
      <c r="FHG1" s="108"/>
      <c r="FHH1" s="108"/>
      <c r="FHI1" s="108"/>
      <c r="FHJ1" s="108"/>
      <c r="FHK1" s="108"/>
      <c r="FHL1" s="108"/>
      <c r="FHM1" s="108"/>
      <c r="FHN1" s="108"/>
      <c r="FHO1" s="108"/>
      <c r="FHP1" s="108"/>
      <c r="FHQ1" s="108"/>
      <c r="FHR1" s="108"/>
      <c r="FHS1" s="108"/>
      <c r="FHT1" s="108"/>
      <c r="FHU1" s="108"/>
      <c r="FHV1" s="108"/>
      <c r="FHW1" s="108"/>
      <c r="FHX1" s="108"/>
      <c r="FHY1" s="108"/>
      <c r="FHZ1" s="108"/>
      <c r="FIA1" s="108"/>
      <c r="FIB1" s="108"/>
      <c r="FIC1" s="108"/>
      <c r="FID1" s="108"/>
      <c r="FIE1" s="108"/>
      <c r="FIF1" s="108"/>
      <c r="FIG1" s="108"/>
      <c r="FIH1" s="108"/>
      <c r="FII1" s="108"/>
      <c r="FIJ1" s="108"/>
      <c r="FIK1" s="108"/>
      <c r="FIL1" s="108"/>
      <c r="FIM1" s="108"/>
      <c r="FIN1" s="108"/>
      <c r="FIO1" s="108"/>
      <c r="FIP1" s="108"/>
      <c r="FIQ1" s="108"/>
      <c r="FIR1" s="108"/>
      <c r="FIS1" s="108"/>
      <c r="FIT1" s="108"/>
      <c r="FIU1" s="108"/>
      <c r="FIV1" s="108"/>
      <c r="FIW1" s="108"/>
      <c r="FIX1" s="108"/>
      <c r="FIY1" s="108"/>
      <c r="FIZ1" s="108"/>
      <c r="FJA1" s="108"/>
      <c r="FJB1" s="108"/>
      <c r="FJC1" s="108"/>
      <c r="FJD1" s="108"/>
      <c r="FJE1" s="108"/>
      <c r="FJF1" s="108"/>
      <c r="FJG1" s="108"/>
      <c r="FJH1" s="108"/>
      <c r="FJI1" s="108"/>
      <c r="FJJ1" s="108"/>
      <c r="FJK1" s="108"/>
      <c r="FJL1" s="108"/>
      <c r="FJM1" s="108"/>
      <c r="FJN1" s="108"/>
      <c r="FJO1" s="108"/>
      <c r="FJP1" s="108"/>
      <c r="FJQ1" s="108"/>
      <c r="FJR1" s="108"/>
      <c r="FJS1" s="108"/>
      <c r="FJT1" s="108"/>
      <c r="FJU1" s="108"/>
      <c r="FJV1" s="108"/>
      <c r="FJW1" s="108"/>
      <c r="FJX1" s="108"/>
      <c r="FJY1" s="108"/>
      <c r="FJZ1" s="108"/>
      <c r="FKA1" s="108"/>
      <c r="FKB1" s="108"/>
      <c r="FKC1" s="108"/>
      <c r="FKD1" s="108"/>
      <c r="FKE1" s="108"/>
      <c r="FKF1" s="108"/>
      <c r="FKG1" s="108"/>
      <c r="FKH1" s="108"/>
      <c r="FKI1" s="108"/>
      <c r="FKJ1" s="108"/>
      <c r="FKK1" s="108"/>
      <c r="FKL1" s="108"/>
      <c r="FKM1" s="108"/>
      <c r="FKN1" s="108"/>
      <c r="FKO1" s="108"/>
      <c r="FKP1" s="108"/>
      <c r="FKQ1" s="108"/>
      <c r="FKR1" s="108"/>
      <c r="FKS1" s="108"/>
      <c r="FKT1" s="108"/>
      <c r="FKU1" s="108"/>
      <c r="FKV1" s="108"/>
      <c r="FKW1" s="108"/>
      <c r="FKX1" s="108"/>
      <c r="FKY1" s="108"/>
      <c r="FKZ1" s="108"/>
      <c r="FLA1" s="108"/>
      <c r="FLB1" s="108"/>
      <c r="FLC1" s="108"/>
      <c r="FLD1" s="108"/>
      <c r="FLE1" s="108"/>
      <c r="FLF1" s="108"/>
      <c r="FLG1" s="108"/>
      <c r="FLH1" s="108"/>
      <c r="FLI1" s="108"/>
      <c r="FLJ1" s="108"/>
      <c r="FLK1" s="108"/>
      <c r="FLL1" s="108"/>
      <c r="FLM1" s="108"/>
      <c r="FLN1" s="108"/>
      <c r="FLO1" s="108"/>
      <c r="FLP1" s="108"/>
      <c r="FLQ1" s="108"/>
      <c r="FLR1" s="108"/>
      <c r="FLS1" s="108"/>
      <c r="FLT1" s="108"/>
      <c r="FLU1" s="108"/>
      <c r="FLV1" s="108"/>
      <c r="FLW1" s="108"/>
      <c r="FLX1" s="108"/>
      <c r="FLY1" s="108"/>
      <c r="FLZ1" s="108"/>
      <c r="FMA1" s="108"/>
      <c r="FMB1" s="108"/>
      <c r="FMC1" s="108"/>
      <c r="FMD1" s="108"/>
      <c r="FME1" s="108"/>
      <c r="FMF1" s="108"/>
      <c r="FMG1" s="108"/>
      <c r="FMH1" s="108"/>
      <c r="FMI1" s="108"/>
      <c r="FMJ1" s="108"/>
      <c r="FMK1" s="108"/>
      <c r="FML1" s="108"/>
      <c r="FMM1" s="108"/>
      <c r="FMN1" s="108"/>
      <c r="FMO1" s="108"/>
      <c r="FMP1" s="108"/>
      <c r="FMQ1" s="108"/>
      <c r="FMR1" s="108"/>
      <c r="FMS1" s="108"/>
      <c r="FMT1" s="108"/>
      <c r="FMU1" s="108"/>
      <c r="FMV1" s="108"/>
      <c r="FMW1" s="108"/>
      <c r="FMX1" s="108"/>
      <c r="FMY1" s="108"/>
      <c r="FMZ1" s="108"/>
      <c r="FNA1" s="108"/>
      <c r="FNB1" s="108"/>
      <c r="FNC1" s="108"/>
      <c r="FND1" s="108"/>
      <c r="FNE1" s="108"/>
      <c r="FNF1" s="108"/>
      <c r="FNG1" s="108"/>
      <c r="FNH1" s="108"/>
      <c r="FNI1" s="108"/>
      <c r="FNJ1" s="108"/>
      <c r="FNK1" s="108"/>
      <c r="FNL1" s="108"/>
      <c r="FNM1" s="108"/>
      <c r="FNN1" s="108"/>
      <c r="FNO1" s="108"/>
      <c r="FNP1" s="108"/>
      <c r="FNQ1" s="108"/>
      <c r="FNR1" s="108"/>
      <c r="FNS1" s="108"/>
      <c r="FNT1" s="108"/>
      <c r="FNU1" s="108"/>
      <c r="FNV1" s="108"/>
      <c r="FNW1" s="108"/>
      <c r="FNX1" s="108"/>
      <c r="FNY1" s="108"/>
      <c r="FNZ1" s="108"/>
      <c r="FOA1" s="108"/>
      <c r="FOB1" s="108"/>
      <c r="FOC1" s="108"/>
      <c r="FOD1" s="108"/>
      <c r="FOE1" s="108"/>
      <c r="FOF1" s="108"/>
      <c r="FOG1" s="108"/>
      <c r="FOH1" s="108"/>
      <c r="FOI1" s="108"/>
      <c r="FOJ1" s="108"/>
      <c r="FOK1" s="108"/>
      <c r="FOL1" s="108"/>
      <c r="FOM1" s="108"/>
      <c r="FON1" s="108"/>
      <c r="FOO1" s="108"/>
      <c r="FOP1" s="108"/>
      <c r="FOQ1" s="108"/>
      <c r="FOR1" s="108"/>
      <c r="FOS1" s="108"/>
      <c r="FOT1" s="108"/>
      <c r="FOU1" s="108"/>
      <c r="FOV1" s="108"/>
      <c r="FOW1" s="108"/>
      <c r="FOX1" s="108"/>
      <c r="FOY1" s="108"/>
      <c r="FOZ1" s="108"/>
      <c r="FPA1" s="108"/>
      <c r="FPB1" s="108"/>
      <c r="FPC1" s="108"/>
      <c r="FPD1" s="108"/>
      <c r="FPE1" s="108"/>
      <c r="FPF1" s="108"/>
      <c r="FPG1" s="108"/>
      <c r="FPH1" s="108"/>
      <c r="FPI1" s="108"/>
      <c r="FPJ1" s="108"/>
      <c r="FPK1" s="108"/>
      <c r="FPL1" s="108"/>
      <c r="FPM1" s="108"/>
      <c r="FPN1" s="108"/>
      <c r="FPO1" s="108"/>
      <c r="FPP1" s="108"/>
      <c r="FPQ1" s="108"/>
      <c r="FPR1" s="108"/>
      <c r="FPS1" s="108"/>
      <c r="FPT1" s="108"/>
      <c r="FPU1" s="108"/>
      <c r="FPV1" s="108"/>
      <c r="FPW1" s="108"/>
      <c r="FPX1" s="108"/>
      <c r="FPY1" s="108"/>
      <c r="FPZ1" s="108"/>
      <c r="FQA1" s="108"/>
      <c r="FQB1" s="108"/>
      <c r="FQC1" s="108"/>
      <c r="FQD1" s="108"/>
      <c r="FQE1" s="108"/>
      <c r="FQF1" s="108"/>
      <c r="FQG1" s="108"/>
      <c r="FQH1" s="108"/>
      <c r="FQI1" s="108"/>
      <c r="FQJ1" s="108"/>
      <c r="FQK1" s="108"/>
      <c r="FQL1" s="108"/>
      <c r="FQM1" s="108"/>
      <c r="FQN1" s="108"/>
      <c r="FQO1" s="108"/>
      <c r="FQP1" s="108"/>
      <c r="FQQ1" s="108"/>
      <c r="FQR1" s="108"/>
      <c r="FQS1" s="108"/>
      <c r="FQT1" s="108"/>
      <c r="FQU1" s="108"/>
      <c r="FQV1" s="108"/>
      <c r="FQW1" s="108"/>
      <c r="FQX1" s="108"/>
      <c r="FQY1" s="108"/>
      <c r="FQZ1" s="108"/>
      <c r="FRA1" s="108"/>
      <c r="FRB1" s="108"/>
      <c r="FRC1" s="108"/>
      <c r="FRD1" s="108"/>
      <c r="FRE1" s="108"/>
      <c r="FRF1" s="108"/>
      <c r="FRG1" s="108"/>
      <c r="FRH1" s="108"/>
      <c r="FRI1" s="108"/>
      <c r="FRJ1" s="108"/>
      <c r="FRK1" s="108"/>
      <c r="FRL1" s="108"/>
      <c r="FRM1" s="108"/>
      <c r="FRN1" s="108"/>
      <c r="FRO1" s="108"/>
      <c r="FRP1" s="108"/>
      <c r="FRQ1" s="108"/>
      <c r="FRR1" s="108"/>
      <c r="FRS1" s="108"/>
      <c r="FRT1" s="108"/>
      <c r="FRU1" s="108"/>
      <c r="FRV1" s="108"/>
      <c r="FRW1" s="108"/>
      <c r="FRX1" s="108"/>
      <c r="FRY1" s="108"/>
      <c r="FRZ1" s="108"/>
      <c r="FSA1" s="108"/>
      <c r="FSB1" s="108"/>
      <c r="FSC1" s="108"/>
      <c r="FSD1" s="108"/>
      <c r="FSE1" s="108"/>
      <c r="FSF1" s="108"/>
      <c r="FSG1" s="108"/>
      <c r="FSH1" s="108"/>
      <c r="FSI1" s="108"/>
      <c r="FSJ1" s="108"/>
      <c r="FSK1" s="108"/>
      <c r="FSL1" s="108"/>
      <c r="FSM1" s="108"/>
      <c r="FSN1" s="108"/>
      <c r="FSO1" s="108"/>
      <c r="FSP1" s="108"/>
      <c r="FSQ1" s="108"/>
      <c r="FSR1" s="108"/>
      <c r="FSS1" s="108"/>
      <c r="FST1" s="108"/>
      <c r="FSU1" s="108"/>
      <c r="FSV1" s="108"/>
      <c r="FSW1" s="108"/>
      <c r="FSX1" s="108"/>
      <c r="FSY1" s="108"/>
      <c r="FSZ1" s="108"/>
      <c r="FTA1" s="108"/>
      <c r="FTB1" s="108"/>
      <c r="FTC1" s="108"/>
      <c r="FTD1" s="108"/>
      <c r="FTE1" s="108"/>
      <c r="FTF1" s="108"/>
      <c r="FTG1" s="108"/>
      <c r="FTH1" s="108"/>
      <c r="FTI1" s="108"/>
      <c r="FTJ1" s="108"/>
      <c r="FTK1" s="108"/>
      <c r="FTL1" s="108"/>
      <c r="FTM1" s="108"/>
      <c r="FTN1" s="108"/>
      <c r="FTO1" s="108"/>
      <c r="FTP1" s="108"/>
      <c r="FTQ1" s="108"/>
      <c r="FTR1" s="108"/>
      <c r="FTS1" s="108"/>
      <c r="FTT1" s="108"/>
      <c r="FTU1" s="108"/>
      <c r="FTV1" s="108"/>
      <c r="FTW1" s="108"/>
      <c r="FTX1" s="108"/>
      <c r="FTY1" s="108"/>
      <c r="FTZ1" s="108"/>
      <c r="FUA1" s="108"/>
      <c r="FUB1" s="108"/>
      <c r="FUC1" s="108"/>
      <c r="FUD1" s="108"/>
      <c r="FUE1" s="108"/>
      <c r="FUF1" s="108"/>
      <c r="FUG1" s="108"/>
      <c r="FUH1" s="108"/>
      <c r="FUI1" s="108"/>
      <c r="FUJ1" s="108"/>
      <c r="FUK1" s="108"/>
      <c r="FUL1" s="108"/>
      <c r="FUM1" s="108"/>
      <c r="FUN1" s="108"/>
      <c r="FUO1" s="108"/>
      <c r="FUP1" s="108"/>
      <c r="FUQ1" s="108"/>
      <c r="FUR1" s="108"/>
      <c r="FUS1" s="108"/>
      <c r="FUT1" s="108"/>
      <c r="FUU1" s="108"/>
      <c r="FUV1" s="108"/>
      <c r="FUW1" s="108"/>
      <c r="FUX1" s="108"/>
      <c r="FUY1" s="108"/>
      <c r="FUZ1" s="108"/>
      <c r="FVA1" s="108"/>
      <c r="FVB1" s="108"/>
      <c r="FVC1" s="108"/>
      <c r="FVD1" s="108"/>
      <c r="FVE1" s="108"/>
      <c r="FVF1" s="108"/>
      <c r="FVG1" s="108"/>
      <c r="FVH1" s="108"/>
      <c r="FVI1" s="108"/>
      <c r="FVJ1" s="108"/>
      <c r="FVK1" s="108"/>
      <c r="FVL1" s="108"/>
      <c r="FVM1" s="108"/>
      <c r="FVN1" s="108"/>
      <c r="FVO1" s="108"/>
      <c r="FVP1" s="108"/>
      <c r="FVQ1" s="108"/>
      <c r="FVR1" s="108"/>
      <c r="FVS1" s="108"/>
      <c r="FVT1" s="108"/>
      <c r="FVU1" s="108"/>
      <c r="FVV1" s="108"/>
      <c r="FVW1" s="108"/>
      <c r="FVX1" s="108"/>
      <c r="FVY1" s="108"/>
      <c r="FVZ1" s="108"/>
      <c r="FWA1" s="108"/>
      <c r="FWB1" s="108"/>
      <c r="FWC1" s="108"/>
      <c r="FWD1" s="108"/>
      <c r="FWE1" s="108"/>
      <c r="FWF1" s="108"/>
      <c r="FWG1" s="108"/>
      <c r="FWH1" s="108"/>
      <c r="FWI1" s="108"/>
      <c r="FWJ1" s="108"/>
      <c r="FWK1" s="108"/>
      <c r="FWL1" s="108"/>
      <c r="FWM1" s="108"/>
      <c r="FWN1" s="108"/>
      <c r="FWO1" s="108"/>
      <c r="FWP1" s="108"/>
      <c r="FWQ1" s="108"/>
      <c r="FWR1" s="108"/>
      <c r="FWS1" s="108"/>
      <c r="FWT1" s="108"/>
      <c r="FWU1" s="108"/>
      <c r="FWV1" s="108"/>
      <c r="FWW1" s="108"/>
      <c r="FWX1" s="108"/>
      <c r="FWY1" s="108"/>
      <c r="FWZ1" s="108"/>
      <c r="FXA1" s="108"/>
      <c r="FXB1" s="108"/>
      <c r="FXC1" s="108"/>
      <c r="FXD1" s="108"/>
      <c r="FXE1" s="108"/>
      <c r="FXF1" s="108"/>
      <c r="FXG1" s="108"/>
      <c r="FXH1" s="108"/>
      <c r="FXI1" s="108"/>
      <c r="FXJ1" s="108"/>
      <c r="FXK1" s="108"/>
      <c r="FXL1" s="108"/>
      <c r="FXM1" s="108"/>
      <c r="FXN1" s="108"/>
      <c r="FXO1" s="108"/>
      <c r="FXP1" s="108"/>
      <c r="FXQ1" s="108"/>
      <c r="FXR1" s="108"/>
      <c r="FXS1" s="108"/>
      <c r="FXT1" s="108"/>
      <c r="FXU1" s="108"/>
      <c r="FXV1" s="108"/>
      <c r="FXW1" s="108"/>
      <c r="FXX1" s="108"/>
      <c r="FXY1" s="108"/>
      <c r="FXZ1" s="108"/>
      <c r="FYA1" s="108"/>
      <c r="FYB1" s="108"/>
      <c r="FYC1" s="108"/>
      <c r="FYD1" s="108"/>
      <c r="FYE1" s="108"/>
      <c r="FYF1" s="108"/>
      <c r="FYG1" s="108"/>
      <c r="FYH1" s="108"/>
      <c r="FYI1" s="108"/>
      <c r="FYJ1" s="108"/>
      <c r="FYK1" s="108"/>
      <c r="FYL1" s="108"/>
      <c r="FYM1" s="108"/>
      <c r="FYN1" s="108"/>
      <c r="FYO1" s="108"/>
      <c r="FYP1" s="108"/>
      <c r="FYQ1" s="108"/>
      <c r="FYR1" s="108"/>
      <c r="FYS1" s="108"/>
      <c r="FYT1" s="108"/>
      <c r="FYU1" s="108"/>
      <c r="FYV1" s="108"/>
      <c r="FYW1" s="108"/>
      <c r="FYX1" s="108"/>
      <c r="FYY1" s="108"/>
      <c r="FYZ1" s="108"/>
      <c r="FZA1" s="108"/>
      <c r="FZB1" s="108"/>
      <c r="FZC1" s="108"/>
      <c r="FZD1" s="108"/>
      <c r="FZE1" s="108"/>
      <c r="FZF1" s="108"/>
      <c r="FZG1" s="108"/>
      <c r="FZH1" s="108"/>
      <c r="FZI1" s="108"/>
      <c r="FZJ1" s="108"/>
      <c r="FZK1" s="108"/>
      <c r="FZL1" s="108"/>
      <c r="FZM1" s="108"/>
      <c r="FZN1" s="108"/>
      <c r="FZO1" s="108"/>
      <c r="FZP1" s="108"/>
      <c r="FZQ1" s="108"/>
      <c r="FZR1" s="108"/>
      <c r="FZS1" s="108"/>
      <c r="FZT1" s="108"/>
      <c r="FZU1" s="108"/>
      <c r="FZV1" s="108"/>
      <c r="FZW1" s="108"/>
      <c r="FZX1" s="108"/>
      <c r="FZY1" s="108"/>
      <c r="FZZ1" s="108"/>
      <c r="GAA1" s="108"/>
      <c r="GAB1" s="108"/>
      <c r="GAC1" s="108"/>
      <c r="GAD1" s="108"/>
      <c r="GAE1" s="108"/>
      <c r="GAF1" s="108"/>
      <c r="GAG1" s="108"/>
      <c r="GAH1" s="108"/>
      <c r="GAI1" s="108"/>
      <c r="GAJ1" s="108"/>
      <c r="GAK1" s="108"/>
      <c r="GAL1" s="108"/>
      <c r="GAM1" s="108"/>
      <c r="GAN1" s="108"/>
      <c r="GAO1" s="108"/>
      <c r="GAP1" s="108"/>
      <c r="GAQ1" s="108"/>
      <c r="GAR1" s="108"/>
      <c r="GAS1" s="108"/>
      <c r="GAT1" s="108"/>
      <c r="GAU1" s="108"/>
      <c r="GAV1" s="108"/>
      <c r="GAW1" s="108"/>
      <c r="GAX1" s="108"/>
      <c r="GAY1" s="108"/>
      <c r="GAZ1" s="108"/>
      <c r="GBA1" s="108"/>
      <c r="GBB1" s="108"/>
      <c r="GBC1" s="108"/>
      <c r="GBD1" s="108"/>
      <c r="GBE1" s="108"/>
      <c r="GBF1" s="108"/>
      <c r="GBG1" s="108"/>
      <c r="GBH1" s="108"/>
      <c r="GBI1" s="108"/>
      <c r="GBJ1" s="108"/>
      <c r="GBK1" s="108"/>
      <c r="GBL1" s="108"/>
      <c r="GBM1" s="108"/>
      <c r="GBN1" s="108"/>
      <c r="GBO1" s="108"/>
      <c r="GBP1" s="108"/>
      <c r="GBQ1" s="108"/>
      <c r="GBR1" s="108"/>
      <c r="GBS1" s="108"/>
      <c r="GBT1" s="108"/>
      <c r="GBU1" s="108"/>
      <c r="GBV1" s="108"/>
      <c r="GBW1" s="108"/>
      <c r="GBX1" s="108"/>
      <c r="GBY1" s="108"/>
      <c r="GBZ1" s="108"/>
      <c r="GCA1" s="108"/>
      <c r="GCB1" s="108"/>
      <c r="GCC1" s="108"/>
      <c r="GCD1" s="108"/>
      <c r="GCE1" s="108"/>
      <c r="GCF1" s="108"/>
      <c r="GCG1" s="108"/>
      <c r="GCH1" s="108"/>
      <c r="GCI1" s="108"/>
      <c r="GCJ1" s="108"/>
      <c r="GCK1" s="108"/>
      <c r="GCL1" s="108"/>
      <c r="GCM1" s="108"/>
      <c r="GCN1" s="108"/>
      <c r="GCO1" s="108"/>
      <c r="GCP1" s="108"/>
      <c r="GCQ1" s="108"/>
      <c r="GCR1" s="108"/>
      <c r="GCS1" s="108"/>
      <c r="GCT1" s="108"/>
      <c r="GCU1" s="108"/>
      <c r="GCV1" s="108"/>
      <c r="GCW1" s="108"/>
      <c r="GCX1" s="108"/>
      <c r="GCY1" s="108"/>
      <c r="GCZ1" s="108"/>
      <c r="GDA1" s="108"/>
      <c r="GDB1" s="108"/>
      <c r="GDC1" s="108"/>
      <c r="GDD1" s="108"/>
      <c r="GDE1" s="108"/>
      <c r="GDF1" s="108"/>
      <c r="GDG1" s="108"/>
      <c r="GDH1" s="108"/>
      <c r="GDI1" s="108"/>
      <c r="GDJ1" s="108"/>
      <c r="GDK1" s="108"/>
      <c r="GDL1" s="108"/>
      <c r="GDM1" s="108"/>
      <c r="GDN1" s="108"/>
      <c r="GDO1" s="108"/>
      <c r="GDP1" s="108"/>
      <c r="GDQ1" s="108"/>
      <c r="GDR1" s="108"/>
      <c r="GDS1" s="108"/>
      <c r="GDT1" s="108"/>
      <c r="GDU1" s="108"/>
      <c r="GDV1" s="108"/>
      <c r="GDW1" s="108"/>
      <c r="GDX1" s="108"/>
      <c r="GDY1" s="108"/>
      <c r="GDZ1" s="108"/>
      <c r="GEA1" s="108"/>
      <c r="GEB1" s="108"/>
      <c r="GEC1" s="108"/>
      <c r="GED1" s="108"/>
      <c r="GEE1" s="108"/>
      <c r="GEF1" s="108"/>
      <c r="GEG1" s="108"/>
      <c r="GEH1" s="108"/>
      <c r="GEI1" s="108"/>
      <c r="GEJ1" s="108"/>
      <c r="GEK1" s="108"/>
      <c r="GEL1" s="108"/>
      <c r="GEM1" s="108"/>
      <c r="GEN1" s="108"/>
      <c r="GEO1" s="108"/>
      <c r="GEP1" s="108"/>
      <c r="GEQ1" s="108"/>
      <c r="GER1" s="108"/>
      <c r="GES1" s="108"/>
      <c r="GET1" s="108"/>
      <c r="GEU1" s="108"/>
      <c r="GEV1" s="108"/>
      <c r="GEW1" s="108"/>
      <c r="GEX1" s="108"/>
      <c r="GEY1" s="108"/>
      <c r="GEZ1" s="108"/>
      <c r="GFA1" s="108"/>
      <c r="GFB1" s="108"/>
      <c r="GFC1" s="108"/>
      <c r="GFD1" s="108"/>
      <c r="GFE1" s="108"/>
      <c r="GFF1" s="108"/>
      <c r="GFG1" s="108"/>
      <c r="GFH1" s="108"/>
      <c r="GFI1" s="108"/>
      <c r="GFJ1" s="108"/>
      <c r="GFK1" s="108"/>
      <c r="GFL1" s="108"/>
      <c r="GFM1" s="108"/>
      <c r="GFN1" s="108"/>
      <c r="GFO1" s="108"/>
      <c r="GFP1" s="108"/>
      <c r="GFQ1" s="108"/>
      <c r="GFR1" s="108"/>
      <c r="GFS1" s="108"/>
      <c r="GFT1" s="108"/>
      <c r="GFU1" s="108"/>
      <c r="GFV1" s="108"/>
      <c r="GFW1" s="108"/>
      <c r="GFX1" s="108"/>
      <c r="GFY1" s="108"/>
      <c r="GFZ1" s="108"/>
      <c r="GGA1" s="108"/>
      <c r="GGB1" s="108"/>
      <c r="GGC1" s="108"/>
      <c r="GGD1" s="108"/>
      <c r="GGE1" s="108"/>
      <c r="GGF1" s="108"/>
      <c r="GGG1" s="108"/>
      <c r="GGH1" s="108"/>
      <c r="GGI1" s="108"/>
      <c r="GGJ1" s="108"/>
      <c r="GGK1" s="108"/>
      <c r="GGL1" s="108"/>
      <c r="GGM1" s="108"/>
      <c r="GGN1" s="108"/>
      <c r="GGO1" s="108"/>
      <c r="GGP1" s="108"/>
      <c r="GGQ1" s="108"/>
      <c r="GGR1" s="108"/>
      <c r="GGS1" s="108"/>
      <c r="GGT1" s="108"/>
      <c r="GGU1" s="108"/>
      <c r="GGV1" s="108"/>
      <c r="GGW1" s="108"/>
      <c r="GGX1" s="108"/>
      <c r="GGY1" s="108"/>
      <c r="GGZ1" s="108"/>
      <c r="GHA1" s="108"/>
      <c r="GHB1" s="108"/>
      <c r="GHC1" s="108"/>
      <c r="GHD1" s="108"/>
      <c r="GHE1" s="108"/>
      <c r="GHF1" s="108"/>
      <c r="GHG1" s="108"/>
      <c r="GHH1" s="108"/>
      <c r="GHI1" s="108"/>
      <c r="GHJ1" s="108"/>
      <c r="GHK1" s="108"/>
      <c r="GHL1" s="108"/>
      <c r="GHM1" s="108"/>
      <c r="GHN1" s="108"/>
      <c r="GHO1" s="108"/>
      <c r="GHP1" s="108"/>
      <c r="GHQ1" s="108"/>
      <c r="GHR1" s="108"/>
      <c r="GHS1" s="108"/>
      <c r="GHT1" s="108"/>
      <c r="GHU1" s="108"/>
      <c r="GHV1" s="108"/>
      <c r="GHW1" s="108"/>
      <c r="GHX1" s="108"/>
      <c r="GHY1" s="108"/>
      <c r="GHZ1" s="108"/>
      <c r="GIA1" s="108"/>
      <c r="GIB1" s="108"/>
      <c r="GIC1" s="108"/>
      <c r="GID1" s="108"/>
      <c r="GIE1" s="108"/>
      <c r="GIF1" s="108"/>
      <c r="GIG1" s="108"/>
      <c r="GIH1" s="108"/>
      <c r="GII1" s="108"/>
      <c r="GIJ1" s="108"/>
      <c r="GIK1" s="108"/>
      <c r="GIL1" s="108"/>
      <c r="GIM1" s="108"/>
      <c r="GIN1" s="108"/>
      <c r="GIO1" s="108"/>
      <c r="GIP1" s="108"/>
      <c r="GIQ1" s="108"/>
      <c r="GIR1" s="108"/>
      <c r="GIS1" s="108"/>
      <c r="GIT1" s="108"/>
      <c r="GIU1" s="108"/>
      <c r="GIV1" s="108"/>
      <c r="GIW1" s="108"/>
      <c r="GIX1" s="108"/>
      <c r="GIY1" s="108"/>
      <c r="GIZ1" s="108"/>
      <c r="GJA1" s="108"/>
      <c r="GJB1" s="108"/>
      <c r="GJC1" s="108"/>
      <c r="GJD1" s="108"/>
      <c r="GJE1" s="108"/>
      <c r="GJF1" s="108"/>
      <c r="GJG1" s="108"/>
      <c r="GJH1" s="108"/>
      <c r="GJI1" s="108"/>
      <c r="GJJ1" s="108"/>
      <c r="GJK1" s="108"/>
      <c r="GJL1" s="108"/>
      <c r="GJM1" s="108"/>
      <c r="GJN1" s="108"/>
      <c r="GJO1" s="108"/>
      <c r="GJP1" s="108"/>
      <c r="GJQ1" s="108"/>
      <c r="GJR1" s="108"/>
      <c r="GJS1" s="108"/>
      <c r="GJT1" s="108"/>
      <c r="GJU1" s="108"/>
      <c r="GJV1" s="108"/>
      <c r="GJW1" s="108"/>
      <c r="GJX1" s="108"/>
      <c r="GJY1" s="108"/>
      <c r="GJZ1" s="108"/>
      <c r="GKA1" s="108"/>
      <c r="GKB1" s="108"/>
      <c r="GKC1" s="108"/>
      <c r="GKD1" s="108"/>
      <c r="GKE1" s="108"/>
      <c r="GKF1" s="108"/>
      <c r="GKG1" s="108"/>
      <c r="GKH1" s="108"/>
      <c r="GKI1" s="108"/>
      <c r="GKJ1" s="108"/>
      <c r="GKK1" s="108"/>
      <c r="GKL1" s="108"/>
      <c r="GKM1" s="108"/>
      <c r="GKN1" s="108"/>
      <c r="GKO1" s="108"/>
      <c r="GKP1" s="108"/>
      <c r="GKQ1" s="108"/>
      <c r="GKR1" s="108"/>
      <c r="GKS1" s="108"/>
      <c r="GKT1" s="108"/>
      <c r="GKU1" s="108"/>
      <c r="GKV1" s="108"/>
      <c r="GKW1" s="108"/>
      <c r="GKX1" s="108"/>
      <c r="GKY1" s="108"/>
      <c r="GKZ1" s="108"/>
      <c r="GLA1" s="108"/>
      <c r="GLB1" s="108"/>
      <c r="GLC1" s="108"/>
      <c r="GLD1" s="108"/>
      <c r="GLE1" s="108"/>
      <c r="GLF1" s="108"/>
      <c r="GLG1" s="108"/>
      <c r="GLH1" s="108"/>
      <c r="GLI1" s="108"/>
      <c r="GLJ1" s="108"/>
      <c r="GLK1" s="108"/>
      <c r="GLL1" s="108"/>
      <c r="GLM1" s="108"/>
      <c r="GLN1" s="108"/>
      <c r="GLO1" s="108"/>
      <c r="GLP1" s="108"/>
      <c r="GLQ1" s="108"/>
      <c r="GLR1" s="108"/>
      <c r="GLS1" s="108"/>
      <c r="GLT1" s="108"/>
      <c r="GLU1" s="108"/>
      <c r="GLV1" s="108"/>
      <c r="GLW1" s="108"/>
      <c r="GLX1" s="108"/>
      <c r="GLY1" s="108"/>
      <c r="GLZ1" s="108"/>
      <c r="GMA1" s="108"/>
      <c r="GMB1" s="108"/>
      <c r="GMC1" s="108"/>
      <c r="GMD1" s="108"/>
      <c r="GME1" s="108"/>
      <c r="GMF1" s="108"/>
      <c r="GMG1" s="108"/>
      <c r="GMH1" s="108"/>
      <c r="GMI1" s="108"/>
      <c r="GMJ1" s="108"/>
      <c r="GMK1" s="108"/>
      <c r="GML1" s="108"/>
      <c r="GMM1" s="108"/>
      <c r="GMN1" s="108"/>
      <c r="GMO1" s="108"/>
      <c r="GMP1" s="108"/>
      <c r="GMQ1" s="108"/>
      <c r="GMR1" s="108"/>
      <c r="GMS1" s="108"/>
      <c r="GMT1" s="108"/>
      <c r="GMU1" s="108"/>
      <c r="GMV1" s="108"/>
      <c r="GMW1" s="108"/>
      <c r="GMX1" s="108"/>
      <c r="GMY1" s="108"/>
      <c r="GMZ1" s="108"/>
      <c r="GNA1" s="108"/>
      <c r="GNB1" s="108"/>
      <c r="GNC1" s="108"/>
      <c r="GND1" s="108"/>
      <c r="GNE1" s="108"/>
      <c r="GNF1" s="108"/>
      <c r="GNG1" s="108"/>
      <c r="GNH1" s="108"/>
      <c r="GNI1" s="108"/>
      <c r="GNJ1" s="108"/>
      <c r="GNK1" s="108"/>
      <c r="GNL1" s="108"/>
      <c r="GNM1" s="108"/>
      <c r="GNN1" s="108"/>
      <c r="GNO1" s="108"/>
      <c r="GNP1" s="108"/>
      <c r="GNQ1" s="108"/>
      <c r="GNR1" s="108"/>
      <c r="GNS1" s="108"/>
      <c r="GNT1" s="108"/>
      <c r="GNU1" s="108"/>
      <c r="GNV1" s="108"/>
      <c r="GNW1" s="108"/>
      <c r="GNX1" s="108"/>
      <c r="GNY1" s="108"/>
      <c r="GNZ1" s="108"/>
      <c r="GOA1" s="108"/>
      <c r="GOB1" s="108"/>
      <c r="GOC1" s="108"/>
      <c r="GOD1" s="108"/>
      <c r="GOE1" s="108"/>
      <c r="GOF1" s="108"/>
      <c r="GOG1" s="108"/>
      <c r="GOH1" s="108"/>
      <c r="GOI1" s="108"/>
      <c r="GOJ1" s="108"/>
      <c r="GOK1" s="108"/>
      <c r="GOL1" s="108"/>
      <c r="GOM1" s="108"/>
      <c r="GON1" s="108"/>
      <c r="GOO1" s="108"/>
      <c r="GOP1" s="108"/>
      <c r="GOQ1" s="108"/>
      <c r="GOR1" s="108"/>
      <c r="GOS1" s="108"/>
      <c r="GOT1" s="108"/>
      <c r="GOU1" s="108"/>
      <c r="GOV1" s="108"/>
      <c r="GOW1" s="108"/>
      <c r="GOX1" s="108"/>
      <c r="GOY1" s="108"/>
      <c r="GOZ1" s="108"/>
      <c r="GPA1" s="108"/>
      <c r="GPB1" s="108"/>
      <c r="GPC1" s="108"/>
      <c r="GPD1" s="108"/>
      <c r="GPE1" s="108"/>
      <c r="GPF1" s="108"/>
      <c r="GPG1" s="108"/>
      <c r="GPH1" s="108"/>
      <c r="GPI1" s="108"/>
      <c r="GPJ1" s="108"/>
      <c r="GPK1" s="108"/>
      <c r="GPL1" s="108"/>
      <c r="GPM1" s="108"/>
      <c r="GPN1" s="108"/>
      <c r="GPO1" s="108"/>
      <c r="GPP1" s="108"/>
      <c r="GPQ1" s="108"/>
      <c r="GPR1" s="108"/>
      <c r="GPS1" s="108"/>
      <c r="GPT1" s="108"/>
      <c r="GPU1" s="108"/>
      <c r="GPV1" s="108"/>
      <c r="GPW1" s="108"/>
      <c r="GPX1" s="108"/>
      <c r="GPY1" s="108"/>
      <c r="GPZ1" s="108"/>
      <c r="GQA1" s="108"/>
      <c r="GQB1" s="108"/>
      <c r="GQC1" s="108"/>
      <c r="GQD1" s="108"/>
      <c r="GQE1" s="108"/>
      <c r="GQF1" s="108"/>
      <c r="GQG1" s="108"/>
      <c r="GQH1" s="108"/>
      <c r="GQI1" s="108"/>
      <c r="GQJ1" s="108"/>
      <c r="GQK1" s="108"/>
      <c r="GQL1" s="108"/>
      <c r="GQM1" s="108"/>
      <c r="GQN1" s="108"/>
      <c r="GQO1" s="108"/>
      <c r="GQP1" s="108"/>
      <c r="GQQ1" s="108"/>
      <c r="GQR1" s="108"/>
      <c r="GQS1" s="108"/>
      <c r="GQT1" s="108"/>
      <c r="GQU1" s="108"/>
      <c r="GQV1" s="108"/>
      <c r="GQW1" s="108"/>
      <c r="GQX1" s="108"/>
      <c r="GQY1" s="108"/>
      <c r="GQZ1" s="108"/>
      <c r="GRA1" s="108"/>
      <c r="GRB1" s="108"/>
      <c r="GRC1" s="108"/>
      <c r="GRD1" s="108"/>
      <c r="GRE1" s="108"/>
      <c r="GRF1" s="108"/>
      <c r="GRG1" s="108"/>
      <c r="GRH1" s="108"/>
      <c r="GRI1" s="108"/>
      <c r="GRJ1" s="108"/>
      <c r="GRK1" s="108"/>
      <c r="GRL1" s="108"/>
      <c r="GRM1" s="108"/>
      <c r="GRN1" s="108"/>
      <c r="GRO1" s="108"/>
      <c r="GRP1" s="108"/>
      <c r="GRQ1" s="108"/>
      <c r="GRR1" s="108"/>
      <c r="GRS1" s="108"/>
      <c r="GRT1" s="108"/>
      <c r="GRU1" s="108"/>
      <c r="GRV1" s="108"/>
      <c r="GRW1" s="108"/>
      <c r="GRX1" s="108"/>
      <c r="GRY1" s="108"/>
      <c r="GRZ1" s="108"/>
      <c r="GSA1" s="108"/>
      <c r="GSB1" s="108"/>
      <c r="GSC1" s="108"/>
      <c r="GSD1" s="108"/>
      <c r="GSE1" s="108"/>
      <c r="GSF1" s="108"/>
      <c r="GSG1" s="108"/>
      <c r="GSH1" s="108"/>
      <c r="GSI1" s="108"/>
      <c r="GSJ1" s="108"/>
      <c r="GSK1" s="108"/>
      <c r="GSL1" s="108"/>
      <c r="GSM1" s="108"/>
      <c r="GSN1" s="108"/>
      <c r="GSO1" s="108"/>
      <c r="GSP1" s="108"/>
      <c r="GSQ1" s="108"/>
      <c r="GSR1" s="108"/>
      <c r="GSS1" s="108"/>
      <c r="GST1" s="108"/>
      <c r="GSU1" s="108"/>
      <c r="GSV1" s="108"/>
      <c r="GSW1" s="108"/>
      <c r="GSX1" s="108"/>
      <c r="GSY1" s="108"/>
      <c r="GSZ1" s="108"/>
      <c r="GTA1" s="108"/>
      <c r="GTB1" s="108"/>
      <c r="GTC1" s="108"/>
      <c r="GTD1" s="108"/>
      <c r="GTE1" s="108"/>
      <c r="GTF1" s="108"/>
      <c r="GTG1" s="108"/>
      <c r="GTH1" s="108"/>
      <c r="GTI1" s="108"/>
      <c r="GTJ1" s="108"/>
      <c r="GTK1" s="108"/>
      <c r="GTL1" s="108"/>
      <c r="GTM1" s="108"/>
      <c r="GTN1" s="108"/>
      <c r="GTO1" s="108"/>
      <c r="GTP1" s="108"/>
      <c r="GTQ1" s="108"/>
      <c r="GTR1" s="108"/>
      <c r="GTS1" s="108"/>
      <c r="GTT1" s="108"/>
      <c r="GTU1" s="108"/>
      <c r="GTV1" s="108"/>
      <c r="GTW1" s="108"/>
      <c r="GTX1" s="108"/>
      <c r="GTY1" s="108"/>
      <c r="GTZ1" s="108"/>
      <c r="GUA1" s="108"/>
      <c r="GUB1" s="108"/>
      <c r="GUC1" s="108"/>
      <c r="GUD1" s="108"/>
      <c r="GUE1" s="108"/>
      <c r="GUF1" s="108"/>
      <c r="GUG1" s="108"/>
      <c r="GUH1" s="108"/>
      <c r="GUI1" s="108"/>
      <c r="GUJ1" s="108"/>
      <c r="GUK1" s="108"/>
      <c r="GUL1" s="108"/>
      <c r="GUM1" s="108"/>
      <c r="GUN1" s="108"/>
      <c r="GUO1" s="108"/>
      <c r="GUP1" s="108"/>
      <c r="GUQ1" s="108"/>
      <c r="GUR1" s="108"/>
      <c r="GUS1" s="108"/>
      <c r="GUT1" s="108"/>
      <c r="GUU1" s="108"/>
      <c r="GUV1" s="108"/>
      <c r="GUW1" s="108"/>
      <c r="GUX1" s="108"/>
      <c r="GUY1" s="108"/>
      <c r="GUZ1" s="108"/>
      <c r="GVA1" s="108"/>
      <c r="GVB1" s="108"/>
      <c r="GVC1" s="108"/>
      <c r="GVD1" s="108"/>
      <c r="GVE1" s="108"/>
      <c r="GVF1" s="108"/>
      <c r="GVG1" s="108"/>
      <c r="GVH1" s="108"/>
      <c r="GVI1" s="108"/>
      <c r="GVJ1" s="108"/>
      <c r="GVK1" s="108"/>
      <c r="GVL1" s="108"/>
      <c r="GVM1" s="108"/>
      <c r="GVN1" s="108"/>
      <c r="GVO1" s="108"/>
      <c r="GVP1" s="108"/>
      <c r="GVQ1" s="108"/>
      <c r="GVR1" s="108"/>
      <c r="GVS1" s="108"/>
      <c r="GVT1" s="108"/>
      <c r="GVU1" s="108"/>
      <c r="GVV1" s="108"/>
      <c r="GVW1" s="108"/>
      <c r="GVX1" s="108"/>
      <c r="GVY1" s="108"/>
      <c r="GVZ1" s="108"/>
      <c r="GWA1" s="108"/>
      <c r="GWB1" s="108"/>
      <c r="GWC1" s="108"/>
      <c r="GWD1" s="108"/>
      <c r="GWE1" s="108"/>
      <c r="GWF1" s="108"/>
      <c r="GWG1" s="108"/>
      <c r="GWH1" s="108"/>
      <c r="GWI1" s="108"/>
      <c r="GWJ1" s="108"/>
      <c r="GWK1" s="108"/>
      <c r="GWL1" s="108"/>
      <c r="GWM1" s="108"/>
      <c r="GWN1" s="108"/>
      <c r="GWO1" s="108"/>
      <c r="GWP1" s="108"/>
      <c r="GWQ1" s="108"/>
      <c r="GWR1" s="108"/>
      <c r="GWS1" s="108"/>
      <c r="GWT1" s="108"/>
      <c r="GWU1" s="108"/>
      <c r="GWV1" s="108"/>
      <c r="GWW1" s="108"/>
      <c r="GWX1" s="108"/>
      <c r="GWY1" s="108"/>
      <c r="GWZ1" s="108"/>
      <c r="GXA1" s="108"/>
      <c r="GXB1" s="108"/>
      <c r="GXC1" s="108"/>
      <c r="GXD1" s="108"/>
      <c r="GXE1" s="108"/>
      <c r="GXF1" s="108"/>
      <c r="GXG1" s="108"/>
      <c r="GXH1" s="108"/>
      <c r="GXI1" s="108"/>
      <c r="GXJ1" s="108"/>
      <c r="GXK1" s="108"/>
      <c r="GXL1" s="108"/>
      <c r="GXM1" s="108"/>
      <c r="GXN1" s="108"/>
      <c r="GXO1" s="108"/>
      <c r="GXP1" s="108"/>
      <c r="GXQ1" s="108"/>
      <c r="GXR1" s="108"/>
      <c r="GXS1" s="108"/>
      <c r="GXT1" s="108"/>
      <c r="GXU1" s="108"/>
      <c r="GXV1" s="108"/>
      <c r="GXW1" s="108"/>
      <c r="GXX1" s="108"/>
      <c r="GXY1" s="108"/>
      <c r="GXZ1" s="108"/>
      <c r="GYA1" s="108"/>
      <c r="GYB1" s="108"/>
      <c r="GYC1" s="108"/>
      <c r="GYD1" s="108"/>
      <c r="GYE1" s="108"/>
      <c r="GYF1" s="108"/>
      <c r="GYG1" s="108"/>
      <c r="GYH1" s="108"/>
      <c r="GYI1" s="108"/>
      <c r="GYJ1" s="108"/>
      <c r="GYK1" s="108"/>
      <c r="GYL1" s="108"/>
      <c r="GYM1" s="108"/>
      <c r="GYN1" s="108"/>
      <c r="GYO1" s="108"/>
      <c r="GYP1" s="108"/>
      <c r="GYQ1" s="108"/>
      <c r="GYR1" s="108"/>
      <c r="GYS1" s="108"/>
      <c r="GYT1" s="108"/>
      <c r="GYU1" s="108"/>
      <c r="GYV1" s="108"/>
      <c r="GYW1" s="108"/>
      <c r="GYX1" s="108"/>
      <c r="GYY1" s="108"/>
      <c r="GYZ1" s="108"/>
      <c r="GZA1" s="108"/>
      <c r="GZB1" s="108"/>
      <c r="GZC1" s="108"/>
      <c r="GZD1" s="108"/>
      <c r="GZE1" s="108"/>
      <c r="GZF1" s="108"/>
      <c r="GZG1" s="108"/>
      <c r="GZH1" s="108"/>
      <c r="GZI1" s="108"/>
      <c r="GZJ1" s="108"/>
      <c r="GZK1" s="108"/>
      <c r="GZL1" s="108"/>
      <c r="GZM1" s="108"/>
      <c r="GZN1" s="108"/>
      <c r="GZO1" s="108"/>
      <c r="GZP1" s="108"/>
      <c r="GZQ1" s="108"/>
      <c r="GZR1" s="108"/>
      <c r="GZS1" s="108"/>
      <c r="GZT1" s="108"/>
      <c r="GZU1" s="108"/>
      <c r="GZV1" s="108"/>
      <c r="GZW1" s="108"/>
      <c r="GZX1" s="108"/>
      <c r="GZY1" s="108"/>
      <c r="GZZ1" s="108"/>
      <c r="HAA1" s="108"/>
      <c r="HAB1" s="108"/>
      <c r="HAC1" s="108"/>
      <c r="HAD1" s="108"/>
      <c r="HAE1" s="108"/>
      <c r="HAF1" s="108"/>
      <c r="HAG1" s="108"/>
      <c r="HAH1" s="108"/>
      <c r="HAI1" s="108"/>
      <c r="HAJ1" s="108"/>
      <c r="HAK1" s="108"/>
      <c r="HAL1" s="108"/>
      <c r="HAM1" s="108"/>
      <c r="HAN1" s="108"/>
      <c r="HAO1" s="108"/>
      <c r="HAP1" s="108"/>
      <c r="HAQ1" s="108"/>
      <c r="HAR1" s="108"/>
      <c r="HAS1" s="108"/>
      <c r="HAT1" s="108"/>
      <c r="HAU1" s="108"/>
      <c r="HAV1" s="108"/>
      <c r="HAW1" s="108"/>
      <c r="HAX1" s="108"/>
      <c r="HAY1" s="108"/>
      <c r="HAZ1" s="108"/>
      <c r="HBA1" s="108"/>
      <c r="HBB1" s="108"/>
      <c r="HBC1" s="108"/>
      <c r="HBD1" s="108"/>
      <c r="HBE1" s="108"/>
      <c r="HBF1" s="108"/>
      <c r="HBG1" s="108"/>
      <c r="HBH1" s="108"/>
      <c r="HBI1" s="108"/>
      <c r="HBJ1" s="108"/>
      <c r="HBK1" s="108"/>
      <c r="HBL1" s="108"/>
      <c r="HBM1" s="108"/>
      <c r="HBN1" s="108"/>
      <c r="HBO1" s="108"/>
      <c r="HBP1" s="108"/>
      <c r="HBQ1" s="108"/>
      <c r="HBR1" s="108"/>
      <c r="HBS1" s="108"/>
      <c r="HBT1" s="108"/>
      <c r="HBU1" s="108"/>
      <c r="HBV1" s="108"/>
      <c r="HBW1" s="108"/>
      <c r="HBX1" s="108"/>
      <c r="HBY1" s="108"/>
      <c r="HBZ1" s="108"/>
      <c r="HCA1" s="108"/>
      <c r="HCB1" s="108"/>
      <c r="HCC1" s="108"/>
      <c r="HCD1" s="108"/>
      <c r="HCE1" s="108"/>
      <c r="HCF1" s="108"/>
      <c r="HCG1" s="108"/>
      <c r="HCH1" s="108"/>
      <c r="HCI1" s="108"/>
      <c r="HCJ1" s="108"/>
      <c r="HCK1" s="108"/>
      <c r="HCL1" s="108"/>
      <c r="HCM1" s="108"/>
      <c r="HCN1" s="108"/>
      <c r="HCO1" s="108"/>
      <c r="HCP1" s="108"/>
      <c r="HCQ1" s="108"/>
      <c r="HCR1" s="108"/>
      <c r="HCS1" s="108"/>
      <c r="HCT1" s="108"/>
      <c r="HCU1" s="108"/>
      <c r="HCV1" s="108"/>
      <c r="HCW1" s="108"/>
      <c r="HCX1" s="108"/>
      <c r="HCY1" s="108"/>
      <c r="HCZ1" s="108"/>
      <c r="HDA1" s="108"/>
      <c r="HDB1" s="108"/>
      <c r="HDC1" s="108"/>
      <c r="HDD1" s="108"/>
      <c r="HDE1" s="108"/>
      <c r="HDF1" s="108"/>
      <c r="HDG1" s="108"/>
      <c r="HDH1" s="108"/>
      <c r="HDI1" s="108"/>
      <c r="HDJ1" s="108"/>
      <c r="HDK1" s="108"/>
      <c r="HDL1" s="108"/>
      <c r="HDM1" s="108"/>
      <c r="HDN1" s="108"/>
      <c r="HDO1" s="108"/>
      <c r="HDP1" s="108"/>
      <c r="HDQ1" s="108"/>
      <c r="HDR1" s="108"/>
      <c r="HDS1" s="108"/>
      <c r="HDT1" s="108"/>
      <c r="HDU1" s="108"/>
      <c r="HDV1" s="108"/>
      <c r="HDW1" s="108"/>
      <c r="HDX1" s="108"/>
      <c r="HDY1" s="108"/>
      <c r="HDZ1" s="108"/>
      <c r="HEA1" s="108"/>
      <c r="HEB1" s="108"/>
      <c r="HEC1" s="108"/>
      <c r="HED1" s="108"/>
      <c r="HEE1" s="108"/>
      <c r="HEF1" s="108"/>
      <c r="HEG1" s="108"/>
      <c r="HEH1" s="108"/>
      <c r="HEI1" s="108"/>
      <c r="HEJ1" s="108"/>
      <c r="HEK1" s="108"/>
      <c r="HEL1" s="108"/>
      <c r="HEM1" s="108"/>
      <c r="HEN1" s="108"/>
      <c r="HEO1" s="108"/>
      <c r="HEP1" s="108"/>
      <c r="HEQ1" s="108"/>
      <c r="HER1" s="108"/>
      <c r="HES1" s="108"/>
      <c r="HET1" s="108"/>
      <c r="HEU1" s="108"/>
      <c r="HEV1" s="108"/>
      <c r="HEW1" s="108"/>
      <c r="HEX1" s="108"/>
      <c r="HEY1" s="108"/>
      <c r="HEZ1" s="108"/>
      <c r="HFA1" s="108"/>
      <c r="HFB1" s="108"/>
      <c r="HFC1" s="108"/>
      <c r="HFD1" s="108"/>
      <c r="HFE1" s="108"/>
      <c r="HFF1" s="108"/>
      <c r="HFG1" s="108"/>
      <c r="HFH1" s="108"/>
      <c r="HFI1" s="108"/>
      <c r="HFJ1" s="108"/>
      <c r="HFK1" s="108"/>
      <c r="HFL1" s="108"/>
      <c r="HFM1" s="108"/>
      <c r="HFN1" s="108"/>
      <c r="HFO1" s="108"/>
      <c r="HFP1" s="108"/>
      <c r="HFQ1" s="108"/>
      <c r="HFR1" s="108"/>
      <c r="HFS1" s="108"/>
      <c r="HFT1" s="108"/>
      <c r="HFU1" s="108"/>
      <c r="HFV1" s="108"/>
      <c r="HFW1" s="108"/>
      <c r="HFX1" s="108"/>
      <c r="HFY1" s="108"/>
      <c r="HFZ1" s="108"/>
      <c r="HGA1" s="108"/>
      <c r="HGB1" s="108"/>
      <c r="HGC1" s="108"/>
      <c r="HGD1" s="108"/>
      <c r="HGE1" s="108"/>
      <c r="HGF1" s="108"/>
      <c r="HGG1" s="108"/>
      <c r="HGH1" s="108"/>
      <c r="HGI1" s="108"/>
      <c r="HGJ1" s="108"/>
      <c r="HGK1" s="108"/>
      <c r="HGL1" s="108"/>
      <c r="HGM1" s="108"/>
      <c r="HGN1" s="108"/>
      <c r="HGO1" s="108"/>
      <c r="HGP1" s="108"/>
      <c r="HGQ1" s="108"/>
      <c r="HGR1" s="108"/>
      <c r="HGS1" s="108"/>
      <c r="HGT1" s="108"/>
      <c r="HGU1" s="108"/>
      <c r="HGV1" s="108"/>
      <c r="HGW1" s="108"/>
      <c r="HGX1" s="108"/>
      <c r="HGY1" s="108"/>
      <c r="HGZ1" s="108"/>
      <c r="HHA1" s="108"/>
      <c r="HHB1" s="108"/>
      <c r="HHC1" s="108"/>
      <c r="HHD1" s="108"/>
      <c r="HHE1" s="108"/>
      <c r="HHF1" s="108"/>
      <c r="HHG1" s="108"/>
      <c r="HHH1" s="108"/>
      <c r="HHI1" s="108"/>
      <c r="HHJ1" s="108"/>
      <c r="HHK1" s="108"/>
      <c r="HHL1" s="108"/>
      <c r="HHM1" s="108"/>
      <c r="HHN1" s="108"/>
      <c r="HHO1" s="108"/>
      <c r="HHP1" s="108"/>
      <c r="HHQ1" s="108"/>
      <c r="HHR1" s="108"/>
      <c r="HHS1" s="108"/>
      <c r="HHT1" s="108"/>
      <c r="HHU1" s="108"/>
      <c r="HHV1" s="108"/>
      <c r="HHW1" s="108"/>
      <c r="HHX1" s="108"/>
      <c r="HHY1" s="108"/>
      <c r="HHZ1" s="108"/>
      <c r="HIA1" s="108"/>
      <c r="HIB1" s="108"/>
      <c r="HIC1" s="108"/>
      <c r="HID1" s="108"/>
      <c r="HIE1" s="108"/>
      <c r="HIF1" s="108"/>
      <c r="HIG1" s="108"/>
      <c r="HIH1" s="108"/>
      <c r="HII1" s="108"/>
      <c r="HIJ1" s="108"/>
      <c r="HIK1" s="108"/>
      <c r="HIL1" s="108"/>
      <c r="HIM1" s="108"/>
      <c r="HIN1" s="108"/>
      <c r="HIO1" s="108"/>
      <c r="HIP1" s="108"/>
      <c r="HIQ1" s="108"/>
      <c r="HIR1" s="108"/>
      <c r="HIS1" s="108"/>
      <c r="HIT1" s="108"/>
      <c r="HIU1" s="108"/>
      <c r="HIV1" s="108"/>
      <c r="HIW1" s="108"/>
      <c r="HIX1" s="108"/>
      <c r="HIY1" s="108"/>
      <c r="HIZ1" s="108"/>
      <c r="HJA1" s="108"/>
      <c r="HJB1" s="108"/>
      <c r="HJC1" s="108"/>
      <c r="HJD1" s="108"/>
      <c r="HJE1" s="108"/>
      <c r="HJF1" s="108"/>
      <c r="HJG1" s="108"/>
      <c r="HJH1" s="108"/>
      <c r="HJI1" s="108"/>
      <c r="HJJ1" s="108"/>
      <c r="HJK1" s="108"/>
      <c r="HJL1" s="108"/>
      <c r="HJM1" s="108"/>
      <c r="HJN1" s="108"/>
      <c r="HJO1" s="108"/>
      <c r="HJP1" s="108"/>
      <c r="HJQ1" s="108"/>
      <c r="HJR1" s="108"/>
      <c r="HJS1" s="108"/>
      <c r="HJT1" s="108"/>
      <c r="HJU1" s="108"/>
      <c r="HJV1" s="108"/>
      <c r="HJW1" s="108"/>
      <c r="HJX1" s="108"/>
      <c r="HJY1" s="108"/>
      <c r="HJZ1" s="108"/>
      <c r="HKA1" s="108"/>
      <c r="HKB1" s="108"/>
      <c r="HKC1" s="108"/>
      <c r="HKD1" s="108"/>
      <c r="HKE1" s="108"/>
      <c r="HKF1" s="108"/>
      <c r="HKG1" s="108"/>
      <c r="HKH1" s="108"/>
      <c r="HKI1" s="108"/>
      <c r="HKJ1" s="108"/>
      <c r="HKK1" s="108"/>
      <c r="HKL1" s="108"/>
      <c r="HKM1" s="108"/>
      <c r="HKN1" s="108"/>
      <c r="HKO1" s="108"/>
      <c r="HKP1" s="108"/>
      <c r="HKQ1" s="108"/>
      <c r="HKR1" s="108"/>
      <c r="HKS1" s="108"/>
      <c r="HKT1" s="108"/>
      <c r="HKU1" s="108"/>
      <c r="HKV1" s="108"/>
      <c r="HKW1" s="108"/>
      <c r="HKX1" s="108"/>
      <c r="HKY1" s="108"/>
      <c r="HKZ1" s="108"/>
      <c r="HLA1" s="108"/>
      <c r="HLB1" s="108"/>
      <c r="HLC1" s="108"/>
      <c r="HLD1" s="108"/>
      <c r="HLE1" s="108"/>
      <c r="HLF1" s="108"/>
      <c r="HLG1" s="108"/>
      <c r="HLH1" s="108"/>
      <c r="HLI1" s="108"/>
      <c r="HLJ1" s="108"/>
      <c r="HLK1" s="108"/>
      <c r="HLL1" s="108"/>
      <c r="HLM1" s="108"/>
      <c r="HLN1" s="108"/>
      <c r="HLO1" s="108"/>
      <c r="HLP1" s="108"/>
      <c r="HLQ1" s="108"/>
      <c r="HLR1" s="108"/>
      <c r="HLS1" s="108"/>
      <c r="HLT1" s="108"/>
      <c r="HLU1" s="108"/>
      <c r="HLV1" s="108"/>
      <c r="HLW1" s="108"/>
      <c r="HLX1" s="108"/>
      <c r="HLY1" s="108"/>
      <c r="HLZ1" s="108"/>
      <c r="HMA1" s="108"/>
      <c r="HMB1" s="108"/>
      <c r="HMC1" s="108"/>
      <c r="HMD1" s="108"/>
      <c r="HME1" s="108"/>
      <c r="HMF1" s="108"/>
      <c r="HMG1" s="108"/>
      <c r="HMH1" s="108"/>
      <c r="HMI1" s="108"/>
      <c r="HMJ1" s="108"/>
      <c r="HMK1" s="108"/>
      <c r="HML1" s="108"/>
      <c r="HMM1" s="108"/>
      <c r="HMN1" s="108"/>
      <c r="HMO1" s="108"/>
      <c r="HMP1" s="108"/>
      <c r="HMQ1" s="108"/>
      <c r="HMR1" s="108"/>
      <c r="HMS1" s="108"/>
      <c r="HMT1" s="108"/>
      <c r="HMU1" s="108"/>
      <c r="HMV1" s="108"/>
      <c r="HMW1" s="108"/>
      <c r="HMX1" s="108"/>
      <c r="HMY1" s="108"/>
      <c r="HMZ1" s="108"/>
      <c r="HNA1" s="108"/>
      <c r="HNB1" s="108"/>
      <c r="HNC1" s="108"/>
      <c r="HND1" s="108"/>
      <c r="HNE1" s="108"/>
      <c r="HNF1" s="108"/>
      <c r="HNG1" s="108"/>
      <c r="HNH1" s="108"/>
      <c r="HNI1" s="108"/>
      <c r="HNJ1" s="108"/>
      <c r="HNK1" s="108"/>
      <c r="HNL1" s="108"/>
      <c r="HNM1" s="108"/>
      <c r="HNN1" s="108"/>
      <c r="HNO1" s="108"/>
      <c r="HNP1" s="108"/>
      <c r="HNQ1" s="108"/>
      <c r="HNR1" s="108"/>
      <c r="HNS1" s="108"/>
      <c r="HNT1" s="108"/>
      <c r="HNU1" s="108"/>
      <c r="HNV1" s="108"/>
      <c r="HNW1" s="108"/>
      <c r="HNX1" s="108"/>
      <c r="HNY1" s="108"/>
      <c r="HNZ1" s="108"/>
      <c r="HOA1" s="108"/>
      <c r="HOB1" s="108"/>
      <c r="HOC1" s="108"/>
      <c r="HOD1" s="108"/>
      <c r="HOE1" s="108"/>
      <c r="HOF1" s="108"/>
      <c r="HOG1" s="108"/>
      <c r="HOH1" s="108"/>
      <c r="HOI1" s="108"/>
      <c r="HOJ1" s="108"/>
      <c r="HOK1" s="108"/>
      <c r="HOL1" s="108"/>
      <c r="HOM1" s="108"/>
      <c r="HON1" s="108"/>
      <c r="HOO1" s="108"/>
      <c r="HOP1" s="108"/>
      <c r="HOQ1" s="108"/>
      <c r="HOR1" s="108"/>
      <c r="HOS1" s="108"/>
      <c r="HOT1" s="108"/>
      <c r="HOU1" s="108"/>
      <c r="HOV1" s="108"/>
      <c r="HOW1" s="108"/>
      <c r="HOX1" s="108"/>
      <c r="HOY1" s="108"/>
      <c r="HOZ1" s="108"/>
      <c r="HPA1" s="108"/>
      <c r="HPB1" s="108"/>
      <c r="HPC1" s="108"/>
      <c r="HPD1" s="108"/>
      <c r="HPE1" s="108"/>
      <c r="HPF1" s="108"/>
      <c r="HPG1" s="108"/>
      <c r="HPH1" s="108"/>
      <c r="HPI1" s="108"/>
      <c r="HPJ1" s="108"/>
      <c r="HPK1" s="108"/>
      <c r="HPL1" s="108"/>
      <c r="HPM1" s="108"/>
      <c r="HPN1" s="108"/>
      <c r="HPO1" s="108"/>
      <c r="HPP1" s="108"/>
      <c r="HPQ1" s="108"/>
      <c r="HPR1" s="108"/>
      <c r="HPS1" s="108"/>
      <c r="HPT1" s="108"/>
      <c r="HPU1" s="108"/>
      <c r="HPV1" s="108"/>
      <c r="HPW1" s="108"/>
      <c r="HPX1" s="108"/>
      <c r="HPY1" s="108"/>
      <c r="HPZ1" s="108"/>
      <c r="HQA1" s="108"/>
      <c r="HQB1" s="108"/>
      <c r="HQC1" s="108"/>
      <c r="HQD1" s="108"/>
      <c r="HQE1" s="108"/>
      <c r="HQF1" s="108"/>
      <c r="HQG1" s="108"/>
      <c r="HQH1" s="108"/>
      <c r="HQI1" s="108"/>
      <c r="HQJ1" s="108"/>
      <c r="HQK1" s="108"/>
      <c r="HQL1" s="108"/>
      <c r="HQM1" s="108"/>
      <c r="HQN1" s="108"/>
      <c r="HQO1" s="108"/>
      <c r="HQP1" s="108"/>
      <c r="HQQ1" s="108"/>
      <c r="HQR1" s="108"/>
      <c r="HQS1" s="108"/>
      <c r="HQT1" s="108"/>
      <c r="HQU1" s="108"/>
      <c r="HQV1" s="108"/>
      <c r="HQW1" s="108"/>
      <c r="HQX1" s="108"/>
      <c r="HQY1" s="108"/>
      <c r="HQZ1" s="108"/>
      <c r="HRA1" s="108"/>
      <c r="HRB1" s="108"/>
      <c r="HRC1" s="108"/>
      <c r="HRD1" s="108"/>
      <c r="HRE1" s="108"/>
      <c r="HRF1" s="108"/>
      <c r="HRG1" s="108"/>
      <c r="HRH1" s="108"/>
      <c r="HRI1" s="108"/>
      <c r="HRJ1" s="108"/>
      <c r="HRK1" s="108"/>
      <c r="HRL1" s="108"/>
      <c r="HRM1" s="108"/>
      <c r="HRN1" s="108"/>
      <c r="HRO1" s="108"/>
      <c r="HRP1" s="108"/>
      <c r="HRQ1" s="108"/>
      <c r="HRR1" s="108"/>
      <c r="HRS1" s="108"/>
      <c r="HRT1" s="108"/>
      <c r="HRU1" s="108"/>
      <c r="HRV1" s="108"/>
      <c r="HRW1" s="108"/>
      <c r="HRX1" s="108"/>
      <c r="HRY1" s="108"/>
      <c r="HRZ1" s="108"/>
      <c r="HSA1" s="108"/>
      <c r="HSB1" s="108"/>
      <c r="HSC1" s="108"/>
      <c r="HSD1" s="108"/>
      <c r="HSE1" s="108"/>
      <c r="HSF1" s="108"/>
      <c r="HSG1" s="108"/>
      <c r="HSH1" s="108"/>
      <c r="HSI1" s="108"/>
      <c r="HSJ1" s="108"/>
      <c r="HSK1" s="108"/>
      <c r="HSL1" s="108"/>
      <c r="HSM1" s="108"/>
      <c r="HSN1" s="108"/>
      <c r="HSO1" s="108"/>
      <c r="HSP1" s="108"/>
      <c r="HSQ1" s="108"/>
      <c r="HSR1" s="108"/>
      <c r="HSS1" s="108"/>
      <c r="HST1" s="108"/>
      <c r="HSU1" s="108"/>
      <c r="HSV1" s="108"/>
      <c r="HSW1" s="108"/>
      <c r="HSX1" s="108"/>
      <c r="HSY1" s="108"/>
      <c r="HSZ1" s="108"/>
      <c r="HTA1" s="108"/>
      <c r="HTB1" s="108"/>
      <c r="HTC1" s="108"/>
      <c r="HTD1" s="108"/>
      <c r="HTE1" s="108"/>
      <c r="HTF1" s="108"/>
      <c r="HTG1" s="108"/>
      <c r="HTH1" s="108"/>
      <c r="HTI1" s="108"/>
      <c r="HTJ1" s="108"/>
      <c r="HTK1" s="108"/>
      <c r="HTL1" s="108"/>
      <c r="HTM1" s="108"/>
      <c r="HTN1" s="108"/>
      <c r="HTO1" s="108"/>
      <c r="HTP1" s="108"/>
      <c r="HTQ1" s="108"/>
      <c r="HTR1" s="108"/>
      <c r="HTS1" s="108"/>
      <c r="HTT1" s="108"/>
      <c r="HTU1" s="108"/>
      <c r="HTV1" s="108"/>
      <c r="HTW1" s="108"/>
      <c r="HTX1" s="108"/>
      <c r="HTY1" s="108"/>
      <c r="HTZ1" s="108"/>
      <c r="HUA1" s="108"/>
      <c r="HUB1" s="108"/>
      <c r="HUC1" s="108"/>
      <c r="HUD1" s="108"/>
      <c r="HUE1" s="108"/>
      <c r="HUF1" s="108"/>
      <c r="HUG1" s="108"/>
      <c r="HUH1" s="108"/>
      <c r="HUI1" s="108"/>
      <c r="HUJ1" s="108"/>
      <c r="HUK1" s="108"/>
      <c r="HUL1" s="108"/>
      <c r="HUM1" s="108"/>
      <c r="HUN1" s="108"/>
      <c r="HUO1" s="108"/>
      <c r="HUP1" s="108"/>
      <c r="HUQ1" s="108"/>
      <c r="HUR1" s="108"/>
      <c r="HUS1" s="108"/>
      <c r="HUT1" s="108"/>
      <c r="HUU1" s="108"/>
      <c r="HUV1" s="108"/>
      <c r="HUW1" s="108"/>
      <c r="HUX1" s="108"/>
      <c r="HUY1" s="108"/>
      <c r="HUZ1" s="108"/>
      <c r="HVA1" s="108"/>
      <c r="HVB1" s="108"/>
      <c r="HVC1" s="108"/>
      <c r="HVD1" s="108"/>
      <c r="HVE1" s="108"/>
      <c r="HVF1" s="108"/>
      <c r="HVG1" s="108"/>
      <c r="HVH1" s="108"/>
      <c r="HVI1" s="108"/>
      <c r="HVJ1" s="108"/>
      <c r="HVK1" s="108"/>
      <c r="HVL1" s="108"/>
      <c r="HVM1" s="108"/>
      <c r="HVN1" s="108"/>
      <c r="HVO1" s="108"/>
      <c r="HVP1" s="108"/>
      <c r="HVQ1" s="108"/>
      <c r="HVR1" s="108"/>
      <c r="HVS1" s="108"/>
      <c r="HVT1" s="108"/>
      <c r="HVU1" s="108"/>
      <c r="HVV1" s="108"/>
      <c r="HVW1" s="108"/>
      <c r="HVX1" s="108"/>
      <c r="HVY1" s="108"/>
      <c r="HVZ1" s="108"/>
      <c r="HWA1" s="108"/>
      <c r="HWB1" s="108"/>
      <c r="HWC1" s="108"/>
      <c r="HWD1" s="108"/>
      <c r="HWE1" s="108"/>
      <c r="HWF1" s="108"/>
      <c r="HWG1" s="108"/>
      <c r="HWH1" s="108"/>
      <c r="HWI1" s="108"/>
      <c r="HWJ1" s="108"/>
      <c r="HWK1" s="108"/>
      <c r="HWL1" s="108"/>
      <c r="HWM1" s="108"/>
      <c r="HWN1" s="108"/>
      <c r="HWO1" s="108"/>
      <c r="HWP1" s="108"/>
      <c r="HWQ1" s="108"/>
      <c r="HWR1" s="108"/>
      <c r="HWS1" s="108"/>
      <c r="HWT1" s="108"/>
      <c r="HWU1" s="108"/>
      <c r="HWV1" s="108"/>
      <c r="HWW1" s="108"/>
      <c r="HWX1" s="108"/>
      <c r="HWY1" s="108"/>
      <c r="HWZ1" s="108"/>
      <c r="HXA1" s="108"/>
      <c r="HXB1" s="108"/>
      <c r="HXC1" s="108"/>
      <c r="HXD1" s="108"/>
      <c r="HXE1" s="108"/>
      <c r="HXF1" s="108"/>
      <c r="HXG1" s="108"/>
      <c r="HXH1" s="108"/>
      <c r="HXI1" s="108"/>
      <c r="HXJ1" s="108"/>
      <c r="HXK1" s="108"/>
      <c r="HXL1" s="108"/>
      <c r="HXM1" s="108"/>
      <c r="HXN1" s="108"/>
      <c r="HXO1" s="108"/>
      <c r="HXP1" s="108"/>
      <c r="HXQ1" s="108"/>
      <c r="HXR1" s="108"/>
      <c r="HXS1" s="108"/>
      <c r="HXT1" s="108"/>
      <c r="HXU1" s="108"/>
      <c r="HXV1" s="108"/>
      <c r="HXW1" s="108"/>
      <c r="HXX1" s="108"/>
      <c r="HXY1" s="108"/>
      <c r="HXZ1" s="108"/>
      <c r="HYA1" s="108"/>
      <c r="HYB1" s="108"/>
      <c r="HYC1" s="108"/>
      <c r="HYD1" s="108"/>
      <c r="HYE1" s="108"/>
      <c r="HYF1" s="108"/>
      <c r="HYG1" s="108"/>
      <c r="HYH1" s="108"/>
      <c r="HYI1" s="108"/>
      <c r="HYJ1" s="108"/>
      <c r="HYK1" s="108"/>
      <c r="HYL1" s="108"/>
      <c r="HYM1" s="108"/>
      <c r="HYN1" s="108"/>
      <c r="HYO1" s="108"/>
      <c r="HYP1" s="108"/>
      <c r="HYQ1" s="108"/>
      <c r="HYR1" s="108"/>
      <c r="HYS1" s="108"/>
      <c r="HYT1" s="108"/>
      <c r="HYU1" s="108"/>
      <c r="HYV1" s="108"/>
      <c r="HYW1" s="108"/>
      <c r="HYX1" s="108"/>
      <c r="HYY1" s="108"/>
      <c r="HYZ1" s="108"/>
      <c r="HZA1" s="108"/>
      <c r="HZB1" s="108"/>
      <c r="HZC1" s="108"/>
      <c r="HZD1" s="108"/>
      <c r="HZE1" s="108"/>
      <c r="HZF1" s="108"/>
      <c r="HZG1" s="108"/>
      <c r="HZH1" s="108"/>
      <c r="HZI1" s="108"/>
      <c r="HZJ1" s="108"/>
      <c r="HZK1" s="108"/>
      <c r="HZL1" s="108"/>
      <c r="HZM1" s="108"/>
      <c r="HZN1" s="108"/>
      <c r="HZO1" s="108"/>
      <c r="HZP1" s="108"/>
      <c r="HZQ1" s="108"/>
      <c r="HZR1" s="108"/>
      <c r="HZS1" s="108"/>
      <c r="HZT1" s="108"/>
      <c r="HZU1" s="108"/>
      <c r="HZV1" s="108"/>
      <c r="HZW1" s="108"/>
      <c r="HZX1" s="108"/>
      <c r="HZY1" s="108"/>
      <c r="HZZ1" s="108"/>
      <c r="IAA1" s="108"/>
      <c r="IAB1" s="108"/>
      <c r="IAC1" s="108"/>
      <c r="IAD1" s="108"/>
      <c r="IAE1" s="108"/>
      <c r="IAF1" s="108"/>
      <c r="IAG1" s="108"/>
      <c r="IAH1" s="108"/>
      <c r="IAI1" s="108"/>
      <c r="IAJ1" s="108"/>
      <c r="IAK1" s="108"/>
      <c r="IAL1" s="108"/>
      <c r="IAM1" s="108"/>
      <c r="IAN1" s="108"/>
      <c r="IAO1" s="108"/>
      <c r="IAP1" s="108"/>
      <c r="IAQ1" s="108"/>
      <c r="IAR1" s="108"/>
      <c r="IAS1" s="108"/>
      <c r="IAT1" s="108"/>
      <c r="IAU1" s="108"/>
      <c r="IAV1" s="108"/>
      <c r="IAW1" s="108"/>
      <c r="IAX1" s="108"/>
      <c r="IAY1" s="108"/>
      <c r="IAZ1" s="108"/>
      <c r="IBA1" s="108"/>
      <c r="IBB1" s="108"/>
      <c r="IBC1" s="108"/>
      <c r="IBD1" s="108"/>
      <c r="IBE1" s="108"/>
      <c r="IBF1" s="108"/>
      <c r="IBG1" s="108"/>
      <c r="IBH1" s="108"/>
      <c r="IBI1" s="108"/>
      <c r="IBJ1" s="108"/>
      <c r="IBK1" s="108"/>
      <c r="IBL1" s="108"/>
      <c r="IBM1" s="108"/>
      <c r="IBN1" s="108"/>
      <c r="IBO1" s="108"/>
      <c r="IBP1" s="108"/>
      <c r="IBQ1" s="108"/>
      <c r="IBR1" s="108"/>
      <c r="IBS1" s="108"/>
      <c r="IBT1" s="108"/>
      <c r="IBU1" s="108"/>
      <c r="IBV1" s="108"/>
      <c r="IBW1" s="108"/>
      <c r="IBX1" s="108"/>
      <c r="IBY1" s="108"/>
      <c r="IBZ1" s="108"/>
      <c r="ICA1" s="108"/>
      <c r="ICB1" s="108"/>
      <c r="ICC1" s="108"/>
      <c r="ICD1" s="108"/>
      <c r="ICE1" s="108"/>
      <c r="ICF1" s="108"/>
      <c r="ICG1" s="108"/>
      <c r="ICH1" s="108"/>
      <c r="ICI1" s="108"/>
      <c r="ICJ1" s="108"/>
      <c r="ICK1" s="108"/>
      <c r="ICL1" s="108"/>
      <c r="ICM1" s="108"/>
      <c r="ICN1" s="108"/>
      <c r="ICO1" s="108"/>
      <c r="ICP1" s="108"/>
      <c r="ICQ1" s="108"/>
      <c r="ICR1" s="108"/>
      <c r="ICS1" s="108"/>
      <c r="ICT1" s="108"/>
      <c r="ICU1" s="108"/>
      <c r="ICV1" s="108"/>
      <c r="ICW1" s="108"/>
      <c r="ICX1" s="108"/>
      <c r="ICY1" s="108"/>
      <c r="ICZ1" s="108"/>
      <c r="IDA1" s="108"/>
      <c r="IDB1" s="108"/>
      <c r="IDC1" s="108"/>
      <c r="IDD1" s="108"/>
      <c r="IDE1" s="108"/>
      <c r="IDF1" s="108"/>
      <c r="IDG1" s="108"/>
      <c r="IDH1" s="108"/>
      <c r="IDI1" s="108"/>
      <c r="IDJ1" s="108"/>
      <c r="IDK1" s="108"/>
      <c r="IDL1" s="108"/>
      <c r="IDM1" s="108"/>
      <c r="IDN1" s="108"/>
      <c r="IDO1" s="108"/>
      <c r="IDP1" s="108"/>
      <c r="IDQ1" s="108"/>
      <c r="IDR1" s="108"/>
      <c r="IDS1" s="108"/>
      <c r="IDT1" s="108"/>
      <c r="IDU1" s="108"/>
      <c r="IDV1" s="108"/>
      <c r="IDW1" s="108"/>
      <c r="IDX1" s="108"/>
      <c r="IDY1" s="108"/>
      <c r="IDZ1" s="108"/>
      <c r="IEA1" s="108"/>
      <c r="IEB1" s="108"/>
      <c r="IEC1" s="108"/>
      <c r="IED1" s="108"/>
      <c r="IEE1" s="108"/>
      <c r="IEF1" s="108"/>
      <c r="IEG1" s="108"/>
      <c r="IEH1" s="108"/>
      <c r="IEI1" s="108"/>
      <c r="IEJ1" s="108"/>
      <c r="IEK1" s="108"/>
      <c r="IEL1" s="108"/>
      <c r="IEM1" s="108"/>
      <c r="IEN1" s="108"/>
      <c r="IEO1" s="108"/>
      <c r="IEP1" s="108"/>
      <c r="IEQ1" s="108"/>
      <c r="IER1" s="108"/>
      <c r="IES1" s="108"/>
      <c r="IET1" s="108"/>
      <c r="IEU1" s="108"/>
      <c r="IEV1" s="108"/>
      <c r="IEW1" s="108"/>
      <c r="IEX1" s="108"/>
      <c r="IEY1" s="108"/>
      <c r="IEZ1" s="108"/>
      <c r="IFA1" s="108"/>
      <c r="IFB1" s="108"/>
      <c r="IFC1" s="108"/>
      <c r="IFD1" s="108"/>
      <c r="IFE1" s="108"/>
      <c r="IFF1" s="108"/>
      <c r="IFG1" s="108"/>
      <c r="IFH1" s="108"/>
      <c r="IFI1" s="108"/>
      <c r="IFJ1" s="108"/>
      <c r="IFK1" s="108"/>
      <c r="IFL1" s="108"/>
      <c r="IFM1" s="108"/>
      <c r="IFN1" s="108"/>
      <c r="IFO1" s="108"/>
      <c r="IFP1" s="108"/>
      <c r="IFQ1" s="108"/>
      <c r="IFR1" s="108"/>
      <c r="IFS1" s="108"/>
      <c r="IFT1" s="108"/>
      <c r="IFU1" s="108"/>
      <c r="IFV1" s="108"/>
      <c r="IFW1" s="108"/>
      <c r="IFX1" s="108"/>
      <c r="IFY1" s="108"/>
      <c r="IFZ1" s="108"/>
      <c r="IGA1" s="108"/>
      <c r="IGB1" s="108"/>
      <c r="IGC1" s="108"/>
      <c r="IGD1" s="108"/>
      <c r="IGE1" s="108"/>
      <c r="IGF1" s="108"/>
      <c r="IGG1" s="108"/>
      <c r="IGH1" s="108"/>
      <c r="IGI1" s="108"/>
      <c r="IGJ1" s="108"/>
      <c r="IGK1" s="108"/>
      <c r="IGL1" s="108"/>
      <c r="IGM1" s="108"/>
      <c r="IGN1" s="108"/>
      <c r="IGO1" s="108"/>
      <c r="IGP1" s="108"/>
      <c r="IGQ1" s="108"/>
      <c r="IGR1" s="108"/>
      <c r="IGS1" s="108"/>
      <c r="IGT1" s="108"/>
      <c r="IGU1" s="108"/>
      <c r="IGV1" s="108"/>
      <c r="IGW1" s="108"/>
      <c r="IGX1" s="108"/>
      <c r="IGY1" s="108"/>
      <c r="IGZ1" s="108"/>
      <c r="IHA1" s="108"/>
      <c r="IHB1" s="108"/>
      <c r="IHC1" s="108"/>
      <c r="IHD1" s="108"/>
      <c r="IHE1" s="108"/>
      <c r="IHF1" s="108"/>
      <c r="IHG1" s="108"/>
      <c r="IHH1" s="108"/>
      <c r="IHI1" s="108"/>
      <c r="IHJ1" s="108"/>
      <c r="IHK1" s="108"/>
      <c r="IHL1" s="108"/>
      <c r="IHM1" s="108"/>
      <c r="IHN1" s="108"/>
      <c r="IHO1" s="108"/>
      <c r="IHP1" s="108"/>
      <c r="IHQ1" s="108"/>
      <c r="IHR1" s="108"/>
      <c r="IHS1" s="108"/>
      <c r="IHT1" s="108"/>
      <c r="IHU1" s="108"/>
      <c r="IHV1" s="108"/>
      <c r="IHW1" s="108"/>
      <c r="IHX1" s="108"/>
      <c r="IHY1" s="108"/>
      <c r="IHZ1" s="108"/>
      <c r="IIA1" s="108"/>
      <c r="IIB1" s="108"/>
      <c r="IIC1" s="108"/>
      <c r="IID1" s="108"/>
      <c r="IIE1" s="108"/>
      <c r="IIF1" s="108"/>
      <c r="IIG1" s="108"/>
      <c r="IIH1" s="108"/>
      <c r="III1" s="108"/>
      <c r="IIJ1" s="108"/>
      <c r="IIK1" s="108"/>
      <c r="IIL1" s="108"/>
      <c r="IIM1" s="108"/>
      <c r="IIN1" s="108"/>
      <c r="IIO1" s="108"/>
      <c r="IIP1" s="108"/>
      <c r="IIQ1" s="108"/>
      <c r="IIR1" s="108"/>
      <c r="IIS1" s="108"/>
      <c r="IIT1" s="108"/>
      <c r="IIU1" s="108"/>
      <c r="IIV1" s="108"/>
      <c r="IIW1" s="108"/>
      <c r="IIX1" s="108"/>
      <c r="IIY1" s="108"/>
      <c r="IIZ1" s="108"/>
      <c r="IJA1" s="108"/>
      <c r="IJB1" s="108"/>
      <c r="IJC1" s="108"/>
      <c r="IJD1" s="108"/>
      <c r="IJE1" s="108"/>
      <c r="IJF1" s="108"/>
      <c r="IJG1" s="108"/>
      <c r="IJH1" s="108"/>
      <c r="IJI1" s="108"/>
      <c r="IJJ1" s="108"/>
      <c r="IJK1" s="108"/>
      <c r="IJL1" s="108"/>
      <c r="IJM1" s="108"/>
      <c r="IJN1" s="108"/>
      <c r="IJO1" s="108"/>
      <c r="IJP1" s="108"/>
      <c r="IJQ1" s="108"/>
      <c r="IJR1" s="108"/>
      <c r="IJS1" s="108"/>
      <c r="IJT1" s="108"/>
      <c r="IJU1" s="108"/>
      <c r="IJV1" s="108"/>
      <c r="IJW1" s="108"/>
      <c r="IJX1" s="108"/>
      <c r="IJY1" s="108"/>
      <c r="IJZ1" s="108"/>
      <c r="IKA1" s="108"/>
      <c r="IKB1" s="108"/>
      <c r="IKC1" s="108"/>
      <c r="IKD1" s="108"/>
      <c r="IKE1" s="108"/>
      <c r="IKF1" s="108"/>
      <c r="IKG1" s="108"/>
      <c r="IKH1" s="108"/>
      <c r="IKI1" s="108"/>
      <c r="IKJ1" s="108"/>
      <c r="IKK1" s="108"/>
      <c r="IKL1" s="108"/>
      <c r="IKM1" s="108"/>
      <c r="IKN1" s="108"/>
      <c r="IKO1" s="108"/>
      <c r="IKP1" s="108"/>
      <c r="IKQ1" s="108"/>
      <c r="IKR1" s="108"/>
      <c r="IKS1" s="108"/>
      <c r="IKT1" s="108"/>
      <c r="IKU1" s="108"/>
      <c r="IKV1" s="108"/>
      <c r="IKW1" s="108"/>
      <c r="IKX1" s="108"/>
      <c r="IKY1" s="108"/>
      <c r="IKZ1" s="108"/>
      <c r="ILA1" s="108"/>
      <c r="ILB1" s="108"/>
      <c r="ILC1" s="108"/>
      <c r="ILD1" s="108"/>
      <c r="ILE1" s="108"/>
      <c r="ILF1" s="108"/>
      <c r="ILG1" s="108"/>
      <c r="ILH1" s="108"/>
      <c r="ILI1" s="108"/>
      <c r="ILJ1" s="108"/>
      <c r="ILK1" s="108"/>
      <c r="ILL1" s="108"/>
      <c r="ILM1" s="108"/>
      <c r="ILN1" s="108"/>
      <c r="ILO1" s="108"/>
      <c r="ILP1" s="108"/>
      <c r="ILQ1" s="108"/>
      <c r="ILR1" s="108"/>
      <c r="ILS1" s="108"/>
      <c r="ILT1" s="108"/>
      <c r="ILU1" s="108"/>
      <c r="ILV1" s="108"/>
      <c r="ILW1" s="108"/>
      <c r="ILX1" s="108"/>
      <c r="ILY1" s="108"/>
      <c r="ILZ1" s="108"/>
      <c r="IMA1" s="108"/>
      <c r="IMB1" s="108"/>
      <c r="IMC1" s="108"/>
      <c r="IMD1" s="108"/>
      <c r="IME1" s="108"/>
      <c r="IMF1" s="108"/>
      <c r="IMG1" s="108"/>
      <c r="IMH1" s="108"/>
      <c r="IMI1" s="108"/>
      <c r="IMJ1" s="108"/>
      <c r="IMK1" s="108"/>
      <c r="IML1" s="108"/>
      <c r="IMM1" s="108"/>
      <c r="IMN1" s="108"/>
      <c r="IMO1" s="108"/>
      <c r="IMP1" s="108"/>
      <c r="IMQ1" s="108"/>
      <c r="IMR1" s="108"/>
      <c r="IMS1" s="108"/>
      <c r="IMT1" s="108"/>
      <c r="IMU1" s="108"/>
      <c r="IMV1" s="108"/>
      <c r="IMW1" s="108"/>
      <c r="IMX1" s="108"/>
      <c r="IMY1" s="108"/>
      <c r="IMZ1" s="108"/>
      <c r="INA1" s="108"/>
      <c r="INB1" s="108"/>
      <c r="INC1" s="108"/>
      <c r="IND1" s="108"/>
      <c r="INE1" s="108"/>
      <c r="INF1" s="108"/>
      <c r="ING1" s="108"/>
      <c r="INH1" s="108"/>
      <c r="INI1" s="108"/>
      <c r="INJ1" s="108"/>
      <c r="INK1" s="108"/>
      <c r="INL1" s="108"/>
      <c r="INM1" s="108"/>
      <c r="INN1" s="108"/>
      <c r="INO1" s="108"/>
      <c r="INP1" s="108"/>
      <c r="INQ1" s="108"/>
      <c r="INR1" s="108"/>
      <c r="INS1" s="108"/>
      <c r="INT1" s="108"/>
      <c r="INU1" s="108"/>
      <c r="INV1" s="108"/>
      <c r="INW1" s="108"/>
      <c r="INX1" s="108"/>
      <c r="INY1" s="108"/>
      <c r="INZ1" s="108"/>
      <c r="IOA1" s="108"/>
      <c r="IOB1" s="108"/>
      <c r="IOC1" s="108"/>
      <c r="IOD1" s="108"/>
      <c r="IOE1" s="108"/>
      <c r="IOF1" s="108"/>
      <c r="IOG1" s="108"/>
      <c r="IOH1" s="108"/>
      <c r="IOI1" s="108"/>
      <c r="IOJ1" s="108"/>
      <c r="IOK1" s="108"/>
      <c r="IOL1" s="108"/>
      <c r="IOM1" s="108"/>
      <c r="ION1" s="108"/>
      <c r="IOO1" s="108"/>
      <c r="IOP1" s="108"/>
      <c r="IOQ1" s="108"/>
      <c r="IOR1" s="108"/>
      <c r="IOS1" s="108"/>
      <c r="IOT1" s="108"/>
      <c r="IOU1" s="108"/>
      <c r="IOV1" s="108"/>
      <c r="IOW1" s="108"/>
      <c r="IOX1" s="108"/>
      <c r="IOY1" s="108"/>
      <c r="IOZ1" s="108"/>
      <c r="IPA1" s="108"/>
      <c r="IPB1" s="108"/>
      <c r="IPC1" s="108"/>
      <c r="IPD1" s="108"/>
      <c r="IPE1" s="108"/>
      <c r="IPF1" s="108"/>
      <c r="IPG1" s="108"/>
      <c r="IPH1" s="108"/>
      <c r="IPI1" s="108"/>
      <c r="IPJ1" s="108"/>
      <c r="IPK1" s="108"/>
      <c r="IPL1" s="108"/>
      <c r="IPM1" s="108"/>
      <c r="IPN1" s="108"/>
      <c r="IPO1" s="108"/>
      <c r="IPP1" s="108"/>
      <c r="IPQ1" s="108"/>
      <c r="IPR1" s="108"/>
      <c r="IPS1" s="108"/>
      <c r="IPT1" s="108"/>
      <c r="IPU1" s="108"/>
      <c r="IPV1" s="108"/>
      <c r="IPW1" s="108"/>
      <c r="IPX1" s="108"/>
      <c r="IPY1" s="108"/>
      <c r="IPZ1" s="108"/>
      <c r="IQA1" s="108"/>
      <c r="IQB1" s="108"/>
      <c r="IQC1" s="108"/>
      <c r="IQD1" s="108"/>
      <c r="IQE1" s="108"/>
      <c r="IQF1" s="108"/>
      <c r="IQG1" s="108"/>
      <c r="IQH1" s="108"/>
      <c r="IQI1" s="108"/>
      <c r="IQJ1" s="108"/>
      <c r="IQK1" s="108"/>
      <c r="IQL1" s="108"/>
      <c r="IQM1" s="108"/>
      <c r="IQN1" s="108"/>
      <c r="IQO1" s="108"/>
      <c r="IQP1" s="108"/>
      <c r="IQQ1" s="108"/>
      <c r="IQR1" s="108"/>
      <c r="IQS1" s="108"/>
      <c r="IQT1" s="108"/>
      <c r="IQU1" s="108"/>
      <c r="IQV1" s="108"/>
      <c r="IQW1" s="108"/>
      <c r="IQX1" s="108"/>
      <c r="IQY1" s="108"/>
      <c r="IQZ1" s="108"/>
      <c r="IRA1" s="108"/>
      <c r="IRB1" s="108"/>
      <c r="IRC1" s="108"/>
      <c r="IRD1" s="108"/>
      <c r="IRE1" s="108"/>
      <c r="IRF1" s="108"/>
      <c r="IRG1" s="108"/>
      <c r="IRH1" s="108"/>
      <c r="IRI1" s="108"/>
      <c r="IRJ1" s="108"/>
      <c r="IRK1" s="108"/>
      <c r="IRL1" s="108"/>
      <c r="IRM1" s="108"/>
      <c r="IRN1" s="108"/>
      <c r="IRO1" s="108"/>
      <c r="IRP1" s="108"/>
      <c r="IRQ1" s="108"/>
      <c r="IRR1" s="108"/>
      <c r="IRS1" s="108"/>
      <c r="IRT1" s="108"/>
      <c r="IRU1" s="108"/>
      <c r="IRV1" s="108"/>
      <c r="IRW1" s="108"/>
      <c r="IRX1" s="108"/>
      <c r="IRY1" s="108"/>
      <c r="IRZ1" s="108"/>
      <c r="ISA1" s="108"/>
      <c r="ISB1" s="108"/>
      <c r="ISC1" s="108"/>
      <c r="ISD1" s="108"/>
      <c r="ISE1" s="108"/>
      <c r="ISF1" s="108"/>
      <c r="ISG1" s="108"/>
      <c r="ISH1" s="108"/>
      <c r="ISI1" s="108"/>
      <c r="ISJ1" s="108"/>
      <c r="ISK1" s="108"/>
      <c r="ISL1" s="108"/>
      <c r="ISM1" s="108"/>
      <c r="ISN1" s="108"/>
      <c r="ISO1" s="108"/>
      <c r="ISP1" s="108"/>
      <c r="ISQ1" s="108"/>
      <c r="ISR1" s="108"/>
      <c r="ISS1" s="108"/>
      <c r="IST1" s="108"/>
      <c r="ISU1" s="108"/>
      <c r="ISV1" s="108"/>
      <c r="ISW1" s="108"/>
      <c r="ISX1" s="108"/>
      <c r="ISY1" s="108"/>
      <c r="ISZ1" s="108"/>
      <c r="ITA1" s="108"/>
      <c r="ITB1" s="108"/>
      <c r="ITC1" s="108"/>
      <c r="ITD1" s="108"/>
      <c r="ITE1" s="108"/>
      <c r="ITF1" s="108"/>
      <c r="ITG1" s="108"/>
      <c r="ITH1" s="108"/>
      <c r="ITI1" s="108"/>
      <c r="ITJ1" s="108"/>
      <c r="ITK1" s="108"/>
      <c r="ITL1" s="108"/>
      <c r="ITM1" s="108"/>
      <c r="ITN1" s="108"/>
      <c r="ITO1" s="108"/>
      <c r="ITP1" s="108"/>
      <c r="ITQ1" s="108"/>
      <c r="ITR1" s="108"/>
      <c r="ITS1" s="108"/>
      <c r="ITT1" s="108"/>
      <c r="ITU1" s="108"/>
      <c r="ITV1" s="108"/>
      <c r="ITW1" s="108"/>
      <c r="ITX1" s="108"/>
      <c r="ITY1" s="108"/>
      <c r="ITZ1" s="108"/>
      <c r="IUA1" s="108"/>
      <c r="IUB1" s="108"/>
      <c r="IUC1" s="108"/>
      <c r="IUD1" s="108"/>
      <c r="IUE1" s="108"/>
      <c r="IUF1" s="108"/>
      <c r="IUG1" s="108"/>
      <c r="IUH1" s="108"/>
      <c r="IUI1" s="108"/>
      <c r="IUJ1" s="108"/>
      <c r="IUK1" s="108"/>
      <c r="IUL1" s="108"/>
      <c r="IUM1" s="108"/>
      <c r="IUN1" s="108"/>
      <c r="IUO1" s="108"/>
      <c r="IUP1" s="108"/>
      <c r="IUQ1" s="108"/>
      <c r="IUR1" s="108"/>
      <c r="IUS1" s="108"/>
      <c r="IUT1" s="108"/>
      <c r="IUU1" s="108"/>
      <c r="IUV1" s="108"/>
      <c r="IUW1" s="108"/>
      <c r="IUX1" s="108"/>
      <c r="IUY1" s="108"/>
      <c r="IUZ1" s="108"/>
      <c r="IVA1" s="108"/>
      <c r="IVB1" s="108"/>
      <c r="IVC1" s="108"/>
      <c r="IVD1" s="108"/>
      <c r="IVE1" s="108"/>
      <c r="IVF1" s="108"/>
      <c r="IVG1" s="108"/>
      <c r="IVH1" s="108"/>
      <c r="IVI1" s="108"/>
      <c r="IVJ1" s="108"/>
      <c r="IVK1" s="108"/>
      <c r="IVL1" s="108"/>
      <c r="IVM1" s="108"/>
      <c r="IVN1" s="108"/>
      <c r="IVO1" s="108"/>
      <c r="IVP1" s="108"/>
      <c r="IVQ1" s="108"/>
      <c r="IVR1" s="108"/>
      <c r="IVS1" s="108"/>
      <c r="IVT1" s="108"/>
      <c r="IVU1" s="108"/>
      <c r="IVV1" s="108"/>
      <c r="IVW1" s="108"/>
      <c r="IVX1" s="108"/>
      <c r="IVY1" s="108"/>
      <c r="IVZ1" s="108"/>
      <c r="IWA1" s="108"/>
      <c r="IWB1" s="108"/>
      <c r="IWC1" s="108"/>
      <c r="IWD1" s="108"/>
      <c r="IWE1" s="108"/>
      <c r="IWF1" s="108"/>
      <c r="IWG1" s="108"/>
      <c r="IWH1" s="108"/>
      <c r="IWI1" s="108"/>
      <c r="IWJ1" s="108"/>
      <c r="IWK1" s="108"/>
      <c r="IWL1" s="108"/>
      <c r="IWM1" s="108"/>
      <c r="IWN1" s="108"/>
      <c r="IWO1" s="108"/>
      <c r="IWP1" s="108"/>
      <c r="IWQ1" s="108"/>
      <c r="IWR1" s="108"/>
      <c r="IWS1" s="108"/>
      <c r="IWT1" s="108"/>
      <c r="IWU1" s="108"/>
      <c r="IWV1" s="108"/>
      <c r="IWW1" s="108"/>
      <c r="IWX1" s="108"/>
      <c r="IWY1" s="108"/>
      <c r="IWZ1" s="108"/>
      <c r="IXA1" s="108"/>
      <c r="IXB1" s="108"/>
      <c r="IXC1" s="108"/>
      <c r="IXD1" s="108"/>
      <c r="IXE1" s="108"/>
      <c r="IXF1" s="108"/>
      <c r="IXG1" s="108"/>
      <c r="IXH1" s="108"/>
      <c r="IXI1" s="108"/>
      <c r="IXJ1" s="108"/>
      <c r="IXK1" s="108"/>
      <c r="IXL1" s="108"/>
      <c r="IXM1" s="108"/>
      <c r="IXN1" s="108"/>
      <c r="IXO1" s="108"/>
      <c r="IXP1" s="108"/>
      <c r="IXQ1" s="108"/>
      <c r="IXR1" s="108"/>
      <c r="IXS1" s="108"/>
      <c r="IXT1" s="108"/>
      <c r="IXU1" s="108"/>
      <c r="IXV1" s="108"/>
    </row>
    <row r="2" spans="1:6730" s="47" customFormat="1" x14ac:dyDescent="0.25">
      <c r="A2" s="119" t="s">
        <v>322</v>
      </c>
      <c r="B2" s="119"/>
      <c r="C2" s="119"/>
      <c r="D2" s="119"/>
      <c r="E2" s="87"/>
      <c r="F2" s="87"/>
      <c r="G2" s="119" t="s">
        <v>322</v>
      </c>
      <c r="H2" s="119"/>
      <c r="I2" s="119"/>
      <c r="J2" s="119"/>
      <c r="K2" s="87"/>
      <c r="L2" s="87"/>
      <c r="M2" s="87"/>
      <c r="N2" s="87"/>
      <c r="O2" s="110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  <c r="OR2" s="87"/>
      <c r="OS2" s="87"/>
      <c r="OT2" s="87"/>
      <c r="OU2" s="87"/>
      <c r="OV2" s="87"/>
      <c r="OW2" s="87"/>
      <c r="OX2" s="87"/>
      <c r="OY2" s="87"/>
      <c r="OZ2" s="87"/>
      <c r="PA2" s="87"/>
      <c r="PB2" s="87"/>
      <c r="PC2" s="87"/>
      <c r="PD2" s="87"/>
      <c r="PE2" s="87"/>
      <c r="PF2" s="87"/>
      <c r="PG2" s="87"/>
      <c r="PH2" s="87"/>
      <c r="PI2" s="87"/>
      <c r="PJ2" s="87"/>
      <c r="PK2" s="87"/>
      <c r="PL2" s="87"/>
      <c r="PM2" s="87"/>
      <c r="PN2" s="87"/>
      <c r="PO2" s="87"/>
      <c r="PP2" s="87"/>
      <c r="PQ2" s="87"/>
      <c r="PR2" s="87"/>
      <c r="PS2" s="87"/>
      <c r="PT2" s="87"/>
      <c r="PU2" s="87"/>
      <c r="PV2" s="87"/>
      <c r="PW2" s="87"/>
      <c r="PX2" s="87"/>
      <c r="PY2" s="87"/>
      <c r="PZ2" s="87"/>
      <c r="QA2" s="87"/>
      <c r="QB2" s="87"/>
      <c r="QC2" s="87"/>
      <c r="QD2" s="87"/>
      <c r="QE2" s="87"/>
      <c r="QF2" s="87"/>
      <c r="QG2" s="87"/>
      <c r="QH2" s="87"/>
      <c r="QI2" s="87"/>
      <c r="QJ2" s="87"/>
      <c r="QK2" s="87"/>
      <c r="QL2" s="87"/>
      <c r="QM2" s="87"/>
      <c r="QN2" s="87"/>
      <c r="QO2" s="87"/>
      <c r="QP2" s="87"/>
      <c r="QQ2" s="87"/>
      <c r="QR2" s="87"/>
      <c r="QS2" s="87"/>
      <c r="QT2" s="87"/>
      <c r="QU2" s="87"/>
      <c r="QV2" s="87"/>
      <c r="QW2" s="87"/>
      <c r="QX2" s="87"/>
      <c r="QY2" s="87"/>
      <c r="QZ2" s="87"/>
      <c r="RA2" s="87"/>
      <c r="RB2" s="87"/>
      <c r="RC2" s="87"/>
      <c r="RD2" s="87"/>
      <c r="RE2" s="87"/>
      <c r="RF2" s="87"/>
      <c r="RG2" s="87"/>
      <c r="RH2" s="87"/>
      <c r="RI2" s="87"/>
      <c r="RJ2" s="87"/>
      <c r="RK2" s="87"/>
      <c r="RL2" s="87"/>
      <c r="RM2" s="87"/>
      <c r="RN2" s="87"/>
      <c r="RO2" s="87"/>
      <c r="RP2" s="87"/>
      <c r="RQ2" s="87"/>
      <c r="RR2" s="87"/>
      <c r="RS2" s="87"/>
      <c r="RT2" s="87"/>
      <c r="RU2" s="87"/>
      <c r="RV2" s="87"/>
      <c r="RW2" s="87"/>
      <c r="RX2" s="87"/>
      <c r="RY2" s="87"/>
      <c r="RZ2" s="87"/>
      <c r="SA2" s="87"/>
      <c r="SB2" s="87"/>
      <c r="SC2" s="87"/>
      <c r="SD2" s="87"/>
      <c r="SE2" s="87"/>
      <c r="SF2" s="87"/>
      <c r="SG2" s="87"/>
      <c r="SH2" s="87"/>
      <c r="SI2" s="87"/>
      <c r="SJ2" s="87"/>
      <c r="SK2" s="87"/>
      <c r="SL2" s="87"/>
      <c r="SM2" s="87"/>
      <c r="SN2" s="87"/>
      <c r="SO2" s="87"/>
      <c r="SP2" s="87"/>
      <c r="SQ2" s="87"/>
      <c r="SR2" s="87"/>
      <c r="SS2" s="87"/>
      <c r="ST2" s="87"/>
      <c r="SU2" s="87"/>
      <c r="SV2" s="87"/>
      <c r="SW2" s="87"/>
      <c r="SX2" s="87"/>
      <c r="SY2" s="87"/>
      <c r="SZ2" s="87"/>
      <c r="TA2" s="87"/>
      <c r="TB2" s="87"/>
      <c r="TC2" s="87"/>
      <c r="TD2" s="87"/>
      <c r="TE2" s="87"/>
      <c r="TF2" s="87"/>
      <c r="TG2" s="87"/>
      <c r="TH2" s="87"/>
      <c r="TI2" s="87"/>
      <c r="TJ2" s="87"/>
      <c r="TK2" s="87"/>
      <c r="TL2" s="87"/>
      <c r="TM2" s="87"/>
      <c r="TN2" s="87"/>
      <c r="TO2" s="87"/>
      <c r="TP2" s="87"/>
      <c r="TQ2" s="87"/>
      <c r="TR2" s="87"/>
      <c r="TS2" s="87"/>
      <c r="TT2" s="87"/>
      <c r="TU2" s="87"/>
      <c r="TV2" s="87"/>
      <c r="TW2" s="87"/>
      <c r="TX2" s="87"/>
      <c r="TY2" s="87"/>
      <c r="TZ2" s="87"/>
      <c r="UA2" s="87"/>
      <c r="UB2" s="87"/>
      <c r="UC2" s="87"/>
      <c r="UD2" s="87"/>
      <c r="UE2" s="87"/>
      <c r="UF2" s="87"/>
      <c r="UG2" s="87"/>
      <c r="UH2" s="87"/>
      <c r="UI2" s="87"/>
      <c r="UJ2" s="87"/>
      <c r="UK2" s="87"/>
      <c r="UL2" s="87"/>
      <c r="UM2" s="87"/>
      <c r="UN2" s="87"/>
      <c r="UO2" s="87"/>
      <c r="UP2" s="87"/>
      <c r="UQ2" s="87"/>
      <c r="UR2" s="87"/>
      <c r="US2" s="87"/>
      <c r="UT2" s="87"/>
      <c r="UU2" s="87"/>
      <c r="UV2" s="87"/>
      <c r="UW2" s="87"/>
      <c r="UX2" s="87"/>
      <c r="UY2" s="87"/>
      <c r="UZ2" s="87"/>
      <c r="VA2" s="87"/>
      <c r="VB2" s="87"/>
      <c r="VC2" s="87"/>
      <c r="VD2" s="87"/>
      <c r="VE2" s="87"/>
      <c r="VF2" s="87"/>
      <c r="VG2" s="87"/>
      <c r="VH2" s="87"/>
      <c r="VI2" s="87"/>
      <c r="VJ2" s="87"/>
      <c r="VK2" s="87"/>
      <c r="VL2" s="87"/>
      <c r="VM2" s="87"/>
      <c r="VN2" s="87"/>
      <c r="VO2" s="87"/>
      <c r="VP2" s="87"/>
      <c r="VQ2" s="87"/>
      <c r="VR2" s="87"/>
      <c r="VS2" s="87"/>
      <c r="VT2" s="87"/>
      <c r="VU2" s="87"/>
      <c r="VV2" s="87"/>
      <c r="VW2" s="87"/>
      <c r="VX2" s="87"/>
      <c r="VY2" s="87"/>
      <c r="VZ2" s="87"/>
      <c r="WA2" s="87"/>
      <c r="WB2" s="87"/>
      <c r="WC2" s="87"/>
      <c r="WD2" s="87"/>
      <c r="WE2" s="87"/>
      <c r="WF2" s="87"/>
      <c r="WG2" s="87"/>
      <c r="WH2" s="87"/>
      <c r="WI2" s="87"/>
      <c r="WJ2" s="87"/>
      <c r="WK2" s="87"/>
      <c r="WL2" s="87"/>
      <c r="WM2" s="87"/>
      <c r="WN2" s="87"/>
      <c r="WO2" s="87"/>
      <c r="WP2" s="87"/>
      <c r="WQ2" s="87"/>
      <c r="WR2" s="87"/>
      <c r="WS2" s="87"/>
      <c r="WT2" s="87"/>
      <c r="WU2" s="87"/>
      <c r="WV2" s="87"/>
      <c r="WW2" s="87"/>
      <c r="WX2" s="87"/>
      <c r="WY2" s="87"/>
      <c r="WZ2" s="87"/>
      <c r="XA2" s="87"/>
      <c r="XB2" s="87"/>
      <c r="XC2" s="87"/>
      <c r="XD2" s="87"/>
      <c r="XE2" s="87"/>
      <c r="XF2" s="87"/>
      <c r="XG2" s="87"/>
      <c r="XH2" s="87"/>
      <c r="XI2" s="87"/>
      <c r="XJ2" s="87"/>
      <c r="XK2" s="87"/>
      <c r="XL2" s="87"/>
      <c r="XM2" s="87"/>
      <c r="XN2" s="87"/>
      <c r="XO2" s="87"/>
      <c r="XP2" s="87"/>
      <c r="XQ2" s="87"/>
      <c r="XR2" s="87"/>
      <c r="XS2" s="87"/>
      <c r="XT2" s="87"/>
      <c r="XU2" s="87"/>
      <c r="XV2" s="87"/>
      <c r="XW2" s="87"/>
      <c r="XX2" s="87"/>
      <c r="XY2" s="87"/>
      <c r="XZ2" s="87"/>
      <c r="YA2" s="87"/>
      <c r="YB2" s="87"/>
      <c r="YC2" s="87"/>
      <c r="YD2" s="87"/>
      <c r="YE2" s="87"/>
      <c r="YF2" s="87"/>
      <c r="YG2" s="87"/>
      <c r="YH2" s="87"/>
      <c r="YI2" s="87"/>
      <c r="YJ2" s="87"/>
      <c r="YK2" s="87"/>
      <c r="YL2" s="87"/>
      <c r="YM2" s="87"/>
      <c r="YN2" s="87"/>
      <c r="YO2" s="87"/>
      <c r="YP2" s="87"/>
      <c r="YQ2" s="87"/>
      <c r="YR2" s="87"/>
      <c r="YS2" s="87"/>
      <c r="YT2" s="87"/>
      <c r="YU2" s="87"/>
      <c r="YV2" s="87"/>
      <c r="YW2" s="87"/>
      <c r="YX2" s="87"/>
      <c r="YY2" s="87"/>
      <c r="YZ2" s="87"/>
      <c r="ZA2" s="87"/>
      <c r="ZB2" s="87"/>
      <c r="ZC2" s="87"/>
      <c r="ZD2" s="87"/>
      <c r="ZE2" s="87"/>
      <c r="ZF2" s="87"/>
      <c r="ZG2" s="87"/>
      <c r="ZH2" s="87"/>
      <c r="ZI2" s="87"/>
      <c r="ZJ2" s="87"/>
      <c r="ZK2" s="87"/>
      <c r="ZL2" s="87"/>
      <c r="ZM2" s="87"/>
      <c r="ZN2" s="87"/>
      <c r="ZO2" s="87"/>
      <c r="ZP2" s="87"/>
      <c r="ZQ2" s="87"/>
      <c r="ZR2" s="87"/>
      <c r="ZS2" s="87"/>
      <c r="ZT2" s="87"/>
      <c r="ZU2" s="87"/>
      <c r="ZV2" s="87"/>
      <c r="ZW2" s="87"/>
      <c r="ZX2" s="87"/>
      <c r="ZY2" s="87"/>
      <c r="ZZ2" s="87"/>
      <c r="AAA2" s="87"/>
      <c r="AAB2" s="87"/>
      <c r="AAC2" s="87"/>
      <c r="AAD2" s="87"/>
      <c r="AAE2" s="87"/>
      <c r="AAF2" s="87"/>
      <c r="AAG2" s="87"/>
      <c r="AAH2" s="87"/>
      <c r="AAI2" s="87"/>
      <c r="AAJ2" s="87"/>
      <c r="AAK2" s="87"/>
      <c r="AAL2" s="87"/>
      <c r="AAM2" s="87"/>
      <c r="AAN2" s="87"/>
      <c r="AAO2" s="87"/>
      <c r="AAP2" s="87"/>
      <c r="AAQ2" s="87"/>
      <c r="AAR2" s="87"/>
      <c r="AAS2" s="87"/>
      <c r="AAT2" s="87"/>
      <c r="AAU2" s="87"/>
      <c r="AAV2" s="87"/>
      <c r="AAW2" s="87"/>
      <c r="AAX2" s="87"/>
      <c r="AAY2" s="87"/>
      <c r="AAZ2" s="87"/>
      <c r="ABA2" s="87"/>
      <c r="ABB2" s="87"/>
      <c r="ABC2" s="87"/>
      <c r="ABD2" s="87"/>
      <c r="ABE2" s="87"/>
      <c r="ABF2" s="87"/>
      <c r="ABG2" s="87"/>
      <c r="ABH2" s="87"/>
      <c r="ABI2" s="87"/>
      <c r="ABJ2" s="87"/>
      <c r="ABK2" s="87"/>
      <c r="ABL2" s="87"/>
      <c r="ABM2" s="87"/>
      <c r="ABN2" s="87"/>
      <c r="ABO2" s="87"/>
      <c r="ABP2" s="87"/>
      <c r="ABQ2" s="87"/>
      <c r="ABR2" s="87"/>
      <c r="ABS2" s="87"/>
      <c r="ABT2" s="87"/>
      <c r="ABU2" s="87"/>
      <c r="ABV2" s="87"/>
      <c r="ABW2" s="87"/>
      <c r="ABX2" s="87"/>
      <c r="ABY2" s="87"/>
      <c r="ABZ2" s="87"/>
      <c r="ACA2" s="87"/>
      <c r="ACB2" s="87"/>
      <c r="ACC2" s="87"/>
      <c r="ACD2" s="87"/>
      <c r="ACE2" s="87"/>
      <c r="ACF2" s="87"/>
      <c r="ACG2" s="87"/>
      <c r="ACH2" s="87"/>
      <c r="ACI2" s="87"/>
      <c r="ACJ2" s="87"/>
      <c r="ACK2" s="87"/>
      <c r="ACL2" s="87"/>
      <c r="ACM2" s="87"/>
      <c r="ACN2" s="87"/>
      <c r="ACO2" s="87"/>
      <c r="ACP2" s="87"/>
      <c r="ACQ2" s="87"/>
      <c r="ACR2" s="87"/>
      <c r="ACS2" s="87"/>
      <c r="ACT2" s="87"/>
      <c r="ACU2" s="87"/>
      <c r="ACV2" s="87"/>
      <c r="ACW2" s="87"/>
      <c r="ACX2" s="87"/>
      <c r="ACY2" s="87"/>
      <c r="ACZ2" s="87"/>
      <c r="ADA2" s="87"/>
      <c r="ADB2" s="87"/>
      <c r="ADC2" s="87"/>
      <c r="ADD2" s="87"/>
      <c r="ADE2" s="87"/>
      <c r="ADF2" s="87"/>
      <c r="ADG2" s="87"/>
      <c r="ADH2" s="87"/>
      <c r="ADI2" s="87"/>
      <c r="ADJ2" s="87"/>
      <c r="ADK2" s="87"/>
      <c r="ADL2" s="87"/>
      <c r="ADM2" s="87"/>
      <c r="ADN2" s="87"/>
      <c r="ADO2" s="87"/>
      <c r="ADP2" s="87"/>
      <c r="ADQ2" s="87"/>
      <c r="ADR2" s="87"/>
      <c r="ADS2" s="87"/>
      <c r="ADT2" s="87"/>
      <c r="ADU2" s="87"/>
      <c r="ADV2" s="87"/>
      <c r="ADW2" s="87"/>
      <c r="ADX2" s="87"/>
      <c r="ADY2" s="87"/>
      <c r="ADZ2" s="87"/>
      <c r="AEA2" s="87"/>
      <c r="AEB2" s="87"/>
      <c r="AEC2" s="87"/>
      <c r="AED2" s="87"/>
      <c r="AEE2" s="87"/>
      <c r="AEF2" s="87"/>
      <c r="AEG2" s="87"/>
      <c r="AEH2" s="87"/>
      <c r="AEI2" s="87"/>
      <c r="AEJ2" s="87"/>
      <c r="AEK2" s="87"/>
      <c r="AEL2" s="87"/>
      <c r="AEM2" s="87"/>
      <c r="AEN2" s="87"/>
      <c r="AEO2" s="87"/>
      <c r="AEP2" s="87"/>
      <c r="AEQ2" s="87"/>
      <c r="AER2" s="87"/>
      <c r="AES2" s="87"/>
      <c r="AET2" s="87"/>
      <c r="AEU2" s="87"/>
      <c r="AEV2" s="87"/>
      <c r="AEW2" s="87"/>
      <c r="AEX2" s="87"/>
      <c r="AEY2" s="87"/>
      <c r="AEZ2" s="87"/>
      <c r="AFA2" s="87"/>
      <c r="AFB2" s="87"/>
      <c r="AFC2" s="87"/>
      <c r="AFD2" s="87"/>
      <c r="AFE2" s="87"/>
      <c r="AFF2" s="87"/>
      <c r="AFG2" s="87"/>
      <c r="AFH2" s="87"/>
      <c r="AFI2" s="87"/>
      <c r="AFJ2" s="87"/>
      <c r="AFK2" s="87"/>
      <c r="AFL2" s="87"/>
      <c r="AFM2" s="87"/>
      <c r="AFN2" s="87"/>
      <c r="AFO2" s="87"/>
      <c r="AFP2" s="87"/>
      <c r="AFQ2" s="87"/>
      <c r="AFR2" s="87"/>
      <c r="AFS2" s="87"/>
      <c r="AFT2" s="87"/>
      <c r="AFU2" s="87"/>
      <c r="AFV2" s="87"/>
      <c r="AFW2" s="87"/>
      <c r="AFX2" s="87"/>
      <c r="AFY2" s="87"/>
      <c r="AFZ2" s="87"/>
      <c r="AGA2" s="87"/>
      <c r="AGB2" s="87"/>
      <c r="AGC2" s="87"/>
      <c r="AGD2" s="87"/>
      <c r="AGE2" s="87"/>
      <c r="AGF2" s="87"/>
      <c r="AGG2" s="87"/>
      <c r="AGH2" s="87"/>
      <c r="AGI2" s="87"/>
      <c r="AGJ2" s="87"/>
      <c r="AGK2" s="87"/>
      <c r="AGL2" s="87"/>
      <c r="AGM2" s="87"/>
      <c r="AGN2" s="87"/>
      <c r="AGO2" s="87"/>
      <c r="AGP2" s="87"/>
      <c r="AGQ2" s="87"/>
      <c r="AGR2" s="87"/>
      <c r="AGS2" s="87"/>
      <c r="AGT2" s="87"/>
      <c r="AGU2" s="87"/>
      <c r="AGV2" s="87"/>
      <c r="AGW2" s="87"/>
      <c r="AGX2" s="87"/>
      <c r="AGY2" s="87"/>
      <c r="AGZ2" s="87"/>
      <c r="AHA2" s="87"/>
      <c r="AHB2" s="87"/>
      <c r="AHC2" s="87"/>
      <c r="AHD2" s="87"/>
      <c r="AHE2" s="87"/>
      <c r="AHF2" s="87"/>
      <c r="AHG2" s="87"/>
      <c r="AHH2" s="87"/>
      <c r="AHI2" s="87"/>
      <c r="AHJ2" s="87"/>
      <c r="AHK2" s="87"/>
      <c r="AHL2" s="87"/>
      <c r="AHM2" s="87"/>
      <c r="AHN2" s="87"/>
      <c r="AHO2" s="87"/>
      <c r="AHP2" s="87"/>
      <c r="AHQ2" s="87"/>
      <c r="AHR2" s="87"/>
      <c r="AHS2" s="87"/>
      <c r="AHT2" s="87"/>
      <c r="AHU2" s="87"/>
      <c r="AHV2" s="87"/>
      <c r="AHW2" s="87"/>
      <c r="AHX2" s="87"/>
      <c r="AHY2" s="87"/>
      <c r="AHZ2" s="87"/>
      <c r="AIA2" s="87"/>
      <c r="AIB2" s="87"/>
      <c r="AIC2" s="87"/>
      <c r="AID2" s="87"/>
      <c r="AIE2" s="87"/>
      <c r="AIF2" s="87"/>
      <c r="AIG2" s="87"/>
      <c r="AIH2" s="87"/>
      <c r="AII2" s="87"/>
      <c r="AIJ2" s="87"/>
      <c r="AIK2" s="87"/>
      <c r="AIL2" s="87"/>
      <c r="AIM2" s="87"/>
      <c r="AIN2" s="87"/>
      <c r="AIO2" s="87"/>
      <c r="AIP2" s="87"/>
      <c r="AIQ2" s="87"/>
      <c r="AIR2" s="87"/>
      <c r="AIS2" s="87"/>
      <c r="AIT2" s="87"/>
      <c r="AIU2" s="87"/>
      <c r="AIV2" s="87"/>
      <c r="AIW2" s="87"/>
      <c r="AIX2" s="87"/>
      <c r="AIY2" s="87"/>
      <c r="AIZ2" s="87"/>
      <c r="AJA2" s="87"/>
      <c r="AJB2" s="87"/>
      <c r="AJC2" s="87"/>
      <c r="AJD2" s="87"/>
      <c r="AJE2" s="87"/>
      <c r="AJF2" s="87"/>
      <c r="AJG2" s="87"/>
      <c r="AJH2" s="87"/>
      <c r="AJI2" s="87"/>
      <c r="AJJ2" s="87"/>
      <c r="AJK2" s="87"/>
      <c r="AJL2" s="87"/>
      <c r="AJM2" s="87"/>
      <c r="AJN2" s="87"/>
      <c r="AJO2" s="87"/>
      <c r="AJP2" s="87"/>
      <c r="AJQ2" s="87"/>
      <c r="AJR2" s="87"/>
      <c r="AJS2" s="87"/>
      <c r="AJT2" s="87"/>
      <c r="AJU2" s="87"/>
      <c r="AJV2" s="87"/>
      <c r="AJW2" s="87"/>
      <c r="AJX2" s="87"/>
      <c r="AJY2" s="87"/>
      <c r="AJZ2" s="87"/>
      <c r="AKA2" s="87"/>
      <c r="AKB2" s="87"/>
      <c r="AKC2" s="87"/>
      <c r="AKD2" s="87"/>
      <c r="AKE2" s="87"/>
      <c r="AKF2" s="87"/>
      <c r="AKG2" s="87"/>
      <c r="AKH2" s="87"/>
      <c r="AKI2" s="87"/>
      <c r="AKJ2" s="87"/>
      <c r="AKK2" s="87"/>
      <c r="AKL2" s="87"/>
      <c r="AKM2" s="87"/>
      <c r="AKN2" s="87"/>
      <c r="AKO2" s="87"/>
      <c r="AKP2" s="87"/>
      <c r="AKQ2" s="87"/>
      <c r="AKR2" s="87"/>
      <c r="AKS2" s="87"/>
      <c r="AKT2" s="87"/>
      <c r="AKU2" s="87"/>
      <c r="AKV2" s="87"/>
      <c r="AKW2" s="87"/>
      <c r="AKX2" s="87"/>
      <c r="AKY2" s="87"/>
      <c r="AKZ2" s="87"/>
      <c r="ALA2" s="87"/>
      <c r="ALB2" s="87"/>
      <c r="ALC2" s="87"/>
      <c r="ALD2" s="87"/>
      <c r="ALE2" s="87"/>
      <c r="ALF2" s="87"/>
      <c r="ALG2" s="87"/>
      <c r="ALH2" s="87"/>
      <c r="ALI2" s="87"/>
      <c r="ALJ2" s="87"/>
      <c r="ALK2" s="87"/>
      <c r="ALL2" s="87"/>
      <c r="ALM2" s="87"/>
      <c r="ALN2" s="87"/>
      <c r="ALO2" s="87"/>
      <c r="ALP2" s="87"/>
      <c r="ALQ2" s="87"/>
      <c r="ALR2" s="87"/>
      <c r="ALS2" s="87"/>
      <c r="ALT2" s="87"/>
      <c r="ALU2" s="87"/>
      <c r="ALV2" s="87"/>
      <c r="ALW2" s="87"/>
      <c r="ALX2" s="87"/>
      <c r="ALY2" s="87"/>
      <c r="ALZ2" s="87"/>
      <c r="AMA2" s="87"/>
      <c r="AMB2" s="87"/>
      <c r="AMC2" s="87"/>
      <c r="AMD2" s="87"/>
      <c r="AME2" s="87"/>
      <c r="AMF2" s="87"/>
      <c r="AMG2" s="87"/>
      <c r="AMH2" s="87"/>
      <c r="AMI2" s="87"/>
      <c r="AMJ2" s="87"/>
      <c r="AMK2" s="87"/>
      <c r="AML2" s="87"/>
      <c r="AMM2" s="87"/>
      <c r="AMN2" s="87"/>
      <c r="AMO2" s="87"/>
      <c r="AMP2" s="87"/>
      <c r="AMQ2" s="87"/>
      <c r="AMR2" s="87"/>
      <c r="AMS2" s="87"/>
      <c r="AMT2" s="87"/>
      <c r="AMU2" s="87"/>
      <c r="AMV2" s="87"/>
      <c r="AMW2" s="87"/>
      <c r="AMX2" s="87"/>
      <c r="AMY2" s="87"/>
      <c r="AMZ2" s="87"/>
      <c r="ANA2" s="87"/>
      <c r="ANB2" s="87"/>
      <c r="ANC2" s="87"/>
      <c r="AND2" s="87"/>
      <c r="ANE2" s="87"/>
      <c r="ANF2" s="87"/>
      <c r="ANG2" s="87"/>
      <c r="ANH2" s="87"/>
      <c r="ANI2" s="87"/>
      <c r="ANJ2" s="87"/>
      <c r="ANK2" s="87"/>
      <c r="ANL2" s="87"/>
      <c r="ANM2" s="87"/>
      <c r="ANN2" s="87"/>
      <c r="ANO2" s="87"/>
      <c r="ANP2" s="87"/>
      <c r="ANQ2" s="87"/>
      <c r="ANR2" s="87"/>
      <c r="ANS2" s="87"/>
      <c r="ANT2" s="87"/>
      <c r="ANU2" s="87"/>
      <c r="ANV2" s="87"/>
      <c r="ANW2" s="87"/>
      <c r="ANX2" s="87"/>
      <c r="ANY2" s="87"/>
      <c r="ANZ2" s="87"/>
      <c r="AOA2" s="87"/>
      <c r="AOB2" s="87"/>
      <c r="AOC2" s="87"/>
      <c r="AOD2" s="87"/>
      <c r="AOE2" s="87"/>
      <c r="AOF2" s="87"/>
      <c r="AOG2" s="87"/>
      <c r="AOH2" s="87"/>
      <c r="AOI2" s="87"/>
      <c r="AOJ2" s="87"/>
      <c r="AOK2" s="87"/>
      <c r="AOL2" s="87"/>
      <c r="AOM2" s="87"/>
      <c r="AON2" s="87"/>
      <c r="AOO2" s="87"/>
      <c r="AOP2" s="87"/>
      <c r="AOQ2" s="87"/>
      <c r="AOR2" s="87"/>
      <c r="AOS2" s="87"/>
      <c r="AOT2" s="87"/>
      <c r="AOU2" s="87"/>
      <c r="AOV2" s="87"/>
      <c r="AOW2" s="87"/>
      <c r="AOX2" s="87"/>
      <c r="AOY2" s="87"/>
      <c r="AOZ2" s="87"/>
      <c r="APA2" s="87"/>
      <c r="APB2" s="87"/>
      <c r="APC2" s="87"/>
      <c r="APD2" s="87"/>
      <c r="APE2" s="87"/>
      <c r="APF2" s="87"/>
      <c r="APG2" s="87"/>
      <c r="APH2" s="87"/>
      <c r="API2" s="87"/>
      <c r="APJ2" s="87"/>
      <c r="APK2" s="87"/>
      <c r="APL2" s="87"/>
      <c r="APM2" s="87"/>
      <c r="APN2" s="87"/>
      <c r="APO2" s="87"/>
      <c r="APP2" s="87"/>
      <c r="APQ2" s="87"/>
      <c r="APR2" s="87"/>
      <c r="APS2" s="87"/>
      <c r="APT2" s="87"/>
      <c r="APU2" s="87"/>
      <c r="APV2" s="87"/>
      <c r="APW2" s="87"/>
      <c r="APX2" s="87"/>
      <c r="APY2" s="87"/>
      <c r="APZ2" s="87"/>
      <c r="AQA2" s="87"/>
      <c r="AQB2" s="87"/>
      <c r="AQC2" s="87"/>
      <c r="AQD2" s="87"/>
      <c r="AQE2" s="87"/>
      <c r="AQF2" s="87"/>
      <c r="AQG2" s="87"/>
      <c r="AQH2" s="87"/>
      <c r="AQI2" s="87"/>
      <c r="AQJ2" s="87"/>
      <c r="AQK2" s="87"/>
      <c r="AQL2" s="87"/>
      <c r="AQM2" s="87"/>
      <c r="AQN2" s="87"/>
      <c r="AQO2" s="87"/>
      <c r="AQP2" s="87"/>
      <c r="AQQ2" s="87"/>
      <c r="AQR2" s="87"/>
      <c r="AQS2" s="87"/>
      <c r="AQT2" s="87"/>
      <c r="AQU2" s="87"/>
      <c r="AQV2" s="87"/>
      <c r="AQW2" s="87"/>
      <c r="AQX2" s="87"/>
      <c r="AQY2" s="87"/>
      <c r="AQZ2" s="87"/>
      <c r="ARA2" s="87"/>
      <c r="ARB2" s="87"/>
      <c r="ARC2" s="87"/>
      <c r="ARD2" s="87"/>
      <c r="ARE2" s="87"/>
      <c r="ARF2" s="87"/>
      <c r="ARG2" s="87"/>
      <c r="ARH2" s="87"/>
      <c r="ARI2" s="87"/>
      <c r="ARJ2" s="87"/>
      <c r="ARK2" s="87"/>
      <c r="ARL2" s="87"/>
      <c r="ARM2" s="87"/>
      <c r="ARN2" s="87"/>
      <c r="ARO2" s="87"/>
      <c r="ARP2" s="87"/>
      <c r="ARQ2" s="87"/>
      <c r="ARR2" s="87"/>
      <c r="ARS2" s="87"/>
      <c r="ART2" s="87"/>
      <c r="ARU2" s="87"/>
      <c r="ARV2" s="87"/>
      <c r="ARW2" s="87"/>
      <c r="ARX2" s="87"/>
      <c r="ARY2" s="87"/>
      <c r="ARZ2" s="87"/>
      <c r="ASA2" s="87"/>
      <c r="ASB2" s="87"/>
      <c r="ASC2" s="87"/>
      <c r="ASD2" s="87"/>
      <c r="ASE2" s="87"/>
      <c r="ASF2" s="87"/>
      <c r="ASG2" s="87"/>
      <c r="ASH2" s="87"/>
      <c r="ASI2" s="87"/>
      <c r="ASJ2" s="87"/>
      <c r="ASK2" s="87"/>
      <c r="ASL2" s="87"/>
      <c r="ASM2" s="87"/>
      <c r="ASN2" s="87"/>
      <c r="ASO2" s="87"/>
      <c r="ASP2" s="87"/>
      <c r="ASQ2" s="87"/>
      <c r="ASR2" s="87"/>
      <c r="ASS2" s="87"/>
      <c r="AST2" s="87"/>
      <c r="ASU2" s="87"/>
      <c r="ASV2" s="87"/>
      <c r="ASW2" s="87"/>
      <c r="ASX2" s="87"/>
      <c r="ASY2" s="87"/>
      <c r="ASZ2" s="87"/>
      <c r="ATA2" s="87"/>
      <c r="ATB2" s="87"/>
      <c r="ATC2" s="87"/>
      <c r="ATD2" s="87"/>
      <c r="ATE2" s="87"/>
      <c r="ATF2" s="87"/>
      <c r="ATG2" s="87"/>
      <c r="ATH2" s="87"/>
      <c r="ATI2" s="87"/>
      <c r="ATJ2" s="87"/>
      <c r="ATK2" s="87"/>
      <c r="ATL2" s="87"/>
      <c r="ATM2" s="87"/>
      <c r="ATN2" s="87"/>
      <c r="ATO2" s="87"/>
      <c r="ATP2" s="87"/>
      <c r="ATQ2" s="87"/>
      <c r="ATR2" s="87"/>
      <c r="ATS2" s="87"/>
      <c r="ATT2" s="87"/>
      <c r="ATU2" s="87"/>
      <c r="ATV2" s="87"/>
      <c r="ATW2" s="87"/>
      <c r="ATX2" s="87"/>
      <c r="ATY2" s="87"/>
      <c r="ATZ2" s="87"/>
      <c r="AUA2" s="87"/>
      <c r="AUB2" s="87"/>
      <c r="AUC2" s="87"/>
      <c r="AUD2" s="87"/>
      <c r="AUE2" s="87"/>
      <c r="AUF2" s="87"/>
      <c r="AUG2" s="87"/>
      <c r="AUH2" s="87"/>
      <c r="AUI2" s="87"/>
      <c r="AUJ2" s="87"/>
      <c r="AUK2" s="87"/>
      <c r="AUL2" s="87"/>
      <c r="AUM2" s="87"/>
      <c r="AUN2" s="87"/>
      <c r="AUO2" s="87"/>
      <c r="AUP2" s="87"/>
      <c r="AUQ2" s="87"/>
      <c r="AUR2" s="87"/>
      <c r="AUS2" s="87"/>
      <c r="AUT2" s="87"/>
      <c r="AUU2" s="87"/>
      <c r="AUV2" s="87"/>
      <c r="AUW2" s="87"/>
      <c r="AUX2" s="87"/>
      <c r="AUY2" s="87"/>
      <c r="AUZ2" s="87"/>
      <c r="AVA2" s="87"/>
      <c r="AVB2" s="87"/>
      <c r="AVC2" s="87"/>
      <c r="AVD2" s="87"/>
      <c r="AVE2" s="87"/>
      <c r="AVF2" s="87"/>
      <c r="AVG2" s="87"/>
      <c r="AVH2" s="87"/>
      <c r="AVI2" s="87"/>
      <c r="AVJ2" s="87"/>
      <c r="AVK2" s="87"/>
      <c r="AVL2" s="87"/>
      <c r="AVM2" s="87"/>
      <c r="AVN2" s="87"/>
      <c r="AVO2" s="87"/>
      <c r="AVP2" s="87"/>
      <c r="AVQ2" s="87"/>
      <c r="AVR2" s="87"/>
      <c r="AVS2" s="87"/>
      <c r="AVT2" s="87"/>
      <c r="AVU2" s="87"/>
      <c r="AVV2" s="87"/>
      <c r="AVW2" s="87"/>
      <c r="AVX2" s="87"/>
      <c r="AVY2" s="87"/>
      <c r="AVZ2" s="87"/>
      <c r="AWA2" s="87"/>
      <c r="AWB2" s="87"/>
      <c r="AWC2" s="87"/>
      <c r="AWD2" s="87"/>
      <c r="AWE2" s="87"/>
      <c r="AWF2" s="87"/>
      <c r="AWG2" s="87"/>
      <c r="AWH2" s="87"/>
      <c r="AWI2" s="87"/>
      <c r="AWJ2" s="87"/>
      <c r="AWK2" s="87"/>
      <c r="AWL2" s="87"/>
      <c r="AWM2" s="87"/>
      <c r="AWN2" s="87"/>
      <c r="AWO2" s="87"/>
      <c r="AWP2" s="87"/>
      <c r="AWQ2" s="87"/>
      <c r="AWR2" s="87"/>
      <c r="AWS2" s="87"/>
      <c r="AWT2" s="87"/>
      <c r="AWU2" s="87"/>
      <c r="AWV2" s="87"/>
      <c r="AWW2" s="87"/>
      <c r="AWX2" s="87"/>
      <c r="AWY2" s="87"/>
      <c r="AWZ2" s="87"/>
      <c r="AXA2" s="87"/>
      <c r="AXB2" s="87"/>
      <c r="AXC2" s="87"/>
      <c r="AXD2" s="87"/>
      <c r="AXE2" s="87"/>
      <c r="AXF2" s="87"/>
      <c r="AXG2" s="87"/>
      <c r="AXH2" s="87"/>
      <c r="AXI2" s="87"/>
      <c r="AXJ2" s="87"/>
      <c r="AXK2" s="87"/>
      <c r="AXL2" s="87"/>
      <c r="AXM2" s="87"/>
      <c r="AXN2" s="87"/>
      <c r="AXO2" s="87"/>
      <c r="AXP2" s="87"/>
      <c r="AXQ2" s="87"/>
      <c r="AXR2" s="87"/>
      <c r="AXS2" s="87"/>
      <c r="AXT2" s="87"/>
      <c r="AXU2" s="87"/>
      <c r="AXV2" s="87"/>
      <c r="AXW2" s="87"/>
      <c r="AXX2" s="87"/>
      <c r="AXY2" s="87"/>
      <c r="AXZ2" s="87"/>
      <c r="AYA2" s="87"/>
      <c r="AYB2" s="87"/>
      <c r="AYC2" s="87"/>
      <c r="AYD2" s="87"/>
      <c r="AYE2" s="87"/>
      <c r="AYF2" s="87"/>
      <c r="AYG2" s="87"/>
      <c r="AYH2" s="87"/>
      <c r="AYI2" s="87"/>
      <c r="AYJ2" s="87"/>
      <c r="AYK2" s="87"/>
      <c r="AYL2" s="87"/>
      <c r="AYM2" s="87"/>
      <c r="AYN2" s="87"/>
      <c r="AYO2" s="87"/>
      <c r="AYP2" s="87"/>
      <c r="AYQ2" s="87"/>
      <c r="AYR2" s="87"/>
      <c r="AYS2" s="87"/>
      <c r="AYT2" s="87"/>
      <c r="AYU2" s="87"/>
      <c r="AYV2" s="87"/>
      <c r="AYW2" s="87"/>
      <c r="AYX2" s="87"/>
      <c r="AYY2" s="87"/>
      <c r="AYZ2" s="87"/>
      <c r="AZA2" s="87"/>
      <c r="AZB2" s="87"/>
      <c r="AZC2" s="87"/>
      <c r="AZD2" s="87"/>
      <c r="AZE2" s="87"/>
      <c r="AZF2" s="87"/>
      <c r="AZG2" s="87"/>
      <c r="AZH2" s="87"/>
      <c r="AZI2" s="87"/>
      <c r="AZJ2" s="87"/>
      <c r="AZK2" s="87"/>
      <c r="AZL2" s="87"/>
      <c r="AZM2" s="87"/>
      <c r="AZN2" s="87"/>
      <c r="AZO2" s="87"/>
      <c r="AZP2" s="87"/>
      <c r="AZQ2" s="87"/>
      <c r="AZR2" s="87"/>
      <c r="AZS2" s="87"/>
      <c r="AZT2" s="87"/>
      <c r="AZU2" s="87"/>
      <c r="AZV2" s="87"/>
      <c r="AZW2" s="87"/>
      <c r="AZX2" s="87"/>
      <c r="AZY2" s="87"/>
      <c r="AZZ2" s="87"/>
      <c r="BAA2" s="87"/>
      <c r="BAB2" s="87"/>
      <c r="BAC2" s="87"/>
      <c r="BAD2" s="87"/>
      <c r="BAE2" s="87"/>
      <c r="BAF2" s="87"/>
      <c r="BAG2" s="87"/>
      <c r="BAH2" s="87"/>
      <c r="BAI2" s="87"/>
      <c r="BAJ2" s="87"/>
      <c r="BAK2" s="87"/>
      <c r="BAL2" s="87"/>
      <c r="BAM2" s="87"/>
      <c r="BAN2" s="87"/>
      <c r="BAO2" s="87"/>
      <c r="BAP2" s="87"/>
      <c r="BAQ2" s="87"/>
      <c r="BAR2" s="87"/>
      <c r="BAS2" s="87"/>
      <c r="BAT2" s="87"/>
      <c r="BAU2" s="87"/>
      <c r="BAV2" s="87"/>
      <c r="BAW2" s="87"/>
      <c r="BAX2" s="87"/>
      <c r="BAY2" s="87"/>
      <c r="BAZ2" s="87"/>
      <c r="BBA2" s="87"/>
      <c r="BBB2" s="87"/>
      <c r="BBC2" s="87"/>
      <c r="BBD2" s="87"/>
      <c r="BBE2" s="87"/>
      <c r="BBF2" s="87"/>
      <c r="BBG2" s="87"/>
      <c r="BBH2" s="87"/>
      <c r="BBI2" s="87"/>
      <c r="BBJ2" s="87"/>
      <c r="BBK2" s="87"/>
      <c r="BBL2" s="87"/>
      <c r="BBM2" s="87"/>
      <c r="BBN2" s="87"/>
      <c r="BBO2" s="87"/>
      <c r="BBP2" s="87"/>
      <c r="BBQ2" s="87"/>
      <c r="BBR2" s="87"/>
      <c r="BBS2" s="87"/>
      <c r="BBT2" s="87"/>
      <c r="BBU2" s="87"/>
      <c r="BBV2" s="87"/>
      <c r="BBW2" s="87"/>
      <c r="BBX2" s="87"/>
      <c r="BBY2" s="87"/>
      <c r="BBZ2" s="87"/>
      <c r="BCA2" s="87"/>
      <c r="BCB2" s="87"/>
      <c r="BCC2" s="87"/>
      <c r="BCD2" s="87"/>
      <c r="BCE2" s="87"/>
      <c r="BCF2" s="87"/>
      <c r="BCG2" s="87"/>
      <c r="BCH2" s="87"/>
      <c r="BCI2" s="87"/>
      <c r="BCJ2" s="87"/>
      <c r="BCK2" s="87"/>
      <c r="BCL2" s="87"/>
      <c r="BCM2" s="87"/>
      <c r="BCN2" s="87"/>
      <c r="BCO2" s="87"/>
      <c r="BCP2" s="87"/>
      <c r="BCQ2" s="87"/>
      <c r="BCR2" s="87"/>
      <c r="BCS2" s="87"/>
      <c r="BCT2" s="87"/>
      <c r="BCU2" s="87"/>
      <c r="BCV2" s="87"/>
      <c r="BCW2" s="87"/>
      <c r="BCX2" s="87"/>
      <c r="BCY2" s="87"/>
      <c r="BCZ2" s="87"/>
      <c r="BDA2" s="87"/>
      <c r="BDB2" s="87"/>
      <c r="BDC2" s="87"/>
      <c r="BDD2" s="87"/>
      <c r="BDE2" s="87"/>
      <c r="BDF2" s="87"/>
      <c r="BDG2" s="87"/>
      <c r="BDH2" s="87"/>
      <c r="BDI2" s="87"/>
      <c r="BDJ2" s="87"/>
      <c r="BDK2" s="87"/>
      <c r="BDL2" s="87"/>
      <c r="BDM2" s="87"/>
      <c r="BDN2" s="87"/>
      <c r="BDO2" s="87"/>
      <c r="BDP2" s="87"/>
      <c r="BDQ2" s="87"/>
      <c r="BDR2" s="87"/>
      <c r="BDS2" s="87"/>
      <c r="BDT2" s="87"/>
      <c r="BDU2" s="87"/>
      <c r="BDV2" s="87"/>
      <c r="BDW2" s="87"/>
      <c r="BDX2" s="87"/>
      <c r="BDY2" s="87"/>
      <c r="BDZ2" s="87"/>
      <c r="BEA2" s="87"/>
      <c r="BEB2" s="87"/>
      <c r="BEC2" s="87"/>
      <c r="BED2" s="87"/>
      <c r="BEE2" s="87"/>
      <c r="BEF2" s="87"/>
      <c r="BEG2" s="87"/>
      <c r="BEH2" s="87"/>
      <c r="BEI2" s="87"/>
      <c r="BEJ2" s="87"/>
      <c r="BEK2" s="87"/>
      <c r="BEL2" s="87"/>
      <c r="BEM2" s="87"/>
      <c r="BEN2" s="87"/>
      <c r="BEO2" s="87"/>
      <c r="BEP2" s="87"/>
      <c r="BEQ2" s="87"/>
      <c r="BER2" s="87"/>
      <c r="BES2" s="87"/>
      <c r="BET2" s="87"/>
      <c r="BEU2" s="87"/>
      <c r="BEV2" s="87"/>
      <c r="BEW2" s="87"/>
      <c r="BEX2" s="87"/>
      <c r="BEY2" s="87"/>
      <c r="BEZ2" s="87"/>
      <c r="BFA2" s="87"/>
      <c r="BFB2" s="87"/>
      <c r="BFC2" s="87"/>
      <c r="BFD2" s="87"/>
      <c r="BFE2" s="87"/>
      <c r="BFF2" s="87"/>
      <c r="BFG2" s="87"/>
      <c r="BFH2" s="87"/>
      <c r="BFI2" s="87"/>
      <c r="BFJ2" s="87"/>
      <c r="BFK2" s="87"/>
      <c r="BFL2" s="87"/>
      <c r="BFM2" s="87"/>
      <c r="BFN2" s="87"/>
      <c r="BFO2" s="87"/>
      <c r="BFP2" s="87"/>
      <c r="BFQ2" s="87"/>
      <c r="BFR2" s="87"/>
      <c r="BFS2" s="87"/>
      <c r="BFT2" s="87"/>
      <c r="BFU2" s="87"/>
      <c r="BFV2" s="87"/>
      <c r="BFW2" s="87"/>
      <c r="BFX2" s="87"/>
      <c r="BFY2" s="87"/>
      <c r="BFZ2" s="87"/>
      <c r="BGA2" s="87"/>
      <c r="BGB2" s="87"/>
      <c r="BGC2" s="87"/>
      <c r="BGD2" s="87"/>
      <c r="BGE2" s="87"/>
      <c r="BGF2" s="87"/>
      <c r="BGG2" s="87"/>
      <c r="BGH2" s="87"/>
      <c r="BGI2" s="87"/>
      <c r="BGJ2" s="87"/>
      <c r="BGK2" s="87"/>
      <c r="BGL2" s="87"/>
      <c r="BGM2" s="87"/>
      <c r="BGN2" s="87"/>
      <c r="BGO2" s="87"/>
      <c r="BGP2" s="87"/>
      <c r="BGQ2" s="87"/>
      <c r="BGR2" s="87"/>
      <c r="BGS2" s="87"/>
      <c r="BGT2" s="87"/>
      <c r="BGU2" s="87"/>
      <c r="BGV2" s="87"/>
      <c r="BGW2" s="87"/>
      <c r="BGX2" s="87"/>
      <c r="BGY2" s="87"/>
      <c r="BGZ2" s="87"/>
      <c r="BHA2" s="87"/>
      <c r="BHB2" s="87"/>
      <c r="BHC2" s="87"/>
      <c r="BHD2" s="87"/>
      <c r="BHE2" s="87"/>
      <c r="BHF2" s="87"/>
      <c r="BHG2" s="87"/>
      <c r="BHH2" s="87"/>
      <c r="BHI2" s="87"/>
      <c r="BHJ2" s="87"/>
      <c r="BHK2" s="87"/>
      <c r="BHL2" s="87"/>
      <c r="BHM2" s="87"/>
      <c r="BHN2" s="87"/>
      <c r="BHO2" s="87"/>
      <c r="BHP2" s="87"/>
      <c r="BHQ2" s="87"/>
      <c r="BHR2" s="87"/>
      <c r="BHS2" s="87"/>
      <c r="BHT2" s="87"/>
      <c r="BHU2" s="87"/>
      <c r="BHV2" s="87"/>
      <c r="BHW2" s="87"/>
      <c r="BHX2" s="87"/>
      <c r="BHY2" s="87"/>
      <c r="BHZ2" s="87"/>
      <c r="BIA2" s="87"/>
      <c r="BIB2" s="87"/>
      <c r="BIC2" s="87"/>
      <c r="BID2" s="87"/>
      <c r="BIE2" s="87"/>
      <c r="BIF2" s="87"/>
      <c r="BIG2" s="87"/>
      <c r="BIH2" s="87"/>
      <c r="BII2" s="87"/>
      <c r="BIJ2" s="87"/>
      <c r="BIK2" s="87"/>
      <c r="BIL2" s="87"/>
      <c r="BIM2" s="87"/>
      <c r="BIN2" s="87"/>
      <c r="BIO2" s="87"/>
      <c r="BIP2" s="87"/>
      <c r="BIQ2" s="87"/>
      <c r="BIR2" s="87"/>
      <c r="BIS2" s="87"/>
      <c r="BIT2" s="87"/>
      <c r="BIU2" s="87"/>
      <c r="BIV2" s="87"/>
      <c r="BIW2" s="87"/>
      <c r="BIX2" s="87"/>
      <c r="BIY2" s="87"/>
      <c r="BIZ2" s="87"/>
      <c r="BJA2" s="87"/>
      <c r="BJB2" s="87"/>
      <c r="BJC2" s="87"/>
      <c r="BJD2" s="87"/>
      <c r="BJE2" s="87"/>
      <c r="BJF2" s="87"/>
      <c r="BJG2" s="87"/>
      <c r="BJH2" s="87"/>
      <c r="BJI2" s="87"/>
      <c r="BJJ2" s="87"/>
      <c r="BJK2" s="87"/>
      <c r="BJL2" s="87"/>
      <c r="BJM2" s="87"/>
      <c r="BJN2" s="87"/>
      <c r="BJO2" s="87"/>
      <c r="BJP2" s="87"/>
      <c r="BJQ2" s="87"/>
      <c r="BJR2" s="87"/>
      <c r="BJS2" s="87"/>
      <c r="BJT2" s="87"/>
      <c r="BJU2" s="87"/>
      <c r="BJV2" s="87"/>
      <c r="BJW2" s="87"/>
      <c r="BJX2" s="87"/>
      <c r="BJY2" s="87"/>
      <c r="BJZ2" s="87"/>
      <c r="BKA2" s="87"/>
      <c r="BKB2" s="87"/>
      <c r="BKC2" s="87"/>
      <c r="BKD2" s="87"/>
      <c r="BKE2" s="87"/>
      <c r="BKF2" s="87"/>
      <c r="BKG2" s="87"/>
      <c r="BKH2" s="87"/>
      <c r="BKI2" s="87"/>
      <c r="BKJ2" s="87"/>
      <c r="BKK2" s="87"/>
      <c r="BKL2" s="87"/>
      <c r="BKM2" s="87"/>
      <c r="BKN2" s="87"/>
      <c r="BKO2" s="87"/>
      <c r="BKP2" s="87"/>
      <c r="BKQ2" s="87"/>
      <c r="BKR2" s="87"/>
      <c r="BKS2" s="87"/>
      <c r="BKT2" s="87"/>
      <c r="BKU2" s="87"/>
      <c r="BKV2" s="87"/>
      <c r="BKW2" s="87"/>
      <c r="BKX2" s="87"/>
      <c r="BKY2" s="87"/>
      <c r="BKZ2" s="87"/>
      <c r="BLA2" s="87"/>
      <c r="BLB2" s="87"/>
      <c r="BLC2" s="87"/>
      <c r="BLD2" s="87"/>
      <c r="BLE2" s="87"/>
      <c r="BLF2" s="87"/>
      <c r="BLG2" s="87"/>
      <c r="BLH2" s="87"/>
      <c r="BLI2" s="87"/>
      <c r="BLJ2" s="87"/>
      <c r="BLK2" s="87"/>
      <c r="BLL2" s="87"/>
      <c r="BLM2" s="87"/>
      <c r="BLN2" s="87"/>
      <c r="BLO2" s="87"/>
      <c r="BLP2" s="87"/>
      <c r="BLQ2" s="87"/>
      <c r="BLR2" s="87"/>
      <c r="BLS2" s="87"/>
      <c r="BLT2" s="87"/>
      <c r="BLU2" s="87"/>
      <c r="BLV2" s="87"/>
      <c r="BLW2" s="87"/>
      <c r="BLX2" s="87"/>
      <c r="BLY2" s="87"/>
      <c r="BLZ2" s="87"/>
      <c r="BMA2" s="87"/>
      <c r="BMB2" s="87"/>
      <c r="BMC2" s="87"/>
      <c r="BMD2" s="87"/>
      <c r="BME2" s="87"/>
      <c r="BMF2" s="87"/>
      <c r="BMG2" s="87"/>
      <c r="BMH2" s="87"/>
      <c r="BMI2" s="87"/>
      <c r="BMJ2" s="87"/>
      <c r="BMK2" s="87"/>
      <c r="BML2" s="87"/>
      <c r="BMM2" s="87"/>
      <c r="BMN2" s="87"/>
      <c r="BMO2" s="87"/>
      <c r="BMP2" s="87"/>
      <c r="BMQ2" s="87"/>
      <c r="BMR2" s="87"/>
      <c r="BMS2" s="87"/>
      <c r="BMT2" s="87"/>
      <c r="BMU2" s="87"/>
      <c r="BMV2" s="87"/>
      <c r="BMW2" s="87"/>
      <c r="BMX2" s="87"/>
      <c r="BMY2" s="87"/>
      <c r="BMZ2" s="87"/>
      <c r="BNA2" s="87"/>
      <c r="BNB2" s="87"/>
      <c r="BNC2" s="87"/>
      <c r="BND2" s="87"/>
      <c r="BNE2" s="87"/>
      <c r="BNF2" s="87"/>
      <c r="BNG2" s="87"/>
      <c r="BNH2" s="87"/>
      <c r="BNI2" s="87"/>
      <c r="BNJ2" s="87"/>
      <c r="BNK2" s="87"/>
      <c r="BNL2" s="87"/>
      <c r="BNM2" s="87"/>
      <c r="BNN2" s="87"/>
      <c r="BNO2" s="87"/>
      <c r="BNP2" s="87"/>
      <c r="BNQ2" s="87"/>
      <c r="BNR2" s="87"/>
      <c r="BNS2" s="87"/>
      <c r="BNT2" s="87"/>
      <c r="BNU2" s="87"/>
      <c r="BNV2" s="87"/>
      <c r="BNW2" s="87"/>
      <c r="BNX2" s="87"/>
      <c r="BNY2" s="87"/>
      <c r="BNZ2" s="87"/>
      <c r="BOA2" s="87"/>
      <c r="BOB2" s="87"/>
      <c r="BOC2" s="87"/>
      <c r="BOD2" s="87"/>
      <c r="BOE2" s="87"/>
      <c r="BOF2" s="87"/>
      <c r="BOG2" s="87"/>
      <c r="BOH2" s="87"/>
      <c r="BOI2" s="87"/>
      <c r="BOJ2" s="87"/>
      <c r="BOK2" s="87"/>
      <c r="BOL2" s="87"/>
      <c r="BOM2" s="87"/>
      <c r="BON2" s="87"/>
      <c r="BOO2" s="87"/>
      <c r="BOP2" s="87"/>
      <c r="BOQ2" s="87"/>
      <c r="BOR2" s="87"/>
      <c r="BOS2" s="87"/>
      <c r="BOT2" s="87"/>
      <c r="BOU2" s="87"/>
      <c r="BOV2" s="87"/>
      <c r="BOW2" s="87"/>
      <c r="BOX2" s="87"/>
      <c r="BOY2" s="87"/>
      <c r="BOZ2" s="87"/>
      <c r="BPA2" s="87"/>
      <c r="BPB2" s="87"/>
      <c r="BPC2" s="87"/>
      <c r="BPD2" s="87"/>
      <c r="BPE2" s="87"/>
      <c r="BPF2" s="87"/>
      <c r="BPG2" s="87"/>
      <c r="BPH2" s="87"/>
      <c r="BPI2" s="87"/>
      <c r="BPJ2" s="87"/>
      <c r="BPK2" s="87"/>
      <c r="BPL2" s="87"/>
      <c r="BPM2" s="87"/>
      <c r="BPN2" s="87"/>
      <c r="BPO2" s="87"/>
      <c r="BPP2" s="87"/>
      <c r="BPQ2" s="87"/>
      <c r="BPR2" s="87"/>
      <c r="BPS2" s="87"/>
      <c r="BPT2" s="87"/>
      <c r="BPU2" s="87"/>
      <c r="BPV2" s="87"/>
      <c r="BPW2" s="87"/>
      <c r="BPX2" s="87"/>
      <c r="BPY2" s="87"/>
      <c r="BPZ2" s="87"/>
      <c r="BQA2" s="87"/>
      <c r="BQB2" s="87"/>
      <c r="BQC2" s="87"/>
      <c r="BQD2" s="87"/>
      <c r="BQE2" s="87"/>
      <c r="BQF2" s="87"/>
      <c r="BQG2" s="87"/>
      <c r="BQH2" s="87"/>
      <c r="BQI2" s="87"/>
      <c r="BQJ2" s="87"/>
      <c r="BQK2" s="87"/>
      <c r="BQL2" s="87"/>
      <c r="BQM2" s="87"/>
      <c r="BQN2" s="87"/>
      <c r="BQO2" s="87"/>
      <c r="BQP2" s="87"/>
      <c r="BQQ2" s="87"/>
      <c r="BQR2" s="87"/>
      <c r="BQS2" s="87"/>
      <c r="BQT2" s="87"/>
      <c r="BQU2" s="87"/>
      <c r="BQV2" s="87"/>
      <c r="BQW2" s="87"/>
      <c r="BQX2" s="87"/>
      <c r="BQY2" s="87"/>
      <c r="BQZ2" s="87"/>
      <c r="BRA2" s="87"/>
      <c r="BRB2" s="87"/>
      <c r="BRC2" s="87"/>
      <c r="BRD2" s="87"/>
      <c r="BRE2" s="87"/>
      <c r="BRF2" s="87"/>
      <c r="BRG2" s="87"/>
      <c r="BRH2" s="87"/>
      <c r="BRI2" s="87"/>
      <c r="BRJ2" s="87"/>
      <c r="BRK2" s="87"/>
      <c r="BRL2" s="87"/>
      <c r="BRM2" s="87"/>
      <c r="BRN2" s="87"/>
      <c r="BRO2" s="87"/>
      <c r="BRP2" s="87"/>
      <c r="BRQ2" s="87"/>
      <c r="BRR2" s="87"/>
      <c r="BRS2" s="87"/>
      <c r="BRT2" s="87"/>
      <c r="BRU2" s="87"/>
      <c r="BRV2" s="87"/>
      <c r="BRW2" s="87"/>
      <c r="BRX2" s="87"/>
      <c r="BRY2" s="87"/>
      <c r="BRZ2" s="87"/>
      <c r="BSA2" s="87"/>
      <c r="BSB2" s="87"/>
      <c r="BSC2" s="87"/>
      <c r="BSD2" s="87"/>
      <c r="BSE2" s="87"/>
      <c r="BSF2" s="87"/>
      <c r="BSG2" s="87"/>
      <c r="BSH2" s="87"/>
      <c r="BSI2" s="87"/>
      <c r="BSJ2" s="87"/>
      <c r="BSK2" s="87"/>
      <c r="BSL2" s="87"/>
      <c r="BSM2" s="87"/>
      <c r="BSN2" s="87"/>
      <c r="BSO2" s="87"/>
      <c r="BSP2" s="87"/>
      <c r="BSQ2" s="87"/>
      <c r="BSR2" s="87"/>
      <c r="BSS2" s="87"/>
      <c r="BST2" s="87"/>
      <c r="BSU2" s="87"/>
      <c r="BSV2" s="87"/>
      <c r="BSW2" s="87"/>
      <c r="BSX2" s="87"/>
      <c r="BSY2" s="87"/>
      <c r="BSZ2" s="87"/>
      <c r="BTA2" s="87"/>
      <c r="BTB2" s="87"/>
      <c r="BTC2" s="87"/>
      <c r="BTD2" s="87"/>
      <c r="BTE2" s="87"/>
      <c r="BTF2" s="87"/>
      <c r="BTG2" s="87"/>
      <c r="BTH2" s="87"/>
      <c r="BTI2" s="87"/>
      <c r="BTJ2" s="87"/>
      <c r="BTK2" s="87"/>
      <c r="BTL2" s="87"/>
      <c r="BTM2" s="87"/>
      <c r="BTN2" s="87"/>
      <c r="BTO2" s="87"/>
      <c r="BTP2" s="87"/>
      <c r="BTQ2" s="87"/>
      <c r="BTR2" s="87"/>
      <c r="BTS2" s="87"/>
      <c r="BTT2" s="87"/>
      <c r="BTU2" s="87"/>
      <c r="BTV2" s="87"/>
      <c r="BTW2" s="87"/>
      <c r="BTX2" s="87"/>
      <c r="BTY2" s="87"/>
      <c r="BTZ2" s="87"/>
      <c r="BUA2" s="87"/>
      <c r="BUB2" s="87"/>
      <c r="BUC2" s="87"/>
      <c r="BUD2" s="87"/>
      <c r="BUE2" s="87"/>
      <c r="BUF2" s="87"/>
      <c r="BUG2" s="87"/>
      <c r="BUH2" s="87"/>
      <c r="BUI2" s="87"/>
      <c r="BUJ2" s="87"/>
      <c r="BUK2" s="87"/>
      <c r="BUL2" s="87"/>
      <c r="BUM2" s="87"/>
      <c r="BUN2" s="87"/>
      <c r="BUO2" s="87"/>
      <c r="BUP2" s="87"/>
      <c r="BUQ2" s="87"/>
      <c r="BUR2" s="87"/>
      <c r="BUS2" s="87"/>
      <c r="BUT2" s="87"/>
      <c r="BUU2" s="87"/>
      <c r="BUV2" s="87"/>
      <c r="BUW2" s="87"/>
      <c r="BUX2" s="87"/>
      <c r="BUY2" s="87"/>
      <c r="BUZ2" s="87"/>
      <c r="BVA2" s="87"/>
      <c r="BVB2" s="87"/>
      <c r="BVC2" s="87"/>
      <c r="BVD2" s="87"/>
      <c r="BVE2" s="87"/>
      <c r="BVF2" s="87"/>
      <c r="BVG2" s="87"/>
      <c r="BVH2" s="87"/>
      <c r="BVI2" s="87"/>
      <c r="BVJ2" s="87"/>
      <c r="BVK2" s="87"/>
      <c r="BVL2" s="87"/>
      <c r="BVM2" s="87"/>
      <c r="BVN2" s="87"/>
      <c r="BVO2" s="87"/>
      <c r="BVP2" s="87"/>
      <c r="BVQ2" s="87"/>
      <c r="BVR2" s="87"/>
      <c r="BVS2" s="87"/>
      <c r="BVT2" s="87"/>
      <c r="BVU2" s="87"/>
      <c r="BVV2" s="87"/>
      <c r="BVW2" s="87"/>
      <c r="BVX2" s="87"/>
      <c r="BVY2" s="87"/>
      <c r="BVZ2" s="87"/>
      <c r="BWA2" s="87"/>
      <c r="BWB2" s="87"/>
      <c r="BWC2" s="87"/>
      <c r="BWD2" s="87"/>
      <c r="BWE2" s="87"/>
      <c r="BWF2" s="87"/>
      <c r="BWG2" s="87"/>
      <c r="BWH2" s="87"/>
      <c r="BWI2" s="87"/>
      <c r="BWJ2" s="87"/>
      <c r="BWK2" s="87"/>
      <c r="BWL2" s="87"/>
      <c r="BWM2" s="87"/>
      <c r="BWN2" s="87"/>
      <c r="BWO2" s="87"/>
      <c r="BWP2" s="87"/>
      <c r="BWQ2" s="87"/>
      <c r="BWR2" s="87"/>
      <c r="BWS2" s="87"/>
      <c r="BWT2" s="87"/>
      <c r="BWU2" s="87"/>
      <c r="BWV2" s="87"/>
      <c r="BWW2" s="87"/>
      <c r="BWX2" s="87"/>
      <c r="BWY2" s="87"/>
      <c r="BWZ2" s="87"/>
      <c r="BXA2" s="87"/>
      <c r="BXB2" s="87"/>
      <c r="BXC2" s="87"/>
      <c r="BXD2" s="87"/>
      <c r="BXE2" s="87"/>
      <c r="BXF2" s="87"/>
      <c r="BXG2" s="87"/>
      <c r="BXH2" s="87"/>
      <c r="BXI2" s="87"/>
      <c r="BXJ2" s="87"/>
      <c r="BXK2" s="87"/>
      <c r="BXL2" s="87"/>
      <c r="BXM2" s="87"/>
      <c r="BXN2" s="87"/>
      <c r="BXO2" s="87"/>
      <c r="BXP2" s="87"/>
      <c r="BXQ2" s="87"/>
      <c r="BXR2" s="87"/>
      <c r="BXS2" s="87"/>
      <c r="BXT2" s="87"/>
      <c r="BXU2" s="87"/>
      <c r="BXV2" s="87"/>
      <c r="BXW2" s="87"/>
      <c r="BXX2" s="87"/>
      <c r="BXY2" s="87"/>
      <c r="BXZ2" s="87"/>
      <c r="BYA2" s="87"/>
      <c r="BYB2" s="87"/>
      <c r="BYC2" s="87"/>
      <c r="BYD2" s="87"/>
      <c r="BYE2" s="87"/>
      <c r="BYF2" s="87"/>
      <c r="BYG2" s="87"/>
      <c r="BYH2" s="87"/>
      <c r="BYI2" s="87"/>
      <c r="BYJ2" s="87"/>
      <c r="BYK2" s="87"/>
      <c r="BYL2" s="87"/>
      <c r="BYM2" s="87"/>
      <c r="BYN2" s="87"/>
      <c r="BYO2" s="87"/>
      <c r="BYP2" s="87"/>
      <c r="BYQ2" s="87"/>
      <c r="BYR2" s="87"/>
      <c r="BYS2" s="87"/>
      <c r="BYT2" s="87"/>
      <c r="BYU2" s="87"/>
      <c r="BYV2" s="87"/>
      <c r="BYW2" s="87"/>
      <c r="BYX2" s="87"/>
      <c r="BYY2" s="87"/>
      <c r="BYZ2" s="87"/>
      <c r="BZA2" s="87"/>
      <c r="BZB2" s="87"/>
      <c r="BZC2" s="87"/>
      <c r="BZD2" s="87"/>
      <c r="BZE2" s="87"/>
      <c r="BZF2" s="87"/>
      <c r="BZG2" s="87"/>
      <c r="BZH2" s="87"/>
      <c r="BZI2" s="87"/>
      <c r="BZJ2" s="87"/>
      <c r="BZK2" s="87"/>
      <c r="BZL2" s="87"/>
      <c r="BZM2" s="87"/>
      <c r="BZN2" s="87"/>
      <c r="BZO2" s="87"/>
      <c r="BZP2" s="87"/>
      <c r="BZQ2" s="87"/>
      <c r="BZR2" s="87"/>
      <c r="BZS2" s="87"/>
      <c r="BZT2" s="87"/>
      <c r="BZU2" s="87"/>
      <c r="BZV2" s="87"/>
      <c r="BZW2" s="87"/>
      <c r="BZX2" s="87"/>
      <c r="BZY2" s="87"/>
      <c r="BZZ2" s="87"/>
      <c r="CAA2" s="87"/>
      <c r="CAB2" s="87"/>
      <c r="CAC2" s="87"/>
      <c r="CAD2" s="87"/>
      <c r="CAE2" s="87"/>
      <c r="CAF2" s="87"/>
      <c r="CAG2" s="87"/>
      <c r="CAH2" s="87"/>
      <c r="CAI2" s="87"/>
      <c r="CAJ2" s="87"/>
      <c r="CAK2" s="87"/>
      <c r="CAL2" s="87"/>
      <c r="CAM2" s="87"/>
      <c r="CAN2" s="87"/>
      <c r="CAO2" s="87"/>
      <c r="CAP2" s="87"/>
      <c r="CAQ2" s="87"/>
      <c r="CAR2" s="87"/>
      <c r="CAS2" s="87"/>
      <c r="CAT2" s="87"/>
      <c r="CAU2" s="87"/>
      <c r="CAV2" s="87"/>
      <c r="CAW2" s="87"/>
      <c r="CAX2" s="87"/>
      <c r="CAY2" s="87"/>
      <c r="CAZ2" s="87"/>
      <c r="CBA2" s="87"/>
      <c r="CBB2" s="87"/>
      <c r="CBC2" s="87"/>
      <c r="CBD2" s="87"/>
      <c r="CBE2" s="87"/>
      <c r="CBF2" s="87"/>
      <c r="CBG2" s="87"/>
      <c r="CBH2" s="87"/>
      <c r="CBI2" s="87"/>
      <c r="CBJ2" s="87"/>
      <c r="CBK2" s="87"/>
      <c r="CBL2" s="87"/>
      <c r="CBM2" s="87"/>
      <c r="CBN2" s="87"/>
      <c r="CBO2" s="87"/>
      <c r="CBP2" s="87"/>
      <c r="CBQ2" s="87"/>
      <c r="CBR2" s="87"/>
      <c r="CBS2" s="87"/>
      <c r="CBT2" s="87"/>
      <c r="CBU2" s="87"/>
      <c r="CBV2" s="87"/>
      <c r="CBW2" s="87"/>
      <c r="CBX2" s="87"/>
      <c r="CBY2" s="87"/>
      <c r="CBZ2" s="87"/>
      <c r="CCA2" s="87"/>
      <c r="CCB2" s="87"/>
      <c r="CCC2" s="87"/>
      <c r="CCD2" s="87"/>
      <c r="CCE2" s="87"/>
      <c r="CCF2" s="87"/>
      <c r="CCG2" s="87"/>
      <c r="CCH2" s="87"/>
      <c r="CCI2" s="87"/>
      <c r="CCJ2" s="87"/>
      <c r="CCK2" s="87"/>
      <c r="CCL2" s="87"/>
      <c r="CCM2" s="87"/>
      <c r="CCN2" s="87"/>
      <c r="CCO2" s="87"/>
      <c r="CCP2" s="87"/>
      <c r="CCQ2" s="87"/>
      <c r="CCR2" s="87"/>
      <c r="CCS2" s="87"/>
      <c r="CCT2" s="87"/>
      <c r="CCU2" s="87"/>
      <c r="CCV2" s="87"/>
      <c r="CCW2" s="87"/>
      <c r="CCX2" s="87"/>
      <c r="CCY2" s="87"/>
      <c r="CCZ2" s="87"/>
      <c r="CDA2" s="87"/>
      <c r="CDB2" s="87"/>
      <c r="CDC2" s="87"/>
      <c r="CDD2" s="87"/>
      <c r="CDE2" s="87"/>
      <c r="CDF2" s="87"/>
      <c r="CDG2" s="87"/>
      <c r="CDH2" s="87"/>
      <c r="CDI2" s="87"/>
      <c r="CDJ2" s="87"/>
      <c r="CDK2" s="87"/>
      <c r="CDL2" s="87"/>
      <c r="CDM2" s="87"/>
      <c r="CDN2" s="87"/>
      <c r="CDO2" s="87"/>
      <c r="CDP2" s="87"/>
      <c r="CDQ2" s="87"/>
      <c r="CDR2" s="87"/>
      <c r="CDS2" s="87"/>
      <c r="CDT2" s="87"/>
      <c r="CDU2" s="87"/>
      <c r="CDV2" s="87"/>
      <c r="CDW2" s="87"/>
      <c r="CDX2" s="87"/>
      <c r="CDY2" s="87"/>
      <c r="CDZ2" s="87"/>
      <c r="CEA2" s="87"/>
      <c r="CEB2" s="87"/>
      <c r="CEC2" s="87"/>
      <c r="CED2" s="87"/>
      <c r="CEE2" s="87"/>
      <c r="CEF2" s="87"/>
      <c r="CEG2" s="87"/>
      <c r="CEH2" s="87"/>
      <c r="CEI2" s="87"/>
      <c r="CEJ2" s="87"/>
      <c r="CEK2" s="87"/>
      <c r="CEL2" s="87"/>
      <c r="CEM2" s="87"/>
      <c r="CEN2" s="87"/>
      <c r="CEO2" s="87"/>
      <c r="CEP2" s="87"/>
      <c r="CEQ2" s="87"/>
      <c r="CER2" s="87"/>
      <c r="CES2" s="87"/>
      <c r="CET2" s="87"/>
      <c r="CEU2" s="87"/>
      <c r="CEV2" s="87"/>
      <c r="CEW2" s="87"/>
      <c r="CEX2" s="87"/>
      <c r="CEY2" s="87"/>
      <c r="CEZ2" s="87"/>
      <c r="CFA2" s="87"/>
      <c r="CFB2" s="87"/>
      <c r="CFC2" s="87"/>
      <c r="CFD2" s="87"/>
      <c r="CFE2" s="87"/>
      <c r="CFF2" s="87"/>
      <c r="CFG2" s="87"/>
      <c r="CFH2" s="87"/>
      <c r="CFI2" s="87"/>
      <c r="CFJ2" s="87"/>
      <c r="CFK2" s="87"/>
      <c r="CFL2" s="87"/>
      <c r="CFM2" s="87"/>
      <c r="CFN2" s="87"/>
      <c r="CFO2" s="87"/>
      <c r="CFP2" s="87"/>
      <c r="CFQ2" s="87"/>
      <c r="CFR2" s="87"/>
      <c r="CFS2" s="87"/>
      <c r="CFT2" s="87"/>
      <c r="CFU2" s="87"/>
      <c r="CFV2" s="87"/>
      <c r="CFW2" s="87"/>
      <c r="CFX2" s="87"/>
      <c r="CFY2" s="87"/>
      <c r="CFZ2" s="87"/>
      <c r="CGA2" s="87"/>
      <c r="CGB2" s="87"/>
      <c r="CGC2" s="87"/>
      <c r="CGD2" s="87"/>
      <c r="CGE2" s="87"/>
      <c r="CGF2" s="87"/>
      <c r="CGG2" s="87"/>
      <c r="CGH2" s="87"/>
      <c r="CGI2" s="87"/>
      <c r="CGJ2" s="87"/>
      <c r="CGK2" s="87"/>
      <c r="CGL2" s="87"/>
      <c r="CGM2" s="87"/>
      <c r="CGN2" s="87"/>
      <c r="CGO2" s="87"/>
      <c r="CGP2" s="87"/>
      <c r="CGQ2" s="87"/>
      <c r="CGR2" s="87"/>
      <c r="CGS2" s="87"/>
      <c r="CGT2" s="87"/>
      <c r="CGU2" s="87"/>
      <c r="CGV2" s="87"/>
      <c r="CGW2" s="87"/>
      <c r="CGX2" s="87"/>
      <c r="CGY2" s="87"/>
      <c r="CGZ2" s="87"/>
      <c r="CHA2" s="87"/>
      <c r="CHB2" s="87"/>
      <c r="CHC2" s="87"/>
      <c r="CHD2" s="87"/>
      <c r="CHE2" s="87"/>
      <c r="CHF2" s="87"/>
      <c r="CHG2" s="87"/>
      <c r="CHH2" s="87"/>
      <c r="CHI2" s="87"/>
      <c r="CHJ2" s="87"/>
      <c r="CHK2" s="87"/>
      <c r="CHL2" s="87"/>
      <c r="CHM2" s="87"/>
      <c r="CHN2" s="87"/>
      <c r="CHO2" s="87"/>
      <c r="CHP2" s="87"/>
      <c r="CHQ2" s="87"/>
      <c r="CHR2" s="87"/>
      <c r="CHS2" s="87"/>
      <c r="CHT2" s="87"/>
      <c r="CHU2" s="87"/>
      <c r="CHV2" s="87"/>
      <c r="CHW2" s="87"/>
      <c r="CHX2" s="87"/>
      <c r="CHY2" s="87"/>
      <c r="CHZ2" s="87"/>
      <c r="CIA2" s="87"/>
      <c r="CIB2" s="87"/>
      <c r="CIC2" s="87"/>
      <c r="CID2" s="87"/>
      <c r="CIE2" s="87"/>
      <c r="CIF2" s="87"/>
      <c r="CIG2" s="87"/>
      <c r="CIH2" s="87"/>
      <c r="CII2" s="87"/>
      <c r="CIJ2" s="87"/>
      <c r="CIK2" s="87"/>
      <c r="CIL2" s="87"/>
      <c r="CIM2" s="87"/>
      <c r="CIN2" s="87"/>
      <c r="CIO2" s="87"/>
      <c r="CIP2" s="87"/>
      <c r="CIQ2" s="87"/>
      <c r="CIR2" s="87"/>
      <c r="CIS2" s="87"/>
      <c r="CIT2" s="87"/>
      <c r="CIU2" s="87"/>
      <c r="CIV2" s="87"/>
      <c r="CIW2" s="87"/>
      <c r="CIX2" s="87"/>
      <c r="CIY2" s="87"/>
      <c r="CIZ2" s="87"/>
      <c r="CJA2" s="87"/>
      <c r="CJB2" s="87"/>
      <c r="CJC2" s="87"/>
      <c r="CJD2" s="87"/>
      <c r="CJE2" s="87"/>
      <c r="CJF2" s="87"/>
      <c r="CJG2" s="87"/>
      <c r="CJH2" s="87"/>
      <c r="CJI2" s="87"/>
      <c r="CJJ2" s="87"/>
      <c r="CJK2" s="87"/>
      <c r="CJL2" s="87"/>
      <c r="CJM2" s="87"/>
      <c r="CJN2" s="87"/>
      <c r="CJO2" s="87"/>
      <c r="CJP2" s="87"/>
      <c r="CJQ2" s="87"/>
      <c r="CJR2" s="87"/>
      <c r="CJS2" s="87"/>
      <c r="CJT2" s="87"/>
      <c r="CJU2" s="87"/>
      <c r="CJV2" s="87"/>
      <c r="CJW2" s="87"/>
      <c r="CJX2" s="87"/>
      <c r="CJY2" s="87"/>
      <c r="CJZ2" s="87"/>
      <c r="CKA2" s="87"/>
      <c r="CKB2" s="87"/>
      <c r="CKC2" s="87"/>
      <c r="CKD2" s="87"/>
      <c r="CKE2" s="87"/>
      <c r="CKF2" s="87"/>
      <c r="CKG2" s="87"/>
      <c r="CKH2" s="87"/>
      <c r="CKI2" s="87"/>
      <c r="CKJ2" s="87"/>
      <c r="CKK2" s="87"/>
      <c r="CKL2" s="87"/>
      <c r="CKM2" s="87"/>
      <c r="CKN2" s="87"/>
      <c r="CKO2" s="87"/>
      <c r="CKP2" s="87"/>
      <c r="CKQ2" s="87"/>
      <c r="CKR2" s="87"/>
      <c r="CKS2" s="87"/>
      <c r="CKT2" s="87"/>
      <c r="CKU2" s="87"/>
      <c r="CKV2" s="87"/>
      <c r="CKW2" s="87"/>
      <c r="CKX2" s="87"/>
      <c r="CKY2" s="87"/>
      <c r="CKZ2" s="87"/>
      <c r="CLA2" s="87"/>
      <c r="CLB2" s="87"/>
      <c r="CLC2" s="87"/>
      <c r="CLD2" s="87"/>
      <c r="CLE2" s="87"/>
      <c r="CLF2" s="87"/>
      <c r="CLG2" s="87"/>
      <c r="CLH2" s="87"/>
      <c r="CLI2" s="87"/>
      <c r="CLJ2" s="87"/>
      <c r="CLK2" s="87"/>
      <c r="CLL2" s="87"/>
      <c r="CLM2" s="87"/>
      <c r="CLN2" s="87"/>
      <c r="CLO2" s="87"/>
      <c r="CLP2" s="87"/>
      <c r="CLQ2" s="87"/>
      <c r="CLR2" s="87"/>
      <c r="CLS2" s="87"/>
      <c r="CLT2" s="87"/>
      <c r="CLU2" s="87"/>
      <c r="CLV2" s="87"/>
      <c r="CLW2" s="87"/>
      <c r="CLX2" s="87"/>
      <c r="CLY2" s="87"/>
      <c r="CLZ2" s="87"/>
      <c r="CMA2" s="87"/>
      <c r="CMB2" s="87"/>
      <c r="CMC2" s="87"/>
      <c r="CMD2" s="87"/>
      <c r="CME2" s="87"/>
      <c r="CMF2" s="87"/>
      <c r="CMG2" s="87"/>
      <c r="CMH2" s="87"/>
      <c r="CMI2" s="87"/>
      <c r="CMJ2" s="87"/>
      <c r="CMK2" s="87"/>
      <c r="CML2" s="87"/>
      <c r="CMM2" s="87"/>
      <c r="CMN2" s="87"/>
      <c r="CMO2" s="87"/>
      <c r="CMP2" s="87"/>
      <c r="CMQ2" s="87"/>
      <c r="CMR2" s="87"/>
      <c r="CMS2" s="87"/>
      <c r="CMT2" s="87"/>
      <c r="CMU2" s="87"/>
      <c r="CMV2" s="87"/>
      <c r="CMW2" s="87"/>
      <c r="CMX2" s="87"/>
      <c r="CMY2" s="87"/>
      <c r="CMZ2" s="87"/>
      <c r="CNA2" s="87"/>
      <c r="CNB2" s="87"/>
      <c r="CNC2" s="87"/>
      <c r="CND2" s="87"/>
      <c r="CNE2" s="87"/>
      <c r="CNF2" s="87"/>
      <c r="CNG2" s="87"/>
      <c r="CNH2" s="87"/>
      <c r="CNI2" s="87"/>
      <c r="CNJ2" s="87"/>
      <c r="CNK2" s="87"/>
      <c r="CNL2" s="87"/>
      <c r="CNM2" s="87"/>
      <c r="CNN2" s="87"/>
      <c r="CNO2" s="87"/>
      <c r="CNP2" s="87"/>
      <c r="CNQ2" s="87"/>
      <c r="CNR2" s="87"/>
      <c r="CNS2" s="87"/>
      <c r="CNT2" s="87"/>
      <c r="CNU2" s="87"/>
      <c r="CNV2" s="87"/>
      <c r="CNW2" s="87"/>
      <c r="CNX2" s="87"/>
      <c r="CNY2" s="87"/>
      <c r="CNZ2" s="87"/>
      <c r="COA2" s="87"/>
      <c r="COB2" s="87"/>
      <c r="COC2" s="87"/>
      <c r="COD2" s="87"/>
      <c r="COE2" s="87"/>
      <c r="COF2" s="87"/>
      <c r="COG2" s="87"/>
      <c r="COH2" s="87"/>
      <c r="COI2" s="87"/>
      <c r="COJ2" s="87"/>
      <c r="COK2" s="87"/>
      <c r="COL2" s="87"/>
      <c r="COM2" s="87"/>
      <c r="CON2" s="87"/>
      <c r="COO2" s="87"/>
      <c r="COP2" s="87"/>
      <c r="COQ2" s="87"/>
      <c r="COR2" s="87"/>
      <c r="COS2" s="87"/>
      <c r="COT2" s="87"/>
      <c r="COU2" s="87"/>
      <c r="COV2" s="87"/>
      <c r="COW2" s="87"/>
      <c r="COX2" s="87"/>
      <c r="COY2" s="87"/>
      <c r="COZ2" s="87"/>
      <c r="CPA2" s="87"/>
      <c r="CPB2" s="87"/>
      <c r="CPC2" s="87"/>
      <c r="CPD2" s="87"/>
      <c r="CPE2" s="87"/>
      <c r="CPF2" s="87"/>
      <c r="CPG2" s="87"/>
      <c r="CPH2" s="87"/>
      <c r="CPI2" s="87"/>
      <c r="CPJ2" s="87"/>
      <c r="CPK2" s="87"/>
      <c r="CPL2" s="87"/>
      <c r="CPM2" s="87"/>
      <c r="CPN2" s="87"/>
      <c r="CPO2" s="87"/>
      <c r="CPP2" s="87"/>
      <c r="CPQ2" s="87"/>
      <c r="CPR2" s="87"/>
      <c r="CPS2" s="87"/>
      <c r="CPT2" s="87"/>
      <c r="CPU2" s="87"/>
      <c r="CPV2" s="87"/>
      <c r="CPW2" s="87"/>
      <c r="CPX2" s="87"/>
      <c r="CPY2" s="87"/>
      <c r="CPZ2" s="87"/>
      <c r="CQA2" s="87"/>
      <c r="CQB2" s="87"/>
      <c r="CQC2" s="87"/>
      <c r="CQD2" s="87"/>
      <c r="CQE2" s="87"/>
      <c r="CQF2" s="87"/>
      <c r="CQG2" s="87"/>
      <c r="CQH2" s="87"/>
      <c r="CQI2" s="87"/>
      <c r="CQJ2" s="87"/>
      <c r="CQK2" s="87"/>
      <c r="CQL2" s="87"/>
      <c r="CQM2" s="87"/>
      <c r="CQN2" s="87"/>
      <c r="CQO2" s="87"/>
      <c r="CQP2" s="87"/>
      <c r="CQQ2" s="87"/>
      <c r="CQR2" s="87"/>
      <c r="CQS2" s="87"/>
      <c r="CQT2" s="87"/>
      <c r="CQU2" s="87"/>
      <c r="CQV2" s="87"/>
      <c r="CQW2" s="87"/>
      <c r="CQX2" s="87"/>
      <c r="CQY2" s="87"/>
      <c r="CQZ2" s="87"/>
      <c r="CRA2" s="87"/>
      <c r="CRB2" s="87"/>
      <c r="CRC2" s="87"/>
      <c r="CRD2" s="87"/>
      <c r="CRE2" s="87"/>
      <c r="CRF2" s="87"/>
      <c r="CRG2" s="87"/>
      <c r="CRH2" s="87"/>
      <c r="CRI2" s="87"/>
      <c r="CRJ2" s="87"/>
      <c r="CRK2" s="87"/>
      <c r="CRL2" s="87"/>
      <c r="CRM2" s="87"/>
      <c r="CRN2" s="87"/>
      <c r="CRO2" s="87"/>
      <c r="CRP2" s="87"/>
      <c r="CRQ2" s="87"/>
      <c r="CRR2" s="87"/>
      <c r="CRS2" s="87"/>
      <c r="CRT2" s="87"/>
      <c r="CRU2" s="87"/>
      <c r="CRV2" s="87"/>
      <c r="CRW2" s="87"/>
      <c r="CRX2" s="87"/>
      <c r="CRY2" s="87"/>
      <c r="CRZ2" s="87"/>
      <c r="CSA2" s="87"/>
      <c r="CSB2" s="87"/>
      <c r="CSC2" s="87"/>
      <c r="CSD2" s="87"/>
      <c r="CSE2" s="87"/>
      <c r="CSF2" s="87"/>
      <c r="CSG2" s="87"/>
      <c r="CSH2" s="87"/>
      <c r="CSI2" s="87"/>
      <c r="CSJ2" s="87"/>
      <c r="CSK2" s="87"/>
      <c r="CSL2" s="87"/>
      <c r="CSM2" s="87"/>
      <c r="CSN2" s="87"/>
      <c r="CSO2" s="87"/>
      <c r="CSP2" s="87"/>
      <c r="CSQ2" s="87"/>
      <c r="CSR2" s="87"/>
      <c r="CSS2" s="87"/>
      <c r="CST2" s="87"/>
      <c r="CSU2" s="87"/>
      <c r="CSV2" s="87"/>
      <c r="CSW2" s="87"/>
      <c r="CSX2" s="87"/>
      <c r="CSY2" s="87"/>
      <c r="CSZ2" s="87"/>
      <c r="CTA2" s="87"/>
      <c r="CTB2" s="87"/>
      <c r="CTC2" s="87"/>
      <c r="CTD2" s="87"/>
      <c r="CTE2" s="87"/>
      <c r="CTF2" s="87"/>
      <c r="CTG2" s="87"/>
      <c r="CTH2" s="87"/>
      <c r="CTI2" s="87"/>
      <c r="CTJ2" s="87"/>
      <c r="CTK2" s="87"/>
      <c r="CTL2" s="87"/>
      <c r="CTM2" s="87"/>
      <c r="CTN2" s="87"/>
      <c r="CTO2" s="87"/>
      <c r="CTP2" s="87"/>
      <c r="CTQ2" s="87"/>
      <c r="CTR2" s="87"/>
      <c r="CTS2" s="87"/>
      <c r="CTT2" s="87"/>
      <c r="CTU2" s="87"/>
      <c r="CTV2" s="87"/>
      <c r="CTW2" s="87"/>
      <c r="CTX2" s="87"/>
      <c r="CTY2" s="87"/>
      <c r="CTZ2" s="87"/>
      <c r="CUA2" s="87"/>
      <c r="CUB2" s="87"/>
      <c r="CUC2" s="87"/>
      <c r="CUD2" s="87"/>
      <c r="CUE2" s="87"/>
      <c r="CUF2" s="87"/>
      <c r="CUG2" s="87"/>
      <c r="CUH2" s="87"/>
      <c r="CUI2" s="87"/>
      <c r="CUJ2" s="87"/>
      <c r="CUK2" s="87"/>
      <c r="CUL2" s="87"/>
      <c r="CUM2" s="87"/>
      <c r="CUN2" s="87"/>
      <c r="CUO2" s="87"/>
      <c r="CUP2" s="87"/>
      <c r="CUQ2" s="87"/>
      <c r="CUR2" s="87"/>
      <c r="CUS2" s="87"/>
      <c r="CUT2" s="87"/>
      <c r="CUU2" s="87"/>
      <c r="CUV2" s="87"/>
      <c r="CUW2" s="87"/>
      <c r="CUX2" s="87"/>
      <c r="CUY2" s="87"/>
      <c r="CUZ2" s="87"/>
      <c r="CVA2" s="87"/>
      <c r="CVB2" s="87"/>
      <c r="CVC2" s="87"/>
      <c r="CVD2" s="87"/>
      <c r="CVE2" s="87"/>
      <c r="CVF2" s="87"/>
      <c r="CVG2" s="87"/>
      <c r="CVH2" s="87"/>
      <c r="CVI2" s="87"/>
      <c r="CVJ2" s="87"/>
      <c r="CVK2" s="87"/>
      <c r="CVL2" s="87"/>
      <c r="CVM2" s="87"/>
      <c r="CVN2" s="87"/>
      <c r="CVO2" s="87"/>
      <c r="CVP2" s="87"/>
      <c r="CVQ2" s="87"/>
      <c r="CVR2" s="87"/>
      <c r="CVS2" s="87"/>
      <c r="CVT2" s="87"/>
      <c r="CVU2" s="87"/>
      <c r="CVV2" s="87"/>
      <c r="CVW2" s="87"/>
      <c r="CVX2" s="87"/>
      <c r="CVY2" s="87"/>
      <c r="CVZ2" s="87"/>
      <c r="CWA2" s="87"/>
      <c r="CWB2" s="87"/>
      <c r="CWC2" s="87"/>
      <c r="CWD2" s="87"/>
      <c r="CWE2" s="87"/>
      <c r="CWF2" s="87"/>
      <c r="CWG2" s="87"/>
      <c r="CWH2" s="87"/>
      <c r="CWI2" s="87"/>
      <c r="CWJ2" s="87"/>
      <c r="CWK2" s="87"/>
      <c r="CWL2" s="87"/>
      <c r="CWM2" s="87"/>
      <c r="CWN2" s="87"/>
      <c r="CWO2" s="87"/>
      <c r="CWP2" s="87"/>
      <c r="CWQ2" s="87"/>
      <c r="CWR2" s="87"/>
      <c r="CWS2" s="87"/>
      <c r="CWT2" s="87"/>
      <c r="CWU2" s="87"/>
      <c r="CWV2" s="87"/>
      <c r="CWW2" s="87"/>
      <c r="CWX2" s="87"/>
      <c r="CWY2" s="87"/>
      <c r="CWZ2" s="87"/>
      <c r="CXA2" s="87"/>
      <c r="CXB2" s="87"/>
      <c r="CXC2" s="87"/>
      <c r="CXD2" s="87"/>
      <c r="CXE2" s="87"/>
      <c r="CXF2" s="87"/>
      <c r="CXG2" s="87"/>
      <c r="CXH2" s="87"/>
      <c r="CXI2" s="87"/>
      <c r="CXJ2" s="87"/>
      <c r="CXK2" s="87"/>
      <c r="CXL2" s="87"/>
      <c r="CXM2" s="87"/>
      <c r="CXN2" s="87"/>
      <c r="CXO2" s="87"/>
      <c r="CXP2" s="87"/>
      <c r="CXQ2" s="87"/>
      <c r="CXR2" s="87"/>
      <c r="CXS2" s="87"/>
      <c r="CXT2" s="87"/>
      <c r="CXU2" s="87"/>
      <c r="CXV2" s="87"/>
      <c r="CXW2" s="87"/>
      <c r="CXX2" s="87"/>
      <c r="CXY2" s="87"/>
      <c r="CXZ2" s="87"/>
      <c r="CYA2" s="87"/>
      <c r="CYB2" s="87"/>
      <c r="CYC2" s="87"/>
      <c r="CYD2" s="87"/>
      <c r="CYE2" s="87"/>
      <c r="CYF2" s="87"/>
      <c r="CYG2" s="87"/>
      <c r="CYH2" s="87"/>
      <c r="CYI2" s="87"/>
      <c r="CYJ2" s="87"/>
      <c r="CYK2" s="87"/>
      <c r="CYL2" s="87"/>
      <c r="CYM2" s="87"/>
      <c r="CYN2" s="87"/>
      <c r="CYO2" s="87"/>
      <c r="CYP2" s="87"/>
      <c r="CYQ2" s="87"/>
      <c r="CYR2" s="87"/>
      <c r="CYS2" s="87"/>
      <c r="CYT2" s="87"/>
      <c r="CYU2" s="87"/>
      <c r="CYV2" s="87"/>
      <c r="CYW2" s="87"/>
      <c r="CYX2" s="87"/>
      <c r="CYY2" s="87"/>
      <c r="CYZ2" s="87"/>
      <c r="CZA2" s="87"/>
      <c r="CZB2" s="87"/>
      <c r="CZC2" s="87"/>
      <c r="CZD2" s="87"/>
      <c r="CZE2" s="87"/>
      <c r="CZF2" s="87"/>
      <c r="CZG2" s="87"/>
      <c r="CZH2" s="87"/>
      <c r="CZI2" s="87"/>
      <c r="CZJ2" s="87"/>
      <c r="CZK2" s="87"/>
      <c r="CZL2" s="87"/>
      <c r="CZM2" s="87"/>
      <c r="CZN2" s="87"/>
      <c r="CZO2" s="87"/>
      <c r="CZP2" s="87"/>
      <c r="CZQ2" s="87"/>
      <c r="CZR2" s="87"/>
      <c r="CZS2" s="87"/>
      <c r="CZT2" s="87"/>
      <c r="CZU2" s="87"/>
      <c r="CZV2" s="87"/>
      <c r="CZW2" s="87"/>
      <c r="CZX2" s="87"/>
      <c r="CZY2" s="87"/>
      <c r="CZZ2" s="87"/>
      <c r="DAA2" s="87"/>
      <c r="DAB2" s="87"/>
      <c r="DAC2" s="87"/>
      <c r="DAD2" s="87"/>
      <c r="DAE2" s="87"/>
      <c r="DAF2" s="87"/>
      <c r="DAG2" s="87"/>
      <c r="DAH2" s="87"/>
      <c r="DAI2" s="87"/>
      <c r="DAJ2" s="87"/>
      <c r="DAK2" s="87"/>
      <c r="DAL2" s="87"/>
      <c r="DAM2" s="87"/>
      <c r="DAN2" s="87"/>
      <c r="DAO2" s="87"/>
      <c r="DAP2" s="87"/>
      <c r="DAQ2" s="87"/>
      <c r="DAR2" s="87"/>
      <c r="DAS2" s="87"/>
      <c r="DAT2" s="87"/>
      <c r="DAU2" s="87"/>
      <c r="DAV2" s="87"/>
      <c r="DAW2" s="87"/>
      <c r="DAX2" s="87"/>
      <c r="DAY2" s="87"/>
      <c r="DAZ2" s="87"/>
      <c r="DBA2" s="87"/>
      <c r="DBB2" s="87"/>
      <c r="DBC2" s="87"/>
      <c r="DBD2" s="87"/>
      <c r="DBE2" s="87"/>
      <c r="DBF2" s="87"/>
      <c r="DBG2" s="87"/>
      <c r="DBH2" s="87"/>
      <c r="DBI2" s="87"/>
      <c r="DBJ2" s="87"/>
      <c r="DBK2" s="87"/>
      <c r="DBL2" s="87"/>
      <c r="DBM2" s="87"/>
      <c r="DBN2" s="87"/>
      <c r="DBO2" s="87"/>
      <c r="DBP2" s="87"/>
      <c r="DBQ2" s="87"/>
      <c r="DBR2" s="87"/>
      <c r="DBS2" s="87"/>
      <c r="DBT2" s="87"/>
      <c r="DBU2" s="87"/>
      <c r="DBV2" s="87"/>
      <c r="DBW2" s="87"/>
      <c r="DBX2" s="87"/>
      <c r="DBY2" s="87"/>
      <c r="DBZ2" s="87"/>
      <c r="DCA2" s="87"/>
      <c r="DCB2" s="87"/>
      <c r="DCC2" s="87"/>
      <c r="DCD2" s="87"/>
      <c r="DCE2" s="87"/>
      <c r="DCF2" s="87"/>
      <c r="DCG2" s="87"/>
      <c r="DCH2" s="87"/>
      <c r="DCI2" s="87"/>
      <c r="DCJ2" s="87"/>
      <c r="DCK2" s="87"/>
      <c r="DCL2" s="87"/>
      <c r="DCM2" s="87"/>
      <c r="DCN2" s="87"/>
      <c r="DCO2" s="87"/>
      <c r="DCP2" s="87"/>
      <c r="DCQ2" s="87"/>
      <c r="DCR2" s="87"/>
      <c r="DCS2" s="87"/>
      <c r="DCT2" s="87"/>
      <c r="DCU2" s="87"/>
      <c r="DCV2" s="87"/>
      <c r="DCW2" s="87"/>
      <c r="DCX2" s="87"/>
      <c r="DCY2" s="87"/>
      <c r="DCZ2" s="87"/>
      <c r="DDA2" s="87"/>
      <c r="DDB2" s="87"/>
      <c r="DDC2" s="87"/>
      <c r="DDD2" s="87"/>
      <c r="DDE2" s="87"/>
      <c r="DDF2" s="87"/>
      <c r="DDG2" s="87"/>
      <c r="DDH2" s="87"/>
      <c r="DDI2" s="87"/>
      <c r="DDJ2" s="87"/>
      <c r="DDK2" s="87"/>
      <c r="DDL2" s="87"/>
      <c r="DDM2" s="87"/>
      <c r="DDN2" s="87"/>
      <c r="DDO2" s="87"/>
      <c r="DDP2" s="87"/>
      <c r="DDQ2" s="87"/>
      <c r="DDR2" s="87"/>
      <c r="DDS2" s="87"/>
      <c r="DDT2" s="87"/>
      <c r="DDU2" s="87"/>
      <c r="DDV2" s="87"/>
      <c r="DDW2" s="87"/>
      <c r="DDX2" s="87"/>
      <c r="DDY2" s="87"/>
      <c r="DDZ2" s="87"/>
      <c r="DEA2" s="87"/>
      <c r="DEB2" s="87"/>
      <c r="DEC2" s="87"/>
      <c r="DED2" s="87"/>
      <c r="DEE2" s="87"/>
      <c r="DEF2" s="87"/>
      <c r="DEG2" s="87"/>
      <c r="DEH2" s="87"/>
      <c r="DEI2" s="87"/>
      <c r="DEJ2" s="87"/>
      <c r="DEK2" s="87"/>
      <c r="DEL2" s="87"/>
      <c r="DEM2" s="87"/>
      <c r="DEN2" s="87"/>
      <c r="DEO2" s="87"/>
      <c r="DEP2" s="87"/>
      <c r="DEQ2" s="87"/>
      <c r="DER2" s="87"/>
      <c r="DES2" s="87"/>
      <c r="DET2" s="87"/>
      <c r="DEU2" s="87"/>
      <c r="DEV2" s="87"/>
      <c r="DEW2" s="87"/>
      <c r="DEX2" s="87"/>
      <c r="DEY2" s="87"/>
      <c r="DEZ2" s="87"/>
      <c r="DFA2" s="87"/>
      <c r="DFB2" s="87"/>
      <c r="DFC2" s="87"/>
      <c r="DFD2" s="87"/>
      <c r="DFE2" s="87"/>
      <c r="DFF2" s="87"/>
      <c r="DFG2" s="87"/>
      <c r="DFH2" s="87"/>
      <c r="DFI2" s="87"/>
      <c r="DFJ2" s="87"/>
      <c r="DFK2" s="87"/>
      <c r="DFL2" s="87"/>
      <c r="DFM2" s="87"/>
      <c r="DFN2" s="87"/>
      <c r="DFO2" s="87"/>
      <c r="DFP2" s="87"/>
      <c r="DFQ2" s="87"/>
      <c r="DFR2" s="87"/>
      <c r="DFS2" s="87"/>
      <c r="DFT2" s="87"/>
      <c r="DFU2" s="87"/>
      <c r="DFV2" s="87"/>
      <c r="DFW2" s="87"/>
      <c r="DFX2" s="87"/>
      <c r="DFY2" s="87"/>
      <c r="DFZ2" s="87"/>
      <c r="DGA2" s="87"/>
      <c r="DGB2" s="87"/>
      <c r="DGC2" s="87"/>
      <c r="DGD2" s="87"/>
      <c r="DGE2" s="87"/>
      <c r="DGF2" s="87"/>
      <c r="DGG2" s="87"/>
      <c r="DGH2" s="87"/>
      <c r="DGI2" s="87"/>
      <c r="DGJ2" s="87"/>
      <c r="DGK2" s="87"/>
      <c r="DGL2" s="87"/>
      <c r="DGM2" s="87"/>
      <c r="DGN2" s="87"/>
      <c r="DGO2" s="87"/>
      <c r="DGP2" s="87"/>
      <c r="DGQ2" s="87"/>
      <c r="DGR2" s="87"/>
      <c r="DGS2" s="87"/>
      <c r="DGT2" s="87"/>
      <c r="DGU2" s="87"/>
      <c r="DGV2" s="87"/>
      <c r="DGW2" s="87"/>
      <c r="DGX2" s="87"/>
      <c r="DGY2" s="87"/>
      <c r="DGZ2" s="87"/>
      <c r="DHA2" s="87"/>
      <c r="DHB2" s="87"/>
      <c r="DHC2" s="87"/>
      <c r="DHD2" s="87"/>
      <c r="DHE2" s="87"/>
      <c r="DHF2" s="87"/>
      <c r="DHG2" s="87"/>
      <c r="DHH2" s="87"/>
      <c r="DHI2" s="87"/>
      <c r="DHJ2" s="87"/>
      <c r="DHK2" s="87"/>
      <c r="DHL2" s="87"/>
      <c r="DHM2" s="87"/>
      <c r="DHN2" s="87"/>
      <c r="DHO2" s="87"/>
      <c r="DHP2" s="87"/>
      <c r="DHQ2" s="87"/>
      <c r="DHR2" s="87"/>
      <c r="DHS2" s="87"/>
      <c r="DHT2" s="87"/>
      <c r="DHU2" s="87"/>
      <c r="DHV2" s="87"/>
      <c r="DHW2" s="87"/>
      <c r="DHX2" s="87"/>
      <c r="DHY2" s="87"/>
      <c r="DHZ2" s="87"/>
      <c r="DIA2" s="87"/>
      <c r="DIB2" s="87"/>
      <c r="DIC2" s="87"/>
      <c r="DID2" s="87"/>
      <c r="DIE2" s="87"/>
      <c r="DIF2" s="87"/>
      <c r="DIG2" s="87"/>
      <c r="DIH2" s="87"/>
      <c r="DII2" s="87"/>
      <c r="DIJ2" s="87"/>
      <c r="DIK2" s="87"/>
      <c r="DIL2" s="87"/>
      <c r="DIM2" s="87"/>
      <c r="DIN2" s="87"/>
      <c r="DIO2" s="87"/>
      <c r="DIP2" s="87"/>
      <c r="DIQ2" s="87"/>
      <c r="DIR2" s="87"/>
      <c r="DIS2" s="87"/>
      <c r="DIT2" s="87"/>
      <c r="DIU2" s="87"/>
      <c r="DIV2" s="87"/>
      <c r="DIW2" s="87"/>
      <c r="DIX2" s="87"/>
      <c r="DIY2" s="87"/>
      <c r="DIZ2" s="87"/>
      <c r="DJA2" s="87"/>
      <c r="DJB2" s="87"/>
      <c r="DJC2" s="87"/>
      <c r="DJD2" s="87"/>
      <c r="DJE2" s="87"/>
      <c r="DJF2" s="87"/>
      <c r="DJG2" s="87"/>
      <c r="DJH2" s="87"/>
      <c r="DJI2" s="87"/>
      <c r="DJJ2" s="87"/>
      <c r="DJK2" s="87"/>
      <c r="DJL2" s="87"/>
      <c r="DJM2" s="87"/>
      <c r="DJN2" s="87"/>
      <c r="DJO2" s="87"/>
      <c r="DJP2" s="87"/>
      <c r="DJQ2" s="87"/>
      <c r="DJR2" s="87"/>
      <c r="DJS2" s="87"/>
      <c r="DJT2" s="87"/>
      <c r="DJU2" s="87"/>
      <c r="DJV2" s="87"/>
      <c r="DJW2" s="87"/>
      <c r="DJX2" s="87"/>
      <c r="DJY2" s="87"/>
      <c r="DJZ2" s="87"/>
      <c r="DKA2" s="87"/>
      <c r="DKB2" s="87"/>
      <c r="DKC2" s="87"/>
      <c r="DKD2" s="87"/>
      <c r="DKE2" s="87"/>
      <c r="DKF2" s="87"/>
      <c r="DKG2" s="87"/>
      <c r="DKH2" s="87"/>
      <c r="DKI2" s="87"/>
      <c r="DKJ2" s="87"/>
      <c r="DKK2" s="87"/>
      <c r="DKL2" s="87"/>
      <c r="DKM2" s="87"/>
      <c r="DKN2" s="87"/>
      <c r="DKO2" s="87"/>
      <c r="DKP2" s="87"/>
      <c r="DKQ2" s="87"/>
      <c r="DKR2" s="87"/>
      <c r="DKS2" s="87"/>
      <c r="DKT2" s="87"/>
      <c r="DKU2" s="87"/>
      <c r="DKV2" s="87"/>
      <c r="DKW2" s="87"/>
      <c r="DKX2" s="87"/>
      <c r="DKY2" s="87"/>
      <c r="DKZ2" s="87"/>
      <c r="DLA2" s="87"/>
      <c r="DLB2" s="87"/>
      <c r="DLC2" s="87"/>
      <c r="DLD2" s="87"/>
      <c r="DLE2" s="87"/>
      <c r="DLF2" s="87"/>
      <c r="DLG2" s="87"/>
      <c r="DLH2" s="87"/>
      <c r="DLI2" s="87"/>
      <c r="DLJ2" s="87"/>
      <c r="DLK2" s="87"/>
      <c r="DLL2" s="87"/>
      <c r="DLM2" s="87"/>
      <c r="DLN2" s="87"/>
      <c r="DLO2" s="87"/>
      <c r="DLP2" s="87"/>
      <c r="DLQ2" s="87"/>
      <c r="DLR2" s="87"/>
      <c r="DLS2" s="87"/>
      <c r="DLT2" s="87"/>
      <c r="DLU2" s="87"/>
      <c r="DLV2" s="87"/>
      <c r="DLW2" s="87"/>
      <c r="DLX2" s="87"/>
      <c r="DLY2" s="87"/>
      <c r="DLZ2" s="87"/>
      <c r="DMA2" s="87"/>
      <c r="DMB2" s="87"/>
      <c r="DMC2" s="87"/>
      <c r="DMD2" s="87"/>
      <c r="DME2" s="87"/>
      <c r="DMF2" s="87"/>
      <c r="DMG2" s="87"/>
      <c r="DMH2" s="87"/>
      <c r="DMI2" s="87"/>
      <c r="DMJ2" s="87"/>
      <c r="DMK2" s="87"/>
      <c r="DML2" s="87"/>
      <c r="DMM2" s="87"/>
      <c r="DMN2" s="87"/>
      <c r="DMO2" s="87"/>
      <c r="DMP2" s="87"/>
      <c r="DMQ2" s="87"/>
      <c r="DMR2" s="87"/>
      <c r="DMS2" s="87"/>
      <c r="DMT2" s="87"/>
      <c r="DMU2" s="87"/>
      <c r="DMV2" s="87"/>
      <c r="DMW2" s="87"/>
      <c r="DMX2" s="87"/>
      <c r="DMY2" s="87"/>
      <c r="DMZ2" s="87"/>
      <c r="DNA2" s="87"/>
      <c r="DNB2" s="87"/>
      <c r="DNC2" s="87"/>
      <c r="DND2" s="87"/>
      <c r="DNE2" s="87"/>
      <c r="DNF2" s="87"/>
      <c r="DNG2" s="87"/>
      <c r="DNH2" s="87"/>
      <c r="DNI2" s="87"/>
      <c r="DNJ2" s="87"/>
      <c r="DNK2" s="87"/>
      <c r="DNL2" s="87"/>
      <c r="DNM2" s="87"/>
      <c r="DNN2" s="87"/>
      <c r="DNO2" s="87"/>
      <c r="DNP2" s="87"/>
      <c r="DNQ2" s="87"/>
      <c r="DNR2" s="87"/>
      <c r="DNS2" s="87"/>
      <c r="DNT2" s="87"/>
      <c r="DNU2" s="87"/>
      <c r="DNV2" s="87"/>
      <c r="DNW2" s="87"/>
      <c r="DNX2" s="87"/>
      <c r="DNY2" s="87"/>
      <c r="DNZ2" s="87"/>
      <c r="DOA2" s="87"/>
      <c r="DOB2" s="87"/>
      <c r="DOC2" s="87"/>
      <c r="DOD2" s="87"/>
      <c r="DOE2" s="87"/>
      <c r="DOF2" s="87"/>
      <c r="DOG2" s="87"/>
      <c r="DOH2" s="87"/>
      <c r="DOI2" s="87"/>
      <c r="DOJ2" s="87"/>
      <c r="DOK2" s="87"/>
      <c r="DOL2" s="87"/>
      <c r="DOM2" s="87"/>
      <c r="DON2" s="87"/>
      <c r="DOO2" s="87"/>
      <c r="DOP2" s="87"/>
      <c r="DOQ2" s="87"/>
      <c r="DOR2" s="87"/>
      <c r="DOS2" s="87"/>
      <c r="DOT2" s="87"/>
      <c r="DOU2" s="87"/>
      <c r="DOV2" s="87"/>
      <c r="DOW2" s="87"/>
      <c r="DOX2" s="87"/>
      <c r="DOY2" s="87"/>
      <c r="DOZ2" s="87"/>
      <c r="DPA2" s="87"/>
      <c r="DPB2" s="87"/>
      <c r="DPC2" s="87"/>
      <c r="DPD2" s="87"/>
      <c r="DPE2" s="87"/>
      <c r="DPF2" s="87"/>
      <c r="DPG2" s="87"/>
      <c r="DPH2" s="87"/>
      <c r="DPI2" s="87"/>
      <c r="DPJ2" s="87"/>
      <c r="DPK2" s="87"/>
      <c r="DPL2" s="87"/>
      <c r="DPM2" s="87"/>
      <c r="DPN2" s="87"/>
      <c r="DPO2" s="87"/>
      <c r="DPP2" s="87"/>
      <c r="DPQ2" s="87"/>
      <c r="DPR2" s="87"/>
      <c r="DPS2" s="87"/>
      <c r="DPT2" s="87"/>
      <c r="DPU2" s="87"/>
      <c r="DPV2" s="87"/>
      <c r="DPW2" s="87"/>
      <c r="DPX2" s="87"/>
      <c r="DPY2" s="87"/>
      <c r="DPZ2" s="87"/>
      <c r="DQA2" s="87"/>
      <c r="DQB2" s="87"/>
      <c r="DQC2" s="87"/>
      <c r="DQD2" s="87"/>
      <c r="DQE2" s="87"/>
      <c r="DQF2" s="87"/>
      <c r="DQG2" s="87"/>
      <c r="DQH2" s="87"/>
      <c r="DQI2" s="87"/>
      <c r="DQJ2" s="87"/>
      <c r="DQK2" s="87"/>
      <c r="DQL2" s="87"/>
      <c r="DQM2" s="87"/>
      <c r="DQN2" s="87"/>
      <c r="DQO2" s="87"/>
      <c r="DQP2" s="87"/>
      <c r="DQQ2" s="87"/>
      <c r="DQR2" s="87"/>
      <c r="DQS2" s="87"/>
      <c r="DQT2" s="87"/>
      <c r="DQU2" s="87"/>
      <c r="DQV2" s="87"/>
      <c r="DQW2" s="87"/>
      <c r="DQX2" s="87"/>
      <c r="DQY2" s="87"/>
      <c r="DQZ2" s="87"/>
      <c r="DRA2" s="87"/>
      <c r="DRB2" s="87"/>
      <c r="DRC2" s="87"/>
      <c r="DRD2" s="87"/>
      <c r="DRE2" s="87"/>
      <c r="DRF2" s="87"/>
      <c r="DRG2" s="87"/>
      <c r="DRH2" s="87"/>
      <c r="DRI2" s="87"/>
      <c r="DRJ2" s="87"/>
      <c r="DRK2" s="87"/>
      <c r="DRL2" s="87"/>
      <c r="DRM2" s="87"/>
      <c r="DRN2" s="87"/>
      <c r="DRO2" s="87"/>
      <c r="DRP2" s="87"/>
      <c r="DRQ2" s="87"/>
      <c r="DRR2" s="87"/>
      <c r="DRS2" s="87"/>
      <c r="DRT2" s="87"/>
      <c r="DRU2" s="87"/>
      <c r="DRV2" s="87"/>
      <c r="DRW2" s="87"/>
      <c r="DRX2" s="87"/>
      <c r="DRY2" s="87"/>
      <c r="DRZ2" s="87"/>
      <c r="DSA2" s="87"/>
      <c r="DSB2" s="87"/>
      <c r="DSC2" s="87"/>
      <c r="DSD2" s="87"/>
      <c r="DSE2" s="87"/>
      <c r="DSF2" s="87"/>
      <c r="DSG2" s="87"/>
      <c r="DSH2" s="87"/>
      <c r="DSI2" s="87"/>
      <c r="DSJ2" s="87"/>
      <c r="DSK2" s="87"/>
      <c r="DSL2" s="87"/>
      <c r="DSM2" s="87"/>
      <c r="DSN2" s="87"/>
      <c r="DSO2" s="87"/>
      <c r="DSP2" s="87"/>
      <c r="DSQ2" s="87"/>
      <c r="DSR2" s="87"/>
      <c r="DSS2" s="87"/>
      <c r="DST2" s="87"/>
      <c r="DSU2" s="87"/>
      <c r="DSV2" s="87"/>
      <c r="DSW2" s="87"/>
      <c r="DSX2" s="87"/>
      <c r="DSY2" s="87"/>
      <c r="DSZ2" s="87"/>
      <c r="DTA2" s="87"/>
      <c r="DTB2" s="87"/>
      <c r="DTC2" s="87"/>
      <c r="DTD2" s="87"/>
      <c r="DTE2" s="87"/>
      <c r="DTF2" s="87"/>
      <c r="DTG2" s="87"/>
      <c r="DTH2" s="87"/>
      <c r="DTI2" s="87"/>
      <c r="DTJ2" s="87"/>
      <c r="DTK2" s="87"/>
      <c r="DTL2" s="87"/>
      <c r="DTM2" s="87"/>
      <c r="DTN2" s="87"/>
      <c r="DTO2" s="87"/>
      <c r="DTP2" s="87"/>
      <c r="DTQ2" s="87"/>
      <c r="DTR2" s="87"/>
      <c r="DTS2" s="87"/>
      <c r="DTT2" s="87"/>
      <c r="DTU2" s="87"/>
      <c r="DTV2" s="87"/>
      <c r="DTW2" s="87"/>
      <c r="DTX2" s="87"/>
      <c r="DTY2" s="87"/>
      <c r="DTZ2" s="87"/>
      <c r="DUA2" s="87"/>
      <c r="DUB2" s="87"/>
      <c r="DUC2" s="87"/>
      <c r="DUD2" s="87"/>
      <c r="DUE2" s="87"/>
      <c r="DUF2" s="87"/>
      <c r="DUG2" s="87"/>
      <c r="DUH2" s="87"/>
      <c r="DUI2" s="87"/>
      <c r="DUJ2" s="87"/>
      <c r="DUK2" s="87"/>
      <c r="DUL2" s="87"/>
      <c r="DUM2" s="87"/>
      <c r="DUN2" s="87"/>
      <c r="DUO2" s="87"/>
      <c r="DUP2" s="87"/>
      <c r="DUQ2" s="87"/>
      <c r="DUR2" s="87"/>
      <c r="DUS2" s="87"/>
      <c r="DUT2" s="87"/>
      <c r="DUU2" s="87"/>
      <c r="DUV2" s="87"/>
      <c r="DUW2" s="87"/>
      <c r="DUX2" s="87"/>
      <c r="DUY2" s="87"/>
      <c r="DUZ2" s="87"/>
      <c r="DVA2" s="87"/>
      <c r="DVB2" s="87"/>
      <c r="DVC2" s="87"/>
      <c r="DVD2" s="87"/>
      <c r="DVE2" s="87"/>
      <c r="DVF2" s="87"/>
      <c r="DVG2" s="87"/>
      <c r="DVH2" s="87"/>
      <c r="DVI2" s="87"/>
      <c r="DVJ2" s="87"/>
      <c r="DVK2" s="87"/>
      <c r="DVL2" s="87"/>
      <c r="DVM2" s="87"/>
      <c r="DVN2" s="87"/>
      <c r="DVO2" s="87"/>
      <c r="DVP2" s="87"/>
      <c r="DVQ2" s="87"/>
      <c r="DVR2" s="87"/>
      <c r="DVS2" s="87"/>
      <c r="DVT2" s="87"/>
      <c r="DVU2" s="87"/>
      <c r="DVV2" s="87"/>
      <c r="DVW2" s="87"/>
      <c r="DVX2" s="87"/>
      <c r="DVY2" s="87"/>
      <c r="DVZ2" s="87"/>
      <c r="DWA2" s="87"/>
      <c r="DWB2" s="87"/>
      <c r="DWC2" s="87"/>
      <c r="DWD2" s="87"/>
      <c r="DWE2" s="87"/>
      <c r="DWF2" s="87"/>
      <c r="DWG2" s="87"/>
      <c r="DWH2" s="87"/>
      <c r="DWI2" s="87"/>
      <c r="DWJ2" s="87"/>
      <c r="DWK2" s="87"/>
      <c r="DWL2" s="87"/>
      <c r="DWM2" s="87"/>
      <c r="DWN2" s="87"/>
      <c r="DWO2" s="87"/>
      <c r="DWP2" s="87"/>
      <c r="DWQ2" s="87"/>
      <c r="DWR2" s="87"/>
      <c r="DWS2" s="87"/>
      <c r="DWT2" s="87"/>
      <c r="DWU2" s="87"/>
      <c r="DWV2" s="87"/>
      <c r="DWW2" s="87"/>
      <c r="DWX2" s="87"/>
      <c r="DWY2" s="87"/>
      <c r="DWZ2" s="87"/>
      <c r="DXA2" s="87"/>
      <c r="DXB2" s="87"/>
      <c r="DXC2" s="87"/>
      <c r="DXD2" s="87"/>
      <c r="DXE2" s="87"/>
      <c r="DXF2" s="87"/>
      <c r="DXG2" s="87"/>
      <c r="DXH2" s="87"/>
      <c r="DXI2" s="87"/>
      <c r="DXJ2" s="87"/>
      <c r="DXK2" s="87"/>
      <c r="DXL2" s="87"/>
      <c r="DXM2" s="87"/>
      <c r="DXN2" s="87"/>
      <c r="DXO2" s="87"/>
      <c r="DXP2" s="87"/>
      <c r="DXQ2" s="87"/>
      <c r="DXR2" s="87"/>
      <c r="DXS2" s="87"/>
      <c r="DXT2" s="87"/>
      <c r="DXU2" s="87"/>
      <c r="DXV2" s="87"/>
      <c r="DXW2" s="87"/>
      <c r="DXX2" s="87"/>
      <c r="DXY2" s="87"/>
      <c r="DXZ2" s="87"/>
      <c r="DYA2" s="87"/>
      <c r="DYB2" s="87"/>
      <c r="DYC2" s="87"/>
      <c r="DYD2" s="87"/>
      <c r="DYE2" s="87"/>
      <c r="DYF2" s="87"/>
      <c r="DYG2" s="87"/>
      <c r="DYH2" s="87"/>
      <c r="DYI2" s="87"/>
      <c r="DYJ2" s="87"/>
      <c r="DYK2" s="87"/>
      <c r="DYL2" s="87"/>
      <c r="DYM2" s="87"/>
      <c r="DYN2" s="87"/>
      <c r="DYO2" s="87"/>
      <c r="DYP2" s="87"/>
      <c r="DYQ2" s="87"/>
      <c r="DYR2" s="87"/>
      <c r="DYS2" s="87"/>
      <c r="DYT2" s="87"/>
      <c r="DYU2" s="87"/>
      <c r="DYV2" s="87"/>
      <c r="DYW2" s="87"/>
      <c r="DYX2" s="87"/>
      <c r="DYY2" s="87"/>
      <c r="DYZ2" s="87"/>
      <c r="DZA2" s="87"/>
      <c r="DZB2" s="87"/>
      <c r="DZC2" s="87"/>
      <c r="DZD2" s="87"/>
      <c r="DZE2" s="87"/>
      <c r="DZF2" s="87"/>
      <c r="DZG2" s="87"/>
      <c r="DZH2" s="87"/>
      <c r="DZI2" s="87"/>
      <c r="DZJ2" s="87"/>
      <c r="DZK2" s="87"/>
      <c r="DZL2" s="87"/>
      <c r="DZM2" s="87"/>
      <c r="DZN2" s="87"/>
      <c r="DZO2" s="87"/>
      <c r="DZP2" s="87"/>
      <c r="DZQ2" s="87"/>
      <c r="DZR2" s="87"/>
      <c r="DZS2" s="87"/>
      <c r="DZT2" s="87"/>
      <c r="DZU2" s="87"/>
      <c r="DZV2" s="87"/>
      <c r="DZW2" s="87"/>
      <c r="DZX2" s="87"/>
      <c r="DZY2" s="87"/>
      <c r="DZZ2" s="87"/>
      <c r="EAA2" s="87"/>
      <c r="EAB2" s="87"/>
      <c r="EAC2" s="87"/>
      <c r="EAD2" s="87"/>
      <c r="EAE2" s="87"/>
      <c r="EAF2" s="87"/>
      <c r="EAG2" s="87"/>
      <c r="EAH2" s="87"/>
      <c r="EAI2" s="87"/>
      <c r="EAJ2" s="87"/>
      <c r="EAK2" s="87"/>
      <c r="EAL2" s="87"/>
      <c r="EAM2" s="87"/>
      <c r="EAN2" s="87"/>
      <c r="EAO2" s="87"/>
      <c r="EAP2" s="87"/>
      <c r="EAQ2" s="87"/>
      <c r="EAR2" s="87"/>
      <c r="EAS2" s="87"/>
      <c r="EAT2" s="87"/>
      <c r="EAU2" s="87"/>
      <c r="EAV2" s="87"/>
      <c r="EAW2" s="87"/>
      <c r="EAX2" s="87"/>
      <c r="EAY2" s="87"/>
      <c r="EAZ2" s="87"/>
      <c r="EBA2" s="87"/>
      <c r="EBB2" s="87"/>
      <c r="EBC2" s="87"/>
      <c r="EBD2" s="87"/>
      <c r="EBE2" s="87"/>
      <c r="EBF2" s="87"/>
      <c r="EBG2" s="87"/>
      <c r="EBH2" s="87"/>
      <c r="EBI2" s="87"/>
      <c r="EBJ2" s="87"/>
      <c r="EBK2" s="87"/>
      <c r="EBL2" s="87"/>
      <c r="EBM2" s="87"/>
      <c r="EBN2" s="87"/>
      <c r="EBO2" s="87"/>
      <c r="EBP2" s="87"/>
      <c r="EBQ2" s="87"/>
      <c r="EBR2" s="87"/>
      <c r="EBS2" s="87"/>
      <c r="EBT2" s="87"/>
      <c r="EBU2" s="87"/>
      <c r="EBV2" s="87"/>
      <c r="EBW2" s="87"/>
      <c r="EBX2" s="87"/>
      <c r="EBY2" s="87"/>
      <c r="EBZ2" s="87"/>
      <c r="ECA2" s="87"/>
      <c r="ECB2" s="87"/>
      <c r="ECC2" s="87"/>
      <c r="ECD2" s="87"/>
      <c r="ECE2" s="87"/>
      <c r="ECF2" s="87"/>
      <c r="ECG2" s="87"/>
      <c r="ECH2" s="87"/>
      <c r="ECI2" s="87"/>
      <c r="ECJ2" s="87"/>
      <c r="ECK2" s="87"/>
      <c r="ECL2" s="87"/>
      <c r="ECM2" s="87"/>
      <c r="ECN2" s="87"/>
      <c r="ECO2" s="87"/>
      <c r="ECP2" s="87"/>
      <c r="ECQ2" s="87"/>
      <c r="ECR2" s="87"/>
      <c r="ECS2" s="87"/>
      <c r="ECT2" s="87"/>
      <c r="ECU2" s="87"/>
      <c r="ECV2" s="87"/>
      <c r="ECW2" s="87"/>
      <c r="ECX2" s="87"/>
      <c r="ECY2" s="87"/>
      <c r="ECZ2" s="87"/>
      <c r="EDA2" s="87"/>
      <c r="EDB2" s="87"/>
      <c r="EDC2" s="87"/>
      <c r="EDD2" s="87"/>
      <c r="EDE2" s="87"/>
      <c r="EDF2" s="87"/>
      <c r="EDG2" s="87"/>
      <c r="EDH2" s="87"/>
      <c r="EDI2" s="87"/>
      <c r="EDJ2" s="87"/>
      <c r="EDK2" s="87"/>
      <c r="EDL2" s="87"/>
      <c r="EDM2" s="87"/>
      <c r="EDN2" s="87"/>
      <c r="EDO2" s="87"/>
      <c r="EDP2" s="87"/>
      <c r="EDQ2" s="87"/>
      <c r="EDR2" s="87"/>
      <c r="EDS2" s="87"/>
      <c r="EDT2" s="87"/>
      <c r="EDU2" s="87"/>
      <c r="EDV2" s="87"/>
      <c r="EDW2" s="87"/>
      <c r="EDX2" s="87"/>
      <c r="EDY2" s="87"/>
      <c r="EDZ2" s="87"/>
      <c r="EEA2" s="87"/>
      <c r="EEB2" s="87"/>
      <c r="EEC2" s="87"/>
      <c r="EED2" s="87"/>
      <c r="EEE2" s="87"/>
      <c r="EEF2" s="87"/>
      <c r="EEG2" s="87"/>
      <c r="EEH2" s="87"/>
      <c r="EEI2" s="87"/>
      <c r="EEJ2" s="87"/>
      <c r="EEK2" s="87"/>
      <c r="EEL2" s="87"/>
      <c r="EEM2" s="87"/>
      <c r="EEN2" s="87"/>
      <c r="EEO2" s="87"/>
      <c r="EEP2" s="87"/>
      <c r="EEQ2" s="87"/>
      <c r="EER2" s="87"/>
      <c r="EES2" s="87"/>
      <c r="EET2" s="87"/>
      <c r="EEU2" s="87"/>
      <c r="EEV2" s="87"/>
      <c r="EEW2" s="87"/>
      <c r="EEX2" s="87"/>
      <c r="EEY2" s="87"/>
      <c r="EEZ2" s="87"/>
      <c r="EFA2" s="87"/>
      <c r="EFB2" s="87"/>
      <c r="EFC2" s="87"/>
      <c r="EFD2" s="87"/>
      <c r="EFE2" s="87"/>
      <c r="EFF2" s="87"/>
      <c r="EFG2" s="87"/>
      <c r="EFH2" s="87"/>
      <c r="EFI2" s="87"/>
      <c r="EFJ2" s="87"/>
      <c r="EFK2" s="87"/>
      <c r="EFL2" s="87"/>
      <c r="EFM2" s="87"/>
      <c r="EFN2" s="87"/>
      <c r="EFO2" s="87"/>
      <c r="EFP2" s="87"/>
      <c r="EFQ2" s="87"/>
      <c r="EFR2" s="87"/>
      <c r="EFS2" s="87"/>
      <c r="EFT2" s="87"/>
      <c r="EFU2" s="87"/>
      <c r="EFV2" s="87"/>
      <c r="EFW2" s="87"/>
      <c r="EFX2" s="87"/>
      <c r="EFY2" s="87"/>
      <c r="EFZ2" s="87"/>
      <c r="EGA2" s="87"/>
      <c r="EGB2" s="87"/>
      <c r="EGC2" s="87"/>
      <c r="EGD2" s="87"/>
      <c r="EGE2" s="87"/>
      <c r="EGF2" s="87"/>
      <c r="EGG2" s="87"/>
      <c r="EGH2" s="87"/>
      <c r="EGI2" s="87"/>
      <c r="EGJ2" s="87"/>
      <c r="EGK2" s="87"/>
      <c r="EGL2" s="87"/>
      <c r="EGM2" s="87"/>
      <c r="EGN2" s="87"/>
      <c r="EGO2" s="87"/>
      <c r="EGP2" s="87"/>
      <c r="EGQ2" s="87"/>
      <c r="EGR2" s="87"/>
      <c r="EGS2" s="87"/>
      <c r="EGT2" s="87"/>
      <c r="EGU2" s="87"/>
      <c r="EGV2" s="87"/>
      <c r="EGW2" s="87"/>
      <c r="EGX2" s="87"/>
      <c r="EGY2" s="87"/>
      <c r="EGZ2" s="87"/>
      <c r="EHA2" s="87"/>
      <c r="EHB2" s="87"/>
      <c r="EHC2" s="87"/>
      <c r="EHD2" s="87"/>
      <c r="EHE2" s="87"/>
      <c r="EHF2" s="87"/>
      <c r="EHG2" s="87"/>
      <c r="EHH2" s="87"/>
      <c r="EHI2" s="87"/>
      <c r="EHJ2" s="87"/>
      <c r="EHK2" s="87"/>
      <c r="EHL2" s="87"/>
      <c r="EHM2" s="87"/>
      <c r="EHN2" s="87"/>
      <c r="EHO2" s="87"/>
      <c r="EHP2" s="87"/>
      <c r="EHQ2" s="87"/>
      <c r="EHR2" s="87"/>
      <c r="EHS2" s="87"/>
      <c r="EHT2" s="87"/>
      <c r="EHU2" s="87"/>
      <c r="EHV2" s="87"/>
      <c r="EHW2" s="87"/>
      <c r="EHX2" s="87"/>
      <c r="EHY2" s="87"/>
      <c r="EHZ2" s="87"/>
      <c r="EIA2" s="87"/>
      <c r="EIB2" s="87"/>
      <c r="EIC2" s="87"/>
      <c r="EID2" s="87"/>
      <c r="EIE2" s="87"/>
      <c r="EIF2" s="87"/>
      <c r="EIG2" s="87"/>
      <c r="EIH2" s="87"/>
      <c r="EII2" s="87"/>
      <c r="EIJ2" s="87"/>
      <c r="EIK2" s="87"/>
      <c r="EIL2" s="87"/>
      <c r="EIM2" s="87"/>
      <c r="EIN2" s="87"/>
      <c r="EIO2" s="87"/>
      <c r="EIP2" s="87"/>
      <c r="EIQ2" s="87"/>
      <c r="EIR2" s="87"/>
      <c r="EIS2" s="87"/>
      <c r="EIT2" s="87"/>
      <c r="EIU2" s="87"/>
      <c r="EIV2" s="87"/>
      <c r="EIW2" s="87"/>
      <c r="EIX2" s="87"/>
      <c r="EIY2" s="87"/>
      <c r="EIZ2" s="87"/>
      <c r="EJA2" s="87"/>
      <c r="EJB2" s="87"/>
      <c r="EJC2" s="87"/>
      <c r="EJD2" s="87"/>
      <c r="EJE2" s="87"/>
      <c r="EJF2" s="87"/>
      <c r="EJG2" s="87"/>
      <c r="EJH2" s="87"/>
      <c r="EJI2" s="87"/>
      <c r="EJJ2" s="87"/>
      <c r="EJK2" s="87"/>
      <c r="EJL2" s="87"/>
      <c r="EJM2" s="87"/>
      <c r="EJN2" s="87"/>
      <c r="EJO2" s="87"/>
      <c r="EJP2" s="87"/>
      <c r="EJQ2" s="87"/>
      <c r="EJR2" s="87"/>
      <c r="EJS2" s="87"/>
      <c r="EJT2" s="87"/>
      <c r="EJU2" s="87"/>
      <c r="EJV2" s="87"/>
      <c r="EJW2" s="87"/>
      <c r="EJX2" s="87"/>
      <c r="EJY2" s="87"/>
      <c r="EJZ2" s="87"/>
      <c r="EKA2" s="87"/>
      <c r="EKB2" s="87"/>
      <c r="EKC2" s="87"/>
      <c r="EKD2" s="87"/>
      <c r="EKE2" s="87"/>
      <c r="EKF2" s="87"/>
      <c r="EKG2" s="87"/>
      <c r="EKH2" s="87"/>
      <c r="EKI2" s="87"/>
      <c r="EKJ2" s="87"/>
      <c r="EKK2" s="87"/>
      <c r="EKL2" s="87"/>
      <c r="EKM2" s="87"/>
      <c r="EKN2" s="87"/>
      <c r="EKO2" s="87"/>
      <c r="EKP2" s="87"/>
      <c r="EKQ2" s="87"/>
      <c r="EKR2" s="87"/>
      <c r="EKS2" s="87"/>
      <c r="EKT2" s="87"/>
      <c r="EKU2" s="87"/>
      <c r="EKV2" s="87"/>
      <c r="EKW2" s="87"/>
      <c r="EKX2" s="87"/>
      <c r="EKY2" s="87"/>
      <c r="EKZ2" s="87"/>
      <c r="ELA2" s="87"/>
      <c r="ELB2" s="87"/>
      <c r="ELC2" s="87"/>
      <c r="ELD2" s="87"/>
      <c r="ELE2" s="87"/>
      <c r="ELF2" s="87"/>
      <c r="ELG2" s="87"/>
      <c r="ELH2" s="87"/>
      <c r="ELI2" s="87"/>
      <c r="ELJ2" s="87"/>
      <c r="ELK2" s="87"/>
      <c r="ELL2" s="87"/>
      <c r="ELM2" s="87"/>
      <c r="ELN2" s="87"/>
      <c r="ELO2" s="87"/>
      <c r="ELP2" s="87"/>
      <c r="ELQ2" s="87"/>
      <c r="ELR2" s="87"/>
      <c r="ELS2" s="87"/>
      <c r="ELT2" s="87"/>
      <c r="ELU2" s="87"/>
      <c r="ELV2" s="87"/>
      <c r="ELW2" s="87"/>
      <c r="ELX2" s="87"/>
      <c r="ELY2" s="87"/>
      <c r="ELZ2" s="87"/>
      <c r="EMA2" s="87"/>
      <c r="EMB2" s="87"/>
      <c r="EMC2" s="87"/>
      <c r="EMD2" s="87"/>
      <c r="EME2" s="87"/>
      <c r="EMF2" s="87"/>
      <c r="EMG2" s="87"/>
      <c r="EMH2" s="87"/>
      <c r="EMI2" s="87"/>
      <c r="EMJ2" s="87"/>
      <c r="EMK2" s="87"/>
      <c r="EML2" s="87"/>
      <c r="EMM2" s="87"/>
      <c r="EMN2" s="87"/>
      <c r="EMO2" s="87"/>
      <c r="EMP2" s="87"/>
      <c r="EMQ2" s="87"/>
      <c r="EMR2" s="87"/>
      <c r="EMS2" s="87"/>
      <c r="EMT2" s="87"/>
      <c r="EMU2" s="87"/>
      <c r="EMV2" s="87"/>
      <c r="EMW2" s="87"/>
      <c r="EMX2" s="87"/>
      <c r="EMY2" s="87"/>
      <c r="EMZ2" s="87"/>
      <c r="ENA2" s="87"/>
      <c r="ENB2" s="87"/>
      <c r="ENC2" s="87"/>
      <c r="END2" s="87"/>
      <c r="ENE2" s="87"/>
      <c r="ENF2" s="87"/>
      <c r="ENG2" s="87"/>
      <c r="ENH2" s="87"/>
      <c r="ENI2" s="87"/>
      <c r="ENJ2" s="87"/>
      <c r="ENK2" s="87"/>
      <c r="ENL2" s="87"/>
      <c r="ENM2" s="87"/>
      <c r="ENN2" s="87"/>
      <c r="ENO2" s="87"/>
      <c r="ENP2" s="87"/>
      <c r="ENQ2" s="87"/>
      <c r="ENR2" s="87"/>
      <c r="ENS2" s="87"/>
      <c r="ENT2" s="87"/>
      <c r="ENU2" s="87"/>
      <c r="ENV2" s="87"/>
      <c r="ENW2" s="87"/>
      <c r="ENX2" s="87"/>
      <c r="ENY2" s="87"/>
      <c r="ENZ2" s="87"/>
      <c r="EOA2" s="87"/>
      <c r="EOB2" s="87"/>
      <c r="EOC2" s="87"/>
      <c r="EOD2" s="87"/>
      <c r="EOE2" s="87"/>
      <c r="EOF2" s="87"/>
      <c r="EOG2" s="87"/>
      <c r="EOH2" s="87"/>
      <c r="EOI2" s="87"/>
      <c r="EOJ2" s="87"/>
      <c r="EOK2" s="87"/>
      <c r="EOL2" s="87"/>
      <c r="EOM2" s="87"/>
      <c r="EON2" s="87"/>
      <c r="EOO2" s="87"/>
      <c r="EOP2" s="87"/>
      <c r="EOQ2" s="87"/>
      <c r="EOR2" s="87"/>
      <c r="EOS2" s="87"/>
      <c r="EOT2" s="87"/>
      <c r="EOU2" s="87"/>
      <c r="EOV2" s="87"/>
      <c r="EOW2" s="87"/>
      <c r="EOX2" s="87"/>
      <c r="EOY2" s="87"/>
      <c r="EOZ2" s="87"/>
      <c r="EPA2" s="87"/>
      <c r="EPB2" s="87"/>
      <c r="EPC2" s="87"/>
      <c r="EPD2" s="87"/>
      <c r="EPE2" s="87"/>
      <c r="EPF2" s="87"/>
      <c r="EPG2" s="87"/>
      <c r="EPH2" s="87"/>
      <c r="EPI2" s="87"/>
      <c r="EPJ2" s="87"/>
      <c r="EPK2" s="87"/>
      <c r="EPL2" s="87"/>
      <c r="EPM2" s="87"/>
      <c r="EPN2" s="87"/>
      <c r="EPO2" s="87"/>
      <c r="EPP2" s="87"/>
      <c r="EPQ2" s="87"/>
      <c r="EPR2" s="87"/>
      <c r="EPS2" s="87"/>
      <c r="EPT2" s="87"/>
      <c r="EPU2" s="87"/>
      <c r="EPV2" s="87"/>
      <c r="EPW2" s="87"/>
      <c r="EPX2" s="87"/>
      <c r="EPY2" s="87"/>
      <c r="EPZ2" s="87"/>
      <c r="EQA2" s="87"/>
      <c r="EQB2" s="87"/>
      <c r="EQC2" s="87"/>
      <c r="EQD2" s="87"/>
      <c r="EQE2" s="87"/>
      <c r="EQF2" s="87"/>
      <c r="EQG2" s="87"/>
      <c r="EQH2" s="87"/>
      <c r="EQI2" s="87"/>
      <c r="EQJ2" s="87"/>
      <c r="EQK2" s="87"/>
      <c r="EQL2" s="87"/>
      <c r="EQM2" s="87"/>
      <c r="EQN2" s="87"/>
      <c r="EQO2" s="87"/>
      <c r="EQP2" s="87"/>
      <c r="EQQ2" s="87"/>
      <c r="EQR2" s="87"/>
      <c r="EQS2" s="87"/>
      <c r="EQT2" s="87"/>
      <c r="EQU2" s="87"/>
      <c r="EQV2" s="87"/>
      <c r="EQW2" s="87"/>
      <c r="EQX2" s="87"/>
      <c r="EQY2" s="87"/>
      <c r="EQZ2" s="87"/>
      <c r="ERA2" s="87"/>
      <c r="ERB2" s="87"/>
      <c r="ERC2" s="87"/>
      <c r="ERD2" s="87"/>
      <c r="ERE2" s="87"/>
      <c r="ERF2" s="87"/>
      <c r="ERG2" s="87"/>
      <c r="ERH2" s="87"/>
      <c r="ERI2" s="87"/>
      <c r="ERJ2" s="87"/>
      <c r="ERK2" s="87"/>
      <c r="ERL2" s="87"/>
      <c r="ERM2" s="87"/>
      <c r="ERN2" s="87"/>
      <c r="ERO2" s="87"/>
      <c r="ERP2" s="87"/>
      <c r="ERQ2" s="87"/>
      <c r="ERR2" s="87"/>
      <c r="ERS2" s="87"/>
      <c r="ERT2" s="87"/>
      <c r="ERU2" s="87"/>
      <c r="ERV2" s="87"/>
      <c r="ERW2" s="87"/>
      <c r="ERX2" s="87"/>
      <c r="ERY2" s="87"/>
      <c r="ERZ2" s="87"/>
      <c r="ESA2" s="87"/>
      <c r="ESB2" s="87"/>
      <c r="ESC2" s="87"/>
      <c r="ESD2" s="87"/>
      <c r="ESE2" s="87"/>
      <c r="ESF2" s="87"/>
      <c r="ESG2" s="87"/>
      <c r="ESH2" s="87"/>
      <c r="ESI2" s="87"/>
      <c r="ESJ2" s="87"/>
      <c r="ESK2" s="87"/>
      <c r="ESL2" s="87"/>
      <c r="ESM2" s="87"/>
      <c r="ESN2" s="87"/>
      <c r="ESO2" s="87"/>
      <c r="ESP2" s="87"/>
      <c r="ESQ2" s="87"/>
      <c r="ESR2" s="87"/>
      <c r="ESS2" s="87"/>
      <c r="EST2" s="87"/>
      <c r="ESU2" s="87"/>
      <c r="ESV2" s="87"/>
      <c r="ESW2" s="87"/>
      <c r="ESX2" s="87"/>
      <c r="ESY2" s="87"/>
      <c r="ESZ2" s="87"/>
      <c r="ETA2" s="87"/>
      <c r="ETB2" s="87"/>
      <c r="ETC2" s="87"/>
      <c r="ETD2" s="87"/>
      <c r="ETE2" s="87"/>
      <c r="ETF2" s="87"/>
      <c r="ETG2" s="87"/>
      <c r="ETH2" s="87"/>
      <c r="ETI2" s="87"/>
      <c r="ETJ2" s="87"/>
      <c r="ETK2" s="87"/>
      <c r="ETL2" s="87"/>
      <c r="ETM2" s="87"/>
      <c r="ETN2" s="87"/>
      <c r="ETO2" s="87"/>
      <c r="ETP2" s="87"/>
      <c r="ETQ2" s="87"/>
      <c r="ETR2" s="87"/>
      <c r="ETS2" s="87"/>
      <c r="ETT2" s="87"/>
      <c r="ETU2" s="87"/>
      <c r="ETV2" s="87"/>
      <c r="ETW2" s="87"/>
      <c r="ETX2" s="87"/>
      <c r="ETY2" s="87"/>
      <c r="ETZ2" s="87"/>
      <c r="EUA2" s="87"/>
      <c r="EUB2" s="87"/>
      <c r="EUC2" s="87"/>
      <c r="EUD2" s="87"/>
      <c r="EUE2" s="87"/>
      <c r="EUF2" s="87"/>
      <c r="EUG2" s="87"/>
      <c r="EUH2" s="87"/>
      <c r="EUI2" s="87"/>
      <c r="EUJ2" s="87"/>
      <c r="EUK2" s="87"/>
      <c r="EUL2" s="87"/>
      <c r="EUM2" s="87"/>
      <c r="EUN2" s="87"/>
      <c r="EUO2" s="87"/>
      <c r="EUP2" s="87"/>
      <c r="EUQ2" s="87"/>
      <c r="EUR2" s="87"/>
      <c r="EUS2" s="87"/>
      <c r="EUT2" s="87"/>
      <c r="EUU2" s="87"/>
      <c r="EUV2" s="87"/>
      <c r="EUW2" s="87"/>
      <c r="EUX2" s="87"/>
      <c r="EUY2" s="87"/>
      <c r="EUZ2" s="87"/>
      <c r="EVA2" s="87"/>
      <c r="EVB2" s="87"/>
      <c r="EVC2" s="87"/>
      <c r="EVD2" s="87"/>
      <c r="EVE2" s="87"/>
      <c r="EVF2" s="87"/>
      <c r="EVG2" s="87"/>
      <c r="EVH2" s="87"/>
      <c r="EVI2" s="87"/>
      <c r="EVJ2" s="87"/>
      <c r="EVK2" s="87"/>
      <c r="EVL2" s="87"/>
      <c r="EVM2" s="87"/>
      <c r="EVN2" s="87"/>
      <c r="EVO2" s="87"/>
      <c r="EVP2" s="87"/>
      <c r="EVQ2" s="87"/>
      <c r="EVR2" s="87"/>
      <c r="EVS2" s="87"/>
      <c r="EVT2" s="87"/>
      <c r="EVU2" s="87"/>
      <c r="EVV2" s="87"/>
      <c r="EVW2" s="87"/>
      <c r="EVX2" s="87"/>
      <c r="EVY2" s="87"/>
      <c r="EVZ2" s="87"/>
      <c r="EWA2" s="87"/>
      <c r="EWB2" s="87"/>
      <c r="EWC2" s="87"/>
      <c r="EWD2" s="87"/>
      <c r="EWE2" s="87"/>
      <c r="EWF2" s="87"/>
      <c r="EWG2" s="87"/>
      <c r="EWH2" s="87"/>
      <c r="EWI2" s="87"/>
      <c r="EWJ2" s="87"/>
      <c r="EWK2" s="87"/>
      <c r="EWL2" s="87"/>
      <c r="EWM2" s="87"/>
      <c r="EWN2" s="87"/>
      <c r="EWO2" s="87"/>
      <c r="EWP2" s="87"/>
      <c r="EWQ2" s="87"/>
      <c r="EWR2" s="87"/>
      <c r="EWS2" s="87"/>
      <c r="EWT2" s="87"/>
      <c r="EWU2" s="87"/>
      <c r="EWV2" s="87"/>
      <c r="EWW2" s="87"/>
      <c r="EWX2" s="87"/>
      <c r="EWY2" s="87"/>
      <c r="EWZ2" s="87"/>
      <c r="EXA2" s="87"/>
      <c r="EXB2" s="87"/>
      <c r="EXC2" s="87"/>
      <c r="EXD2" s="87"/>
      <c r="EXE2" s="87"/>
      <c r="EXF2" s="87"/>
      <c r="EXG2" s="87"/>
      <c r="EXH2" s="87"/>
      <c r="EXI2" s="87"/>
      <c r="EXJ2" s="87"/>
      <c r="EXK2" s="87"/>
      <c r="EXL2" s="87"/>
      <c r="EXM2" s="87"/>
      <c r="EXN2" s="87"/>
      <c r="EXO2" s="87"/>
      <c r="EXP2" s="87"/>
      <c r="EXQ2" s="87"/>
      <c r="EXR2" s="87"/>
      <c r="EXS2" s="87"/>
      <c r="EXT2" s="87"/>
      <c r="EXU2" s="87"/>
      <c r="EXV2" s="87"/>
      <c r="EXW2" s="87"/>
      <c r="EXX2" s="87"/>
      <c r="EXY2" s="87"/>
      <c r="EXZ2" s="87"/>
      <c r="EYA2" s="87"/>
      <c r="EYB2" s="87"/>
      <c r="EYC2" s="87"/>
      <c r="EYD2" s="87"/>
      <c r="EYE2" s="87"/>
      <c r="EYF2" s="87"/>
      <c r="EYG2" s="87"/>
      <c r="EYH2" s="87"/>
      <c r="EYI2" s="87"/>
      <c r="EYJ2" s="87"/>
      <c r="EYK2" s="87"/>
      <c r="EYL2" s="87"/>
      <c r="EYM2" s="87"/>
      <c r="EYN2" s="87"/>
      <c r="EYO2" s="87"/>
      <c r="EYP2" s="87"/>
      <c r="EYQ2" s="87"/>
      <c r="EYR2" s="87"/>
      <c r="EYS2" s="87"/>
      <c r="EYT2" s="87"/>
      <c r="EYU2" s="87"/>
      <c r="EYV2" s="87"/>
      <c r="EYW2" s="87"/>
      <c r="EYX2" s="87"/>
      <c r="EYY2" s="87"/>
      <c r="EYZ2" s="87"/>
      <c r="EZA2" s="87"/>
      <c r="EZB2" s="87"/>
      <c r="EZC2" s="87"/>
      <c r="EZD2" s="87"/>
      <c r="EZE2" s="87"/>
      <c r="EZF2" s="87"/>
      <c r="EZG2" s="87"/>
      <c r="EZH2" s="87"/>
      <c r="EZI2" s="87"/>
      <c r="EZJ2" s="87"/>
      <c r="EZK2" s="87"/>
      <c r="EZL2" s="87"/>
      <c r="EZM2" s="87"/>
      <c r="EZN2" s="87"/>
      <c r="EZO2" s="87"/>
      <c r="EZP2" s="87"/>
      <c r="EZQ2" s="87"/>
      <c r="EZR2" s="87"/>
      <c r="EZS2" s="87"/>
      <c r="EZT2" s="87"/>
      <c r="EZU2" s="87"/>
      <c r="EZV2" s="87"/>
      <c r="EZW2" s="87"/>
      <c r="EZX2" s="87"/>
      <c r="EZY2" s="87"/>
      <c r="EZZ2" s="87"/>
      <c r="FAA2" s="87"/>
      <c r="FAB2" s="87"/>
      <c r="FAC2" s="87"/>
      <c r="FAD2" s="87"/>
      <c r="FAE2" s="87"/>
      <c r="FAF2" s="87"/>
      <c r="FAG2" s="87"/>
      <c r="FAH2" s="87"/>
      <c r="FAI2" s="87"/>
      <c r="FAJ2" s="87"/>
      <c r="FAK2" s="87"/>
      <c r="FAL2" s="87"/>
      <c r="FAM2" s="87"/>
      <c r="FAN2" s="87"/>
      <c r="FAO2" s="87"/>
      <c r="FAP2" s="87"/>
      <c r="FAQ2" s="87"/>
      <c r="FAR2" s="87"/>
      <c r="FAS2" s="87"/>
      <c r="FAT2" s="87"/>
      <c r="FAU2" s="87"/>
      <c r="FAV2" s="87"/>
      <c r="FAW2" s="87"/>
      <c r="FAX2" s="87"/>
      <c r="FAY2" s="87"/>
      <c r="FAZ2" s="87"/>
      <c r="FBA2" s="87"/>
      <c r="FBB2" s="87"/>
      <c r="FBC2" s="87"/>
      <c r="FBD2" s="87"/>
      <c r="FBE2" s="87"/>
      <c r="FBF2" s="87"/>
      <c r="FBG2" s="87"/>
      <c r="FBH2" s="87"/>
      <c r="FBI2" s="87"/>
      <c r="FBJ2" s="87"/>
      <c r="FBK2" s="87"/>
      <c r="FBL2" s="87"/>
      <c r="FBM2" s="87"/>
      <c r="FBN2" s="87"/>
      <c r="FBO2" s="87"/>
      <c r="FBP2" s="87"/>
      <c r="FBQ2" s="87"/>
      <c r="FBR2" s="87"/>
      <c r="FBS2" s="87"/>
      <c r="FBT2" s="87"/>
      <c r="FBU2" s="87"/>
      <c r="FBV2" s="87"/>
      <c r="FBW2" s="87"/>
      <c r="FBX2" s="87"/>
      <c r="FBY2" s="87"/>
      <c r="FBZ2" s="87"/>
      <c r="FCA2" s="87"/>
      <c r="FCB2" s="87"/>
      <c r="FCC2" s="87"/>
      <c r="FCD2" s="87"/>
      <c r="FCE2" s="87"/>
      <c r="FCF2" s="87"/>
      <c r="FCG2" s="87"/>
      <c r="FCH2" s="87"/>
      <c r="FCI2" s="87"/>
      <c r="FCJ2" s="87"/>
      <c r="FCK2" s="87"/>
      <c r="FCL2" s="87"/>
      <c r="FCM2" s="87"/>
      <c r="FCN2" s="87"/>
      <c r="FCO2" s="87"/>
      <c r="FCP2" s="87"/>
      <c r="FCQ2" s="87"/>
      <c r="FCR2" s="87"/>
      <c r="FCS2" s="87"/>
      <c r="FCT2" s="87"/>
      <c r="FCU2" s="87"/>
      <c r="FCV2" s="87"/>
      <c r="FCW2" s="87"/>
      <c r="FCX2" s="87"/>
      <c r="FCY2" s="87"/>
      <c r="FCZ2" s="87"/>
      <c r="FDA2" s="87"/>
      <c r="FDB2" s="87"/>
      <c r="FDC2" s="87"/>
      <c r="FDD2" s="87"/>
      <c r="FDE2" s="87"/>
      <c r="FDF2" s="87"/>
      <c r="FDG2" s="87"/>
      <c r="FDH2" s="87"/>
      <c r="FDI2" s="87"/>
      <c r="FDJ2" s="87"/>
      <c r="FDK2" s="87"/>
      <c r="FDL2" s="87"/>
      <c r="FDM2" s="87"/>
      <c r="FDN2" s="87"/>
      <c r="FDO2" s="87"/>
      <c r="FDP2" s="87"/>
      <c r="FDQ2" s="87"/>
      <c r="FDR2" s="87"/>
      <c r="FDS2" s="87"/>
      <c r="FDT2" s="87"/>
      <c r="FDU2" s="87"/>
      <c r="FDV2" s="87"/>
      <c r="FDW2" s="87"/>
      <c r="FDX2" s="87"/>
      <c r="FDY2" s="87"/>
      <c r="FDZ2" s="87"/>
      <c r="FEA2" s="87"/>
      <c r="FEB2" s="87"/>
      <c r="FEC2" s="87"/>
      <c r="FED2" s="87"/>
      <c r="FEE2" s="87"/>
      <c r="FEF2" s="87"/>
      <c r="FEG2" s="87"/>
      <c r="FEH2" s="87"/>
      <c r="FEI2" s="87"/>
      <c r="FEJ2" s="87"/>
      <c r="FEK2" s="87"/>
      <c r="FEL2" s="87"/>
      <c r="FEM2" s="87"/>
      <c r="FEN2" s="87"/>
      <c r="FEO2" s="87"/>
      <c r="FEP2" s="87"/>
      <c r="FEQ2" s="87"/>
      <c r="FER2" s="87"/>
      <c r="FES2" s="87"/>
      <c r="FET2" s="87"/>
      <c r="FEU2" s="87"/>
      <c r="FEV2" s="87"/>
      <c r="FEW2" s="87"/>
      <c r="FEX2" s="87"/>
      <c r="FEY2" s="87"/>
      <c r="FEZ2" s="87"/>
      <c r="FFA2" s="87"/>
      <c r="FFB2" s="87"/>
      <c r="FFC2" s="87"/>
      <c r="FFD2" s="87"/>
      <c r="FFE2" s="87"/>
      <c r="FFF2" s="87"/>
      <c r="FFG2" s="87"/>
      <c r="FFH2" s="87"/>
      <c r="FFI2" s="87"/>
      <c r="FFJ2" s="87"/>
      <c r="FFK2" s="87"/>
      <c r="FFL2" s="87"/>
      <c r="FFM2" s="87"/>
      <c r="FFN2" s="87"/>
      <c r="FFO2" s="87"/>
      <c r="FFP2" s="87"/>
      <c r="FFQ2" s="87"/>
      <c r="FFR2" s="87"/>
      <c r="FFS2" s="87"/>
      <c r="FFT2" s="87"/>
      <c r="FFU2" s="87"/>
      <c r="FFV2" s="87"/>
      <c r="FFW2" s="87"/>
      <c r="FFX2" s="87"/>
      <c r="FFY2" s="87"/>
      <c r="FFZ2" s="87"/>
      <c r="FGA2" s="87"/>
      <c r="FGB2" s="87"/>
      <c r="FGC2" s="87"/>
      <c r="FGD2" s="87"/>
      <c r="FGE2" s="87"/>
      <c r="FGF2" s="87"/>
      <c r="FGG2" s="87"/>
      <c r="FGH2" s="87"/>
      <c r="FGI2" s="87"/>
      <c r="FGJ2" s="87"/>
      <c r="FGK2" s="87"/>
      <c r="FGL2" s="87"/>
      <c r="FGM2" s="87"/>
      <c r="FGN2" s="87"/>
      <c r="FGO2" s="87"/>
      <c r="FGP2" s="87"/>
      <c r="FGQ2" s="87"/>
      <c r="FGR2" s="87"/>
      <c r="FGS2" s="87"/>
      <c r="FGT2" s="87"/>
      <c r="FGU2" s="87"/>
      <c r="FGV2" s="87"/>
      <c r="FGW2" s="87"/>
      <c r="FGX2" s="87"/>
      <c r="FGY2" s="87"/>
      <c r="FGZ2" s="87"/>
      <c r="FHA2" s="87"/>
      <c r="FHB2" s="87"/>
      <c r="FHC2" s="87"/>
      <c r="FHD2" s="87"/>
      <c r="FHE2" s="87"/>
      <c r="FHF2" s="87"/>
      <c r="FHG2" s="87"/>
      <c r="FHH2" s="87"/>
      <c r="FHI2" s="87"/>
      <c r="FHJ2" s="87"/>
      <c r="FHK2" s="87"/>
      <c r="FHL2" s="87"/>
      <c r="FHM2" s="87"/>
      <c r="FHN2" s="87"/>
      <c r="FHO2" s="87"/>
      <c r="FHP2" s="87"/>
      <c r="FHQ2" s="87"/>
      <c r="FHR2" s="87"/>
      <c r="FHS2" s="87"/>
      <c r="FHT2" s="87"/>
      <c r="FHU2" s="87"/>
      <c r="FHV2" s="87"/>
      <c r="FHW2" s="87"/>
      <c r="FHX2" s="87"/>
      <c r="FHY2" s="87"/>
      <c r="FHZ2" s="87"/>
      <c r="FIA2" s="87"/>
      <c r="FIB2" s="87"/>
      <c r="FIC2" s="87"/>
      <c r="FID2" s="87"/>
      <c r="FIE2" s="87"/>
      <c r="FIF2" s="87"/>
      <c r="FIG2" s="87"/>
      <c r="FIH2" s="87"/>
      <c r="FII2" s="87"/>
      <c r="FIJ2" s="87"/>
      <c r="FIK2" s="87"/>
      <c r="FIL2" s="87"/>
      <c r="FIM2" s="87"/>
      <c r="FIN2" s="87"/>
      <c r="FIO2" s="87"/>
      <c r="FIP2" s="87"/>
      <c r="FIQ2" s="87"/>
      <c r="FIR2" s="87"/>
      <c r="FIS2" s="87"/>
      <c r="FIT2" s="87"/>
      <c r="FIU2" s="87"/>
      <c r="FIV2" s="87"/>
      <c r="FIW2" s="87"/>
      <c r="FIX2" s="87"/>
      <c r="FIY2" s="87"/>
      <c r="FIZ2" s="87"/>
      <c r="FJA2" s="87"/>
      <c r="FJB2" s="87"/>
      <c r="FJC2" s="87"/>
      <c r="FJD2" s="87"/>
      <c r="FJE2" s="87"/>
      <c r="FJF2" s="87"/>
      <c r="FJG2" s="87"/>
      <c r="FJH2" s="87"/>
      <c r="FJI2" s="87"/>
      <c r="FJJ2" s="87"/>
      <c r="FJK2" s="87"/>
      <c r="FJL2" s="87"/>
      <c r="FJM2" s="87"/>
      <c r="FJN2" s="87"/>
      <c r="FJO2" s="87"/>
      <c r="FJP2" s="87"/>
      <c r="FJQ2" s="87"/>
      <c r="FJR2" s="87"/>
      <c r="FJS2" s="87"/>
      <c r="FJT2" s="87"/>
      <c r="FJU2" s="87"/>
      <c r="FJV2" s="87"/>
      <c r="FJW2" s="87"/>
      <c r="FJX2" s="87"/>
      <c r="FJY2" s="87"/>
      <c r="FJZ2" s="87"/>
      <c r="FKA2" s="87"/>
      <c r="FKB2" s="87"/>
      <c r="FKC2" s="87"/>
      <c r="FKD2" s="87"/>
      <c r="FKE2" s="87"/>
      <c r="FKF2" s="87"/>
      <c r="FKG2" s="87"/>
      <c r="FKH2" s="87"/>
      <c r="FKI2" s="87"/>
      <c r="FKJ2" s="87"/>
      <c r="FKK2" s="87"/>
      <c r="FKL2" s="87"/>
      <c r="FKM2" s="87"/>
      <c r="FKN2" s="87"/>
      <c r="FKO2" s="87"/>
      <c r="FKP2" s="87"/>
      <c r="FKQ2" s="87"/>
      <c r="FKR2" s="87"/>
      <c r="FKS2" s="87"/>
      <c r="FKT2" s="87"/>
      <c r="FKU2" s="87"/>
      <c r="FKV2" s="87"/>
      <c r="FKW2" s="87"/>
      <c r="FKX2" s="87"/>
      <c r="FKY2" s="87"/>
      <c r="FKZ2" s="87"/>
      <c r="FLA2" s="87"/>
      <c r="FLB2" s="87"/>
      <c r="FLC2" s="87"/>
      <c r="FLD2" s="87"/>
      <c r="FLE2" s="87"/>
      <c r="FLF2" s="87"/>
      <c r="FLG2" s="87"/>
      <c r="FLH2" s="87"/>
      <c r="FLI2" s="87"/>
      <c r="FLJ2" s="87"/>
      <c r="FLK2" s="87"/>
      <c r="FLL2" s="87"/>
      <c r="FLM2" s="87"/>
      <c r="FLN2" s="87"/>
      <c r="FLO2" s="87"/>
      <c r="FLP2" s="87"/>
      <c r="FLQ2" s="87"/>
      <c r="FLR2" s="87"/>
      <c r="FLS2" s="87"/>
      <c r="FLT2" s="87"/>
      <c r="FLU2" s="87"/>
      <c r="FLV2" s="87"/>
      <c r="FLW2" s="87"/>
      <c r="FLX2" s="87"/>
      <c r="FLY2" s="87"/>
      <c r="FLZ2" s="87"/>
      <c r="FMA2" s="87"/>
      <c r="FMB2" s="87"/>
      <c r="FMC2" s="87"/>
      <c r="FMD2" s="87"/>
      <c r="FME2" s="87"/>
      <c r="FMF2" s="87"/>
      <c r="FMG2" s="87"/>
      <c r="FMH2" s="87"/>
      <c r="FMI2" s="87"/>
      <c r="FMJ2" s="87"/>
      <c r="FMK2" s="87"/>
      <c r="FML2" s="87"/>
      <c r="FMM2" s="87"/>
      <c r="FMN2" s="87"/>
      <c r="FMO2" s="87"/>
      <c r="FMP2" s="87"/>
      <c r="FMQ2" s="87"/>
      <c r="FMR2" s="87"/>
      <c r="FMS2" s="87"/>
      <c r="FMT2" s="87"/>
      <c r="FMU2" s="87"/>
      <c r="FMV2" s="87"/>
      <c r="FMW2" s="87"/>
      <c r="FMX2" s="87"/>
      <c r="FMY2" s="87"/>
      <c r="FMZ2" s="87"/>
      <c r="FNA2" s="87"/>
      <c r="FNB2" s="87"/>
      <c r="FNC2" s="87"/>
      <c r="FND2" s="87"/>
      <c r="FNE2" s="87"/>
      <c r="FNF2" s="87"/>
      <c r="FNG2" s="87"/>
      <c r="FNH2" s="87"/>
      <c r="FNI2" s="87"/>
      <c r="FNJ2" s="87"/>
      <c r="FNK2" s="87"/>
      <c r="FNL2" s="87"/>
      <c r="FNM2" s="87"/>
      <c r="FNN2" s="87"/>
      <c r="FNO2" s="87"/>
      <c r="FNP2" s="87"/>
      <c r="FNQ2" s="87"/>
      <c r="FNR2" s="87"/>
      <c r="FNS2" s="87"/>
      <c r="FNT2" s="87"/>
      <c r="FNU2" s="87"/>
      <c r="FNV2" s="87"/>
      <c r="FNW2" s="87"/>
      <c r="FNX2" s="87"/>
      <c r="FNY2" s="87"/>
      <c r="FNZ2" s="87"/>
      <c r="FOA2" s="87"/>
      <c r="FOB2" s="87"/>
      <c r="FOC2" s="87"/>
      <c r="FOD2" s="87"/>
      <c r="FOE2" s="87"/>
      <c r="FOF2" s="87"/>
      <c r="FOG2" s="87"/>
      <c r="FOH2" s="87"/>
      <c r="FOI2" s="87"/>
      <c r="FOJ2" s="87"/>
      <c r="FOK2" s="87"/>
      <c r="FOL2" s="87"/>
      <c r="FOM2" s="87"/>
      <c r="FON2" s="87"/>
      <c r="FOO2" s="87"/>
      <c r="FOP2" s="87"/>
      <c r="FOQ2" s="87"/>
      <c r="FOR2" s="87"/>
      <c r="FOS2" s="87"/>
      <c r="FOT2" s="87"/>
      <c r="FOU2" s="87"/>
      <c r="FOV2" s="87"/>
      <c r="FOW2" s="87"/>
      <c r="FOX2" s="87"/>
      <c r="FOY2" s="87"/>
      <c r="FOZ2" s="87"/>
      <c r="FPA2" s="87"/>
      <c r="FPB2" s="87"/>
      <c r="FPC2" s="87"/>
      <c r="FPD2" s="87"/>
      <c r="FPE2" s="87"/>
      <c r="FPF2" s="87"/>
      <c r="FPG2" s="87"/>
      <c r="FPH2" s="87"/>
      <c r="FPI2" s="87"/>
      <c r="FPJ2" s="87"/>
      <c r="FPK2" s="87"/>
      <c r="FPL2" s="87"/>
      <c r="FPM2" s="87"/>
      <c r="FPN2" s="87"/>
      <c r="FPO2" s="87"/>
      <c r="FPP2" s="87"/>
      <c r="FPQ2" s="87"/>
      <c r="FPR2" s="87"/>
      <c r="FPS2" s="87"/>
      <c r="FPT2" s="87"/>
      <c r="FPU2" s="87"/>
      <c r="FPV2" s="87"/>
      <c r="FPW2" s="87"/>
      <c r="FPX2" s="87"/>
      <c r="FPY2" s="87"/>
      <c r="FPZ2" s="87"/>
      <c r="FQA2" s="87"/>
      <c r="FQB2" s="87"/>
      <c r="FQC2" s="87"/>
      <c r="FQD2" s="87"/>
      <c r="FQE2" s="87"/>
      <c r="FQF2" s="87"/>
      <c r="FQG2" s="87"/>
      <c r="FQH2" s="87"/>
      <c r="FQI2" s="87"/>
      <c r="FQJ2" s="87"/>
      <c r="FQK2" s="87"/>
      <c r="FQL2" s="87"/>
      <c r="FQM2" s="87"/>
      <c r="FQN2" s="87"/>
      <c r="FQO2" s="87"/>
      <c r="FQP2" s="87"/>
      <c r="FQQ2" s="87"/>
      <c r="FQR2" s="87"/>
      <c r="FQS2" s="87"/>
      <c r="FQT2" s="87"/>
      <c r="FQU2" s="87"/>
      <c r="FQV2" s="87"/>
      <c r="FQW2" s="87"/>
      <c r="FQX2" s="87"/>
      <c r="FQY2" s="87"/>
      <c r="FQZ2" s="87"/>
      <c r="FRA2" s="87"/>
      <c r="FRB2" s="87"/>
      <c r="FRC2" s="87"/>
      <c r="FRD2" s="87"/>
      <c r="FRE2" s="87"/>
      <c r="FRF2" s="87"/>
      <c r="FRG2" s="87"/>
      <c r="FRH2" s="87"/>
      <c r="FRI2" s="87"/>
      <c r="FRJ2" s="87"/>
      <c r="FRK2" s="87"/>
      <c r="FRL2" s="87"/>
      <c r="FRM2" s="87"/>
      <c r="FRN2" s="87"/>
      <c r="FRO2" s="87"/>
      <c r="FRP2" s="87"/>
      <c r="FRQ2" s="87"/>
      <c r="FRR2" s="87"/>
      <c r="FRS2" s="87"/>
      <c r="FRT2" s="87"/>
      <c r="FRU2" s="87"/>
      <c r="FRV2" s="87"/>
      <c r="FRW2" s="87"/>
      <c r="FRX2" s="87"/>
      <c r="FRY2" s="87"/>
      <c r="FRZ2" s="87"/>
      <c r="FSA2" s="87"/>
      <c r="FSB2" s="87"/>
      <c r="FSC2" s="87"/>
      <c r="FSD2" s="87"/>
      <c r="FSE2" s="87"/>
      <c r="FSF2" s="87"/>
      <c r="FSG2" s="87"/>
      <c r="FSH2" s="87"/>
      <c r="FSI2" s="87"/>
      <c r="FSJ2" s="87"/>
      <c r="FSK2" s="87"/>
      <c r="FSL2" s="87"/>
      <c r="FSM2" s="87"/>
      <c r="FSN2" s="87"/>
      <c r="FSO2" s="87"/>
      <c r="FSP2" s="87"/>
      <c r="FSQ2" s="87"/>
      <c r="FSR2" s="87"/>
      <c r="FSS2" s="87"/>
      <c r="FST2" s="87"/>
      <c r="FSU2" s="87"/>
      <c r="FSV2" s="87"/>
      <c r="FSW2" s="87"/>
      <c r="FSX2" s="87"/>
      <c r="FSY2" s="87"/>
      <c r="FSZ2" s="87"/>
      <c r="FTA2" s="87"/>
      <c r="FTB2" s="87"/>
      <c r="FTC2" s="87"/>
      <c r="FTD2" s="87"/>
      <c r="FTE2" s="87"/>
      <c r="FTF2" s="87"/>
      <c r="FTG2" s="87"/>
      <c r="FTH2" s="87"/>
      <c r="FTI2" s="87"/>
      <c r="FTJ2" s="87"/>
      <c r="FTK2" s="87"/>
      <c r="FTL2" s="87"/>
      <c r="FTM2" s="87"/>
      <c r="FTN2" s="87"/>
      <c r="FTO2" s="87"/>
      <c r="FTP2" s="87"/>
      <c r="FTQ2" s="87"/>
      <c r="FTR2" s="87"/>
      <c r="FTS2" s="87"/>
      <c r="FTT2" s="87"/>
      <c r="FTU2" s="87"/>
      <c r="FTV2" s="87"/>
      <c r="FTW2" s="87"/>
      <c r="FTX2" s="87"/>
      <c r="FTY2" s="87"/>
      <c r="FTZ2" s="87"/>
      <c r="FUA2" s="87"/>
      <c r="FUB2" s="87"/>
      <c r="FUC2" s="87"/>
      <c r="FUD2" s="87"/>
      <c r="FUE2" s="87"/>
      <c r="FUF2" s="87"/>
      <c r="FUG2" s="87"/>
      <c r="FUH2" s="87"/>
      <c r="FUI2" s="87"/>
      <c r="FUJ2" s="87"/>
      <c r="FUK2" s="87"/>
      <c r="FUL2" s="87"/>
      <c r="FUM2" s="87"/>
      <c r="FUN2" s="87"/>
      <c r="FUO2" s="87"/>
      <c r="FUP2" s="87"/>
      <c r="FUQ2" s="87"/>
      <c r="FUR2" s="87"/>
      <c r="FUS2" s="87"/>
      <c r="FUT2" s="87"/>
      <c r="FUU2" s="87"/>
      <c r="FUV2" s="87"/>
      <c r="FUW2" s="87"/>
      <c r="FUX2" s="87"/>
      <c r="FUY2" s="87"/>
      <c r="FUZ2" s="87"/>
      <c r="FVA2" s="87"/>
      <c r="FVB2" s="87"/>
      <c r="FVC2" s="87"/>
      <c r="FVD2" s="87"/>
      <c r="FVE2" s="87"/>
      <c r="FVF2" s="87"/>
      <c r="FVG2" s="87"/>
      <c r="FVH2" s="87"/>
      <c r="FVI2" s="87"/>
      <c r="FVJ2" s="87"/>
      <c r="FVK2" s="87"/>
      <c r="FVL2" s="87"/>
      <c r="FVM2" s="87"/>
      <c r="FVN2" s="87"/>
      <c r="FVO2" s="87"/>
      <c r="FVP2" s="87"/>
      <c r="FVQ2" s="87"/>
      <c r="FVR2" s="87"/>
      <c r="FVS2" s="87"/>
      <c r="FVT2" s="87"/>
      <c r="FVU2" s="87"/>
      <c r="FVV2" s="87"/>
      <c r="FVW2" s="87"/>
      <c r="FVX2" s="87"/>
      <c r="FVY2" s="87"/>
      <c r="FVZ2" s="87"/>
      <c r="FWA2" s="87"/>
      <c r="FWB2" s="87"/>
      <c r="FWC2" s="87"/>
      <c r="FWD2" s="87"/>
      <c r="FWE2" s="87"/>
      <c r="FWF2" s="87"/>
      <c r="FWG2" s="87"/>
      <c r="FWH2" s="87"/>
      <c r="FWI2" s="87"/>
      <c r="FWJ2" s="87"/>
      <c r="FWK2" s="87"/>
      <c r="FWL2" s="87"/>
      <c r="FWM2" s="87"/>
      <c r="FWN2" s="87"/>
      <c r="FWO2" s="87"/>
      <c r="FWP2" s="87"/>
      <c r="FWQ2" s="87"/>
      <c r="FWR2" s="87"/>
      <c r="FWS2" s="87"/>
      <c r="FWT2" s="87"/>
      <c r="FWU2" s="87"/>
      <c r="FWV2" s="87"/>
      <c r="FWW2" s="87"/>
      <c r="FWX2" s="87"/>
      <c r="FWY2" s="87"/>
      <c r="FWZ2" s="87"/>
      <c r="FXA2" s="87"/>
      <c r="FXB2" s="87"/>
      <c r="FXC2" s="87"/>
      <c r="FXD2" s="87"/>
      <c r="FXE2" s="87"/>
      <c r="FXF2" s="87"/>
      <c r="FXG2" s="87"/>
      <c r="FXH2" s="87"/>
      <c r="FXI2" s="87"/>
      <c r="FXJ2" s="87"/>
      <c r="FXK2" s="87"/>
      <c r="FXL2" s="87"/>
      <c r="FXM2" s="87"/>
      <c r="FXN2" s="87"/>
      <c r="FXO2" s="87"/>
      <c r="FXP2" s="87"/>
      <c r="FXQ2" s="87"/>
      <c r="FXR2" s="87"/>
      <c r="FXS2" s="87"/>
      <c r="FXT2" s="87"/>
      <c r="FXU2" s="87"/>
      <c r="FXV2" s="87"/>
      <c r="FXW2" s="87"/>
      <c r="FXX2" s="87"/>
      <c r="FXY2" s="87"/>
      <c r="FXZ2" s="87"/>
      <c r="FYA2" s="87"/>
      <c r="FYB2" s="87"/>
      <c r="FYC2" s="87"/>
      <c r="FYD2" s="87"/>
      <c r="FYE2" s="87"/>
      <c r="FYF2" s="87"/>
      <c r="FYG2" s="87"/>
      <c r="FYH2" s="87"/>
      <c r="FYI2" s="87"/>
      <c r="FYJ2" s="87"/>
      <c r="FYK2" s="87"/>
      <c r="FYL2" s="87"/>
      <c r="FYM2" s="87"/>
      <c r="FYN2" s="87"/>
      <c r="FYO2" s="87"/>
      <c r="FYP2" s="87"/>
      <c r="FYQ2" s="87"/>
      <c r="FYR2" s="87"/>
      <c r="FYS2" s="87"/>
      <c r="FYT2" s="87"/>
      <c r="FYU2" s="87"/>
      <c r="FYV2" s="87"/>
      <c r="FYW2" s="87"/>
      <c r="FYX2" s="87"/>
      <c r="FYY2" s="87"/>
      <c r="FYZ2" s="87"/>
      <c r="FZA2" s="87"/>
      <c r="FZB2" s="87"/>
      <c r="FZC2" s="87"/>
      <c r="FZD2" s="87"/>
      <c r="FZE2" s="87"/>
      <c r="FZF2" s="87"/>
      <c r="FZG2" s="87"/>
      <c r="FZH2" s="87"/>
      <c r="FZI2" s="87"/>
      <c r="FZJ2" s="87"/>
      <c r="FZK2" s="87"/>
      <c r="FZL2" s="87"/>
      <c r="FZM2" s="87"/>
      <c r="FZN2" s="87"/>
      <c r="FZO2" s="87"/>
      <c r="FZP2" s="87"/>
      <c r="FZQ2" s="87"/>
      <c r="FZR2" s="87"/>
      <c r="FZS2" s="87"/>
      <c r="FZT2" s="87"/>
      <c r="FZU2" s="87"/>
      <c r="FZV2" s="87"/>
      <c r="FZW2" s="87"/>
      <c r="FZX2" s="87"/>
      <c r="FZY2" s="87"/>
      <c r="FZZ2" s="87"/>
      <c r="GAA2" s="87"/>
      <c r="GAB2" s="87"/>
      <c r="GAC2" s="87"/>
      <c r="GAD2" s="87"/>
      <c r="GAE2" s="87"/>
      <c r="GAF2" s="87"/>
      <c r="GAG2" s="87"/>
      <c r="GAH2" s="87"/>
      <c r="GAI2" s="87"/>
      <c r="GAJ2" s="87"/>
      <c r="GAK2" s="87"/>
      <c r="GAL2" s="87"/>
      <c r="GAM2" s="87"/>
      <c r="GAN2" s="87"/>
      <c r="GAO2" s="87"/>
      <c r="GAP2" s="87"/>
      <c r="GAQ2" s="87"/>
      <c r="GAR2" s="87"/>
      <c r="GAS2" s="87"/>
      <c r="GAT2" s="87"/>
      <c r="GAU2" s="87"/>
      <c r="GAV2" s="87"/>
      <c r="GAW2" s="87"/>
      <c r="GAX2" s="87"/>
      <c r="GAY2" s="87"/>
      <c r="GAZ2" s="87"/>
      <c r="GBA2" s="87"/>
      <c r="GBB2" s="87"/>
      <c r="GBC2" s="87"/>
      <c r="GBD2" s="87"/>
      <c r="GBE2" s="87"/>
      <c r="GBF2" s="87"/>
      <c r="GBG2" s="87"/>
      <c r="GBH2" s="87"/>
      <c r="GBI2" s="87"/>
      <c r="GBJ2" s="87"/>
      <c r="GBK2" s="87"/>
      <c r="GBL2" s="87"/>
      <c r="GBM2" s="87"/>
      <c r="GBN2" s="87"/>
      <c r="GBO2" s="87"/>
      <c r="GBP2" s="87"/>
      <c r="GBQ2" s="87"/>
      <c r="GBR2" s="87"/>
      <c r="GBS2" s="87"/>
      <c r="GBT2" s="87"/>
      <c r="GBU2" s="87"/>
      <c r="GBV2" s="87"/>
      <c r="GBW2" s="87"/>
      <c r="GBX2" s="87"/>
      <c r="GBY2" s="87"/>
      <c r="GBZ2" s="87"/>
      <c r="GCA2" s="87"/>
      <c r="GCB2" s="87"/>
      <c r="GCC2" s="87"/>
      <c r="GCD2" s="87"/>
      <c r="GCE2" s="87"/>
      <c r="GCF2" s="87"/>
      <c r="GCG2" s="87"/>
      <c r="GCH2" s="87"/>
      <c r="GCI2" s="87"/>
      <c r="GCJ2" s="87"/>
      <c r="GCK2" s="87"/>
      <c r="GCL2" s="87"/>
      <c r="GCM2" s="87"/>
      <c r="GCN2" s="87"/>
      <c r="GCO2" s="87"/>
      <c r="GCP2" s="87"/>
      <c r="GCQ2" s="87"/>
      <c r="GCR2" s="87"/>
      <c r="GCS2" s="87"/>
      <c r="GCT2" s="87"/>
      <c r="GCU2" s="87"/>
      <c r="GCV2" s="87"/>
      <c r="GCW2" s="87"/>
      <c r="GCX2" s="87"/>
      <c r="GCY2" s="87"/>
      <c r="GCZ2" s="87"/>
      <c r="GDA2" s="87"/>
      <c r="GDB2" s="87"/>
      <c r="GDC2" s="87"/>
      <c r="GDD2" s="87"/>
      <c r="GDE2" s="87"/>
      <c r="GDF2" s="87"/>
      <c r="GDG2" s="87"/>
      <c r="GDH2" s="87"/>
      <c r="GDI2" s="87"/>
      <c r="GDJ2" s="87"/>
      <c r="GDK2" s="87"/>
      <c r="GDL2" s="87"/>
      <c r="GDM2" s="87"/>
      <c r="GDN2" s="87"/>
      <c r="GDO2" s="87"/>
      <c r="GDP2" s="87"/>
      <c r="GDQ2" s="87"/>
      <c r="GDR2" s="87"/>
      <c r="GDS2" s="87"/>
      <c r="GDT2" s="87"/>
      <c r="GDU2" s="87"/>
      <c r="GDV2" s="87"/>
      <c r="GDW2" s="87"/>
      <c r="GDX2" s="87"/>
      <c r="GDY2" s="87"/>
      <c r="GDZ2" s="87"/>
      <c r="GEA2" s="87"/>
      <c r="GEB2" s="87"/>
      <c r="GEC2" s="87"/>
      <c r="GED2" s="87"/>
      <c r="GEE2" s="87"/>
      <c r="GEF2" s="87"/>
      <c r="GEG2" s="87"/>
      <c r="GEH2" s="87"/>
      <c r="GEI2" s="87"/>
      <c r="GEJ2" s="87"/>
      <c r="GEK2" s="87"/>
      <c r="GEL2" s="87"/>
      <c r="GEM2" s="87"/>
      <c r="GEN2" s="87"/>
      <c r="GEO2" s="87"/>
      <c r="GEP2" s="87"/>
      <c r="GEQ2" s="87"/>
      <c r="GER2" s="87"/>
      <c r="GES2" s="87"/>
      <c r="GET2" s="87"/>
      <c r="GEU2" s="87"/>
      <c r="GEV2" s="87"/>
      <c r="GEW2" s="87"/>
      <c r="GEX2" s="87"/>
      <c r="GEY2" s="87"/>
      <c r="GEZ2" s="87"/>
      <c r="GFA2" s="87"/>
      <c r="GFB2" s="87"/>
      <c r="GFC2" s="87"/>
      <c r="GFD2" s="87"/>
      <c r="GFE2" s="87"/>
      <c r="GFF2" s="87"/>
      <c r="GFG2" s="87"/>
      <c r="GFH2" s="87"/>
      <c r="GFI2" s="87"/>
      <c r="GFJ2" s="87"/>
      <c r="GFK2" s="87"/>
      <c r="GFL2" s="87"/>
      <c r="GFM2" s="87"/>
      <c r="GFN2" s="87"/>
      <c r="GFO2" s="87"/>
      <c r="GFP2" s="87"/>
      <c r="GFQ2" s="87"/>
      <c r="GFR2" s="87"/>
      <c r="GFS2" s="87"/>
      <c r="GFT2" s="87"/>
      <c r="GFU2" s="87"/>
      <c r="GFV2" s="87"/>
      <c r="GFW2" s="87"/>
      <c r="GFX2" s="87"/>
      <c r="GFY2" s="87"/>
      <c r="GFZ2" s="87"/>
      <c r="GGA2" s="87"/>
      <c r="GGB2" s="87"/>
      <c r="GGC2" s="87"/>
      <c r="GGD2" s="87"/>
      <c r="GGE2" s="87"/>
      <c r="GGF2" s="87"/>
      <c r="GGG2" s="87"/>
      <c r="GGH2" s="87"/>
      <c r="GGI2" s="87"/>
      <c r="GGJ2" s="87"/>
      <c r="GGK2" s="87"/>
      <c r="GGL2" s="87"/>
      <c r="GGM2" s="87"/>
      <c r="GGN2" s="87"/>
      <c r="GGO2" s="87"/>
      <c r="GGP2" s="87"/>
      <c r="GGQ2" s="87"/>
      <c r="GGR2" s="87"/>
      <c r="GGS2" s="87"/>
      <c r="GGT2" s="87"/>
      <c r="GGU2" s="87"/>
      <c r="GGV2" s="87"/>
      <c r="GGW2" s="87"/>
      <c r="GGX2" s="87"/>
      <c r="GGY2" s="87"/>
      <c r="GGZ2" s="87"/>
      <c r="GHA2" s="87"/>
      <c r="GHB2" s="87"/>
      <c r="GHC2" s="87"/>
      <c r="GHD2" s="87"/>
      <c r="GHE2" s="87"/>
      <c r="GHF2" s="87"/>
      <c r="GHG2" s="87"/>
      <c r="GHH2" s="87"/>
      <c r="GHI2" s="87"/>
      <c r="GHJ2" s="87"/>
      <c r="GHK2" s="87"/>
      <c r="GHL2" s="87"/>
      <c r="GHM2" s="87"/>
      <c r="GHN2" s="87"/>
      <c r="GHO2" s="87"/>
      <c r="GHP2" s="87"/>
      <c r="GHQ2" s="87"/>
      <c r="GHR2" s="87"/>
      <c r="GHS2" s="87"/>
      <c r="GHT2" s="87"/>
      <c r="GHU2" s="87"/>
      <c r="GHV2" s="87"/>
      <c r="GHW2" s="87"/>
      <c r="GHX2" s="87"/>
      <c r="GHY2" s="87"/>
      <c r="GHZ2" s="87"/>
      <c r="GIA2" s="87"/>
      <c r="GIB2" s="87"/>
      <c r="GIC2" s="87"/>
      <c r="GID2" s="87"/>
      <c r="GIE2" s="87"/>
      <c r="GIF2" s="87"/>
      <c r="GIG2" s="87"/>
      <c r="GIH2" s="87"/>
      <c r="GII2" s="87"/>
      <c r="GIJ2" s="87"/>
      <c r="GIK2" s="87"/>
      <c r="GIL2" s="87"/>
      <c r="GIM2" s="87"/>
      <c r="GIN2" s="87"/>
      <c r="GIO2" s="87"/>
      <c r="GIP2" s="87"/>
      <c r="GIQ2" s="87"/>
      <c r="GIR2" s="87"/>
      <c r="GIS2" s="87"/>
      <c r="GIT2" s="87"/>
      <c r="GIU2" s="87"/>
      <c r="GIV2" s="87"/>
      <c r="GIW2" s="87"/>
      <c r="GIX2" s="87"/>
      <c r="GIY2" s="87"/>
      <c r="GIZ2" s="87"/>
      <c r="GJA2" s="87"/>
      <c r="GJB2" s="87"/>
      <c r="GJC2" s="87"/>
      <c r="GJD2" s="87"/>
      <c r="GJE2" s="87"/>
      <c r="GJF2" s="87"/>
      <c r="GJG2" s="87"/>
      <c r="GJH2" s="87"/>
      <c r="GJI2" s="87"/>
      <c r="GJJ2" s="87"/>
      <c r="GJK2" s="87"/>
      <c r="GJL2" s="87"/>
      <c r="GJM2" s="87"/>
      <c r="GJN2" s="87"/>
      <c r="GJO2" s="87"/>
      <c r="GJP2" s="87"/>
      <c r="GJQ2" s="87"/>
      <c r="GJR2" s="87"/>
      <c r="GJS2" s="87"/>
      <c r="GJT2" s="87"/>
      <c r="GJU2" s="87"/>
      <c r="GJV2" s="87"/>
      <c r="GJW2" s="87"/>
      <c r="GJX2" s="87"/>
      <c r="GJY2" s="87"/>
      <c r="GJZ2" s="87"/>
      <c r="GKA2" s="87"/>
      <c r="GKB2" s="87"/>
      <c r="GKC2" s="87"/>
      <c r="GKD2" s="87"/>
      <c r="GKE2" s="87"/>
      <c r="GKF2" s="87"/>
      <c r="GKG2" s="87"/>
      <c r="GKH2" s="87"/>
      <c r="GKI2" s="87"/>
      <c r="GKJ2" s="87"/>
      <c r="GKK2" s="87"/>
      <c r="GKL2" s="87"/>
      <c r="GKM2" s="87"/>
      <c r="GKN2" s="87"/>
      <c r="GKO2" s="87"/>
      <c r="GKP2" s="87"/>
      <c r="GKQ2" s="87"/>
      <c r="GKR2" s="87"/>
      <c r="GKS2" s="87"/>
      <c r="GKT2" s="87"/>
      <c r="GKU2" s="87"/>
      <c r="GKV2" s="87"/>
      <c r="GKW2" s="87"/>
      <c r="GKX2" s="87"/>
      <c r="GKY2" s="87"/>
      <c r="GKZ2" s="87"/>
      <c r="GLA2" s="87"/>
      <c r="GLB2" s="87"/>
      <c r="GLC2" s="87"/>
      <c r="GLD2" s="87"/>
      <c r="GLE2" s="87"/>
      <c r="GLF2" s="87"/>
      <c r="GLG2" s="87"/>
      <c r="GLH2" s="87"/>
      <c r="GLI2" s="87"/>
      <c r="GLJ2" s="87"/>
      <c r="GLK2" s="87"/>
      <c r="GLL2" s="87"/>
      <c r="GLM2" s="87"/>
      <c r="GLN2" s="87"/>
      <c r="GLO2" s="87"/>
      <c r="GLP2" s="87"/>
      <c r="GLQ2" s="87"/>
      <c r="GLR2" s="87"/>
      <c r="GLS2" s="87"/>
      <c r="GLT2" s="87"/>
      <c r="GLU2" s="87"/>
      <c r="GLV2" s="87"/>
      <c r="GLW2" s="87"/>
      <c r="GLX2" s="87"/>
      <c r="GLY2" s="87"/>
      <c r="GLZ2" s="87"/>
      <c r="GMA2" s="87"/>
      <c r="GMB2" s="87"/>
      <c r="GMC2" s="87"/>
      <c r="GMD2" s="87"/>
      <c r="GME2" s="87"/>
      <c r="GMF2" s="87"/>
      <c r="GMG2" s="87"/>
      <c r="GMH2" s="87"/>
      <c r="GMI2" s="87"/>
      <c r="GMJ2" s="87"/>
      <c r="GMK2" s="87"/>
      <c r="GML2" s="87"/>
      <c r="GMM2" s="87"/>
      <c r="GMN2" s="87"/>
      <c r="GMO2" s="87"/>
      <c r="GMP2" s="87"/>
      <c r="GMQ2" s="87"/>
      <c r="GMR2" s="87"/>
      <c r="GMS2" s="87"/>
      <c r="GMT2" s="87"/>
      <c r="GMU2" s="87"/>
      <c r="GMV2" s="87"/>
      <c r="GMW2" s="87"/>
      <c r="GMX2" s="87"/>
      <c r="GMY2" s="87"/>
      <c r="GMZ2" s="87"/>
      <c r="GNA2" s="87"/>
      <c r="GNB2" s="87"/>
      <c r="GNC2" s="87"/>
      <c r="GND2" s="87"/>
      <c r="GNE2" s="87"/>
      <c r="GNF2" s="87"/>
      <c r="GNG2" s="87"/>
      <c r="GNH2" s="87"/>
      <c r="GNI2" s="87"/>
      <c r="GNJ2" s="87"/>
      <c r="GNK2" s="87"/>
      <c r="GNL2" s="87"/>
      <c r="GNM2" s="87"/>
      <c r="GNN2" s="87"/>
      <c r="GNO2" s="87"/>
      <c r="GNP2" s="87"/>
      <c r="GNQ2" s="87"/>
      <c r="GNR2" s="87"/>
      <c r="GNS2" s="87"/>
      <c r="GNT2" s="87"/>
      <c r="GNU2" s="87"/>
      <c r="GNV2" s="87"/>
      <c r="GNW2" s="87"/>
      <c r="GNX2" s="87"/>
      <c r="GNY2" s="87"/>
      <c r="GNZ2" s="87"/>
      <c r="GOA2" s="87"/>
      <c r="GOB2" s="87"/>
      <c r="GOC2" s="87"/>
      <c r="GOD2" s="87"/>
      <c r="GOE2" s="87"/>
      <c r="GOF2" s="87"/>
      <c r="GOG2" s="87"/>
      <c r="GOH2" s="87"/>
      <c r="GOI2" s="87"/>
      <c r="GOJ2" s="87"/>
      <c r="GOK2" s="87"/>
      <c r="GOL2" s="87"/>
      <c r="GOM2" s="87"/>
      <c r="GON2" s="87"/>
      <c r="GOO2" s="87"/>
      <c r="GOP2" s="87"/>
      <c r="GOQ2" s="87"/>
      <c r="GOR2" s="87"/>
      <c r="GOS2" s="87"/>
      <c r="GOT2" s="87"/>
      <c r="GOU2" s="87"/>
      <c r="GOV2" s="87"/>
      <c r="GOW2" s="87"/>
      <c r="GOX2" s="87"/>
      <c r="GOY2" s="87"/>
      <c r="GOZ2" s="87"/>
      <c r="GPA2" s="87"/>
      <c r="GPB2" s="87"/>
      <c r="GPC2" s="87"/>
      <c r="GPD2" s="87"/>
      <c r="GPE2" s="87"/>
      <c r="GPF2" s="87"/>
      <c r="GPG2" s="87"/>
      <c r="GPH2" s="87"/>
      <c r="GPI2" s="87"/>
      <c r="GPJ2" s="87"/>
      <c r="GPK2" s="87"/>
      <c r="GPL2" s="87"/>
      <c r="GPM2" s="87"/>
      <c r="GPN2" s="87"/>
      <c r="GPO2" s="87"/>
      <c r="GPP2" s="87"/>
      <c r="GPQ2" s="87"/>
      <c r="GPR2" s="87"/>
      <c r="GPS2" s="87"/>
      <c r="GPT2" s="87"/>
      <c r="GPU2" s="87"/>
      <c r="GPV2" s="87"/>
      <c r="GPW2" s="87"/>
      <c r="GPX2" s="87"/>
      <c r="GPY2" s="87"/>
      <c r="GPZ2" s="87"/>
      <c r="GQA2" s="87"/>
      <c r="GQB2" s="87"/>
      <c r="GQC2" s="87"/>
      <c r="GQD2" s="87"/>
      <c r="GQE2" s="87"/>
      <c r="GQF2" s="87"/>
      <c r="GQG2" s="87"/>
      <c r="GQH2" s="87"/>
      <c r="GQI2" s="87"/>
      <c r="GQJ2" s="87"/>
      <c r="GQK2" s="87"/>
      <c r="GQL2" s="87"/>
      <c r="GQM2" s="87"/>
      <c r="GQN2" s="87"/>
      <c r="GQO2" s="87"/>
      <c r="GQP2" s="87"/>
      <c r="GQQ2" s="87"/>
      <c r="GQR2" s="87"/>
      <c r="GQS2" s="87"/>
      <c r="GQT2" s="87"/>
      <c r="GQU2" s="87"/>
      <c r="GQV2" s="87"/>
      <c r="GQW2" s="87"/>
      <c r="GQX2" s="87"/>
      <c r="GQY2" s="87"/>
      <c r="GQZ2" s="87"/>
      <c r="GRA2" s="87"/>
      <c r="GRB2" s="87"/>
      <c r="GRC2" s="87"/>
      <c r="GRD2" s="87"/>
      <c r="GRE2" s="87"/>
      <c r="GRF2" s="87"/>
      <c r="GRG2" s="87"/>
      <c r="GRH2" s="87"/>
      <c r="GRI2" s="87"/>
      <c r="GRJ2" s="87"/>
      <c r="GRK2" s="87"/>
      <c r="GRL2" s="87"/>
      <c r="GRM2" s="87"/>
      <c r="GRN2" s="87"/>
      <c r="GRO2" s="87"/>
      <c r="GRP2" s="87"/>
      <c r="GRQ2" s="87"/>
      <c r="GRR2" s="87"/>
      <c r="GRS2" s="87"/>
      <c r="GRT2" s="87"/>
      <c r="GRU2" s="87"/>
      <c r="GRV2" s="87"/>
      <c r="GRW2" s="87"/>
      <c r="GRX2" s="87"/>
      <c r="GRY2" s="87"/>
      <c r="GRZ2" s="87"/>
      <c r="GSA2" s="87"/>
      <c r="GSB2" s="87"/>
      <c r="GSC2" s="87"/>
      <c r="GSD2" s="87"/>
      <c r="GSE2" s="87"/>
      <c r="GSF2" s="87"/>
      <c r="GSG2" s="87"/>
      <c r="GSH2" s="87"/>
      <c r="GSI2" s="87"/>
      <c r="GSJ2" s="87"/>
      <c r="GSK2" s="87"/>
      <c r="GSL2" s="87"/>
      <c r="GSM2" s="87"/>
      <c r="GSN2" s="87"/>
      <c r="GSO2" s="87"/>
      <c r="GSP2" s="87"/>
      <c r="GSQ2" s="87"/>
      <c r="GSR2" s="87"/>
      <c r="GSS2" s="87"/>
      <c r="GST2" s="87"/>
      <c r="GSU2" s="87"/>
      <c r="GSV2" s="87"/>
      <c r="GSW2" s="87"/>
      <c r="GSX2" s="87"/>
      <c r="GSY2" s="87"/>
      <c r="GSZ2" s="87"/>
      <c r="GTA2" s="87"/>
      <c r="GTB2" s="87"/>
      <c r="GTC2" s="87"/>
      <c r="GTD2" s="87"/>
      <c r="GTE2" s="87"/>
      <c r="GTF2" s="87"/>
      <c r="GTG2" s="87"/>
      <c r="GTH2" s="87"/>
      <c r="GTI2" s="87"/>
      <c r="GTJ2" s="87"/>
      <c r="GTK2" s="87"/>
      <c r="GTL2" s="87"/>
      <c r="GTM2" s="87"/>
      <c r="GTN2" s="87"/>
      <c r="GTO2" s="87"/>
      <c r="GTP2" s="87"/>
      <c r="GTQ2" s="87"/>
      <c r="GTR2" s="87"/>
      <c r="GTS2" s="87"/>
      <c r="GTT2" s="87"/>
      <c r="GTU2" s="87"/>
      <c r="GTV2" s="87"/>
      <c r="GTW2" s="87"/>
      <c r="GTX2" s="87"/>
      <c r="GTY2" s="87"/>
      <c r="GTZ2" s="87"/>
      <c r="GUA2" s="87"/>
      <c r="GUB2" s="87"/>
      <c r="GUC2" s="87"/>
      <c r="GUD2" s="87"/>
      <c r="GUE2" s="87"/>
      <c r="GUF2" s="87"/>
      <c r="GUG2" s="87"/>
      <c r="GUH2" s="87"/>
      <c r="GUI2" s="87"/>
      <c r="GUJ2" s="87"/>
      <c r="GUK2" s="87"/>
      <c r="GUL2" s="87"/>
      <c r="GUM2" s="87"/>
      <c r="GUN2" s="87"/>
      <c r="GUO2" s="87"/>
      <c r="GUP2" s="87"/>
      <c r="GUQ2" s="87"/>
      <c r="GUR2" s="87"/>
      <c r="GUS2" s="87"/>
      <c r="GUT2" s="87"/>
      <c r="GUU2" s="87"/>
      <c r="GUV2" s="87"/>
      <c r="GUW2" s="87"/>
      <c r="GUX2" s="87"/>
      <c r="GUY2" s="87"/>
      <c r="GUZ2" s="87"/>
      <c r="GVA2" s="87"/>
      <c r="GVB2" s="87"/>
      <c r="GVC2" s="87"/>
      <c r="GVD2" s="87"/>
      <c r="GVE2" s="87"/>
      <c r="GVF2" s="87"/>
      <c r="GVG2" s="87"/>
      <c r="GVH2" s="87"/>
      <c r="GVI2" s="87"/>
      <c r="GVJ2" s="87"/>
      <c r="GVK2" s="87"/>
      <c r="GVL2" s="87"/>
      <c r="GVM2" s="87"/>
      <c r="GVN2" s="87"/>
      <c r="GVO2" s="87"/>
      <c r="GVP2" s="87"/>
      <c r="GVQ2" s="87"/>
      <c r="GVR2" s="87"/>
      <c r="GVS2" s="87"/>
      <c r="GVT2" s="87"/>
      <c r="GVU2" s="87"/>
      <c r="GVV2" s="87"/>
      <c r="GVW2" s="87"/>
      <c r="GVX2" s="87"/>
      <c r="GVY2" s="87"/>
      <c r="GVZ2" s="87"/>
      <c r="GWA2" s="87"/>
      <c r="GWB2" s="87"/>
      <c r="GWC2" s="87"/>
      <c r="GWD2" s="87"/>
      <c r="GWE2" s="87"/>
      <c r="GWF2" s="87"/>
      <c r="GWG2" s="87"/>
      <c r="GWH2" s="87"/>
      <c r="GWI2" s="87"/>
      <c r="GWJ2" s="87"/>
      <c r="GWK2" s="87"/>
      <c r="GWL2" s="87"/>
      <c r="GWM2" s="87"/>
      <c r="GWN2" s="87"/>
      <c r="GWO2" s="87"/>
      <c r="GWP2" s="87"/>
      <c r="GWQ2" s="87"/>
      <c r="GWR2" s="87"/>
      <c r="GWS2" s="87"/>
      <c r="GWT2" s="87"/>
      <c r="GWU2" s="87"/>
      <c r="GWV2" s="87"/>
      <c r="GWW2" s="87"/>
      <c r="GWX2" s="87"/>
      <c r="GWY2" s="87"/>
      <c r="GWZ2" s="87"/>
      <c r="GXA2" s="87"/>
      <c r="GXB2" s="87"/>
      <c r="GXC2" s="87"/>
      <c r="GXD2" s="87"/>
      <c r="GXE2" s="87"/>
      <c r="GXF2" s="87"/>
      <c r="GXG2" s="87"/>
      <c r="GXH2" s="87"/>
      <c r="GXI2" s="87"/>
      <c r="GXJ2" s="87"/>
      <c r="GXK2" s="87"/>
      <c r="GXL2" s="87"/>
      <c r="GXM2" s="87"/>
      <c r="GXN2" s="87"/>
      <c r="GXO2" s="87"/>
      <c r="GXP2" s="87"/>
      <c r="GXQ2" s="87"/>
      <c r="GXR2" s="87"/>
      <c r="GXS2" s="87"/>
      <c r="GXT2" s="87"/>
      <c r="GXU2" s="87"/>
      <c r="GXV2" s="87"/>
      <c r="GXW2" s="87"/>
      <c r="GXX2" s="87"/>
      <c r="GXY2" s="87"/>
      <c r="GXZ2" s="87"/>
      <c r="GYA2" s="87"/>
      <c r="GYB2" s="87"/>
      <c r="GYC2" s="87"/>
      <c r="GYD2" s="87"/>
      <c r="GYE2" s="87"/>
      <c r="GYF2" s="87"/>
      <c r="GYG2" s="87"/>
      <c r="GYH2" s="87"/>
      <c r="GYI2" s="87"/>
      <c r="GYJ2" s="87"/>
      <c r="GYK2" s="87"/>
      <c r="GYL2" s="87"/>
      <c r="GYM2" s="87"/>
      <c r="GYN2" s="87"/>
      <c r="GYO2" s="87"/>
      <c r="GYP2" s="87"/>
      <c r="GYQ2" s="87"/>
      <c r="GYR2" s="87"/>
      <c r="GYS2" s="87"/>
      <c r="GYT2" s="87"/>
      <c r="GYU2" s="87"/>
      <c r="GYV2" s="87"/>
      <c r="GYW2" s="87"/>
      <c r="GYX2" s="87"/>
      <c r="GYY2" s="87"/>
      <c r="GYZ2" s="87"/>
      <c r="GZA2" s="87"/>
      <c r="GZB2" s="87"/>
      <c r="GZC2" s="87"/>
      <c r="GZD2" s="87"/>
      <c r="GZE2" s="87"/>
      <c r="GZF2" s="87"/>
      <c r="GZG2" s="87"/>
      <c r="GZH2" s="87"/>
      <c r="GZI2" s="87"/>
      <c r="GZJ2" s="87"/>
      <c r="GZK2" s="87"/>
      <c r="GZL2" s="87"/>
      <c r="GZM2" s="87"/>
      <c r="GZN2" s="87"/>
      <c r="GZO2" s="87"/>
      <c r="GZP2" s="87"/>
      <c r="GZQ2" s="87"/>
      <c r="GZR2" s="87"/>
      <c r="GZS2" s="87"/>
      <c r="GZT2" s="87"/>
      <c r="GZU2" s="87"/>
      <c r="GZV2" s="87"/>
      <c r="GZW2" s="87"/>
      <c r="GZX2" s="87"/>
      <c r="GZY2" s="87"/>
      <c r="GZZ2" s="87"/>
      <c r="HAA2" s="87"/>
      <c r="HAB2" s="87"/>
      <c r="HAC2" s="87"/>
      <c r="HAD2" s="87"/>
      <c r="HAE2" s="87"/>
      <c r="HAF2" s="87"/>
      <c r="HAG2" s="87"/>
      <c r="HAH2" s="87"/>
      <c r="HAI2" s="87"/>
      <c r="HAJ2" s="87"/>
      <c r="HAK2" s="87"/>
      <c r="HAL2" s="87"/>
      <c r="HAM2" s="87"/>
      <c r="HAN2" s="87"/>
      <c r="HAO2" s="87"/>
      <c r="HAP2" s="87"/>
      <c r="HAQ2" s="87"/>
      <c r="HAR2" s="87"/>
      <c r="HAS2" s="87"/>
      <c r="HAT2" s="87"/>
      <c r="HAU2" s="87"/>
      <c r="HAV2" s="87"/>
      <c r="HAW2" s="87"/>
      <c r="HAX2" s="87"/>
      <c r="HAY2" s="87"/>
      <c r="HAZ2" s="87"/>
      <c r="HBA2" s="87"/>
      <c r="HBB2" s="87"/>
      <c r="HBC2" s="87"/>
      <c r="HBD2" s="87"/>
      <c r="HBE2" s="87"/>
      <c r="HBF2" s="87"/>
      <c r="HBG2" s="87"/>
      <c r="HBH2" s="87"/>
      <c r="HBI2" s="87"/>
      <c r="HBJ2" s="87"/>
      <c r="HBK2" s="87"/>
      <c r="HBL2" s="87"/>
      <c r="HBM2" s="87"/>
      <c r="HBN2" s="87"/>
      <c r="HBO2" s="87"/>
      <c r="HBP2" s="87"/>
      <c r="HBQ2" s="87"/>
      <c r="HBR2" s="87"/>
      <c r="HBS2" s="87"/>
      <c r="HBT2" s="87"/>
      <c r="HBU2" s="87"/>
      <c r="HBV2" s="87"/>
      <c r="HBW2" s="87"/>
      <c r="HBX2" s="87"/>
      <c r="HBY2" s="87"/>
      <c r="HBZ2" s="87"/>
      <c r="HCA2" s="87"/>
      <c r="HCB2" s="87"/>
      <c r="HCC2" s="87"/>
      <c r="HCD2" s="87"/>
      <c r="HCE2" s="87"/>
      <c r="HCF2" s="87"/>
      <c r="HCG2" s="87"/>
      <c r="HCH2" s="87"/>
      <c r="HCI2" s="87"/>
      <c r="HCJ2" s="87"/>
      <c r="HCK2" s="87"/>
      <c r="HCL2" s="87"/>
      <c r="HCM2" s="87"/>
      <c r="HCN2" s="87"/>
      <c r="HCO2" s="87"/>
      <c r="HCP2" s="87"/>
      <c r="HCQ2" s="87"/>
      <c r="HCR2" s="87"/>
      <c r="HCS2" s="87"/>
      <c r="HCT2" s="87"/>
      <c r="HCU2" s="87"/>
      <c r="HCV2" s="87"/>
      <c r="HCW2" s="87"/>
      <c r="HCX2" s="87"/>
      <c r="HCY2" s="87"/>
      <c r="HCZ2" s="87"/>
      <c r="HDA2" s="87"/>
      <c r="HDB2" s="87"/>
      <c r="HDC2" s="87"/>
      <c r="HDD2" s="87"/>
      <c r="HDE2" s="87"/>
      <c r="HDF2" s="87"/>
      <c r="HDG2" s="87"/>
      <c r="HDH2" s="87"/>
      <c r="HDI2" s="87"/>
      <c r="HDJ2" s="87"/>
      <c r="HDK2" s="87"/>
      <c r="HDL2" s="87"/>
      <c r="HDM2" s="87"/>
      <c r="HDN2" s="87"/>
      <c r="HDO2" s="87"/>
      <c r="HDP2" s="87"/>
      <c r="HDQ2" s="87"/>
      <c r="HDR2" s="87"/>
      <c r="HDS2" s="87"/>
      <c r="HDT2" s="87"/>
      <c r="HDU2" s="87"/>
      <c r="HDV2" s="87"/>
      <c r="HDW2" s="87"/>
      <c r="HDX2" s="87"/>
      <c r="HDY2" s="87"/>
      <c r="HDZ2" s="87"/>
      <c r="HEA2" s="87"/>
      <c r="HEB2" s="87"/>
      <c r="HEC2" s="87"/>
      <c r="HED2" s="87"/>
      <c r="HEE2" s="87"/>
      <c r="HEF2" s="87"/>
      <c r="HEG2" s="87"/>
      <c r="HEH2" s="87"/>
      <c r="HEI2" s="87"/>
      <c r="HEJ2" s="87"/>
      <c r="HEK2" s="87"/>
      <c r="HEL2" s="87"/>
      <c r="HEM2" s="87"/>
      <c r="HEN2" s="87"/>
      <c r="HEO2" s="87"/>
      <c r="HEP2" s="87"/>
      <c r="HEQ2" s="87"/>
      <c r="HER2" s="87"/>
      <c r="HES2" s="87"/>
      <c r="HET2" s="87"/>
      <c r="HEU2" s="87"/>
      <c r="HEV2" s="87"/>
      <c r="HEW2" s="87"/>
      <c r="HEX2" s="87"/>
      <c r="HEY2" s="87"/>
      <c r="HEZ2" s="87"/>
      <c r="HFA2" s="87"/>
      <c r="HFB2" s="87"/>
      <c r="HFC2" s="87"/>
      <c r="HFD2" s="87"/>
      <c r="HFE2" s="87"/>
      <c r="HFF2" s="87"/>
      <c r="HFG2" s="87"/>
      <c r="HFH2" s="87"/>
      <c r="HFI2" s="87"/>
      <c r="HFJ2" s="87"/>
      <c r="HFK2" s="87"/>
      <c r="HFL2" s="87"/>
      <c r="HFM2" s="87"/>
      <c r="HFN2" s="87"/>
      <c r="HFO2" s="87"/>
      <c r="HFP2" s="87"/>
      <c r="HFQ2" s="87"/>
      <c r="HFR2" s="87"/>
      <c r="HFS2" s="87"/>
      <c r="HFT2" s="87"/>
      <c r="HFU2" s="87"/>
      <c r="HFV2" s="87"/>
      <c r="HFW2" s="87"/>
      <c r="HFX2" s="87"/>
      <c r="HFY2" s="87"/>
      <c r="HFZ2" s="87"/>
      <c r="HGA2" s="87"/>
      <c r="HGB2" s="87"/>
      <c r="HGC2" s="87"/>
      <c r="HGD2" s="87"/>
      <c r="HGE2" s="87"/>
      <c r="HGF2" s="87"/>
      <c r="HGG2" s="87"/>
      <c r="HGH2" s="87"/>
      <c r="HGI2" s="87"/>
      <c r="HGJ2" s="87"/>
      <c r="HGK2" s="87"/>
      <c r="HGL2" s="87"/>
      <c r="HGM2" s="87"/>
      <c r="HGN2" s="87"/>
      <c r="HGO2" s="87"/>
      <c r="HGP2" s="87"/>
      <c r="HGQ2" s="87"/>
      <c r="HGR2" s="87"/>
      <c r="HGS2" s="87"/>
      <c r="HGT2" s="87"/>
      <c r="HGU2" s="87"/>
      <c r="HGV2" s="87"/>
      <c r="HGW2" s="87"/>
      <c r="HGX2" s="87"/>
      <c r="HGY2" s="87"/>
      <c r="HGZ2" s="87"/>
      <c r="HHA2" s="87"/>
      <c r="HHB2" s="87"/>
      <c r="HHC2" s="87"/>
      <c r="HHD2" s="87"/>
      <c r="HHE2" s="87"/>
      <c r="HHF2" s="87"/>
      <c r="HHG2" s="87"/>
      <c r="HHH2" s="87"/>
      <c r="HHI2" s="87"/>
      <c r="HHJ2" s="87"/>
      <c r="HHK2" s="87"/>
      <c r="HHL2" s="87"/>
      <c r="HHM2" s="87"/>
      <c r="HHN2" s="87"/>
      <c r="HHO2" s="87"/>
      <c r="HHP2" s="87"/>
      <c r="HHQ2" s="87"/>
      <c r="HHR2" s="87"/>
      <c r="HHS2" s="87"/>
      <c r="HHT2" s="87"/>
      <c r="HHU2" s="87"/>
      <c r="HHV2" s="87"/>
      <c r="HHW2" s="87"/>
      <c r="HHX2" s="87"/>
      <c r="HHY2" s="87"/>
      <c r="HHZ2" s="87"/>
      <c r="HIA2" s="87"/>
      <c r="HIB2" s="87"/>
      <c r="HIC2" s="87"/>
      <c r="HID2" s="87"/>
      <c r="HIE2" s="87"/>
      <c r="HIF2" s="87"/>
      <c r="HIG2" s="87"/>
      <c r="HIH2" s="87"/>
      <c r="HII2" s="87"/>
      <c r="HIJ2" s="87"/>
      <c r="HIK2" s="87"/>
      <c r="HIL2" s="87"/>
      <c r="HIM2" s="87"/>
      <c r="HIN2" s="87"/>
      <c r="HIO2" s="87"/>
      <c r="HIP2" s="87"/>
      <c r="HIQ2" s="87"/>
      <c r="HIR2" s="87"/>
      <c r="HIS2" s="87"/>
      <c r="HIT2" s="87"/>
      <c r="HIU2" s="87"/>
      <c r="HIV2" s="87"/>
      <c r="HIW2" s="87"/>
      <c r="HIX2" s="87"/>
      <c r="HIY2" s="87"/>
      <c r="HIZ2" s="87"/>
      <c r="HJA2" s="87"/>
      <c r="HJB2" s="87"/>
      <c r="HJC2" s="87"/>
      <c r="HJD2" s="87"/>
      <c r="HJE2" s="87"/>
      <c r="HJF2" s="87"/>
      <c r="HJG2" s="87"/>
      <c r="HJH2" s="87"/>
      <c r="HJI2" s="87"/>
      <c r="HJJ2" s="87"/>
      <c r="HJK2" s="87"/>
      <c r="HJL2" s="87"/>
      <c r="HJM2" s="87"/>
      <c r="HJN2" s="87"/>
      <c r="HJO2" s="87"/>
      <c r="HJP2" s="87"/>
      <c r="HJQ2" s="87"/>
      <c r="HJR2" s="87"/>
      <c r="HJS2" s="87"/>
      <c r="HJT2" s="87"/>
      <c r="HJU2" s="87"/>
      <c r="HJV2" s="87"/>
      <c r="HJW2" s="87"/>
      <c r="HJX2" s="87"/>
      <c r="HJY2" s="87"/>
      <c r="HJZ2" s="87"/>
      <c r="HKA2" s="87"/>
      <c r="HKB2" s="87"/>
      <c r="HKC2" s="87"/>
      <c r="HKD2" s="87"/>
      <c r="HKE2" s="87"/>
      <c r="HKF2" s="87"/>
      <c r="HKG2" s="87"/>
      <c r="HKH2" s="87"/>
      <c r="HKI2" s="87"/>
      <c r="HKJ2" s="87"/>
      <c r="HKK2" s="87"/>
      <c r="HKL2" s="87"/>
      <c r="HKM2" s="87"/>
      <c r="HKN2" s="87"/>
      <c r="HKO2" s="87"/>
      <c r="HKP2" s="87"/>
      <c r="HKQ2" s="87"/>
      <c r="HKR2" s="87"/>
      <c r="HKS2" s="87"/>
      <c r="HKT2" s="87"/>
      <c r="HKU2" s="87"/>
      <c r="HKV2" s="87"/>
      <c r="HKW2" s="87"/>
      <c r="HKX2" s="87"/>
      <c r="HKY2" s="87"/>
      <c r="HKZ2" s="87"/>
      <c r="HLA2" s="87"/>
      <c r="HLB2" s="87"/>
      <c r="HLC2" s="87"/>
      <c r="HLD2" s="87"/>
      <c r="HLE2" s="87"/>
      <c r="HLF2" s="87"/>
      <c r="HLG2" s="87"/>
      <c r="HLH2" s="87"/>
      <c r="HLI2" s="87"/>
      <c r="HLJ2" s="87"/>
      <c r="HLK2" s="87"/>
      <c r="HLL2" s="87"/>
      <c r="HLM2" s="87"/>
      <c r="HLN2" s="87"/>
      <c r="HLO2" s="87"/>
      <c r="HLP2" s="87"/>
      <c r="HLQ2" s="87"/>
      <c r="HLR2" s="87"/>
      <c r="HLS2" s="87"/>
      <c r="HLT2" s="87"/>
      <c r="HLU2" s="87"/>
      <c r="HLV2" s="87"/>
      <c r="HLW2" s="87"/>
      <c r="HLX2" s="87"/>
      <c r="HLY2" s="87"/>
      <c r="HLZ2" s="87"/>
      <c r="HMA2" s="87"/>
      <c r="HMB2" s="87"/>
      <c r="HMC2" s="87"/>
      <c r="HMD2" s="87"/>
      <c r="HME2" s="87"/>
      <c r="HMF2" s="87"/>
      <c r="HMG2" s="87"/>
      <c r="HMH2" s="87"/>
      <c r="HMI2" s="87"/>
      <c r="HMJ2" s="87"/>
      <c r="HMK2" s="87"/>
      <c r="HML2" s="87"/>
      <c r="HMM2" s="87"/>
      <c r="HMN2" s="87"/>
      <c r="HMO2" s="87"/>
      <c r="HMP2" s="87"/>
      <c r="HMQ2" s="87"/>
      <c r="HMR2" s="87"/>
      <c r="HMS2" s="87"/>
      <c r="HMT2" s="87"/>
      <c r="HMU2" s="87"/>
      <c r="HMV2" s="87"/>
      <c r="HMW2" s="87"/>
      <c r="HMX2" s="87"/>
      <c r="HMY2" s="87"/>
      <c r="HMZ2" s="87"/>
      <c r="HNA2" s="87"/>
      <c r="HNB2" s="87"/>
      <c r="HNC2" s="87"/>
      <c r="HND2" s="87"/>
      <c r="HNE2" s="87"/>
      <c r="HNF2" s="87"/>
      <c r="HNG2" s="87"/>
      <c r="HNH2" s="87"/>
      <c r="HNI2" s="87"/>
      <c r="HNJ2" s="87"/>
      <c r="HNK2" s="87"/>
      <c r="HNL2" s="87"/>
      <c r="HNM2" s="87"/>
      <c r="HNN2" s="87"/>
      <c r="HNO2" s="87"/>
      <c r="HNP2" s="87"/>
      <c r="HNQ2" s="87"/>
      <c r="HNR2" s="87"/>
      <c r="HNS2" s="87"/>
      <c r="HNT2" s="87"/>
      <c r="HNU2" s="87"/>
      <c r="HNV2" s="87"/>
      <c r="HNW2" s="87"/>
      <c r="HNX2" s="87"/>
      <c r="HNY2" s="87"/>
      <c r="HNZ2" s="87"/>
      <c r="HOA2" s="87"/>
      <c r="HOB2" s="87"/>
      <c r="HOC2" s="87"/>
      <c r="HOD2" s="87"/>
      <c r="HOE2" s="87"/>
      <c r="HOF2" s="87"/>
      <c r="HOG2" s="87"/>
      <c r="HOH2" s="87"/>
      <c r="HOI2" s="87"/>
      <c r="HOJ2" s="87"/>
      <c r="HOK2" s="87"/>
      <c r="HOL2" s="87"/>
      <c r="HOM2" s="87"/>
      <c r="HON2" s="87"/>
      <c r="HOO2" s="87"/>
      <c r="HOP2" s="87"/>
      <c r="HOQ2" s="87"/>
      <c r="HOR2" s="87"/>
      <c r="HOS2" s="87"/>
      <c r="HOT2" s="87"/>
      <c r="HOU2" s="87"/>
      <c r="HOV2" s="87"/>
      <c r="HOW2" s="87"/>
      <c r="HOX2" s="87"/>
      <c r="HOY2" s="87"/>
      <c r="HOZ2" s="87"/>
      <c r="HPA2" s="87"/>
      <c r="HPB2" s="87"/>
      <c r="HPC2" s="87"/>
      <c r="HPD2" s="87"/>
      <c r="HPE2" s="87"/>
      <c r="HPF2" s="87"/>
      <c r="HPG2" s="87"/>
      <c r="HPH2" s="87"/>
      <c r="HPI2" s="87"/>
      <c r="HPJ2" s="87"/>
      <c r="HPK2" s="87"/>
      <c r="HPL2" s="87"/>
      <c r="HPM2" s="87"/>
      <c r="HPN2" s="87"/>
      <c r="HPO2" s="87"/>
      <c r="HPP2" s="87"/>
      <c r="HPQ2" s="87"/>
      <c r="HPR2" s="87"/>
      <c r="HPS2" s="87"/>
      <c r="HPT2" s="87"/>
      <c r="HPU2" s="87"/>
      <c r="HPV2" s="87"/>
      <c r="HPW2" s="87"/>
      <c r="HPX2" s="87"/>
      <c r="HPY2" s="87"/>
      <c r="HPZ2" s="87"/>
      <c r="HQA2" s="87"/>
      <c r="HQB2" s="87"/>
      <c r="HQC2" s="87"/>
      <c r="HQD2" s="87"/>
      <c r="HQE2" s="87"/>
      <c r="HQF2" s="87"/>
      <c r="HQG2" s="87"/>
      <c r="HQH2" s="87"/>
      <c r="HQI2" s="87"/>
      <c r="HQJ2" s="87"/>
      <c r="HQK2" s="87"/>
      <c r="HQL2" s="87"/>
      <c r="HQM2" s="87"/>
      <c r="HQN2" s="87"/>
      <c r="HQO2" s="87"/>
      <c r="HQP2" s="87"/>
      <c r="HQQ2" s="87"/>
      <c r="HQR2" s="87"/>
      <c r="HQS2" s="87"/>
      <c r="HQT2" s="87"/>
      <c r="HQU2" s="87"/>
      <c r="HQV2" s="87"/>
      <c r="HQW2" s="87"/>
      <c r="HQX2" s="87"/>
      <c r="HQY2" s="87"/>
      <c r="HQZ2" s="87"/>
      <c r="HRA2" s="87"/>
      <c r="HRB2" s="87"/>
      <c r="HRC2" s="87"/>
      <c r="HRD2" s="87"/>
      <c r="HRE2" s="87"/>
      <c r="HRF2" s="87"/>
      <c r="HRG2" s="87"/>
      <c r="HRH2" s="87"/>
      <c r="HRI2" s="87"/>
      <c r="HRJ2" s="87"/>
      <c r="HRK2" s="87"/>
      <c r="HRL2" s="87"/>
      <c r="HRM2" s="87"/>
      <c r="HRN2" s="87"/>
      <c r="HRO2" s="87"/>
      <c r="HRP2" s="87"/>
      <c r="HRQ2" s="87"/>
      <c r="HRR2" s="87"/>
      <c r="HRS2" s="87"/>
      <c r="HRT2" s="87"/>
      <c r="HRU2" s="87"/>
      <c r="HRV2" s="87"/>
      <c r="HRW2" s="87"/>
      <c r="HRX2" s="87"/>
      <c r="HRY2" s="87"/>
      <c r="HRZ2" s="87"/>
      <c r="HSA2" s="87"/>
      <c r="HSB2" s="87"/>
      <c r="HSC2" s="87"/>
      <c r="HSD2" s="87"/>
      <c r="HSE2" s="87"/>
      <c r="HSF2" s="87"/>
      <c r="HSG2" s="87"/>
      <c r="HSH2" s="87"/>
      <c r="HSI2" s="87"/>
      <c r="HSJ2" s="87"/>
      <c r="HSK2" s="87"/>
      <c r="HSL2" s="87"/>
      <c r="HSM2" s="87"/>
      <c r="HSN2" s="87"/>
      <c r="HSO2" s="87"/>
      <c r="HSP2" s="87"/>
      <c r="HSQ2" s="87"/>
      <c r="HSR2" s="87"/>
      <c r="HSS2" s="87"/>
      <c r="HST2" s="87"/>
      <c r="HSU2" s="87"/>
      <c r="HSV2" s="87"/>
      <c r="HSW2" s="87"/>
      <c r="HSX2" s="87"/>
      <c r="HSY2" s="87"/>
      <c r="HSZ2" s="87"/>
      <c r="HTA2" s="87"/>
      <c r="HTB2" s="87"/>
      <c r="HTC2" s="87"/>
      <c r="HTD2" s="87"/>
      <c r="HTE2" s="87"/>
      <c r="HTF2" s="87"/>
      <c r="HTG2" s="87"/>
      <c r="HTH2" s="87"/>
      <c r="HTI2" s="87"/>
      <c r="HTJ2" s="87"/>
      <c r="HTK2" s="87"/>
      <c r="HTL2" s="87"/>
      <c r="HTM2" s="87"/>
      <c r="HTN2" s="87"/>
      <c r="HTO2" s="87"/>
      <c r="HTP2" s="87"/>
      <c r="HTQ2" s="87"/>
      <c r="HTR2" s="87"/>
      <c r="HTS2" s="87"/>
      <c r="HTT2" s="87"/>
      <c r="HTU2" s="87"/>
      <c r="HTV2" s="87"/>
      <c r="HTW2" s="87"/>
      <c r="HTX2" s="87"/>
      <c r="HTY2" s="87"/>
      <c r="HTZ2" s="87"/>
      <c r="HUA2" s="87"/>
      <c r="HUB2" s="87"/>
      <c r="HUC2" s="87"/>
      <c r="HUD2" s="87"/>
      <c r="HUE2" s="87"/>
      <c r="HUF2" s="87"/>
      <c r="HUG2" s="87"/>
      <c r="HUH2" s="87"/>
      <c r="HUI2" s="87"/>
      <c r="HUJ2" s="87"/>
      <c r="HUK2" s="87"/>
      <c r="HUL2" s="87"/>
      <c r="HUM2" s="87"/>
      <c r="HUN2" s="87"/>
      <c r="HUO2" s="87"/>
      <c r="HUP2" s="87"/>
      <c r="HUQ2" s="87"/>
      <c r="HUR2" s="87"/>
      <c r="HUS2" s="87"/>
      <c r="HUT2" s="87"/>
      <c r="HUU2" s="87"/>
      <c r="HUV2" s="87"/>
      <c r="HUW2" s="87"/>
      <c r="HUX2" s="87"/>
      <c r="HUY2" s="87"/>
      <c r="HUZ2" s="87"/>
      <c r="HVA2" s="87"/>
      <c r="HVB2" s="87"/>
      <c r="HVC2" s="87"/>
      <c r="HVD2" s="87"/>
      <c r="HVE2" s="87"/>
      <c r="HVF2" s="87"/>
      <c r="HVG2" s="87"/>
      <c r="HVH2" s="87"/>
      <c r="HVI2" s="87"/>
      <c r="HVJ2" s="87"/>
      <c r="HVK2" s="87"/>
      <c r="HVL2" s="87"/>
      <c r="HVM2" s="87"/>
      <c r="HVN2" s="87"/>
      <c r="HVO2" s="87"/>
      <c r="HVP2" s="87"/>
      <c r="HVQ2" s="87"/>
      <c r="HVR2" s="87"/>
      <c r="HVS2" s="87"/>
      <c r="HVT2" s="87"/>
      <c r="HVU2" s="87"/>
      <c r="HVV2" s="87"/>
      <c r="HVW2" s="87"/>
      <c r="HVX2" s="87"/>
      <c r="HVY2" s="87"/>
      <c r="HVZ2" s="87"/>
      <c r="HWA2" s="87"/>
      <c r="HWB2" s="87"/>
      <c r="HWC2" s="87"/>
      <c r="HWD2" s="87"/>
      <c r="HWE2" s="87"/>
      <c r="HWF2" s="87"/>
      <c r="HWG2" s="87"/>
      <c r="HWH2" s="87"/>
      <c r="HWI2" s="87"/>
      <c r="HWJ2" s="87"/>
      <c r="HWK2" s="87"/>
      <c r="HWL2" s="87"/>
      <c r="HWM2" s="87"/>
      <c r="HWN2" s="87"/>
      <c r="HWO2" s="87"/>
      <c r="HWP2" s="87"/>
      <c r="HWQ2" s="87"/>
      <c r="HWR2" s="87"/>
      <c r="HWS2" s="87"/>
      <c r="HWT2" s="87"/>
      <c r="HWU2" s="87"/>
      <c r="HWV2" s="87"/>
      <c r="HWW2" s="87"/>
      <c r="HWX2" s="87"/>
      <c r="HWY2" s="87"/>
      <c r="HWZ2" s="87"/>
      <c r="HXA2" s="87"/>
      <c r="HXB2" s="87"/>
      <c r="HXC2" s="87"/>
      <c r="HXD2" s="87"/>
      <c r="HXE2" s="87"/>
      <c r="HXF2" s="87"/>
      <c r="HXG2" s="87"/>
      <c r="HXH2" s="87"/>
      <c r="HXI2" s="87"/>
      <c r="HXJ2" s="87"/>
      <c r="HXK2" s="87"/>
      <c r="HXL2" s="87"/>
      <c r="HXM2" s="87"/>
      <c r="HXN2" s="87"/>
      <c r="HXO2" s="87"/>
      <c r="HXP2" s="87"/>
      <c r="HXQ2" s="87"/>
      <c r="HXR2" s="87"/>
      <c r="HXS2" s="87"/>
      <c r="HXT2" s="87"/>
      <c r="HXU2" s="87"/>
      <c r="HXV2" s="87"/>
      <c r="HXW2" s="87"/>
      <c r="HXX2" s="87"/>
      <c r="HXY2" s="87"/>
      <c r="HXZ2" s="87"/>
      <c r="HYA2" s="87"/>
      <c r="HYB2" s="87"/>
      <c r="HYC2" s="87"/>
      <c r="HYD2" s="87"/>
      <c r="HYE2" s="87"/>
      <c r="HYF2" s="87"/>
      <c r="HYG2" s="87"/>
      <c r="HYH2" s="87"/>
      <c r="HYI2" s="87"/>
      <c r="HYJ2" s="87"/>
      <c r="HYK2" s="87"/>
      <c r="HYL2" s="87"/>
      <c r="HYM2" s="87"/>
      <c r="HYN2" s="87"/>
      <c r="HYO2" s="87"/>
      <c r="HYP2" s="87"/>
      <c r="HYQ2" s="87"/>
      <c r="HYR2" s="87"/>
      <c r="HYS2" s="87"/>
      <c r="HYT2" s="87"/>
      <c r="HYU2" s="87"/>
      <c r="HYV2" s="87"/>
      <c r="HYW2" s="87"/>
      <c r="HYX2" s="87"/>
      <c r="HYY2" s="87"/>
      <c r="HYZ2" s="87"/>
      <c r="HZA2" s="87"/>
      <c r="HZB2" s="87"/>
      <c r="HZC2" s="87"/>
      <c r="HZD2" s="87"/>
      <c r="HZE2" s="87"/>
      <c r="HZF2" s="87"/>
      <c r="HZG2" s="87"/>
      <c r="HZH2" s="87"/>
      <c r="HZI2" s="87"/>
      <c r="HZJ2" s="87"/>
      <c r="HZK2" s="87"/>
      <c r="HZL2" s="87"/>
      <c r="HZM2" s="87"/>
      <c r="HZN2" s="87"/>
      <c r="HZO2" s="87"/>
      <c r="HZP2" s="87"/>
      <c r="HZQ2" s="87"/>
      <c r="HZR2" s="87"/>
      <c r="HZS2" s="87"/>
      <c r="HZT2" s="87"/>
      <c r="HZU2" s="87"/>
      <c r="HZV2" s="87"/>
      <c r="HZW2" s="87"/>
      <c r="HZX2" s="87"/>
      <c r="HZY2" s="87"/>
      <c r="HZZ2" s="87"/>
      <c r="IAA2" s="87"/>
      <c r="IAB2" s="87"/>
      <c r="IAC2" s="87"/>
      <c r="IAD2" s="87"/>
      <c r="IAE2" s="87"/>
      <c r="IAF2" s="87"/>
      <c r="IAG2" s="87"/>
      <c r="IAH2" s="87"/>
      <c r="IAI2" s="87"/>
      <c r="IAJ2" s="87"/>
      <c r="IAK2" s="87"/>
      <c r="IAL2" s="87"/>
      <c r="IAM2" s="87"/>
      <c r="IAN2" s="87"/>
      <c r="IAO2" s="87"/>
      <c r="IAP2" s="87"/>
      <c r="IAQ2" s="87"/>
      <c r="IAR2" s="87"/>
      <c r="IAS2" s="87"/>
      <c r="IAT2" s="87"/>
      <c r="IAU2" s="87"/>
      <c r="IAV2" s="87"/>
      <c r="IAW2" s="87"/>
      <c r="IAX2" s="87"/>
      <c r="IAY2" s="87"/>
      <c r="IAZ2" s="87"/>
      <c r="IBA2" s="87"/>
      <c r="IBB2" s="87"/>
      <c r="IBC2" s="87"/>
      <c r="IBD2" s="87"/>
      <c r="IBE2" s="87"/>
      <c r="IBF2" s="87"/>
      <c r="IBG2" s="87"/>
      <c r="IBH2" s="87"/>
      <c r="IBI2" s="87"/>
      <c r="IBJ2" s="87"/>
      <c r="IBK2" s="87"/>
      <c r="IBL2" s="87"/>
      <c r="IBM2" s="87"/>
      <c r="IBN2" s="87"/>
      <c r="IBO2" s="87"/>
      <c r="IBP2" s="87"/>
      <c r="IBQ2" s="87"/>
      <c r="IBR2" s="87"/>
      <c r="IBS2" s="87"/>
      <c r="IBT2" s="87"/>
      <c r="IBU2" s="87"/>
      <c r="IBV2" s="87"/>
      <c r="IBW2" s="87"/>
      <c r="IBX2" s="87"/>
      <c r="IBY2" s="87"/>
      <c r="IBZ2" s="87"/>
      <c r="ICA2" s="87"/>
      <c r="ICB2" s="87"/>
      <c r="ICC2" s="87"/>
      <c r="ICD2" s="87"/>
      <c r="ICE2" s="87"/>
      <c r="ICF2" s="87"/>
      <c r="ICG2" s="87"/>
      <c r="ICH2" s="87"/>
      <c r="ICI2" s="87"/>
      <c r="ICJ2" s="87"/>
      <c r="ICK2" s="87"/>
      <c r="ICL2" s="87"/>
      <c r="ICM2" s="87"/>
      <c r="ICN2" s="87"/>
      <c r="ICO2" s="87"/>
      <c r="ICP2" s="87"/>
      <c r="ICQ2" s="87"/>
      <c r="ICR2" s="87"/>
      <c r="ICS2" s="87"/>
      <c r="ICT2" s="87"/>
      <c r="ICU2" s="87"/>
      <c r="ICV2" s="87"/>
      <c r="ICW2" s="87"/>
      <c r="ICX2" s="87"/>
      <c r="ICY2" s="87"/>
      <c r="ICZ2" s="87"/>
      <c r="IDA2" s="87"/>
      <c r="IDB2" s="87"/>
      <c r="IDC2" s="87"/>
      <c r="IDD2" s="87"/>
      <c r="IDE2" s="87"/>
      <c r="IDF2" s="87"/>
      <c r="IDG2" s="87"/>
      <c r="IDH2" s="87"/>
      <c r="IDI2" s="87"/>
      <c r="IDJ2" s="87"/>
      <c r="IDK2" s="87"/>
      <c r="IDL2" s="87"/>
      <c r="IDM2" s="87"/>
      <c r="IDN2" s="87"/>
      <c r="IDO2" s="87"/>
      <c r="IDP2" s="87"/>
      <c r="IDQ2" s="87"/>
      <c r="IDR2" s="87"/>
      <c r="IDS2" s="87"/>
      <c r="IDT2" s="87"/>
      <c r="IDU2" s="87"/>
      <c r="IDV2" s="87"/>
      <c r="IDW2" s="87"/>
      <c r="IDX2" s="87"/>
      <c r="IDY2" s="87"/>
      <c r="IDZ2" s="87"/>
      <c r="IEA2" s="87"/>
      <c r="IEB2" s="87"/>
      <c r="IEC2" s="87"/>
      <c r="IED2" s="87"/>
      <c r="IEE2" s="87"/>
      <c r="IEF2" s="87"/>
      <c r="IEG2" s="87"/>
      <c r="IEH2" s="87"/>
      <c r="IEI2" s="87"/>
      <c r="IEJ2" s="87"/>
      <c r="IEK2" s="87"/>
      <c r="IEL2" s="87"/>
      <c r="IEM2" s="87"/>
      <c r="IEN2" s="87"/>
      <c r="IEO2" s="87"/>
      <c r="IEP2" s="87"/>
      <c r="IEQ2" s="87"/>
      <c r="IER2" s="87"/>
      <c r="IES2" s="87"/>
      <c r="IET2" s="87"/>
      <c r="IEU2" s="87"/>
      <c r="IEV2" s="87"/>
      <c r="IEW2" s="87"/>
      <c r="IEX2" s="87"/>
      <c r="IEY2" s="87"/>
      <c r="IEZ2" s="87"/>
      <c r="IFA2" s="87"/>
      <c r="IFB2" s="87"/>
      <c r="IFC2" s="87"/>
      <c r="IFD2" s="87"/>
      <c r="IFE2" s="87"/>
      <c r="IFF2" s="87"/>
      <c r="IFG2" s="87"/>
      <c r="IFH2" s="87"/>
      <c r="IFI2" s="87"/>
      <c r="IFJ2" s="87"/>
      <c r="IFK2" s="87"/>
      <c r="IFL2" s="87"/>
      <c r="IFM2" s="87"/>
      <c r="IFN2" s="87"/>
      <c r="IFO2" s="87"/>
      <c r="IFP2" s="87"/>
      <c r="IFQ2" s="87"/>
      <c r="IFR2" s="87"/>
      <c r="IFS2" s="87"/>
      <c r="IFT2" s="87"/>
      <c r="IFU2" s="87"/>
      <c r="IFV2" s="87"/>
      <c r="IFW2" s="87"/>
      <c r="IFX2" s="87"/>
      <c r="IFY2" s="87"/>
      <c r="IFZ2" s="87"/>
      <c r="IGA2" s="87"/>
      <c r="IGB2" s="87"/>
      <c r="IGC2" s="87"/>
      <c r="IGD2" s="87"/>
      <c r="IGE2" s="87"/>
      <c r="IGF2" s="87"/>
      <c r="IGG2" s="87"/>
      <c r="IGH2" s="87"/>
      <c r="IGI2" s="87"/>
      <c r="IGJ2" s="87"/>
      <c r="IGK2" s="87"/>
      <c r="IGL2" s="87"/>
      <c r="IGM2" s="87"/>
      <c r="IGN2" s="87"/>
      <c r="IGO2" s="87"/>
      <c r="IGP2" s="87"/>
      <c r="IGQ2" s="87"/>
      <c r="IGR2" s="87"/>
      <c r="IGS2" s="87"/>
      <c r="IGT2" s="87"/>
      <c r="IGU2" s="87"/>
      <c r="IGV2" s="87"/>
      <c r="IGW2" s="87"/>
      <c r="IGX2" s="87"/>
      <c r="IGY2" s="87"/>
      <c r="IGZ2" s="87"/>
      <c r="IHA2" s="87"/>
      <c r="IHB2" s="87"/>
      <c r="IHC2" s="87"/>
      <c r="IHD2" s="87"/>
      <c r="IHE2" s="87"/>
      <c r="IHF2" s="87"/>
      <c r="IHG2" s="87"/>
      <c r="IHH2" s="87"/>
      <c r="IHI2" s="87"/>
      <c r="IHJ2" s="87"/>
      <c r="IHK2" s="87"/>
      <c r="IHL2" s="87"/>
      <c r="IHM2" s="87"/>
      <c r="IHN2" s="87"/>
      <c r="IHO2" s="87"/>
      <c r="IHP2" s="87"/>
      <c r="IHQ2" s="87"/>
      <c r="IHR2" s="87"/>
      <c r="IHS2" s="87"/>
      <c r="IHT2" s="87"/>
      <c r="IHU2" s="87"/>
      <c r="IHV2" s="87"/>
      <c r="IHW2" s="87"/>
      <c r="IHX2" s="87"/>
      <c r="IHY2" s="87"/>
      <c r="IHZ2" s="87"/>
      <c r="IIA2" s="87"/>
      <c r="IIB2" s="87"/>
      <c r="IIC2" s="87"/>
      <c r="IID2" s="87"/>
      <c r="IIE2" s="87"/>
      <c r="IIF2" s="87"/>
      <c r="IIG2" s="87"/>
      <c r="IIH2" s="87"/>
      <c r="III2" s="87"/>
      <c r="IIJ2" s="87"/>
      <c r="IIK2" s="87"/>
      <c r="IIL2" s="87"/>
      <c r="IIM2" s="87"/>
      <c r="IIN2" s="87"/>
      <c r="IIO2" s="87"/>
      <c r="IIP2" s="87"/>
      <c r="IIQ2" s="87"/>
      <c r="IIR2" s="87"/>
      <c r="IIS2" s="87"/>
      <c r="IIT2" s="87"/>
      <c r="IIU2" s="87"/>
      <c r="IIV2" s="87"/>
      <c r="IIW2" s="87"/>
      <c r="IIX2" s="87"/>
      <c r="IIY2" s="87"/>
      <c r="IIZ2" s="87"/>
      <c r="IJA2" s="87"/>
      <c r="IJB2" s="87"/>
      <c r="IJC2" s="87"/>
      <c r="IJD2" s="87"/>
      <c r="IJE2" s="87"/>
      <c r="IJF2" s="87"/>
      <c r="IJG2" s="87"/>
      <c r="IJH2" s="87"/>
      <c r="IJI2" s="87"/>
      <c r="IJJ2" s="87"/>
      <c r="IJK2" s="87"/>
      <c r="IJL2" s="87"/>
      <c r="IJM2" s="87"/>
      <c r="IJN2" s="87"/>
      <c r="IJO2" s="87"/>
      <c r="IJP2" s="87"/>
      <c r="IJQ2" s="87"/>
      <c r="IJR2" s="87"/>
      <c r="IJS2" s="87"/>
      <c r="IJT2" s="87"/>
      <c r="IJU2" s="87"/>
      <c r="IJV2" s="87"/>
      <c r="IJW2" s="87"/>
      <c r="IJX2" s="87"/>
      <c r="IJY2" s="87"/>
      <c r="IJZ2" s="87"/>
      <c r="IKA2" s="87"/>
      <c r="IKB2" s="87"/>
      <c r="IKC2" s="87"/>
      <c r="IKD2" s="87"/>
      <c r="IKE2" s="87"/>
      <c r="IKF2" s="87"/>
      <c r="IKG2" s="87"/>
      <c r="IKH2" s="87"/>
      <c r="IKI2" s="87"/>
      <c r="IKJ2" s="87"/>
      <c r="IKK2" s="87"/>
      <c r="IKL2" s="87"/>
      <c r="IKM2" s="87"/>
      <c r="IKN2" s="87"/>
      <c r="IKO2" s="87"/>
      <c r="IKP2" s="87"/>
      <c r="IKQ2" s="87"/>
      <c r="IKR2" s="87"/>
      <c r="IKS2" s="87"/>
      <c r="IKT2" s="87"/>
      <c r="IKU2" s="87"/>
      <c r="IKV2" s="87"/>
      <c r="IKW2" s="87"/>
      <c r="IKX2" s="87"/>
      <c r="IKY2" s="87"/>
      <c r="IKZ2" s="87"/>
      <c r="ILA2" s="87"/>
      <c r="ILB2" s="87"/>
      <c r="ILC2" s="87"/>
      <c r="ILD2" s="87"/>
      <c r="ILE2" s="87"/>
      <c r="ILF2" s="87"/>
      <c r="ILG2" s="87"/>
      <c r="ILH2" s="87"/>
      <c r="ILI2" s="87"/>
      <c r="ILJ2" s="87"/>
      <c r="ILK2" s="87"/>
      <c r="ILL2" s="87"/>
      <c r="ILM2" s="87"/>
      <c r="ILN2" s="87"/>
      <c r="ILO2" s="87"/>
      <c r="ILP2" s="87"/>
      <c r="ILQ2" s="87"/>
      <c r="ILR2" s="87"/>
      <c r="ILS2" s="87"/>
      <c r="ILT2" s="87"/>
      <c r="ILU2" s="87"/>
      <c r="ILV2" s="87"/>
      <c r="ILW2" s="87"/>
      <c r="ILX2" s="87"/>
      <c r="ILY2" s="87"/>
      <c r="ILZ2" s="87"/>
      <c r="IMA2" s="87"/>
      <c r="IMB2" s="87"/>
      <c r="IMC2" s="87"/>
      <c r="IMD2" s="87"/>
      <c r="IME2" s="87"/>
      <c r="IMF2" s="87"/>
      <c r="IMG2" s="87"/>
      <c r="IMH2" s="87"/>
      <c r="IMI2" s="87"/>
      <c r="IMJ2" s="87"/>
      <c r="IMK2" s="87"/>
      <c r="IML2" s="87"/>
      <c r="IMM2" s="87"/>
      <c r="IMN2" s="87"/>
      <c r="IMO2" s="87"/>
      <c r="IMP2" s="87"/>
      <c r="IMQ2" s="87"/>
      <c r="IMR2" s="87"/>
      <c r="IMS2" s="87"/>
      <c r="IMT2" s="87"/>
      <c r="IMU2" s="87"/>
      <c r="IMV2" s="87"/>
      <c r="IMW2" s="87"/>
      <c r="IMX2" s="87"/>
      <c r="IMY2" s="87"/>
      <c r="IMZ2" s="87"/>
      <c r="INA2" s="87"/>
      <c r="INB2" s="87"/>
      <c r="INC2" s="87"/>
      <c r="IND2" s="87"/>
      <c r="INE2" s="87"/>
      <c r="INF2" s="87"/>
      <c r="ING2" s="87"/>
      <c r="INH2" s="87"/>
      <c r="INI2" s="87"/>
      <c r="INJ2" s="87"/>
      <c r="INK2" s="87"/>
      <c r="INL2" s="87"/>
      <c r="INM2" s="87"/>
      <c r="INN2" s="87"/>
      <c r="INO2" s="87"/>
      <c r="INP2" s="87"/>
      <c r="INQ2" s="87"/>
      <c r="INR2" s="87"/>
      <c r="INS2" s="87"/>
      <c r="INT2" s="87"/>
      <c r="INU2" s="87"/>
      <c r="INV2" s="87"/>
      <c r="INW2" s="87"/>
      <c r="INX2" s="87"/>
      <c r="INY2" s="87"/>
      <c r="INZ2" s="87"/>
      <c r="IOA2" s="87"/>
      <c r="IOB2" s="87"/>
      <c r="IOC2" s="87"/>
      <c r="IOD2" s="87"/>
      <c r="IOE2" s="87"/>
      <c r="IOF2" s="87"/>
      <c r="IOG2" s="87"/>
      <c r="IOH2" s="87"/>
      <c r="IOI2" s="87"/>
      <c r="IOJ2" s="87"/>
      <c r="IOK2" s="87"/>
      <c r="IOL2" s="87"/>
      <c r="IOM2" s="87"/>
      <c r="ION2" s="87"/>
      <c r="IOO2" s="87"/>
      <c r="IOP2" s="87"/>
      <c r="IOQ2" s="87"/>
      <c r="IOR2" s="87"/>
      <c r="IOS2" s="87"/>
      <c r="IOT2" s="87"/>
      <c r="IOU2" s="87"/>
      <c r="IOV2" s="87"/>
      <c r="IOW2" s="87"/>
      <c r="IOX2" s="87"/>
      <c r="IOY2" s="87"/>
      <c r="IOZ2" s="87"/>
      <c r="IPA2" s="87"/>
      <c r="IPB2" s="87"/>
      <c r="IPC2" s="87"/>
      <c r="IPD2" s="87"/>
      <c r="IPE2" s="87"/>
      <c r="IPF2" s="87"/>
      <c r="IPG2" s="87"/>
      <c r="IPH2" s="87"/>
      <c r="IPI2" s="87"/>
      <c r="IPJ2" s="87"/>
      <c r="IPK2" s="87"/>
      <c r="IPL2" s="87"/>
      <c r="IPM2" s="87"/>
      <c r="IPN2" s="87"/>
      <c r="IPO2" s="87"/>
      <c r="IPP2" s="87"/>
      <c r="IPQ2" s="87"/>
      <c r="IPR2" s="87"/>
      <c r="IPS2" s="87"/>
      <c r="IPT2" s="87"/>
      <c r="IPU2" s="87"/>
      <c r="IPV2" s="87"/>
      <c r="IPW2" s="87"/>
      <c r="IPX2" s="87"/>
      <c r="IPY2" s="87"/>
      <c r="IPZ2" s="87"/>
      <c r="IQA2" s="87"/>
      <c r="IQB2" s="87"/>
      <c r="IQC2" s="87"/>
      <c r="IQD2" s="87"/>
      <c r="IQE2" s="87"/>
      <c r="IQF2" s="87"/>
      <c r="IQG2" s="87"/>
      <c r="IQH2" s="87"/>
      <c r="IQI2" s="87"/>
      <c r="IQJ2" s="87"/>
      <c r="IQK2" s="87"/>
      <c r="IQL2" s="87"/>
      <c r="IQM2" s="87"/>
      <c r="IQN2" s="87"/>
      <c r="IQO2" s="87"/>
      <c r="IQP2" s="87"/>
      <c r="IQQ2" s="87"/>
      <c r="IQR2" s="87"/>
      <c r="IQS2" s="87"/>
      <c r="IQT2" s="87"/>
      <c r="IQU2" s="87"/>
      <c r="IQV2" s="87"/>
      <c r="IQW2" s="87"/>
      <c r="IQX2" s="87"/>
      <c r="IQY2" s="87"/>
      <c r="IQZ2" s="87"/>
      <c r="IRA2" s="87"/>
      <c r="IRB2" s="87"/>
      <c r="IRC2" s="87"/>
      <c r="IRD2" s="87"/>
      <c r="IRE2" s="87"/>
      <c r="IRF2" s="87"/>
      <c r="IRG2" s="87"/>
      <c r="IRH2" s="87"/>
      <c r="IRI2" s="87"/>
      <c r="IRJ2" s="87"/>
      <c r="IRK2" s="87"/>
      <c r="IRL2" s="87"/>
      <c r="IRM2" s="87"/>
      <c r="IRN2" s="87"/>
      <c r="IRO2" s="87"/>
      <c r="IRP2" s="87"/>
      <c r="IRQ2" s="87"/>
      <c r="IRR2" s="87"/>
      <c r="IRS2" s="87"/>
      <c r="IRT2" s="87"/>
      <c r="IRU2" s="87"/>
      <c r="IRV2" s="87"/>
      <c r="IRW2" s="87"/>
      <c r="IRX2" s="87"/>
      <c r="IRY2" s="87"/>
      <c r="IRZ2" s="87"/>
      <c r="ISA2" s="87"/>
      <c r="ISB2" s="87"/>
      <c r="ISC2" s="87"/>
      <c r="ISD2" s="87"/>
      <c r="ISE2" s="87"/>
      <c r="ISF2" s="87"/>
      <c r="ISG2" s="87"/>
      <c r="ISH2" s="87"/>
      <c r="ISI2" s="87"/>
      <c r="ISJ2" s="87"/>
      <c r="ISK2" s="87"/>
      <c r="ISL2" s="87"/>
      <c r="ISM2" s="87"/>
      <c r="ISN2" s="87"/>
      <c r="ISO2" s="87"/>
      <c r="ISP2" s="87"/>
      <c r="ISQ2" s="87"/>
      <c r="ISR2" s="87"/>
      <c r="ISS2" s="87"/>
      <c r="IST2" s="87"/>
      <c r="ISU2" s="87"/>
      <c r="ISV2" s="87"/>
      <c r="ISW2" s="87"/>
      <c r="ISX2" s="87"/>
      <c r="ISY2" s="87"/>
      <c r="ISZ2" s="87"/>
      <c r="ITA2" s="87"/>
      <c r="ITB2" s="87"/>
      <c r="ITC2" s="87"/>
      <c r="ITD2" s="87"/>
      <c r="ITE2" s="87"/>
      <c r="ITF2" s="87"/>
      <c r="ITG2" s="87"/>
      <c r="ITH2" s="87"/>
      <c r="ITI2" s="87"/>
      <c r="ITJ2" s="87"/>
      <c r="ITK2" s="87"/>
      <c r="ITL2" s="87"/>
      <c r="ITM2" s="87"/>
      <c r="ITN2" s="87"/>
      <c r="ITO2" s="87"/>
      <c r="ITP2" s="87"/>
      <c r="ITQ2" s="87"/>
      <c r="ITR2" s="87"/>
      <c r="ITS2" s="87"/>
      <c r="ITT2" s="87"/>
      <c r="ITU2" s="87"/>
      <c r="ITV2" s="87"/>
      <c r="ITW2" s="87"/>
      <c r="ITX2" s="87"/>
      <c r="ITY2" s="87"/>
      <c r="ITZ2" s="87"/>
      <c r="IUA2" s="87"/>
      <c r="IUB2" s="87"/>
      <c r="IUC2" s="87"/>
      <c r="IUD2" s="87"/>
      <c r="IUE2" s="87"/>
      <c r="IUF2" s="87"/>
      <c r="IUG2" s="87"/>
      <c r="IUH2" s="87"/>
      <c r="IUI2" s="87"/>
      <c r="IUJ2" s="87"/>
      <c r="IUK2" s="87"/>
      <c r="IUL2" s="87"/>
      <c r="IUM2" s="87"/>
      <c r="IUN2" s="87"/>
      <c r="IUO2" s="87"/>
      <c r="IUP2" s="87"/>
      <c r="IUQ2" s="87"/>
      <c r="IUR2" s="87"/>
      <c r="IUS2" s="87"/>
      <c r="IUT2" s="87"/>
      <c r="IUU2" s="87"/>
      <c r="IUV2" s="87"/>
      <c r="IUW2" s="87"/>
      <c r="IUX2" s="87"/>
      <c r="IUY2" s="87"/>
      <c r="IUZ2" s="87"/>
      <c r="IVA2" s="87"/>
      <c r="IVB2" s="87"/>
      <c r="IVC2" s="87"/>
      <c r="IVD2" s="87"/>
      <c r="IVE2" s="87"/>
      <c r="IVF2" s="87"/>
      <c r="IVG2" s="87"/>
      <c r="IVH2" s="87"/>
      <c r="IVI2" s="87"/>
      <c r="IVJ2" s="87"/>
      <c r="IVK2" s="87"/>
      <c r="IVL2" s="87"/>
      <c r="IVM2" s="87"/>
      <c r="IVN2" s="87"/>
      <c r="IVO2" s="87"/>
      <c r="IVP2" s="87"/>
      <c r="IVQ2" s="87"/>
      <c r="IVR2" s="87"/>
      <c r="IVS2" s="87"/>
      <c r="IVT2" s="87"/>
      <c r="IVU2" s="87"/>
      <c r="IVV2" s="87"/>
      <c r="IVW2" s="87"/>
      <c r="IVX2" s="87"/>
      <c r="IVY2" s="87"/>
      <c r="IVZ2" s="87"/>
      <c r="IWA2" s="87"/>
      <c r="IWB2" s="87"/>
      <c r="IWC2" s="87"/>
      <c r="IWD2" s="87"/>
      <c r="IWE2" s="87"/>
      <c r="IWF2" s="87"/>
      <c r="IWG2" s="87"/>
      <c r="IWH2" s="87"/>
      <c r="IWI2" s="87"/>
      <c r="IWJ2" s="87"/>
      <c r="IWK2" s="87"/>
      <c r="IWL2" s="87"/>
      <c r="IWM2" s="87"/>
      <c r="IWN2" s="87"/>
      <c r="IWO2" s="87"/>
      <c r="IWP2" s="87"/>
      <c r="IWQ2" s="87"/>
      <c r="IWR2" s="87"/>
      <c r="IWS2" s="87"/>
      <c r="IWT2" s="87"/>
      <c r="IWU2" s="87"/>
      <c r="IWV2" s="87"/>
      <c r="IWW2" s="87"/>
      <c r="IWX2" s="87"/>
      <c r="IWY2" s="87"/>
      <c r="IWZ2" s="87"/>
      <c r="IXA2" s="87"/>
      <c r="IXB2" s="87"/>
      <c r="IXC2" s="87"/>
      <c r="IXD2" s="87"/>
      <c r="IXE2" s="87"/>
      <c r="IXF2" s="87"/>
      <c r="IXG2" s="87"/>
      <c r="IXH2" s="87"/>
      <c r="IXI2" s="87"/>
      <c r="IXJ2" s="87"/>
      <c r="IXK2" s="87"/>
      <c r="IXL2" s="87"/>
      <c r="IXM2" s="87"/>
      <c r="IXN2" s="87"/>
      <c r="IXO2" s="87"/>
      <c r="IXP2" s="87"/>
      <c r="IXQ2" s="87"/>
      <c r="IXR2" s="87"/>
      <c r="IXS2" s="87"/>
      <c r="IXT2" s="87"/>
      <c r="IXU2" s="87"/>
      <c r="IXV2" s="87"/>
    </row>
    <row r="3" spans="1:6730" s="1" customFormat="1" x14ac:dyDescent="0.25">
      <c r="A3" s="120" t="s">
        <v>307</v>
      </c>
      <c r="B3" s="120">
        <v>14500</v>
      </c>
      <c r="C3" s="120">
        <v>31000</v>
      </c>
      <c r="D3" s="120">
        <v>72000</v>
      </c>
      <c r="E3" s="73"/>
      <c r="F3" s="73"/>
      <c r="G3" s="120" t="s">
        <v>307</v>
      </c>
      <c r="H3" s="119">
        <f>B3*(40%*B3)</f>
        <v>84100000</v>
      </c>
      <c r="I3" s="119">
        <f>C3*(40%*C3)</f>
        <v>384400000</v>
      </c>
      <c r="J3" s="119">
        <f>D3*(40%*D3)</f>
        <v>2073600000</v>
      </c>
      <c r="K3" s="73"/>
      <c r="L3" s="73"/>
      <c r="M3" s="73"/>
      <c r="N3" s="73"/>
      <c r="O3" s="111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  <c r="DPZ3" s="73"/>
      <c r="DQA3" s="73"/>
      <c r="DQB3" s="73"/>
      <c r="DQC3" s="73"/>
      <c r="DQD3" s="73"/>
      <c r="DQE3" s="73"/>
      <c r="DQF3" s="73"/>
      <c r="DQG3" s="73"/>
      <c r="DQH3" s="73"/>
      <c r="DQI3" s="73"/>
      <c r="DQJ3" s="73"/>
      <c r="DQK3" s="73"/>
      <c r="DQL3" s="73"/>
      <c r="DQM3" s="73"/>
      <c r="DQN3" s="73"/>
      <c r="DQO3" s="73"/>
      <c r="DQP3" s="73"/>
      <c r="DQQ3" s="73"/>
      <c r="DQR3" s="73"/>
      <c r="DQS3" s="73"/>
      <c r="DQT3" s="73"/>
      <c r="DQU3" s="73"/>
      <c r="DQV3" s="73"/>
      <c r="DQW3" s="73"/>
      <c r="DQX3" s="73"/>
      <c r="DQY3" s="73"/>
      <c r="DQZ3" s="73"/>
      <c r="DRA3" s="73"/>
      <c r="DRB3" s="73"/>
      <c r="DRC3" s="73"/>
      <c r="DRD3" s="73"/>
      <c r="DRE3" s="73"/>
      <c r="DRF3" s="73"/>
      <c r="DRG3" s="73"/>
      <c r="DRH3" s="73"/>
      <c r="DRI3" s="73"/>
      <c r="DRJ3" s="73"/>
      <c r="DRK3" s="73"/>
      <c r="DRL3" s="73"/>
      <c r="DRM3" s="73"/>
      <c r="DRN3" s="73"/>
      <c r="DRO3" s="73"/>
      <c r="DRP3" s="73"/>
      <c r="DRQ3" s="73"/>
      <c r="DRR3" s="73"/>
      <c r="DRS3" s="73"/>
      <c r="DRT3" s="73"/>
      <c r="DRU3" s="73"/>
      <c r="DRV3" s="73"/>
      <c r="DRW3" s="73"/>
      <c r="DRX3" s="73"/>
      <c r="DRY3" s="73"/>
      <c r="DRZ3" s="73"/>
      <c r="DSA3" s="73"/>
      <c r="DSB3" s="73"/>
      <c r="DSC3" s="73"/>
      <c r="DSD3" s="73"/>
      <c r="DSE3" s="73"/>
      <c r="DSF3" s="73"/>
      <c r="DSG3" s="73"/>
      <c r="DSH3" s="73"/>
      <c r="DSI3" s="73"/>
      <c r="DSJ3" s="73"/>
      <c r="DSK3" s="73"/>
      <c r="DSL3" s="73"/>
      <c r="DSM3" s="73"/>
      <c r="DSN3" s="73"/>
      <c r="DSO3" s="73"/>
      <c r="DSP3" s="73"/>
      <c r="DSQ3" s="73"/>
      <c r="DSR3" s="73"/>
      <c r="DSS3" s="73"/>
      <c r="DST3" s="73"/>
      <c r="DSU3" s="73"/>
      <c r="DSV3" s="73"/>
      <c r="DSW3" s="73"/>
      <c r="DSX3" s="73"/>
      <c r="DSY3" s="73"/>
      <c r="DSZ3" s="73"/>
      <c r="DTA3" s="73"/>
      <c r="DTB3" s="73"/>
      <c r="DTC3" s="73"/>
      <c r="DTD3" s="73"/>
      <c r="DTE3" s="73"/>
      <c r="DTF3" s="73"/>
      <c r="DTG3" s="73"/>
      <c r="DTH3" s="73"/>
      <c r="DTI3" s="73"/>
      <c r="DTJ3" s="73"/>
      <c r="DTK3" s="73"/>
      <c r="DTL3" s="73"/>
      <c r="DTM3" s="73"/>
      <c r="DTN3" s="73"/>
      <c r="DTO3" s="73"/>
      <c r="DTP3" s="73"/>
      <c r="DTQ3" s="73"/>
      <c r="DTR3" s="73"/>
      <c r="DTS3" s="73"/>
      <c r="DTT3" s="73"/>
      <c r="DTU3" s="73"/>
      <c r="DTV3" s="73"/>
      <c r="DTW3" s="73"/>
      <c r="DTX3" s="73"/>
      <c r="DTY3" s="73"/>
      <c r="DTZ3" s="73"/>
      <c r="DUA3" s="73"/>
      <c r="DUB3" s="73"/>
      <c r="DUC3" s="73"/>
      <c r="DUD3" s="73"/>
      <c r="DUE3" s="73"/>
      <c r="DUF3" s="73"/>
      <c r="DUG3" s="73"/>
      <c r="DUH3" s="73"/>
      <c r="DUI3" s="73"/>
      <c r="DUJ3" s="73"/>
      <c r="DUK3" s="73"/>
      <c r="DUL3" s="73"/>
      <c r="DUM3" s="73"/>
      <c r="DUN3" s="73"/>
      <c r="DUO3" s="73"/>
      <c r="DUP3" s="73"/>
      <c r="DUQ3" s="73"/>
      <c r="DUR3" s="73"/>
      <c r="DUS3" s="73"/>
      <c r="DUT3" s="73"/>
      <c r="DUU3" s="73"/>
      <c r="DUV3" s="73"/>
      <c r="DUW3" s="73"/>
      <c r="DUX3" s="73"/>
      <c r="DUY3" s="73"/>
      <c r="DUZ3" s="73"/>
      <c r="DVA3" s="73"/>
      <c r="DVB3" s="73"/>
      <c r="DVC3" s="73"/>
      <c r="DVD3" s="73"/>
      <c r="DVE3" s="73"/>
      <c r="DVF3" s="73"/>
      <c r="DVG3" s="73"/>
      <c r="DVH3" s="73"/>
      <c r="DVI3" s="73"/>
      <c r="DVJ3" s="73"/>
      <c r="DVK3" s="73"/>
      <c r="DVL3" s="73"/>
      <c r="DVM3" s="73"/>
      <c r="DVN3" s="73"/>
      <c r="DVO3" s="73"/>
      <c r="DVP3" s="73"/>
      <c r="DVQ3" s="73"/>
      <c r="DVR3" s="73"/>
      <c r="DVS3" s="73"/>
      <c r="DVT3" s="73"/>
      <c r="DVU3" s="73"/>
      <c r="DVV3" s="73"/>
      <c r="DVW3" s="73"/>
      <c r="DVX3" s="73"/>
      <c r="DVY3" s="73"/>
      <c r="DVZ3" s="73"/>
      <c r="DWA3" s="73"/>
      <c r="DWB3" s="73"/>
      <c r="DWC3" s="73"/>
      <c r="DWD3" s="73"/>
      <c r="DWE3" s="73"/>
      <c r="DWF3" s="73"/>
      <c r="DWG3" s="73"/>
      <c r="DWH3" s="73"/>
      <c r="DWI3" s="73"/>
      <c r="DWJ3" s="73"/>
      <c r="DWK3" s="73"/>
      <c r="DWL3" s="73"/>
      <c r="DWM3" s="73"/>
      <c r="DWN3" s="73"/>
      <c r="DWO3" s="73"/>
      <c r="DWP3" s="73"/>
      <c r="DWQ3" s="73"/>
      <c r="DWR3" s="73"/>
      <c r="DWS3" s="73"/>
      <c r="DWT3" s="73"/>
      <c r="DWU3" s="73"/>
      <c r="DWV3" s="73"/>
      <c r="DWW3" s="73"/>
      <c r="DWX3" s="73"/>
      <c r="DWY3" s="73"/>
      <c r="DWZ3" s="73"/>
      <c r="DXA3" s="73"/>
      <c r="DXB3" s="73"/>
      <c r="DXC3" s="73"/>
      <c r="DXD3" s="73"/>
      <c r="DXE3" s="73"/>
      <c r="DXF3" s="73"/>
      <c r="DXG3" s="73"/>
      <c r="DXH3" s="73"/>
      <c r="DXI3" s="73"/>
      <c r="DXJ3" s="73"/>
      <c r="DXK3" s="73"/>
      <c r="DXL3" s="73"/>
      <c r="DXM3" s="73"/>
      <c r="DXN3" s="73"/>
      <c r="DXO3" s="73"/>
      <c r="DXP3" s="73"/>
      <c r="DXQ3" s="73"/>
      <c r="DXR3" s="73"/>
      <c r="DXS3" s="73"/>
      <c r="DXT3" s="73"/>
      <c r="DXU3" s="73"/>
      <c r="DXV3" s="73"/>
      <c r="DXW3" s="73"/>
      <c r="DXX3" s="73"/>
      <c r="DXY3" s="73"/>
      <c r="DXZ3" s="73"/>
      <c r="DYA3" s="73"/>
      <c r="DYB3" s="73"/>
      <c r="DYC3" s="73"/>
      <c r="DYD3" s="73"/>
      <c r="DYE3" s="73"/>
      <c r="DYF3" s="73"/>
      <c r="DYG3" s="73"/>
      <c r="DYH3" s="73"/>
      <c r="DYI3" s="73"/>
      <c r="DYJ3" s="73"/>
      <c r="DYK3" s="73"/>
      <c r="DYL3" s="73"/>
      <c r="DYM3" s="73"/>
      <c r="DYN3" s="73"/>
      <c r="DYO3" s="73"/>
      <c r="DYP3" s="73"/>
      <c r="DYQ3" s="73"/>
      <c r="DYR3" s="73"/>
      <c r="DYS3" s="73"/>
      <c r="DYT3" s="73"/>
      <c r="DYU3" s="73"/>
      <c r="DYV3" s="73"/>
      <c r="DYW3" s="73"/>
      <c r="DYX3" s="73"/>
      <c r="DYY3" s="73"/>
      <c r="DYZ3" s="73"/>
      <c r="DZA3" s="73"/>
      <c r="DZB3" s="73"/>
      <c r="DZC3" s="73"/>
      <c r="DZD3" s="73"/>
      <c r="DZE3" s="73"/>
      <c r="DZF3" s="73"/>
      <c r="DZG3" s="73"/>
      <c r="DZH3" s="73"/>
      <c r="DZI3" s="73"/>
      <c r="DZJ3" s="73"/>
      <c r="DZK3" s="73"/>
      <c r="DZL3" s="73"/>
      <c r="DZM3" s="73"/>
      <c r="DZN3" s="73"/>
      <c r="DZO3" s="73"/>
      <c r="DZP3" s="73"/>
      <c r="DZQ3" s="73"/>
      <c r="DZR3" s="73"/>
      <c r="DZS3" s="73"/>
      <c r="DZT3" s="73"/>
      <c r="DZU3" s="73"/>
      <c r="DZV3" s="73"/>
      <c r="DZW3" s="73"/>
      <c r="DZX3" s="73"/>
      <c r="DZY3" s="73"/>
      <c r="DZZ3" s="73"/>
      <c r="EAA3" s="73"/>
      <c r="EAB3" s="73"/>
      <c r="EAC3" s="73"/>
      <c r="EAD3" s="73"/>
      <c r="EAE3" s="73"/>
      <c r="EAF3" s="73"/>
      <c r="EAG3" s="73"/>
      <c r="EAH3" s="73"/>
      <c r="EAI3" s="73"/>
      <c r="EAJ3" s="73"/>
      <c r="EAK3" s="73"/>
      <c r="EAL3" s="73"/>
      <c r="EAM3" s="73"/>
      <c r="EAN3" s="73"/>
      <c r="EAO3" s="73"/>
      <c r="EAP3" s="73"/>
      <c r="EAQ3" s="73"/>
      <c r="EAR3" s="73"/>
      <c r="EAS3" s="73"/>
      <c r="EAT3" s="73"/>
      <c r="EAU3" s="73"/>
      <c r="EAV3" s="73"/>
      <c r="EAW3" s="73"/>
      <c r="EAX3" s="73"/>
      <c r="EAY3" s="73"/>
      <c r="EAZ3" s="73"/>
      <c r="EBA3" s="73"/>
      <c r="EBB3" s="73"/>
      <c r="EBC3" s="73"/>
      <c r="EBD3" s="73"/>
      <c r="EBE3" s="73"/>
      <c r="EBF3" s="73"/>
      <c r="EBG3" s="73"/>
      <c r="EBH3" s="73"/>
      <c r="EBI3" s="73"/>
      <c r="EBJ3" s="73"/>
      <c r="EBK3" s="73"/>
      <c r="EBL3" s="73"/>
      <c r="EBM3" s="73"/>
      <c r="EBN3" s="73"/>
      <c r="EBO3" s="73"/>
      <c r="EBP3" s="73"/>
      <c r="EBQ3" s="73"/>
      <c r="EBR3" s="73"/>
      <c r="EBS3" s="73"/>
      <c r="EBT3" s="73"/>
      <c r="EBU3" s="73"/>
      <c r="EBV3" s="73"/>
      <c r="EBW3" s="73"/>
      <c r="EBX3" s="73"/>
      <c r="EBY3" s="73"/>
      <c r="EBZ3" s="73"/>
      <c r="ECA3" s="73"/>
      <c r="ECB3" s="73"/>
      <c r="ECC3" s="73"/>
      <c r="ECD3" s="73"/>
      <c r="ECE3" s="73"/>
      <c r="ECF3" s="73"/>
      <c r="ECG3" s="73"/>
      <c r="ECH3" s="73"/>
      <c r="ECI3" s="73"/>
      <c r="ECJ3" s="73"/>
      <c r="ECK3" s="73"/>
      <c r="ECL3" s="73"/>
      <c r="ECM3" s="73"/>
      <c r="ECN3" s="73"/>
      <c r="ECO3" s="73"/>
      <c r="ECP3" s="73"/>
      <c r="ECQ3" s="73"/>
      <c r="ECR3" s="73"/>
      <c r="ECS3" s="73"/>
      <c r="ECT3" s="73"/>
      <c r="ECU3" s="73"/>
      <c r="ECV3" s="73"/>
      <c r="ECW3" s="73"/>
      <c r="ECX3" s="73"/>
      <c r="ECY3" s="73"/>
      <c r="ECZ3" s="73"/>
      <c r="EDA3" s="73"/>
      <c r="EDB3" s="73"/>
      <c r="EDC3" s="73"/>
      <c r="EDD3" s="73"/>
      <c r="EDE3" s="73"/>
      <c r="EDF3" s="73"/>
      <c r="EDG3" s="73"/>
      <c r="EDH3" s="73"/>
      <c r="EDI3" s="73"/>
      <c r="EDJ3" s="73"/>
      <c r="EDK3" s="73"/>
      <c r="EDL3" s="73"/>
      <c r="EDM3" s="73"/>
      <c r="EDN3" s="73"/>
      <c r="EDO3" s="73"/>
      <c r="EDP3" s="73"/>
      <c r="EDQ3" s="73"/>
      <c r="EDR3" s="73"/>
      <c r="EDS3" s="73"/>
      <c r="EDT3" s="73"/>
      <c r="EDU3" s="73"/>
      <c r="EDV3" s="73"/>
      <c r="EDW3" s="73"/>
      <c r="EDX3" s="73"/>
      <c r="EDY3" s="73"/>
      <c r="EDZ3" s="73"/>
      <c r="EEA3" s="73"/>
      <c r="EEB3" s="73"/>
      <c r="EEC3" s="73"/>
      <c r="EED3" s="73"/>
      <c r="EEE3" s="73"/>
      <c r="EEF3" s="73"/>
      <c r="EEG3" s="73"/>
      <c r="EEH3" s="73"/>
      <c r="EEI3" s="73"/>
      <c r="EEJ3" s="73"/>
      <c r="EEK3" s="73"/>
      <c r="EEL3" s="73"/>
      <c r="EEM3" s="73"/>
      <c r="EEN3" s="73"/>
      <c r="EEO3" s="73"/>
      <c r="EEP3" s="73"/>
      <c r="EEQ3" s="73"/>
      <c r="EER3" s="73"/>
      <c r="EES3" s="73"/>
      <c r="EET3" s="73"/>
      <c r="EEU3" s="73"/>
      <c r="EEV3" s="73"/>
      <c r="EEW3" s="73"/>
      <c r="EEX3" s="73"/>
      <c r="EEY3" s="73"/>
      <c r="EEZ3" s="73"/>
      <c r="EFA3" s="73"/>
      <c r="EFB3" s="73"/>
      <c r="EFC3" s="73"/>
      <c r="EFD3" s="73"/>
      <c r="EFE3" s="73"/>
      <c r="EFF3" s="73"/>
      <c r="EFG3" s="73"/>
      <c r="EFH3" s="73"/>
      <c r="EFI3" s="73"/>
      <c r="EFJ3" s="73"/>
      <c r="EFK3" s="73"/>
      <c r="EFL3" s="73"/>
      <c r="EFM3" s="73"/>
      <c r="EFN3" s="73"/>
      <c r="EFO3" s="73"/>
      <c r="EFP3" s="73"/>
      <c r="EFQ3" s="73"/>
      <c r="EFR3" s="73"/>
      <c r="EFS3" s="73"/>
      <c r="EFT3" s="73"/>
      <c r="EFU3" s="73"/>
      <c r="EFV3" s="73"/>
      <c r="EFW3" s="73"/>
      <c r="EFX3" s="73"/>
      <c r="EFY3" s="73"/>
      <c r="EFZ3" s="73"/>
      <c r="EGA3" s="73"/>
      <c r="EGB3" s="73"/>
      <c r="EGC3" s="73"/>
      <c r="EGD3" s="73"/>
      <c r="EGE3" s="73"/>
      <c r="EGF3" s="73"/>
      <c r="EGG3" s="73"/>
      <c r="EGH3" s="73"/>
      <c r="EGI3" s="73"/>
      <c r="EGJ3" s="73"/>
      <c r="EGK3" s="73"/>
      <c r="EGL3" s="73"/>
      <c r="EGM3" s="73"/>
      <c r="EGN3" s="73"/>
      <c r="EGO3" s="73"/>
      <c r="EGP3" s="73"/>
      <c r="EGQ3" s="73"/>
      <c r="EGR3" s="73"/>
      <c r="EGS3" s="73"/>
      <c r="EGT3" s="73"/>
      <c r="EGU3" s="73"/>
      <c r="EGV3" s="73"/>
      <c r="EGW3" s="73"/>
      <c r="EGX3" s="73"/>
      <c r="EGY3" s="73"/>
      <c r="EGZ3" s="73"/>
      <c r="EHA3" s="73"/>
      <c r="EHB3" s="73"/>
      <c r="EHC3" s="73"/>
      <c r="EHD3" s="73"/>
      <c r="EHE3" s="73"/>
      <c r="EHF3" s="73"/>
      <c r="EHG3" s="73"/>
      <c r="EHH3" s="73"/>
      <c r="EHI3" s="73"/>
      <c r="EHJ3" s="73"/>
      <c r="EHK3" s="73"/>
      <c r="EHL3" s="73"/>
      <c r="EHM3" s="73"/>
      <c r="EHN3" s="73"/>
      <c r="EHO3" s="73"/>
      <c r="EHP3" s="73"/>
      <c r="EHQ3" s="73"/>
      <c r="EHR3" s="73"/>
      <c r="EHS3" s="73"/>
      <c r="EHT3" s="73"/>
      <c r="EHU3" s="73"/>
      <c r="EHV3" s="73"/>
      <c r="EHW3" s="73"/>
      <c r="EHX3" s="73"/>
      <c r="EHY3" s="73"/>
      <c r="EHZ3" s="73"/>
      <c r="EIA3" s="73"/>
      <c r="EIB3" s="73"/>
      <c r="EIC3" s="73"/>
      <c r="EID3" s="73"/>
      <c r="EIE3" s="73"/>
      <c r="EIF3" s="73"/>
      <c r="EIG3" s="73"/>
      <c r="EIH3" s="73"/>
      <c r="EII3" s="73"/>
      <c r="EIJ3" s="73"/>
      <c r="EIK3" s="73"/>
      <c r="EIL3" s="73"/>
      <c r="EIM3" s="73"/>
      <c r="EIN3" s="73"/>
      <c r="EIO3" s="73"/>
      <c r="EIP3" s="73"/>
      <c r="EIQ3" s="73"/>
      <c r="EIR3" s="73"/>
      <c r="EIS3" s="73"/>
      <c r="EIT3" s="73"/>
      <c r="EIU3" s="73"/>
      <c r="EIV3" s="73"/>
      <c r="EIW3" s="73"/>
      <c r="EIX3" s="73"/>
      <c r="EIY3" s="73"/>
      <c r="EIZ3" s="73"/>
      <c r="EJA3" s="73"/>
      <c r="EJB3" s="73"/>
      <c r="EJC3" s="73"/>
      <c r="EJD3" s="73"/>
      <c r="EJE3" s="73"/>
      <c r="EJF3" s="73"/>
      <c r="EJG3" s="73"/>
      <c r="EJH3" s="73"/>
      <c r="EJI3" s="73"/>
      <c r="EJJ3" s="73"/>
      <c r="EJK3" s="73"/>
      <c r="EJL3" s="73"/>
      <c r="EJM3" s="73"/>
      <c r="EJN3" s="73"/>
      <c r="EJO3" s="73"/>
      <c r="EJP3" s="73"/>
      <c r="EJQ3" s="73"/>
      <c r="EJR3" s="73"/>
      <c r="EJS3" s="73"/>
      <c r="EJT3" s="73"/>
      <c r="EJU3" s="73"/>
      <c r="EJV3" s="73"/>
      <c r="EJW3" s="73"/>
      <c r="EJX3" s="73"/>
      <c r="EJY3" s="73"/>
      <c r="EJZ3" s="73"/>
      <c r="EKA3" s="73"/>
      <c r="EKB3" s="73"/>
      <c r="EKC3" s="73"/>
      <c r="EKD3" s="73"/>
      <c r="EKE3" s="73"/>
      <c r="EKF3" s="73"/>
      <c r="EKG3" s="73"/>
      <c r="EKH3" s="73"/>
      <c r="EKI3" s="73"/>
      <c r="EKJ3" s="73"/>
      <c r="EKK3" s="73"/>
      <c r="EKL3" s="73"/>
      <c r="EKM3" s="73"/>
      <c r="EKN3" s="73"/>
      <c r="EKO3" s="73"/>
      <c r="EKP3" s="73"/>
      <c r="EKQ3" s="73"/>
      <c r="EKR3" s="73"/>
      <c r="EKS3" s="73"/>
      <c r="EKT3" s="73"/>
      <c r="EKU3" s="73"/>
      <c r="EKV3" s="73"/>
      <c r="EKW3" s="73"/>
      <c r="EKX3" s="73"/>
      <c r="EKY3" s="73"/>
      <c r="EKZ3" s="73"/>
      <c r="ELA3" s="73"/>
      <c r="ELB3" s="73"/>
      <c r="ELC3" s="73"/>
      <c r="ELD3" s="73"/>
      <c r="ELE3" s="73"/>
      <c r="ELF3" s="73"/>
      <c r="ELG3" s="73"/>
      <c r="ELH3" s="73"/>
      <c r="ELI3" s="73"/>
      <c r="ELJ3" s="73"/>
      <c r="ELK3" s="73"/>
      <c r="ELL3" s="73"/>
      <c r="ELM3" s="73"/>
      <c r="ELN3" s="73"/>
      <c r="ELO3" s="73"/>
      <c r="ELP3" s="73"/>
      <c r="ELQ3" s="73"/>
      <c r="ELR3" s="73"/>
      <c r="ELS3" s="73"/>
      <c r="ELT3" s="73"/>
      <c r="ELU3" s="73"/>
      <c r="ELV3" s="73"/>
      <c r="ELW3" s="73"/>
      <c r="ELX3" s="73"/>
      <c r="ELY3" s="73"/>
      <c r="ELZ3" s="73"/>
      <c r="EMA3" s="73"/>
      <c r="EMB3" s="73"/>
      <c r="EMC3" s="73"/>
      <c r="EMD3" s="73"/>
      <c r="EME3" s="73"/>
      <c r="EMF3" s="73"/>
      <c r="EMG3" s="73"/>
      <c r="EMH3" s="73"/>
      <c r="EMI3" s="73"/>
      <c r="EMJ3" s="73"/>
      <c r="EMK3" s="73"/>
      <c r="EML3" s="73"/>
      <c r="EMM3" s="73"/>
      <c r="EMN3" s="73"/>
      <c r="EMO3" s="73"/>
      <c r="EMP3" s="73"/>
      <c r="EMQ3" s="73"/>
      <c r="EMR3" s="73"/>
      <c r="EMS3" s="73"/>
      <c r="EMT3" s="73"/>
      <c r="EMU3" s="73"/>
      <c r="EMV3" s="73"/>
      <c r="EMW3" s="73"/>
      <c r="EMX3" s="73"/>
      <c r="EMY3" s="73"/>
      <c r="EMZ3" s="73"/>
      <c r="ENA3" s="73"/>
      <c r="ENB3" s="73"/>
      <c r="ENC3" s="73"/>
      <c r="END3" s="73"/>
      <c r="ENE3" s="73"/>
      <c r="ENF3" s="73"/>
      <c r="ENG3" s="73"/>
      <c r="ENH3" s="73"/>
      <c r="ENI3" s="73"/>
      <c r="ENJ3" s="73"/>
      <c r="ENK3" s="73"/>
      <c r="ENL3" s="73"/>
      <c r="ENM3" s="73"/>
      <c r="ENN3" s="73"/>
      <c r="ENO3" s="73"/>
      <c r="ENP3" s="73"/>
      <c r="ENQ3" s="73"/>
      <c r="ENR3" s="73"/>
      <c r="ENS3" s="73"/>
      <c r="ENT3" s="73"/>
      <c r="ENU3" s="73"/>
      <c r="ENV3" s="73"/>
      <c r="ENW3" s="73"/>
      <c r="ENX3" s="73"/>
      <c r="ENY3" s="73"/>
      <c r="ENZ3" s="73"/>
      <c r="EOA3" s="73"/>
      <c r="EOB3" s="73"/>
      <c r="EOC3" s="73"/>
      <c r="EOD3" s="73"/>
      <c r="EOE3" s="73"/>
      <c r="EOF3" s="73"/>
      <c r="EOG3" s="73"/>
      <c r="EOH3" s="73"/>
      <c r="EOI3" s="73"/>
      <c r="EOJ3" s="73"/>
      <c r="EOK3" s="73"/>
      <c r="EOL3" s="73"/>
      <c r="EOM3" s="73"/>
      <c r="EON3" s="73"/>
      <c r="EOO3" s="73"/>
      <c r="EOP3" s="73"/>
      <c r="EOQ3" s="73"/>
      <c r="EOR3" s="73"/>
      <c r="EOS3" s="73"/>
      <c r="EOT3" s="73"/>
      <c r="EOU3" s="73"/>
      <c r="EOV3" s="73"/>
      <c r="EOW3" s="73"/>
      <c r="EOX3" s="73"/>
      <c r="EOY3" s="73"/>
      <c r="EOZ3" s="73"/>
      <c r="EPA3" s="73"/>
      <c r="EPB3" s="73"/>
      <c r="EPC3" s="73"/>
      <c r="EPD3" s="73"/>
      <c r="EPE3" s="73"/>
      <c r="EPF3" s="73"/>
      <c r="EPG3" s="73"/>
      <c r="EPH3" s="73"/>
      <c r="EPI3" s="73"/>
      <c r="EPJ3" s="73"/>
      <c r="EPK3" s="73"/>
      <c r="EPL3" s="73"/>
      <c r="EPM3" s="73"/>
      <c r="EPN3" s="73"/>
      <c r="EPO3" s="73"/>
      <c r="EPP3" s="73"/>
      <c r="EPQ3" s="73"/>
      <c r="EPR3" s="73"/>
      <c r="EPS3" s="73"/>
      <c r="EPT3" s="73"/>
      <c r="EPU3" s="73"/>
      <c r="EPV3" s="73"/>
      <c r="EPW3" s="73"/>
      <c r="EPX3" s="73"/>
      <c r="EPY3" s="73"/>
      <c r="EPZ3" s="73"/>
      <c r="EQA3" s="73"/>
      <c r="EQB3" s="73"/>
      <c r="EQC3" s="73"/>
      <c r="EQD3" s="73"/>
      <c r="EQE3" s="73"/>
      <c r="EQF3" s="73"/>
      <c r="EQG3" s="73"/>
      <c r="EQH3" s="73"/>
      <c r="EQI3" s="73"/>
      <c r="EQJ3" s="73"/>
      <c r="EQK3" s="73"/>
      <c r="EQL3" s="73"/>
      <c r="EQM3" s="73"/>
      <c r="EQN3" s="73"/>
      <c r="EQO3" s="73"/>
      <c r="EQP3" s="73"/>
      <c r="EQQ3" s="73"/>
      <c r="EQR3" s="73"/>
      <c r="EQS3" s="73"/>
      <c r="EQT3" s="73"/>
      <c r="EQU3" s="73"/>
      <c r="EQV3" s="73"/>
      <c r="EQW3" s="73"/>
      <c r="EQX3" s="73"/>
      <c r="EQY3" s="73"/>
      <c r="EQZ3" s="73"/>
      <c r="ERA3" s="73"/>
      <c r="ERB3" s="73"/>
      <c r="ERC3" s="73"/>
      <c r="ERD3" s="73"/>
      <c r="ERE3" s="73"/>
      <c r="ERF3" s="73"/>
      <c r="ERG3" s="73"/>
      <c r="ERH3" s="73"/>
      <c r="ERI3" s="73"/>
      <c r="ERJ3" s="73"/>
      <c r="ERK3" s="73"/>
      <c r="ERL3" s="73"/>
      <c r="ERM3" s="73"/>
      <c r="ERN3" s="73"/>
      <c r="ERO3" s="73"/>
      <c r="ERP3" s="73"/>
      <c r="ERQ3" s="73"/>
      <c r="ERR3" s="73"/>
      <c r="ERS3" s="73"/>
      <c r="ERT3" s="73"/>
      <c r="ERU3" s="73"/>
      <c r="ERV3" s="73"/>
      <c r="ERW3" s="73"/>
      <c r="ERX3" s="73"/>
      <c r="ERY3" s="73"/>
      <c r="ERZ3" s="73"/>
      <c r="ESA3" s="73"/>
      <c r="ESB3" s="73"/>
      <c r="ESC3" s="73"/>
      <c r="ESD3" s="73"/>
      <c r="ESE3" s="73"/>
      <c r="ESF3" s="73"/>
      <c r="ESG3" s="73"/>
      <c r="ESH3" s="73"/>
      <c r="ESI3" s="73"/>
      <c r="ESJ3" s="73"/>
      <c r="ESK3" s="73"/>
      <c r="ESL3" s="73"/>
      <c r="ESM3" s="73"/>
      <c r="ESN3" s="73"/>
      <c r="ESO3" s="73"/>
      <c r="ESP3" s="73"/>
      <c r="ESQ3" s="73"/>
      <c r="ESR3" s="73"/>
      <c r="ESS3" s="73"/>
      <c r="EST3" s="73"/>
      <c r="ESU3" s="73"/>
      <c r="ESV3" s="73"/>
      <c r="ESW3" s="73"/>
      <c r="ESX3" s="73"/>
      <c r="ESY3" s="73"/>
      <c r="ESZ3" s="73"/>
      <c r="ETA3" s="73"/>
      <c r="ETB3" s="73"/>
      <c r="ETC3" s="73"/>
      <c r="ETD3" s="73"/>
      <c r="ETE3" s="73"/>
      <c r="ETF3" s="73"/>
      <c r="ETG3" s="73"/>
      <c r="ETH3" s="73"/>
      <c r="ETI3" s="73"/>
      <c r="ETJ3" s="73"/>
      <c r="ETK3" s="73"/>
      <c r="ETL3" s="73"/>
      <c r="ETM3" s="73"/>
      <c r="ETN3" s="73"/>
      <c r="ETO3" s="73"/>
      <c r="ETP3" s="73"/>
      <c r="ETQ3" s="73"/>
      <c r="ETR3" s="73"/>
      <c r="ETS3" s="73"/>
      <c r="ETT3" s="73"/>
      <c r="ETU3" s="73"/>
      <c r="ETV3" s="73"/>
      <c r="ETW3" s="73"/>
      <c r="ETX3" s="73"/>
      <c r="ETY3" s="73"/>
      <c r="ETZ3" s="73"/>
      <c r="EUA3" s="73"/>
      <c r="EUB3" s="73"/>
      <c r="EUC3" s="73"/>
      <c r="EUD3" s="73"/>
      <c r="EUE3" s="73"/>
      <c r="EUF3" s="73"/>
      <c r="EUG3" s="73"/>
      <c r="EUH3" s="73"/>
      <c r="EUI3" s="73"/>
      <c r="EUJ3" s="73"/>
      <c r="EUK3" s="73"/>
      <c r="EUL3" s="73"/>
      <c r="EUM3" s="73"/>
      <c r="EUN3" s="73"/>
      <c r="EUO3" s="73"/>
      <c r="EUP3" s="73"/>
      <c r="EUQ3" s="73"/>
      <c r="EUR3" s="73"/>
      <c r="EUS3" s="73"/>
      <c r="EUT3" s="73"/>
      <c r="EUU3" s="73"/>
      <c r="EUV3" s="73"/>
      <c r="EUW3" s="73"/>
      <c r="EUX3" s="73"/>
      <c r="EUY3" s="73"/>
      <c r="EUZ3" s="73"/>
      <c r="EVA3" s="73"/>
      <c r="EVB3" s="73"/>
      <c r="EVC3" s="73"/>
      <c r="EVD3" s="73"/>
      <c r="EVE3" s="73"/>
      <c r="EVF3" s="73"/>
      <c r="EVG3" s="73"/>
      <c r="EVH3" s="73"/>
      <c r="EVI3" s="73"/>
      <c r="EVJ3" s="73"/>
      <c r="EVK3" s="73"/>
      <c r="EVL3" s="73"/>
      <c r="EVM3" s="73"/>
      <c r="EVN3" s="73"/>
      <c r="EVO3" s="73"/>
      <c r="EVP3" s="73"/>
      <c r="EVQ3" s="73"/>
      <c r="EVR3" s="73"/>
      <c r="EVS3" s="73"/>
      <c r="EVT3" s="73"/>
      <c r="EVU3" s="73"/>
      <c r="EVV3" s="73"/>
      <c r="EVW3" s="73"/>
      <c r="EVX3" s="73"/>
      <c r="EVY3" s="73"/>
      <c r="EVZ3" s="73"/>
      <c r="EWA3" s="73"/>
      <c r="EWB3" s="73"/>
      <c r="EWC3" s="73"/>
      <c r="EWD3" s="73"/>
      <c r="EWE3" s="73"/>
      <c r="EWF3" s="73"/>
      <c r="EWG3" s="73"/>
      <c r="EWH3" s="73"/>
      <c r="EWI3" s="73"/>
      <c r="EWJ3" s="73"/>
      <c r="EWK3" s="73"/>
      <c r="EWL3" s="73"/>
      <c r="EWM3" s="73"/>
      <c r="EWN3" s="73"/>
      <c r="EWO3" s="73"/>
      <c r="EWP3" s="73"/>
      <c r="EWQ3" s="73"/>
      <c r="EWR3" s="73"/>
      <c r="EWS3" s="73"/>
      <c r="EWT3" s="73"/>
      <c r="EWU3" s="73"/>
      <c r="EWV3" s="73"/>
      <c r="EWW3" s="73"/>
      <c r="EWX3" s="73"/>
      <c r="EWY3" s="73"/>
      <c r="EWZ3" s="73"/>
      <c r="EXA3" s="73"/>
      <c r="EXB3" s="73"/>
      <c r="EXC3" s="73"/>
      <c r="EXD3" s="73"/>
      <c r="EXE3" s="73"/>
      <c r="EXF3" s="73"/>
      <c r="EXG3" s="73"/>
      <c r="EXH3" s="73"/>
      <c r="EXI3" s="73"/>
      <c r="EXJ3" s="73"/>
      <c r="EXK3" s="73"/>
      <c r="EXL3" s="73"/>
      <c r="EXM3" s="73"/>
      <c r="EXN3" s="73"/>
      <c r="EXO3" s="73"/>
      <c r="EXP3" s="73"/>
      <c r="EXQ3" s="73"/>
      <c r="EXR3" s="73"/>
      <c r="EXS3" s="73"/>
      <c r="EXT3" s="73"/>
      <c r="EXU3" s="73"/>
      <c r="EXV3" s="73"/>
      <c r="EXW3" s="73"/>
      <c r="EXX3" s="73"/>
      <c r="EXY3" s="73"/>
      <c r="EXZ3" s="73"/>
      <c r="EYA3" s="73"/>
      <c r="EYB3" s="73"/>
      <c r="EYC3" s="73"/>
      <c r="EYD3" s="73"/>
      <c r="EYE3" s="73"/>
      <c r="EYF3" s="73"/>
      <c r="EYG3" s="73"/>
      <c r="EYH3" s="73"/>
      <c r="EYI3" s="73"/>
      <c r="EYJ3" s="73"/>
      <c r="EYK3" s="73"/>
      <c r="EYL3" s="73"/>
      <c r="EYM3" s="73"/>
      <c r="EYN3" s="73"/>
      <c r="EYO3" s="73"/>
      <c r="EYP3" s="73"/>
      <c r="EYQ3" s="73"/>
      <c r="EYR3" s="73"/>
      <c r="EYS3" s="73"/>
      <c r="EYT3" s="73"/>
      <c r="EYU3" s="73"/>
      <c r="EYV3" s="73"/>
      <c r="EYW3" s="73"/>
      <c r="EYX3" s="73"/>
      <c r="EYY3" s="73"/>
      <c r="EYZ3" s="73"/>
      <c r="EZA3" s="73"/>
      <c r="EZB3" s="73"/>
      <c r="EZC3" s="73"/>
      <c r="EZD3" s="73"/>
      <c r="EZE3" s="73"/>
      <c r="EZF3" s="73"/>
      <c r="EZG3" s="73"/>
      <c r="EZH3" s="73"/>
      <c r="EZI3" s="73"/>
      <c r="EZJ3" s="73"/>
      <c r="EZK3" s="73"/>
      <c r="EZL3" s="73"/>
      <c r="EZM3" s="73"/>
      <c r="EZN3" s="73"/>
      <c r="EZO3" s="73"/>
      <c r="EZP3" s="73"/>
      <c r="EZQ3" s="73"/>
      <c r="EZR3" s="73"/>
      <c r="EZS3" s="73"/>
      <c r="EZT3" s="73"/>
      <c r="EZU3" s="73"/>
      <c r="EZV3" s="73"/>
      <c r="EZW3" s="73"/>
      <c r="EZX3" s="73"/>
      <c r="EZY3" s="73"/>
      <c r="EZZ3" s="73"/>
      <c r="FAA3" s="73"/>
      <c r="FAB3" s="73"/>
      <c r="FAC3" s="73"/>
      <c r="FAD3" s="73"/>
      <c r="FAE3" s="73"/>
      <c r="FAF3" s="73"/>
      <c r="FAG3" s="73"/>
      <c r="FAH3" s="73"/>
      <c r="FAI3" s="73"/>
      <c r="FAJ3" s="73"/>
      <c r="FAK3" s="73"/>
      <c r="FAL3" s="73"/>
      <c r="FAM3" s="73"/>
      <c r="FAN3" s="73"/>
      <c r="FAO3" s="73"/>
      <c r="FAP3" s="73"/>
      <c r="FAQ3" s="73"/>
      <c r="FAR3" s="73"/>
      <c r="FAS3" s="73"/>
      <c r="FAT3" s="73"/>
      <c r="FAU3" s="73"/>
      <c r="FAV3" s="73"/>
      <c r="FAW3" s="73"/>
      <c r="FAX3" s="73"/>
      <c r="FAY3" s="73"/>
      <c r="FAZ3" s="73"/>
      <c r="FBA3" s="73"/>
      <c r="FBB3" s="73"/>
      <c r="FBC3" s="73"/>
      <c r="FBD3" s="73"/>
      <c r="FBE3" s="73"/>
      <c r="FBF3" s="73"/>
      <c r="FBG3" s="73"/>
      <c r="FBH3" s="73"/>
      <c r="FBI3" s="73"/>
      <c r="FBJ3" s="73"/>
      <c r="FBK3" s="73"/>
      <c r="FBL3" s="73"/>
      <c r="FBM3" s="73"/>
      <c r="FBN3" s="73"/>
      <c r="FBO3" s="73"/>
      <c r="FBP3" s="73"/>
      <c r="FBQ3" s="73"/>
      <c r="FBR3" s="73"/>
      <c r="FBS3" s="73"/>
      <c r="FBT3" s="73"/>
      <c r="FBU3" s="73"/>
      <c r="FBV3" s="73"/>
      <c r="FBW3" s="73"/>
      <c r="FBX3" s="73"/>
      <c r="FBY3" s="73"/>
      <c r="FBZ3" s="73"/>
      <c r="FCA3" s="73"/>
      <c r="FCB3" s="73"/>
      <c r="FCC3" s="73"/>
      <c r="FCD3" s="73"/>
      <c r="FCE3" s="73"/>
      <c r="FCF3" s="73"/>
      <c r="FCG3" s="73"/>
      <c r="FCH3" s="73"/>
      <c r="FCI3" s="73"/>
      <c r="FCJ3" s="73"/>
      <c r="FCK3" s="73"/>
      <c r="FCL3" s="73"/>
      <c r="FCM3" s="73"/>
      <c r="FCN3" s="73"/>
      <c r="FCO3" s="73"/>
      <c r="FCP3" s="73"/>
      <c r="FCQ3" s="73"/>
      <c r="FCR3" s="73"/>
      <c r="FCS3" s="73"/>
      <c r="FCT3" s="73"/>
      <c r="FCU3" s="73"/>
      <c r="FCV3" s="73"/>
      <c r="FCW3" s="73"/>
      <c r="FCX3" s="73"/>
      <c r="FCY3" s="73"/>
      <c r="FCZ3" s="73"/>
      <c r="FDA3" s="73"/>
      <c r="FDB3" s="73"/>
      <c r="FDC3" s="73"/>
      <c r="FDD3" s="73"/>
      <c r="FDE3" s="73"/>
      <c r="FDF3" s="73"/>
      <c r="FDG3" s="73"/>
      <c r="FDH3" s="73"/>
      <c r="FDI3" s="73"/>
      <c r="FDJ3" s="73"/>
      <c r="FDK3" s="73"/>
      <c r="FDL3" s="73"/>
      <c r="FDM3" s="73"/>
      <c r="FDN3" s="73"/>
      <c r="FDO3" s="73"/>
      <c r="FDP3" s="73"/>
      <c r="FDQ3" s="73"/>
      <c r="FDR3" s="73"/>
      <c r="FDS3" s="73"/>
      <c r="FDT3" s="73"/>
      <c r="FDU3" s="73"/>
      <c r="FDV3" s="73"/>
      <c r="FDW3" s="73"/>
      <c r="FDX3" s="73"/>
      <c r="FDY3" s="73"/>
      <c r="FDZ3" s="73"/>
      <c r="FEA3" s="73"/>
      <c r="FEB3" s="73"/>
      <c r="FEC3" s="73"/>
      <c r="FED3" s="73"/>
      <c r="FEE3" s="73"/>
      <c r="FEF3" s="73"/>
      <c r="FEG3" s="73"/>
      <c r="FEH3" s="73"/>
      <c r="FEI3" s="73"/>
      <c r="FEJ3" s="73"/>
      <c r="FEK3" s="73"/>
      <c r="FEL3" s="73"/>
      <c r="FEM3" s="73"/>
      <c r="FEN3" s="73"/>
      <c r="FEO3" s="73"/>
      <c r="FEP3" s="73"/>
      <c r="FEQ3" s="73"/>
      <c r="FER3" s="73"/>
      <c r="FES3" s="73"/>
      <c r="FET3" s="73"/>
      <c r="FEU3" s="73"/>
      <c r="FEV3" s="73"/>
      <c r="FEW3" s="73"/>
      <c r="FEX3" s="73"/>
      <c r="FEY3" s="73"/>
      <c r="FEZ3" s="73"/>
      <c r="FFA3" s="73"/>
      <c r="FFB3" s="73"/>
      <c r="FFC3" s="73"/>
      <c r="FFD3" s="73"/>
      <c r="FFE3" s="73"/>
      <c r="FFF3" s="73"/>
      <c r="FFG3" s="73"/>
      <c r="FFH3" s="73"/>
      <c r="FFI3" s="73"/>
      <c r="FFJ3" s="73"/>
      <c r="FFK3" s="73"/>
      <c r="FFL3" s="73"/>
      <c r="FFM3" s="73"/>
      <c r="FFN3" s="73"/>
      <c r="FFO3" s="73"/>
      <c r="FFP3" s="73"/>
      <c r="FFQ3" s="73"/>
      <c r="FFR3" s="73"/>
      <c r="FFS3" s="73"/>
      <c r="FFT3" s="73"/>
      <c r="FFU3" s="73"/>
      <c r="FFV3" s="73"/>
      <c r="FFW3" s="73"/>
      <c r="FFX3" s="73"/>
      <c r="FFY3" s="73"/>
      <c r="FFZ3" s="73"/>
      <c r="FGA3" s="73"/>
      <c r="FGB3" s="73"/>
      <c r="FGC3" s="73"/>
      <c r="FGD3" s="73"/>
      <c r="FGE3" s="73"/>
      <c r="FGF3" s="73"/>
      <c r="FGG3" s="73"/>
      <c r="FGH3" s="73"/>
      <c r="FGI3" s="73"/>
      <c r="FGJ3" s="73"/>
      <c r="FGK3" s="73"/>
      <c r="FGL3" s="73"/>
      <c r="FGM3" s="73"/>
      <c r="FGN3" s="73"/>
      <c r="FGO3" s="73"/>
      <c r="FGP3" s="73"/>
      <c r="FGQ3" s="73"/>
      <c r="FGR3" s="73"/>
      <c r="FGS3" s="73"/>
      <c r="FGT3" s="73"/>
      <c r="FGU3" s="73"/>
      <c r="FGV3" s="73"/>
      <c r="FGW3" s="73"/>
      <c r="FGX3" s="73"/>
      <c r="FGY3" s="73"/>
      <c r="FGZ3" s="73"/>
      <c r="FHA3" s="73"/>
      <c r="FHB3" s="73"/>
      <c r="FHC3" s="73"/>
      <c r="FHD3" s="73"/>
      <c r="FHE3" s="73"/>
      <c r="FHF3" s="73"/>
      <c r="FHG3" s="73"/>
      <c r="FHH3" s="73"/>
      <c r="FHI3" s="73"/>
      <c r="FHJ3" s="73"/>
      <c r="FHK3" s="73"/>
      <c r="FHL3" s="73"/>
      <c r="FHM3" s="73"/>
      <c r="FHN3" s="73"/>
      <c r="FHO3" s="73"/>
      <c r="FHP3" s="73"/>
      <c r="FHQ3" s="73"/>
      <c r="FHR3" s="73"/>
      <c r="FHS3" s="73"/>
      <c r="FHT3" s="73"/>
      <c r="FHU3" s="73"/>
      <c r="FHV3" s="73"/>
      <c r="FHW3" s="73"/>
      <c r="FHX3" s="73"/>
      <c r="FHY3" s="73"/>
      <c r="FHZ3" s="73"/>
      <c r="FIA3" s="73"/>
      <c r="FIB3" s="73"/>
      <c r="FIC3" s="73"/>
      <c r="FID3" s="73"/>
      <c r="FIE3" s="73"/>
      <c r="FIF3" s="73"/>
      <c r="FIG3" s="73"/>
      <c r="FIH3" s="73"/>
      <c r="FII3" s="73"/>
      <c r="FIJ3" s="73"/>
      <c r="FIK3" s="73"/>
      <c r="FIL3" s="73"/>
      <c r="FIM3" s="73"/>
      <c r="FIN3" s="73"/>
      <c r="FIO3" s="73"/>
      <c r="FIP3" s="73"/>
      <c r="FIQ3" s="73"/>
      <c r="FIR3" s="73"/>
      <c r="FIS3" s="73"/>
      <c r="FIT3" s="73"/>
      <c r="FIU3" s="73"/>
      <c r="FIV3" s="73"/>
      <c r="FIW3" s="73"/>
      <c r="FIX3" s="73"/>
      <c r="FIY3" s="73"/>
      <c r="FIZ3" s="73"/>
      <c r="FJA3" s="73"/>
      <c r="FJB3" s="73"/>
      <c r="FJC3" s="73"/>
      <c r="FJD3" s="73"/>
      <c r="FJE3" s="73"/>
      <c r="FJF3" s="73"/>
      <c r="FJG3" s="73"/>
      <c r="FJH3" s="73"/>
      <c r="FJI3" s="73"/>
      <c r="FJJ3" s="73"/>
      <c r="FJK3" s="73"/>
      <c r="FJL3" s="73"/>
      <c r="FJM3" s="73"/>
      <c r="FJN3" s="73"/>
      <c r="FJO3" s="73"/>
      <c r="FJP3" s="73"/>
      <c r="FJQ3" s="73"/>
      <c r="FJR3" s="73"/>
      <c r="FJS3" s="73"/>
      <c r="FJT3" s="73"/>
      <c r="FJU3" s="73"/>
      <c r="FJV3" s="73"/>
      <c r="FJW3" s="73"/>
      <c r="FJX3" s="73"/>
      <c r="FJY3" s="73"/>
      <c r="FJZ3" s="73"/>
      <c r="FKA3" s="73"/>
      <c r="FKB3" s="73"/>
      <c r="FKC3" s="73"/>
      <c r="FKD3" s="73"/>
      <c r="FKE3" s="73"/>
      <c r="FKF3" s="73"/>
      <c r="FKG3" s="73"/>
      <c r="FKH3" s="73"/>
      <c r="FKI3" s="73"/>
      <c r="FKJ3" s="73"/>
      <c r="FKK3" s="73"/>
      <c r="FKL3" s="73"/>
      <c r="FKM3" s="73"/>
      <c r="FKN3" s="73"/>
      <c r="FKO3" s="73"/>
      <c r="FKP3" s="73"/>
      <c r="FKQ3" s="73"/>
      <c r="FKR3" s="73"/>
      <c r="FKS3" s="73"/>
      <c r="FKT3" s="73"/>
      <c r="FKU3" s="73"/>
      <c r="FKV3" s="73"/>
      <c r="FKW3" s="73"/>
      <c r="FKX3" s="73"/>
      <c r="FKY3" s="73"/>
      <c r="FKZ3" s="73"/>
      <c r="FLA3" s="73"/>
      <c r="FLB3" s="73"/>
      <c r="FLC3" s="73"/>
      <c r="FLD3" s="73"/>
      <c r="FLE3" s="73"/>
      <c r="FLF3" s="73"/>
      <c r="FLG3" s="73"/>
      <c r="FLH3" s="73"/>
      <c r="FLI3" s="73"/>
      <c r="FLJ3" s="73"/>
      <c r="FLK3" s="73"/>
      <c r="FLL3" s="73"/>
      <c r="FLM3" s="73"/>
      <c r="FLN3" s="73"/>
      <c r="FLO3" s="73"/>
      <c r="FLP3" s="73"/>
      <c r="FLQ3" s="73"/>
      <c r="FLR3" s="73"/>
      <c r="FLS3" s="73"/>
      <c r="FLT3" s="73"/>
      <c r="FLU3" s="73"/>
      <c r="FLV3" s="73"/>
      <c r="FLW3" s="73"/>
      <c r="FLX3" s="73"/>
      <c r="FLY3" s="73"/>
      <c r="FLZ3" s="73"/>
      <c r="FMA3" s="73"/>
      <c r="FMB3" s="73"/>
      <c r="FMC3" s="73"/>
      <c r="FMD3" s="73"/>
      <c r="FME3" s="73"/>
      <c r="FMF3" s="73"/>
      <c r="FMG3" s="73"/>
      <c r="FMH3" s="73"/>
      <c r="FMI3" s="73"/>
      <c r="FMJ3" s="73"/>
      <c r="FMK3" s="73"/>
      <c r="FML3" s="73"/>
      <c r="FMM3" s="73"/>
      <c r="FMN3" s="73"/>
      <c r="FMO3" s="73"/>
      <c r="FMP3" s="73"/>
      <c r="FMQ3" s="73"/>
      <c r="FMR3" s="73"/>
      <c r="FMS3" s="73"/>
      <c r="FMT3" s="73"/>
      <c r="FMU3" s="73"/>
      <c r="FMV3" s="73"/>
      <c r="FMW3" s="73"/>
      <c r="FMX3" s="73"/>
      <c r="FMY3" s="73"/>
      <c r="FMZ3" s="73"/>
      <c r="FNA3" s="73"/>
      <c r="FNB3" s="73"/>
      <c r="FNC3" s="73"/>
      <c r="FND3" s="73"/>
      <c r="FNE3" s="73"/>
      <c r="FNF3" s="73"/>
      <c r="FNG3" s="73"/>
      <c r="FNH3" s="73"/>
      <c r="FNI3" s="73"/>
      <c r="FNJ3" s="73"/>
      <c r="FNK3" s="73"/>
      <c r="FNL3" s="73"/>
      <c r="FNM3" s="73"/>
      <c r="FNN3" s="73"/>
      <c r="FNO3" s="73"/>
      <c r="FNP3" s="73"/>
      <c r="FNQ3" s="73"/>
      <c r="FNR3" s="73"/>
      <c r="FNS3" s="73"/>
      <c r="FNT3" s="73"/>
      <c r="FNU3" s="73"/>
      <c r="FNV3" s="73"/>
      <c r="FNW3" s="73"/>
      <c r="FNX3" s="73"/>
      <c r="FNY3" s="73"/>
      <c r="FNZ3" s="73"/>
      <c r="FOA3" s="73"/>
      <c r="FOB3" s="73"/>
      <c r="FOC3" s="73"/>
      <c r="FOD3" s="73"/>
      <c r="FOE3" s="73"/>
      <c r="FOF3" s="73"/>
      <c r="FOG3" s="73"/>
      <c r="FOH3" s="73"/>
      <c r="FOI3" s="73"/>
      <c r="FOJ3" s="73"/>
      <c r="FOK3" s="73"/>
      <c r="FOL3" s="73"/>
      <c r="FOM3" s="73"/>
      <c r="FON3" s="73"/>
      <c r="FOO3" s="73"/>
      <c r="FOP3" s="73"/>
      <c r="FOQ3" s="73"/>
      <c r="FOR3" s="73"/>
      <c r="FOS3" s="73"/>
      <c r="FOT3" s="73"/>
      <c r="FOU3" s="73"/>
      <c r="FOV3" s="73"/>
      <c r="FOW3" s="73"/>
      <c r="FOX3" s="73"/>
      <c r="FOY3" s="73"/>
      <c r="FOZ3" s="73"/>
      <c r="FPA3" s="73"/>
      <c r="FPB3" s="73"/>
      <c r="FPC3" s="73"/>
      <c r="FPD3" s="73"/>
      <c r="FPE3" s="73"/>
      <c r="FPF3" s="73"/>
      <c r="FPG3" s="73"/>
      <c r="FPH3" s="73"/>
      <c r="FPI3" s="73"/>
      <c r="FPJ3" s="73"/>
      <c r="FPK3" s="73"/>
      <c r="FPL3" s="73"/>
      <c r="FPM3" s="73"/>
      <c r="FPN3" s="73"/>
      <c r="FPO3" s="73"/>
      <c r="FPP3" s="73"/>
      <c r="FPQ3" s="73"/>
      <c r="FPR3" s="73"/>
      <c r="FPS3" s="73"/>
      <c r="FPT3" s="73"/>
      <c r="FPU3" s="73"/>
      <c r="FPV3" s="73"/>
      <c r="FPW3" s="73"/>
      <c r="FPX3" s="73"/>
      <c r="FPY3" s="73"/>
      <c r="FPZ3" s="73"/>
      <c r="FQA3" s="73"/>
      <c r="FQB3" s="73"/>
      <c r="FQC3" s="73"/>
      <c r="FQD3" s="73"/>
      <c r="FQE3" s="73"/>
      <c r="FQF3" s="73"/>
      <c r="FQG3" s="73"/>
      <c r="FQH3" s="73"/>
      <c r="FQI3" s="73"/>
      <c r="FQJ3" s="73"/>
      <c r="FQK3" s="73"/>
      <c r="FQL3" s="73"/>
      <c r="FQM3" s="73"/>
      <c r="FQN3" s="73"/>
      <c r="FQO3" s="73"/>
      <c r="FQP3" s="73"/>
      <c r="FQQ3" s="73"/>
      <c r="FQR3" s="73"/>
      <c r="FQS3" s="73"/>
      <c r="FQT3" s="73"/>
      <c r="FQU3" s="73"/>
      <c r="FQV3" s="73"/>
      <c r="FQW3" s="73"/>
      <c r="FQX3" s="73"/>
      <c r="FQY3" s="73"/>
      <c r="FQZ3" s="73"/>
      <c r="FRA3" s="73"/>
      <c r="FRB3" s="73"/>
      <c r="FRC3" s="73"/>
      <c r="FRD3" s="73"/>
      <c r="FRE3" s="73"/>
      <c r="FRF3" s="73"/>
      <c r="FRG3" s="73"/>
      <c r="FRH3" s="73"/>
      <c r="FRI3" s="73"/>
      <c r="FRJ3" s="73"/>
      <c r="FRK3" s="73"/>
      <c r="FRL3" s="73"/>
      <c r="FRM3" s="73"/>
      <c r="FRN3" s="73"/>
      <c r="FRO3" s="73"/>
      <c r="FRP3" s="73"/>
      <c r="FRQ3" s="73"/>
      <c r="FRR3" s="73"/>
      <c r="FRS3" s="73"/>
      <c r="FRT3" s="73"/>
      <c r="FRU3" s="73"/>
      <c r="FRV3" s="73"/>
      <c r="FRW3" s="73"/>
      <c r="FRX3" s="73"/>
      <c r="FRY3" s="73"/>
      <c r="FRZ3" s="73"/>
      <c r="FSA3" s="73"/>
      <c r="FSB3" s="73"/>
      <c r="FSC3" s="73"/>
      <c r="FSD3" s="73"/>
      <c r="FSE3" s="73"/>
      <c r="FSF3" s="73"/>
      <c r="FSG3" s="73"/>
      <c r="FSH3" s="73"/>
      <c r="FSI3" s="73"/>
      <c r="FSJ3" s="73"/>
      <c r="FSK3" s="73"/>
      <c r="FSL3" s="73"/>
      <c r="FSM3" s="73"/>
      <c r="FSN3" s="73"/>
      <c r="FSO3" s="73"/>
      <c r="FSP3" s="73"/>
      <c r="FSQ3" s="73"/>
      <c r="FSR3" s="73"/>
      <c r="FSS3" s="73"/>
      <c r="FST3" s="73"/>
      <c r="FSU3" s="73"/>
      <c r="FSV3" s="73"/>
      <c r="FSW3" s="73"/>
      <c r="FSX3" s="73"/>
      <c r="FSY3" s="73"/>
      <c r="FSZ3" s="73"/>
      <c r="FTA3" s="73"/>
      <c r="FTB3" s="73"/>
      <c r="FTC3" s="73"/>
      <c r="FTD3" s="73"/>
      <c r="FTE3" s="73"/>
      <c r="FTF3" s="73"/>
      <c r="FTG3" s="73"/>
      <c r="FTH3" s="73"/>
      <c r="FTI3" s="73"/>
      <c r="FTJ3" s="73"/>
      <c r="FTK3" s="73"/>
      <c r="FTL3" s="73"/>
      <c r="FTM3" s="73"/>
      <c r="FTN3" s="73"/>
      <c r="FTO3" s="73"/>
      <c r="FTP3" s="73"/>
      <c r="FTQ3" s="73"/>
      <c r="FTR3" s="73"/>
      <c r="FTS3" s="73"/>
      <c r="FTT3" s="73"/>
      <c r="FTU3" s="73"/>
      <c r="FTV3" s="73"/>
      <c r="FTW3" s="73"/>
      <c r="FTX3" s="73"/>
      <c r="FTY3" s="73"/>
      <c r="FTZ3" s="73"/>
      <c r="FUA3" s="73"/>
      <c r="FUB3" s="73"/>
      <c r="FUC3" s="73"/>
      <c r="FUD3" s="73"/>
      <c r="FUE3" s="73"/>
      <c r="FUF3" s="73"/>
      <c r="FUG3" s="73"/>
      <c r="FUH3" s="73"/>
      <c r="FUI3" s="73"/>
      <c r="FUJ3" s="73"/>
      <c r="FUK3" s="73"/>
      <c r="FUL3" s="73"/>
      <c r="FUM3" s="73"/>
      <c r="FUN3" s="73"/>
      <c r="FUO3" s="73"/>
      <c r="FUP3" s="73"/>
      <c r="FUQ3" s="73"/>
      <c r="FUR3" s="73"/>
      <c r="FUS3" s="73"/>
      <c r="FUT3" s="73"/>
      <c r="FUU3" s="73"/>
      <c r="FUV3" s="73"/>
      <c r="FUW3" s="73"/>
      <c r="FUX3" s="73"/>
      <c r="FUY3" s="73"/>
      <c r="FUZ3" s="73"/>
      <c r="FVA3" s="73"/>
      <c r="FVB3" s="73"/>
      <c r="FVC3" s="73"/>
      <c r="FVD3" s="73"/>
      <c r="FVE3" s="73"/>
      <c r="FVF3" s="73"/>
      <c r="FVG3" s="73"/>
      <c r="FVH3" s="73"/>
      <c r="FVI3" s="73"/>
      <c r="FVJ3" s="73"/>
      <c r="FVK3" s="73"/>
      <c r="FVL3" s="73"/>
      <c r="FVM3" s="73"/>
      <c r="FVN3" s="73"/>
      <c r="FVO3" s="73"/>
      <c r="FVP3" s="73"/>
      <c r="FVQ3" s="73"/>
      <c r="FVR3" s="73"/>
      <c r="FVS3" s="73"/>
      <c r="FVT3" s="73"/>
      <c r="FVU3" s="73"/>
      <c r="FVV3" s="73"/>
      <c r="FVW3" s="73"/>
      <c r="FVX3" s="73"/>
      <c r="FVY3" s="73"/>
      <c r="FVZ3" s="73"/>
      <c r="FWA3" s="73"/>
      <c r="FWB3" s="73"/>
      <c r="FWC3" s="73"/>
      <c r="FWD3" s="73"/>
      <c r="FWE3" s="73"/>
      <c r="FWF3" s="73"/>
      <c r="FWG3" s="73"/>
      <c r="FWH3" s="73"/>
      <c r="FWI3" s="73"/>
      <c r="FWJ3" s="73"/>
      <c r="FWK3" s="73"/>
      <c r="FWL3" s="73"/>
      <c r="FWM3" s="73"/>
      <c r="FWN3" s="73"/>
      <c r="FWO3" s="73"/>
      <c r="FWP3" s="73"/>
      <c r="FWQ3" s="73"/>
      <c r="FWR3" s="73"/>
      <c r="FWS3" s="73"/>
      <c r="FWT3" s="73"/>
      <c r="FWU3" s="73"/>
      <c r="FWV3" s="73"/>
      <c r="FWW3" s="73"/>
      <c r="FWX3" s="73"/>
      <c r="FWY3" s="73"/>
      <c r="FWZ3" s="73"/>
      <c r="FXA3" s="73"/>
      <c r="FXB3" s="73"/>
      <c r="FXC3" s="73"/>
      <c r="FXD3" s="73"/>
      <c r="FXE3" s="73"/>
      <c r="FXF3" s="73"/>
      <c r="FXG3" s="73"/>
      <c r="FXH3" s="73"/>
      <c r="FXI3" s="73"/>
      <c r="FXJ3" s="73"/>
      <c r="FXK3" s="73"/>
      <c r="FXL3" s="73"/>
      <c r="FXM3" s="73"/>
      <c r="FXN3" s="73"/>
      <c r="FXO3" s="73"/>
      <c r="FXP3" s="73"/>
      <c r="FXQ3" s="73"/>
      <c r="FXR3" s="73"/>
      <c r="FXS3" s="73"/>
      <c r="FXT3" s="73"/>
      <c r="FXU3" s="73"/>
      <c r="FXV3" s="73"/>
      <c r="FXW3" s="73"/>
      <c r="FXX3" s="73"/>
      <c r="FXY3" s="73"/>
      <c r="FXZ3" s="73"/>
      <c r="FYA3" s="73"/>
      <c r="FYB3" s="73"/>
      <c r="FYC3" s="73"/>
      <c r="FYD3" s="73"/>
      <c r="FYE3" s="73"/>
      <c r="FYF3" s="73"/>
      <c r="FYG3" s="73"/>
      <c r="FYH3" s="73"/>
      <c r="FYI3" s="73"/>
      <c r="FYJ3" s="73"/>
      <c r="FYK3" s="73"/>
      <c r="FYL3" s="73"/>
      <c r="FYM3" s="73"/>
      <c r="FYN3" s="73"/>
      <c r="FYO3" s="73"/>
      <c r="FYP3" s="73"/>
      <c r="FYQ3" s="73"/>
      <c r="FYR3" s="73"/>
      <c r="FYS3" s="73"/>
      <c r="FYT3" s="73"/>
      <c r="FYU3" s="73"/>
      <c r="FYV3" s="73"/>
      <c r="FYW3" s="73"/>
      <c r="FYX3" s="73"/>
      <c r="FYY3" s="73"/>
      <c r="FYZ3" s="73"/>
      <c r="FZA3" s="73"/>
      <c r="FZB3" s="73"/>
      <c r="FZC3" s="73"/>
      <c r="FZD3" s="73"/>
      <c r="FZE3" s="73"/>
      <c r="FZF3" s="73"/>
      <c r="FZG3" s="73"/>
      <c r="FZH3" s="73"/>
      <c r="FZI3" s="73"/>
      <c r="FZJ3" s="73"/>
      <c r="FZK3" s="73"/>
      <c r="FZL3" s="73"/>
      <c r="FZM3" s="73"/>
      <c r="FZN3" s="73"/>
      <c r="FZO3" s="73"/>
      <c r="FZP3" s="73"/>
      <c r="FZQ3" s="73"/>
      <c r="FZR3" s="73"/>
      <c r="FZS3" s="73"/>
      <c r="FZT3" s="73"/>
      <c r="FZU3" s="73"/>
      <c r="FZV3" s="73"/>
      <c r="FZW3" s="73"/>
      <c r="FZX3" s="73"/>
      <c r="FZY3" s="73"/>
      <c r="FZZ3" s="73"/>
      <c r="GAA3" s="73"/>
      <c r="GAB3" s="73"/>
      <c r="GAC3" s="73"/>
      <c r="GAD3" s="73"/>
      <c r="GAE3" s="73"/>
      <c r="GAF3" s="73"/>
      <c r="GAG3" s="73"/>
      <c r="GAH3" s="73"/>
      <c r="GAI3" s="73"/>
      <c r="GAJ3" s="73"/>
      <c r="GAK3" s="73"/>
      <c r="GAL3" s="73"/>
      <c r="GAM3" s="73"/>
      <c r="GAN3" s="73"/>
      <c r="GAO3" s="73"/>
      <c r="GAP3" s="73"/>
      <c r="GAQ3" s="73"/>
      <c r="GAR3" s="73"/>
      <c r="GAS3" s="73"/>
      <c r="GAT3" s="73"/>
      <c r="GAU3" s="73"/>
      <c r="GAV3" s="73"/>
      <c r="GAW3" s="73"/>
      <c r="GAX3" s="73"/>
      <c r="GAY3" s="73"/>
      <c r="GAZ3" s="73"/>
      <c r="GBA3" s="73"/>
      <c r="GBB3" s="73"/>
      <c r="GBC3" s="73"/>
      <c r="GBD3" s="73"/>
      <c r="GBE3" s="73"/>
      <c r="GBF3" s="73"/>
      <c r="GBG3" s="73"/>
      <c r="GBH3" s="73"/>
      <c r="GBI3" s="73"/>
      <c r="GBJ3" s="73"/>
      <c r="GBK3" s="73"/>
      <c r="GBL3" s="73"/>
      <c r="GBM3" s="73"/>
      <c r="GBN3" s="73"/>
      <c r="GBO3" s="73"/>
      <c r="GBP3" s="73"/>
      <c r="GBQ3" s="73"/>
      <c r="GBR3" s="73"/>
      <c r="GBS3" s="73"/>
      <c r="GBT3" s="73"/>
      <c r="GBU3" s="73"/>
      <c r="GBV3" s="73"/>
      <c r="GBW3" s="73"/>
      <c r="GBX3" s="73"/>
      <c r="GBY3" s="73"/>
      <c r="GBZ3" s="73"/>
      <c r="GCA3" s="73"/>
      <c r="GCB3" s="73"/>
      <c r="GCC3" s="73"/>
      <c r="GCD3" s="73"/>
      <c r="GCE3" s="73"/>
      <c r="GCF3" s="73"/>
      <c r="GCG3" s="73"/>
      <c r="GCH3" s="73"/>
      <c r="GCI3" s="73"/>
      <c r="GCJ3" s="73"/>
      <c r="GCK3" s="73"/>
      <c r="GCL3" s="73"/>
      <c r="GCM3" s="73"/>
      <c r="GCN3" s="73"/>
      <c r="GCO3" s="73"/>
      <c r="GCP3" s="73"/>
      <c r="GCQ3" s="73"/>
      <c r="GCR3" s="73"/>
      <c r="GCS3" s="73"/>
      <c r="GCT3" s="73"/>
      <c r="GCU3" s="73"/>
      <c r="GCV3" s="73"/>
      <c r="GCW3" s="73"/>
      <c r="GCX3" s="73"/>
      <c r="GCY3" s="73"/>
      <c r="GCZ3" s="73"/>
      <c r="GDA3" s="73"/>
      <c r="GDB3" s="73"/>
      <c r="GDC3" s="73"/>
      <c r="GDD3" s="73"/>
      <c r="GDE3" s="73"/>
      <c r="GDF3" s="73"/>
      <c r="GDG3" s="73"/>
      <c r="GDH3" s="73"/>
      <c r="GDI3" s="73"/>
      <c r="GDJ3" s="73"/>
      <c r="GDK3" s="73"/>
      <c r="GDL3" s="73"/>
      <c r="GDM3" s="73"/>
      <c r="GDN3" s="73"/>
      <c r="GDO3" s="73"/>
      <c r="GDP3" s="73"/>
      <c r="GDQ3" s="73"/>
      <c r="GDR3" s="73"/>
      <c r="GDS3" s="73"/>
      <c r="GDT3" s="73"/>
      <c r="GDU3" s="73"/>
      <c r="GDV3" s="73"/>
      <c r="GDW3" s="73"/>
      <c r="GDX3" s="73"/>
      <c r="GDY3" s="73"/>
      <c r="GDZ3" s="73"/>
      <c r="GEA3" s="73"/>
      <c r="GEB3" s="73"/>
      <c r="GEC3" s="73"/>
      <c r="GED3" s="73"/>
      <c r="GEE3" s="73"/>
      <c r="GEF3" s="73"/>
      <c r="GEG3" s="73"/>
      <c r="GEH3" s="73"/>
      <c r="GEI3" s="73"/>
      <c r="GEJ3" s="73"/>
      <c r="GEK3" s="73"/>
      <c r="GEL3" s="73"/>
      <c r="GEM3" s="73"/>
      <c r="GEN3" s="73"/>
      <c r="GEO3" s="73"/>
      <c r="GEP3" s="73"/>
      <c r="GEQ3" s="73"/>
      <c r="GER3" s="73"/>
      <c r="GES3" s="73"/>
      <c r="GET3" s="73"/>
      <c r="GEU3" s="73"/>
      <c r="GEV3" s="73"/>
      <c r="GEW3" s="73"/>
      <c r="GEX3" s="73"/>
      <c r="GEY3" s="73"/>
      <c r="GEZ3" s="73"/>
      <c r="GFA3" s="73"/>
      <c r="GFB3" s="73"/>
      <c r="GFC3" s="73"/>
      <c r="GFD3" s="73"/>
      <c r="GFE3" s="73"/>
      <c r="GFF3" s="73"/>
      <c r="GFG3" s="73"/>
      <c r="GFH3" s="73"/>
      <c r="GFI3" s="73"/>
      <c r="GFJ3" s="73"/>
      <c r="GFK3" s="73"/>
      <c r="GFL3" s="73"/>
      <c r="GFM3" s="73"/>
      <c r="GFN3" s="73"/>
      <c r="GFO3" s="73"/>
      <c r="GFP3" s="73"/>
      <c r="GFQ3" s="73"/>
      <c r="GFR3" s="73"/>
      <c r="GFS3" s="73"/>
      <c r="GFT3" s="73"/>
      <c r="GFU3" s="73"/>
      <c r="GFV3" s="73"/>
      <c r="GFW3" s="73"/>
      <c r="GFX3" s="73"/>
      <c r="GFY3" s="73"/>
      <c r="GFZ3" s="73"/>
      <c r="GGA3" s="73"/>
      <c r="GGB3" s="73"/>
      <c r="GGC3" s="73"/>
      <c r="GGD3" s="73"/>
      <c r="GGE3" s="73"/>
      <c r="GGF3" s="73"/>
      <c r="GGG3" s="73"/>
      <c r="GGH3" s="73"/>
      <c r="GGI3" s="73"/>
      <c r="GGJ3" s="73"/>
      <c r="GGK3" s="73"/>
      <c r="GGL3" s="73"/>
      <c r="GGM3" s="73"/>
      <c r="GGN3" s="73"/>
      <c r="GGO3" s="73"/>
      <c r="GGP3" s="73"/>
      <c r="GGQ3" s="73"/>
      <c r="GGR3" s="73"/>
      <c r="GGS3" s="73"/>
      <c r="GGT3" s="73"/>
      <c r="GGU3" s="73"/>
      <c r="GGV3" s="73"/>
      <c r="GGW3" s="73"/>
      <c r="GGX3" s="73"/>
      <c r="GGY3" s="73"/>
      <c r="GGZ3" s="73"/>
      <c r="GHA3" s="73"/>
      <c r="GHB3" s="73"/>
      <c r="GHC3" s="73"/>
      <c r="GHD3" s="73"/>
      <c r="GHE3" s="73"/>
      <c r="GHF3" s="73"/>
      <c r="GHG3" s="73"/>
      <c r="GHH3" s="73"/>
      <c r="GHI3" s="73"/>
      <c r="GHJ3" s="73"/>
      <c r="GHK3" s="73"/>
      <c r="GHL3" s="73"/>
      <c r="GHM3" s="73"/>
      <c r="GHN3" s="73"/>
      <c r="GHO3" s="73"/>
      <c r="GHP3" s="73"/>
      <c r="GHQ3" s="73"/>
      <c r="GHR3" s="73"/>
      <c r="GHS3" s="73"/>
      <c r="GHT3" s="73"/>
      <c r="GHU3" s="73"/>
      <c r="GHV3" s="73"/>
      <c r="GHW3" s="73"/>
      <c r="GHX3" s="73"/>
      <c r="GHY3" s="73"/>
      <c r="GHZ3" s="73"/>
      <c r="GIA3" s="73"/>
      <c r="GIB3" s="73"/>
      <c r="GIC3" s="73"/>
      <c r="GID3" s="73"/>
      <c r="GIE3" s="73"/>
      <c r="GIF3" s="73"/>
      <c r="GIG3" s="73"/>
      <c r="GIH3" s="73"/>
      <c r="GII3" s="73"/>
      <c r="GIJ3" s="73"/>
      <c r="GIK3" s="73"/>
      <c r="GIL3" s="73"/>
      <c r="GIM3" s="73"/>
      <c r="GIN3" s="73"/>
      <c r="GIO3" s="73"/>
      <c r="GIP3" s="73"/>
      <c r="GIQ3" s="73"/>
      <c r="GIR3" s="73"/>
      <c r="GIS3" s="73"/>
      <c r="GIT3" s="73"/>
      <c r="GIU3" s="73"/>
      <c r="GIV3" s="73"/>
      <c r="GIW3" s="73"/>
      <c r="GIX3" s="73"/>
      <c r="GIY3" s="73"/>
      <c r="GIZ3" s="73"/>
      <c r="GJA3" s="73"/>
      <c r="GJB3" s="73"/>
      <c r="GJC3" s="73"/>
      <c r="GJD3" s="73"/>
      <c r="GJE3" s="73"/>
      <c r="GJF3" s="73"/>
      <c r="GJG3" s="73"/>
      <c r="GJH3" s="73"/>
      <c r="GJI3" s="73"/>
      <c r="GJJ3" s="73"/>
      <c r="GJK3" s="73"/>
      <c r="GJL3" s="73"/>
      <c r="GJM3" s="73"/>
      <c r="GJN3" s="73"/>
      <c r="GJO3" s="73"/>
      <c r="GJP3" s="73"/>
      <c r="GJQ3" s="73"/>
      <c r="GJR3" s="73"/>
      <c r="GJS3" s="73"/>
      <c r="GJT3" s="73"/>
      <c r="GJU3" s="73"/>
      <c r="GJV3" s="73"/>
      <c r="GJW3" s="73"/>
      <c r="GJX3" s="73"/>
      <c r="GJY3" s="73"/>
      <c r="GJZ3" s="73"/>
      <c r="GKA3" s="73"/>
      <c r="GKB3" s="73"/>
      <c r="GKC3" s="73"/>
      <c r="GKD3" s="73"/>
      <c r="GKE3" s="73"/>
      <c r="GKF3" s="73"/>
      <c r="GKG3" s="73"/>
      <c r="GKH3" s="73"/>
      <c r="GKI3" s="73"/>
      <c r="GKJ3" s="73"/>
      <c r="GKK3" s="73"/>
      <c r="GKL3" s="73"/>
      <c r="GKM3" s="73"/>
      <c r="GKN3" s="73"/>
      <c r="GKO3" s="73"/>
      <c r="GKP3" s="73"/>
      <c r="GKQ3" s="73"/>
      <c r="GKR3" s="73"/>
      <c r="GKS3" s="73"/>
      <c r="GKT3" s="73"/>
      <c r="GKU3" s="73"/>
      <c r="GKV3" s="73"/>
      <c r="GKW3" s="73"/>
      <c r="GKX3" s="73"/>
      <c r="GKY3" s="73"/>
      <c r="GKZ3" s="73"/>
      <c r="GLA3" s="73"/>
      <c r="GLB3" s="73"/>
      <c r="GLC3" s="73"/>
      <c r="GLD3" s="73"/>
      <c r="GLE3" s="73"/>
      <c r="GLF3" s="73"/>
      <c r="GLG3" s="73"/>
      <c r="GLH3" s="73"/>
      <c r="GLI3" s="73"/>
      <c r="GLJ3" s="73"/>
      <c r="GLK3" s="73"/>
      <c r="GLL3" s="73"/>
      <c r="GLM3" s="73"/>
      <c r="GLN3" s="73"/>
      <c r="GLO3" s="73"/>
      <c r="GLP3" s="73"/>
      <c r="GLQ3" s="73"/>
      <c r="GLR3" s="73"/>
      <c r="GLS3" s="73"/>
      <c r="GLT3" s="73"/>
      <c r="GLU3" s="73"/>
      <c r="GLV3" s="73"/>
      <c r="GLW3" s="73"/>
      <c r="GLX3" s="73"/>
      <c r="GLY3" s="73"/>
      <c r="GLZ3" s="73"/>
      <c r="GMA3" s="73"/>
      <c r="GMB3" s="73"/>
      <c r="GMC3" s="73"/>
      <c r="GMD3" s="73"/>
      <c r="GME3" s="73"/>
      <c r="GMF3" s="73"/>
      <c r="GMG3" s="73"/>
      <c r="GMH3" s="73"/>
      <c r="GMI3" s="73"/>
      <c r="GMJ3" s="73"/>
      <c r="GMK3" s="73"/>
      <c r="GML3" s="73"/>
      <c r="GMM3" s="73"/>
      <c r="GMN3" s="73"/>
      <c r="GMO3" s="73"/>
      <c r="GMP3" s="73"/>
      <c r="GMQ3" s="73"/>
      <c r="GMR3" s="73"/>
      <c r="GMS3" s="73"/>
      <c r="GMT3" s="73"/>
      <c r="GMU3" s="73"/>
      <c r="GMV3" s="73"/>
      <c r="GMW3" s="73"/>
      <c r="GMX3" s="73"/>
      <c r="GMY3" s="73"/>
      <c r="GMZ3" s="73"/>
      <c r="GNA3" s="73"/>
      <c r="GNB3" s="73"/>
      <c r="GNC3" s="73"/>
      <c r="GND3" s="73"/>
      <c r="GNE3" s="73"/>
      <c r="GNF3" s="73"/>
      <c r="GNG3" s="73"/>
      <c r="GNH3" s="73"/>
      <c r="GNI3" s="73"/>
      <c r="GNJ3" s="73"/>
      <c r="GNK3" s="73"/>
      <c r="GNL3" s="73"/>
      <c r="GNM3" s="73"/>
      <c r="GNN3" s="73"/>
      <c r="GNO3" s="73"/>
      <c r="GNP3" s="73"/>
      <c r="GNQ3" s="73"/>
      <c r="GNR3" s="73"/>
      <c r="GNS3" s="73"/>
      <c r="GNT3" s="73"/>
      <c r="GNU3" s="73"/>
      <c r="GNV3" s="73"/>
      <c r="GNW3" s="73"/>
      <c r="GNX3" s="73"/>
      <c r="GNY3" s="73"/>
      <c r="GNZ3" s="73"/>
      <c r="GOA3" s="73"/>
      <c r="GOB3" s="73"/>
      <c r="GOC3" s="73"/>
      <c r="GOD3" s="73"/>
      <c r="GOE3" s="73"/>
      <c r="GOF3" s="73"/>
      <c r="GOG3" s="73"/>
      <c r="GOH3" s="73"/>
      <c r="GOI3" s="73"/>
      <c r="GOJ3" s="73"/>
      <c r="GOK3" s="73"/>
      <c r="GOL3" s="73"/>
      <c r="GOM3" s="73"/>
      <c r="GON3" s="73"/>
      <c r="GOO3" s="73"/>
      <c r="GOP3" s="73"/>
      <c r="GOQ3" s="73"/>
      <c r="GOR3" s="73"/>
      <c r="GOS3" s="73"/>
      <c r="GOT3" s="73"/>
      <c r="GOU3" s="73"/>
      <c r="GOV3" s="73"/>
      <c r="GOW3" s="73"/>
      <c r="GOX3" s="73"/>
      <c r="GOY3" s="73"/>
      <c r="GOZ3" s="73"/>
      <c r="GPA3" s="73"/>
      <c r="GPB3" s="73"/>
      <c r="GPC3" s="73"/>
      <c r="GPD3" s="73"/>
      <c r="GPE3" s="73"/>
      <c r="GPF3" s="73"/>
      <c r="GPG3" s="73"/>
      <c r="GPH3" s="73"/>
      <c r="GPI3" s="73"/>
      <c r="GPJ3" s="73"/>
      <c r="GPK3" s="73"/>
      <c r="GPL3" s="73"/>
      <c r="GPM3" s="73"/>
      <c r="GPN3" s="73"/>
      <c r="GPO3" s="73"/>
      <c r="GPP3" s="73"/>
      <c r="GPQ3" s="73"/>
      <c r="GPR3" s="73"/>
      <c r="GPS3" s="73"/>
      <c r="GPT3" s="73"/>
      <c r="GPU3" s="73"/>
      <c r="GPV3" s="73"/>
      <c r="GPW3" s="73"/>
      <c r="GPX3" s="73"/>
      <c r="GPY3" s="73"/>
      <c r="GPZ3" s="73"/>
      <c r="GQA3" s="73"/>
      <c r="GQB3" s="73"/>
      <c r="GQC3" s="73"/>
      <c r="GQD3" s="73"/>
      <c r="GQE3" s="73"/>
      <c r="GQF3" s="73"/>
      <c r="GQG3" s="73"/>
      <c r="GQH3" s="73"/>
      <c r="GQI3" s="73"/>
      <c r="GQJ3" s="73"/>
      <c r="GQK3" s="73"/>
      <c r="GQL3" s="73"/>
      <c r="GQM3" s="73"/>
      <c r="GQN3" s="73"/>
      <c r="GQO3" s="73"/>
      <c r="GQP3" s="73"/>
      <c r="GQQ3" s="73"/>
      <c r="GQR3" s="73"/>
      <c r="GQS3" s="73"/>
      <c r="GQT3" s="73"/>
      <c r="GQU3" s="73"/>
      <c r="GQV3" s="73"/>
      <c r="GQW3" s="73"/>
      <c r="GQX3" s="73"/>
      <c r="GQY3" s="73"/>
      <c r="GQZ3" s="73"/>
      <c r="GRA3" s="73"/>
      <c r="GRB3" s="73"/>
      <c r="GRC3" s="73"/>
      <c r="GRD3" s="73"/>
      <c r="GRE3" s="73"/>
      <c r="GRF3" s="73"/>
      <c r="GRG3" s="73"/>
      <c r="GRH3" s="73"/>
      <c r="GRI3" s="73"/>
      <c r="GRJ3" s="73"/>
      <c r="GRK3" s="73"/>
      <c r="GRL3" s="73"/>
      <c r="GRM3" s="73"/>
      <c r="GRN3" s="73"/>
      <c r="GRO3" s="73"/>
      <c r="GRP3" s="73"/>
      <c r="GRQ3" s="73"/>
      <c r="GRR3" s="73"/>
      <c r="GRS3" s="73"/>
      <c r="GRT3" s="73"/>
      <c r="GRU3" s="73"/>
      <c r="GRV3" s="73"/>
      <c r="GRW3" s="73"/>
      <c r="GRX3" s="73"/>
      <c r="GRY3" s="73"/>
      <c r="GRZ3" s="73"/>
      <c r="GSA3" s="73"/>
      <c r="GSB3" s="73"/>
      <c r="GSC3" s="73"/>
      <c r="GSD3" s="73"/>
      <c r="GSE3" s="73"/>
      <c r="GSF3" s="73"/>
      <c r="GSG3" s="73"/>
      <c r="GSH3" s="73"/>
      <c r="GSI3" s="73"/>
      <c r="GSJ3" s="73"/>
      <c r="GSK3" s="73"/>
      <c r="GSL3" s="73"/>
      <c r="GSM3" s="73"/>
      <c r="GSN3" s="73"/>
      <c r="GSO3" s="73"/>
      <c r="GSP3" s="73"/>
      <c r="GSQ3" s="73"/>
      <c r="GSR3" s="73"/>
      <c r="GSS3" s="73"/>
      <c r="GST3" s="73"/>
      <c r="GSU3" s="73"/>
      <c r="GSV3" s="73"/>
      <c r="GSW3" s="73"/>
      <c r="GSX3" s="73"/>
      <c r="GSY3" s="73"/>
      <c r="GSZ3" s="73"/>
      <c r="GTA3" s="73"/>
      <c r="GTB3" s="73"/>
      <c r="GTC3" s="73"/>
      <c r="GTD3" s="73"/>
      <c r="GTE3" s="73"/>
      <c r="GTF3" s="73"/>
      <c r="GTG3" s="73"/>
      <c r="GTH3" s="73"/>
      <c r="GTI3" s="73"/>
      <c r="GTJ3" s="73"/>
      <c r="GTK3" s="73"/>
      <c r="GTL3" s="73"/>
      <c r="GTM3" s="73"/>
      <c r="GTN3" s="73"/>
      <c r="GTO3" s="73"/>
      <c r="GTP3" s="73"/>
      <c r="GTQ3" s="73"/>
      <c r="GTR3" s="73"/>
      <c r="GTS3" s="73"/>
      <c r="GTT3" s="73"/>
      <c r="GTU3" s="73"/>
      <c r="GTV3" s="73"/>
      <c r="GTW3" s="73"/>
      <c r="GTX3" s="73"/>
      <c r="GTY3" s="73"/>
      <c r="GTZ3" s="73"/>
      <c r="GUA3" s="73"/>
      <c r="GUB3" s="73"/>
      <c r="GUC3" s="73"/>
      <c r="GUD3" s="73"/>
      <c r="GUE3" s="73"/>
      <c r="GUF3" s="73"/>
      <c r="GUG3" s="73"/>
      <c r="GUH3" s="73"/>
      <c r="GUI3" s="73"/>
      <c r="GUJ3" s="73"/>
      <c r="GUK3" s="73"/>
      <c r="GUL3" s="73"/>
      <c r="GUM3" s="73"/>
      <c r="GUN3" s="73"/>
      <c r="GUO3" s="73"/>
      <c r="GUP3" s="73"/>
      <c r="GUQ3" s="73"/>
      <c r="GUR3" s="73"/>
      <c r="GUS3" s="73"/>
      <c r="GUT3" s="73"/>
      <c r="GUU3" s="73"/>
      <c r="GUV3" s="73"/>
      <c r="GUW3" s="73"/>
      <c r="GUX3" s="73"/>
      <c r="GUY3" s="73"/>
      <c r="GUZ3" s="73"/>
      <c r="GVA3" s="73"/>
      <c r="GVB3" s="73"/>
      <c r="GVC3" s="73"/>
      <c r="GVD3" s="73"/>
      <c r="GVE3" s="73"/>
      <c r="GVF3" s="73"/>
      <c r="GVG3" s="73"/>
      <c r="GVH3" s="73"/>
      <c r="GVI3" s="73"/>
      <c r="GVJ3" s="73"/>
      <c r="GVK3" s="73"/>
      <c r="GVL3" s="73"/>
      <c r="GVM3" s="73"/>
      <c r="GVN3" s="73"/>
      <c r="GVO3" s="73"/>
      <c r="GVP3" s="73"/>
      <c r="GVQ3" s="73"/>
      <c r="GVR3" s="73"/>
      <c r="GVS3" s="73"/>
      <c r="GVT3" s="73"/>
      <c r="GVU3" s="73"/>
      <c r="GVV3" s="73"/>
      <c r="GVW3" s="73"/>
      <c r="GVX3" s="73"/>
      <c r="GVY3" s="73"/>
      <c r="GVZ3" s="73"/>
      <c r="GWA3" s="73"/>
      <c r="GWB3" s="73"/>
      <c r="GWC3" s="73"/>
      <c r="GWD3" s="73"/>
      <c r="GWE3" s="73"/>
      <c r="GWF3" s="73"/>
      <c r="GWG3" s="73"/>
      <c r="GWH3" s="73"/>
      <c r="GWI3" s="73"/>
      <c r="GWJ3" s="73"/>
      <c r="GWK3" s="73"/>
      <c r="GWL3" s="73"/>
      <c r="GWM3" s="73"/>
      <c r="GWN3" s="73"/>
      <c r="GWO3" s="73"/>
      <c r="GWP3" s="73"/>
      <c r="GWQ3" s="73"/>
      <c r="GWR3" s="73"/>
      <c r="GWS3" s="73"/>
      <c r="GWT3" s="73"/>
      <c r="GWU3" s="73"/>
      <c r="GWV3" s="73"/>
      <c r="GWW3" s="73"/>
      <c r="GWX3" s="73"/>
      <c r="GWY3" s="73"/>
      <c r="GWZ3" s="73"/>
      <c r="GXA3" s="73"/>
      <c r="GXB3" s="73"/>
      <c r="GXC3" s="73"/>
      <c r="GXD3" s="73"/>
      <c r="GXE3" s="73"/>
      <c r="GXF3" s="73"/>
      <c r="GXG3" s="73"/>
      <c r="GXH3" s="73"/>
      <c r="GXI3" s="73"/>
      <c r="GXJ3" s="73"/>
      <c r="GXK3" s="73"/>
      <c r="GXL3" s="73"/>
      <c r="GXM3" s="73"/>
      <c r="GXN3" s="73"/>
      <c r="GXO3" s="73"/>
      <c r="GXP3" s="73"/>
      <c r="GXQ3" s="73"/>
      <c r="GXR3" s="73"/>
      <c r="GXS3" s="73"/>
      <c r="GXT3" s="73"/>
      <c r="GXU3" s="73"/>
      <c r="GXV3" s="73"/>
      <c r="GXW3" s="73"/>
      <c r="GXX3" s="73"/>
      <c r="GXY3" s="73"/>
      <c r="GXZ3" s="73"/>
      <c r="GYA3" s="73"/>
      <c r="GYB3" s="73"/>
      <c r="GYC3" s="73"/>
      <c r="GYD3" s="73"/>
      <c r="GYE3" s="73"/>
      <c r="GYF3" s="73"/>
      <c r="GYG3" s="73"/>
      <c r="GYH3" s="73"/>
      <c r="GYI3" s="73"/>
      <c r="GYJ3" s="73"/>
      <c r="GYK3" s="73"/>
      <c r="GYL3" s="73"/>
      <c r="GYM3" s="73"/>
      <c r="GYN3" s="73"/>
      <c r="GYO3" s="73"/>
      <c r="GYP3" s="73"/>
      <c r="GYQ3" s="73"/>
      <c r="GYR3" s="73"/>
      <c r="GYS3" s="73"/>
      <c r="GYT3" s="73"/>
      <c r="GYU3" s="73"/>
      <c r="GYV3" s="73"/>
      <c r="GYW3" s="73"/>
      <c r="GYX3" s="73"/>
      <c r="GYY3" s="73"/>
      <c r="GYZ3" s="73"/>
      <c r="GZA3" s="73"/>
      <c r="GZB3" s="73"/>
      <c r="GZC3" s="73"/>
      <c r="GZD3" s="73"/>
      <c r="GZE3" s="73"/>
      <c r="GZF3" s="73"/>
      <c r="GZG3" s="73"/>
      <c r="GZH3" s="73"/>
      <c r="GZI3" s="73"/>
      <c r="GZJ3" s="73"/>
      <c r="GZK3" s="73"/>
      <c r="GZL3" s="73"/>
      <c r="GZM3" s="73"/>
      <c r="GZN3" s="73"/>
      <c r="GZO3" s="73"/>
      <c r="GZP3" s="73"/>
      <c r="GZQ3" s="73"/>
      <c r="GZR3" s="73"/>
      <c r="GZS3" s="73"/>
      <c r="GZT3" s="73"/>
      <c r="GZU3" s="73"/>
      <c r="GZV3" s="73"/>
      <c r="GZW3" s="73"/>
      <c r="GZX3" s="73"/>
      <c r="GZY3" s="73"/>
      <c r="GZZ3" s="73"/>
      <c r="HAA3" s="73"/>
      <c r="HAB3" s="73"/>
      <c r="HAC3" s="73"/>
      <c r="HAD3" s="73"/>
      <c r="HAE3" s="73"/>
      <c r="HAF3" s="73"/>
      <c r="HAG3" s="73"/>
      <c r="HAH3" s="73"/>
      <c r="HAI3" s="73"/>
      <c r="HAJ3" s="73"/>
      <c r="HAK3" s="73"/>
      <c r="HAL3" s="73"/>
      <c r="HAM3" s="73"/>
      <c r="HAN3" s="73"/>
      <c r="HAO3" s="73"/>
      <c r="HAP3" s="73"/>
      <c r="HAQ3" s="73"/>
      <c r="HAR3" s="73"/>
      <c r="HAS3" s="73"/>
      <c r="HAT3" s="73"/>
      <c r="HAU3" s="73"/>
      <c r="HAV3" s="73"/>
      <c r="HAW3" s="73"/>
      <c r="HAX3" s="73"/>
      <c r="HAY3" s="73"/>
      <c r="HAZ3" s="73"/>
      <c r="HBA3" s="73"/>
      <c r="HBB3" s="73"/>
      <c r="HBC3" s="73"/>
      <c r="HBD3" s="73"/>
      <c r="HBE3" s="73"/>
      <c r="HBF3" s="73"/>
      <c r="HBG3" s="73"/>
      <c r="HBH3" s="73"/>
      <c r="HBI3" s="73"/>
      <c r="HBJ3" s="73"/>
      <c r="HBK3" s="73"/>
      <c r="HBL3" s="73"/>
      <c r="HBM3" s="73"/>
      <c r="HBN3" s="73"/>
      <c r="HBO3" s="73"/>
      <c r="HBP3" s="73"/>
      <c r="HBQ3" s="73"/>
      <c r="HBR3" s="73"/>
      <c r="HBS3" s="73"/>
      <c r="HBT3" s="73"/>
      <c r="HBU3" s="73"/>
      <c r="HBV3" s="73"/>
      <c r="HBW3" s="73"/>
      <c r="HBX3" s="73"/>
      <c r="HBY3" s="73"/>
      <c r="HBZ3" s="73"/>
      <c r="HCA3" s="73"/>
      <c r="HCB3" s="73"/>
      <c r="HCC3" s="73"/>
      <c r="HCD3" s="73"/>
      <c r="HCE3" s="73"/>
      <c r="HCF3" s="73"/>
      <c r="HCG3" s="73"/>
      <c r="HCH3" s="73"/>
      <c r="HCI3" s="73"/>
      <c r="HCJ3" s="73"/>
      <c r="HCK3" s="73"/>
      <c r="HCL3" s="73"/>
      <c r="HCM3" s="73"/>
      <c r="HCN3" s="73"/>
      <c r="HCO3" s="73"/>
      <c r="HCP3" s="73"/>
      <c r="HCQ3" s="73"/>
      <c r="HCR3" s="73"/>
      <c r="HCS3" s="73"/>
      <c r="HCT3" s="73"/>
      <c r="HCU3" s="73"/>
      <c r="HCV3" s="73"/>
      <c r="HCW3" s="73"/>
      <c r="HCX3" s="73"/>
      <c r="HCY3" s="73"/>
      <c r="HCZ3" s="73"/>
      <c r="HDA3" s="73"/>
      <c r="HDB3" s="73"/>
      <c r="HDC3" s="73"/>
      <c r="HDD3" s="73"/>
      <c r="HDE3" s="73"/>
      <c r="HDF3" s="73"/>
      <c r="HDG3" s="73"/>
      <c r="HDH3" s="73"/>
      <c r="HDI3" s="73"/>
      <c r="HDJ3" s="73"/>
      <c r="HDK3" s="73"/>
      <c r="HDL3" s="73"/>
      <c r="HDM3" s="73"/>
      <c r="HDN3" s="73"/>
      <c r="HDO3" s="73"/>
      <c r="HDP3" s="73"/>
      <c r="HDQ3" s="73"/>
      <c r="HDR3" s="73"/>
      <c r="HDS3" s="73"/>
      <c r="HDT3" s="73"/>
      <c r="HDU3" s="73"/>
      <c r="HDV3" s="73"/>
      <c r="HDW3" s="73"/>
      <c r="HDX3" s="73"/>
      <c r="HDY3" s="73"/>
      <c r="HDZ3" s="73"/>
      <c r="HEA3" s="73"/>
      <c r="HEB3" s="73"/>
      <c r="HEC3" s="73"/>
      <c r="HED3" s="73"/>
      <c r="HEE3" s="73"/>
      <c r="HEF3" s="73"/>
      <c r="HEG3" s="73"/>
      <c r="HEH3" s="73"/>
      <c r="HEI3" s="73"/>
      <c r="HEJ3" s="73"/>
      <c r="HEK3" s="73"/>
      <c r="HEL3" s="73"/>
      <c r="HEM3" s="73"/>
      <c r="HEN3" s="73"/>
      <c r="HEO3" s="73"/>
      <c r="HEP3" s="73"/>
      <c r="HEQ3" s="73"/>
      <c r="HER3" s="73"/>
      <c r="HES3" s="73"/>
      <c r="HET3" s="73"/>
      <c r="HEU3" s="73"/>
      <c r="HEV3" s="73"/>
      <c r="HEW3" s="73"/>
      <c r="HEX3" s="73"/>
      <c r="HEY3" s="73"/>
      <c r="HEZ3" s="73"/>
      <c r="HFA3" s="73"/>
      <c r="HFB3" s="73"/>
      <c r="HFC3" s="73"/>
      <c r="HFD3" s="73"/>
      <c r="HFE3" s="73"/>
      <c r="HFF3" s="73"/>
      <c r="HFG3" s="73"/>
      <c r="HFH3" s="73"/>
      <c r="HFI3" s="73"/>
      <c r="HFJ3" s="73"/>
      <c r="HFK3" s="73"/>
      <c r="HFL3" s="73"/>
      <c r="HFM3" s="73"/>
      <c r="HFN3" s="73"/>
      <c r="HFO3" s="73"/>
      <c r="HFP3" s="73"/>
      <c r="HFQ3" s="73"/>
      <c r="HFR3" s="73"/>
      <c r="HFS3" s="73"/>
      <c r="HFT3" s="73"/>
      <c r="HFU3" s="73"/>
      <c r="HFV3" s="73"/>
      <c r="HFW3" s="73"/>
      <c r="HFX3" s="73"/>
      <c r="HFY3" s="73"/>
      <c r="HFZ3" s="73"/>
      <c r="HGA3" s="73"/>
      <c r="HGB3" s="73"/>
      <c r="HGC3" s="73"/>
      <c r="HGD3" s="73"/>
      <c r="HGE3" s="73"/>
      <c r="HGF3" s="73"/>
      <c r="HGG3" s="73"/>
      <c r="HGH3" s="73"/>
      <c r="HGI3" s="73"/>
      <c r="HGJ3" s="73"/>
      <c r="HGK3" s="73"/>
      <c r="HGL3" s="73"/>
      <c r="HGM3" s="73"/>
      <c r="HGN3" s="73"/>
      <c r="HGO3" s="73"/>
      <c r="HGP3" s="73"/>
      <c r="HGQ3" s="73"/>
      <c r="HGR3" s="73"/>
      <c r="HGS3" s="73"/>
      <c r="HGT3" s="73"/>
      <c r="HGU3" s="73"/>
      <c r="HGV3" s="73"/>
      <c r="HGW3" s="73"/>
      <c r="HGX3" s="73"/>
      <c r="HGY3" s="73"/>
      <c r="HGZ3" s="73"/>
      <c r="HHA3" s="73"/>
      <c r="HHB3" s="73"/>
      <c r="HHC3" s="73"/>
      <c r="HHD3" s="73"/>
      <c r="HHE3" s="73"/>
      <c r="HHF3" s="73"/>
      <c r="HHG3" s="73"/>
      <c r="HHH3" s="73"/>
      <c r="HHI3" s="73"/>
      <c r="HHJ3" s="73"/>
      <c r="HHK3" s="73"/>
      <c r="HHL3" s="73"/>
      <c r="HHM3" s="73"/>
      <c r="HHN3" s="73"/>
      <c r="HHO3" s="73"/>
      <c r="HHP3" s="73"/>
      <c r="HHQ3" s="73"/>
      <c r="HHR3" s="73"/>
      <c r="HHS3" s="73"/>
      <c r="HHT3" s="73"/>
      <c r="HHU3" s="73"/>
      <c r="HHV3" s="73"/>
      <c r="HHW3" s="73"/>
      <c r="HHX3" s="73"/>
      <c r="HHY3" s="73"/>
      <c r="HHZ3" s="73"/>
      <c r="HIA3" s="73"/>
      <c r="HIB3" s="73"/>
      <c r="HIC3" s="73"/>
      <c r="HID3" s="73"/>
      <c r="HIE3" s="73"/>
      <c r="HIF3" s="73"/>
      <c r="HIG3" s="73"/>
      <c r="HIH3" s="73"/>
      <c r="HII3" s="73"/>
      <c r="HIJ3" s="73"/>
      <c r="HIK3" s="73"/>
      <c r="HIL3" s="73"/>
      <c r="HIM3" s="73"/>
      <c r="HIN3" s="73"/>
      <c r="HIO3" s="73"/>
      <c r="HIP3" s="73"/>
      <c r="HIQ3" s="73"/>
      <c r="HIR3" s="73"/>
      <c r="HIS3" s="73"/>
      <c r="HIT3" s="73"/>
      <c r="HIU3" s="73"/>
      <c r="HIV3" s="73"/>
      <c r="HIW3" s="73"/>
      <c r="HIX3" s="73"/>
      <c r="HIY3" s="73"/>
      <c r="HIZ3" s="73"/>
      <c r="HJA3" s="73"/>
      <c r="HJB3" s="73"/>
      <c r="HJC3" s="73"/>
      <c r="HJD3" s="73"/>
      <c r="HJE3" s="73"/>
      <c r="HJF3" s="73"/>
      <c r="HJG3" s="73"/>
      <c r="HJH3" s="73"/>
      <c r="HJI3" s="73"/>
      <c r="HJJ3" s="73"/>
      <c r="HJK3" s="73"/>
      <c r="HJL3" s="73"/>
      <c r="HJM3" s="73"/>
      <c r="HJN3" s="73"/>
      <c r="HJO3" s="73"/>
      <c r="HJP3" s="73"/>
      <c r="HJQ3" s="73"/>
      <c r="HJR3" s="73"/>
      <c r="HJS3" s="73"/>
      <c r="HJT3" s="73"/>
      <c r="HJU3" s="73"/>
      <c r="HJV3" s="73"/>
      <c r="HJW3" s="73"/>
      <c r="HJX3" s="73"/>
      <c r="HJY3" s="73"/>
      <c r="HJZ3" s="73"/>
      <c r="HKA3" s="73"/>
      <c r="HKB3" s="73"/>
      <c r="HKC3" s="73"/>
      <c r="HKD3" s="73"/>
      <c r="HKE3" s="73"/>
      <c r="HKF3" s="73"/>
      <c r="HKG3" s="73"/>
      <c r="HKH3" s="73"/>
      <c r="HKI3" s="73"/>
      <c r="HKJ3" s="73"/>
      <c r="HKK3" s="73"/>
      <c r="HKL3" s="73"/>
      <c r="HKM3" s="73"/>
      <c r="HKN3" s="73"/>
      <c r="HKO3" s="73"/>
      <c r="HKP3" s="73"/>
      <c r="HKQ3" s="73"/>
      <c r="HKR3" s="73"/>
      <c r="HKS3" s="73"/>
      <c r="HKT3" s="73"/>
      <c r="HKU3" s="73"/>
      <c r="HKV3" s="73"/>
      <c r="HKW3" s="73"/>
      <c r="HKX3" s="73"/>
      <c r="HKY3" s="73"/>
      <c r="HKZ3" s="73"/>
      <c r="HLA3" s="73"/>
      <c r="HLB3" s="73"/>
      <c r="HLC3" s="73"/>
      <c r="HLD3" s="73"/>
      <c r="HLE3" s="73"/>
      <c r="HLF3" s="73"/>
      <c r="HLG3" s="73"/>
      <c r="HLH3" s="73"/>
      <c r="HLI3" s="73"/>
      <c r="HLJ3" s="73"/>
      <c r="HLK3" s="73"/>
      <c r="HLL3" s="73"/>
      <c r="HLM3" s="73"/>
      <c r="HLN3" s="73"/>
      <c r="HLO3" s="73"/>
      <c r="HLP3" s="73"/>
      <c r="HLQ3" s="73"/>
      <c r="HLR3" s="73"/>
      <c r="HLS3" s="73"/>
      <c r="HLT3" s="73"/>
      <c r="HLU3" s="73"/>
      <c r="HLV3" s="73"/>
      <c r="HLW3" s="73"/>
      <c r="HLX3" s="73"/>
      <c r="HLY3" s="73"/>
      <c r="HLZ3" s="73"/>
      <c r="HMA3" s="73"/>
      <c r="HMB3" s="73"/>
      <c r="HMC3" s="73"/>
      <c r="HMD3" s="73"/>
      <c r="HME3" s="73"/>
      <c r="HMF3" s="73"/>
      <c r="HMG3" s="73"/>
      <c r="HMH3" s="73"/>
      <c r="HMI3" s="73"/>
      <c r="HMJ3" s="73"/>
      <c r="HMK3" s="73"/>
      <c r="HML3" s="73"/>
      <c r="HMM3" s="73"/>
      <c r="HMN3" s="73"/>
      <c r="HMO3" s="73"/>
      <c r="HMP3" s="73"/>
      <c r="HMQ3" s="73"/>
      <c r="HMR3" s="73"/>
      <c r="HMS3" s="73"/>
      <c r="HMT3" s="73"/>
      <c r="HMU3" s="73"/>
      <c r="HMV3" s="73"/>
      <c r="HMW3" s="73"/>
      <c r="HMX3" s="73"/>
      <c r="HMY3" s="73"/>
      <c r="HMZ3" s="73"/>
      <c r="HNA3" s="73"/>
      <c r="HNB3" s="73"/>
      <c r="HNC3" s="73"/>
      <c r="HND3" s="73"/>
      <c r="HNE3" s="73"/>
      <c r="HNF3" s="73"/>
      <c r="HNG3" s="73"/>
      <c r="HNH3" s="73"/>
      <c r="HNI3" s="73"/>
      <c r="HNJ3" s="73"/>
      <c r="HNK3" s="73"/>
      <c r="HNL3" s="73"/>
      <c r="HNM3" s="73"/>
      <c r="HNN3" s="73"/>
      <c r="HNO3" s="73"/>
      <c r="HNP3" s="73"/>
      <c r="HNQ3" s="73"/>
      <c r="HNR3" s="73"/>
      <c r="HNS3" s="73"/>
      <c r="HNT3" s="73"/>
      <c r="HNU3" s="73"/>
      <c r="HNV3" s="73"/>
      <c r="HNW3" s="73"/>
      <c r="HNX3" s="73"/>
      <c r="HNY3" s="73"/>
      <c r="HNZ3" s="73"/>
      <c r="HOA3" s="73"/>
      <c r="HOB3" s="73"/>
      <c r="HOC3" s="73"/>
      <c r="HOD3" s="73"/>
      <c r="HOE3" s="73"/>
      <c r="HOF3" s="73"/>
      <c r="HOG3" s="73"/>
      <c r="HOH3" s="73"/>
      <c r="HOI3" s="73"/>
      <c r="HOJ3" s="73"/>
      <c r="HOK3" s="73"/>
      <c r="HOL3" s="73"/>
      <c r="HOM3" s="73"/>
      <c r="HON3" s="73"/>
      <c r="HOO3" s="73"/>
      <c r="HOP3" s="73"/>
      <c r="HOQ3" s="73"/>
      <c r="HOR3" s="73"/>
      <c r="HOS3" s="73"/>
      <c r="HOT3" s="73"/>
      <c r="HOU3" s="73"/>
      <c r="HOV3" s="73"/>
      <c r="HOW3" s="73"/>
      <c r="HOX3" s="73"/>
      <c r="HOY3" s="73"/>
      <c r="HOZ3" s="73"/>
      <c r="HPA3" s="73"/>
      <c r="HPB3" s="73"/>
      <c r="HPC3" s="73"/>
      <c r="HPD3" s="73"/>
      <c r="HPE3" s="73"/>
      <c r="HPF3" s="73"/>
      <c r="HPG3" s="73"/>
      <c r="HPH3" s="73"/>
      <c r="HPI3" s="73"/>
      <c r="HPJ3" s="73"/>
      <c r="HPK3" s="73"/>
      <c r="HPL3" s="73"/>
      <c r="HPM3" s="73"/>
      <c r="HPN3" s="73"/>
      <c r="HPO3" s="73"/>
      <c r="HPP3" s="73"/>
      <c r="HPQ3" s="73"/>
      <c r="HPR3" s="73"/>
      <c r="HPS3" s="73"/>
      <c r="HPT3" s="73"/>
      <c r="HPU3" s="73"/>
      <c r="HPV3" s="73"/>
      <c r="HPW3" s="73"/>
      <c r="HPX3" s="73"/>
      <c r="HPY3" s="73"/>
      <c r="HPZ3" s="73"/>
      <c r="HQA3" s="73"/>
      <c r="HQB3" s="73"/>
      <c r="HQC3" s="73"/>
      <c r="HQD3" s="73"/>
      <c r="HQE3" s="73"/>
      <c r="HQF3" s="73"/>
      <c r="HQG3" s="73"/>
      <c r="HQH3" s="73"/>
      <c r="HQI3" s="73"/>
      <c r="HQJ3" s="73"/>
      <c r="HQK3" s="73"/>
      <c r="HQL3" s="73"/>
      <c r="HQM3" s="73"/>
      <c r="HQN3" s="73"/>
      <c r="HQO3" s="73"/>
      <c r="HQP3" s="73"/>
      <c r="HQQ3" s="73"/>
      <c r="HQR3" s="73"/>
      <c r="HQS3" s="73"/>
      <c r="HQT3" s="73"/>
      <c r="HQU3" s="73"/>
      <c r="HQV3" s="73"/>
      <c r="HQW3" s="73"/>
      <c r="HQX3" s="73"/>
      <c r="HQY3" s="73"/>
      <c r="HQZ3" s="73"/>
      <c r="HRA3" s="73"/>
      <c r="HRB3" s="73"/>
      <c r="HRC3" s="73"/>
      <c r="HRD3" s="73"/>
      <c r="HRE3" s="73"/>
      <c r="HRF3" s="73"/>
      <c r="HRG3" s="73"/>
      <c r="HRH3" s="73"/>
      <c r="HRI3" s="73"/>
      <c r="HRJ3" s="73"/>
      <c r="HRK3" s="73"/>
      <c r="HRL3" s="73"/>
      <c r="HRM3" s="73"/>
      <c r="HRN3" s="73"/>
      <c r="HRO3" s="73"/>
      <c r="HRP3" s="73"/>
      <c r="HRQ3" s="73"/>
      <c r="HRR3" s="73"/>
      <c r="HRS3" s="73"/>
      <c r="HRT3" s="73"/>
      <c r="HRU3" s="73"/>
      <c r="HRV3" s="73"/>
      <c r="HRW3" s="73"/>
      <c r="HRX3" s="73"/>
      <c r="HRY3" s="73"/>
      <c r="HRZ3" s="73"/>
      <c r="HSA3" s="73"/>
      <c r="HSB3" s="73"/>
      <c r="HSC3" s="73"/>
      <c r="HSD3" s="73"/>
      <c r="HSE3" s="73"/>
      <c r="HSF3" s="73"/>
      <c r="HSG3" s="73"/>
      <c r="HSH3" s="73"/>
      <c r="HSI3" s="73"/>
      <c r="HSJ3" s="73"/>
      <c r="HSK3" s="73"/>
      <c r="HSL3" s="73"/>
      <c r="HSM3" s="73"/>
      <c r="HSN3" s="73"/>
      <c r="HSO3" s="73"/>
      <c r="HSP3" s="73"/>
      <c r="HSQ3" s="73"/>
      <c r="HSR3" s="73"/>
      <c r="HSS3" s="73"/>
      <c r="HST3" s="73"/>
      <c r="HSU3" s="73"/>
      <c r="HSV3" s="73"/>
      <c r="HSW3" s="73"/>
      <c r="HSX3" s="73"/>
      <c r="HSY3" s="73"/>
      <c r="HSZ3" s="73"/>
      <c r="HTA3" s="73"/>
      <c r="HTB3" s="73"/>
      <c r="HTC3" s="73"/>
      <c r="HTD3" s="73"/>
      <c r="HTE3" s="73"/>
      <c r="HTF3" s="73"/>
      <c r="HTG3" s="73"/>
      <c r="HTH3" s="73"/>
      <c r="HTI3" s="73"/>
      <c r="HTJ3" s="73"/>
      <c r="HTK3" s="73"/>
      <c r="HTL3" s="73"/>
      <c r="HTM3" s="73"/>
      <c r="HTN3" s="73"/>
      <c r="HTO3" s="73"/>
      <c r="HTP3" s="73"/>
      <c r="HTQ3" s="73"/>
      <c r="HTR3" s="73"/>
      <c r="HTS3" s="73"/>
      <c r="HTT3" s="73"/>
      <c r="HTU3" s="73"/>
      <c r="HTV3" s="73"/>
      <c r="HTW3" s="73"/>
      <c r="HTX3" s="73"/>
      <c r="HTY3" s="73"/>
      <c r="HTZ3" s="73"/>
      <c r="HUA3" s="73"/>
      <c r="HUB3" s="73"/>
      <c r="HUC3" s="73"/>
      <c r="HUD3" s="73"/>
      <c r="HUE3" s="73"/>
      <c r="HUF3" s="73"/>
      <c r="HUG3" s="73"/>
      <c r="HUH3" s="73"/>
      <c r="HUI3" s="73"/>
      <c r="HUJ3" s="73"/>
      <c r="HUK3" s="73"/>
      <c r="HUL3" s="73"/>
      <c r="HUM3" s="73"/>
      <c r="HUN3" s="73"/>
      <c r="HUO3" s="73"/>
      <c r="HUP3" s="73"/>
      <c r="HUQ3" s="73"/>
      <c r="HUR3" s="73"/>
      <c r="HUS3" s="73"/>
      <c r="HUT3" s="73"/>
      <c r="HUU3" s="73"/>
      <c r="HUV3" s="73"/>
      <c r="HUW3" s="73"/>
      <c r="HUX3" s="73"/>
      <c r="HUY3" s="73"/>
      <c r="HUZ3" s="73"/>
      <c r="HVA3" s="73"/>
      <c r="HVB3" s="73"/>
      <c r="HVC3" s="73"/>
      <c r="HVD3" s="73"/>
      <c r="HVE3" s="73"/>
      <c r="HVF3" s="73"/>
      <c r="HVG3" s="73"/>
      <c r="HVH3" s="73"/>
      <c r="HVI3" s="73"/>
      <c r="HVJ3" s="73"/>
      <c r="HVK3" s="73"/>
      <c r="HVL3" s="73"/>
      <c r="HVM3" s="73"/>
      <c r="HVN3" s="73"/>
      <c r="HVO3" s="73"/>
      <c r="HVP3" s="73"/>
      <c r="HVQ3" s="73"/>
      <c r="HVR3" s="73"/>
      <c r="HVS3" s="73"/>
      <c r="HVT3" s="73"/>
      <c r="HVU3" s="73"/>
      <c r="HVV3" s="73"/>
      <c r="HVW3" s="73"/>
      <c r="HVX3" s="73"/>
      <c r="HVY3" s="73"/>
      <c r="HVZ3" s="73"/>
      <c r="HWA3" s="73"/>
      <c r="HWB3" s="73"/>
      <c r="HWC3" s="73"/>
      <c r="HWD3" s="73"/>
      <c r="HWE3" s="73"/>
      <c r="HWF3" s="73"/>
      <c r="HWG3" s="73"/>
      <c r="HWH3" s="73"/>
      <c r="HWI3" s="73"/>
      <c r="HWJ3" s="73"/>
      <c r="HWK3" s="73"/>
      <c r="HWL3" s="73"/>
      <c r="HWM3" s="73"/>
      <c r="HWN3" s="73"/>
      <c r="HWO3" s="73"/>
      <c r="HWP3" s="73"/>
      <c r="HWQ3" s="73"/>
      <c r="HWR3" s="73"/>
      <c r="HWS3" s="73"/>
      <c r="HWT3" s="73"/>
      <c r="HWU3" s="73"/>
      <c r="HWV3" s="73"/>
      <c r="HWW3" s="73"/>
      <c r="HWX3" s="73"/>
      <c r="HWY3" s="73"/>
      <c r="HWZ3" s="73"/>
      <c r="HXA3" s="73"/>
      <c r="HXB3" s="73"/>
      <c r="HXC3" s="73"/>
      <c r="HXD3" s="73"/>
      <c r="HXE3" s="73"/>
      <c r="HXF3" s="73"/>
      <c r="HXG3" s="73"/>
      <c r="HXH3" s="73"/>
      <c r="HXI3" s="73"/>
      <c r="HXJ3" s="73"/>
      <c r="HXK3" s="73"/>
      <c r="HXL3" s="73"/>
      <c r="HXM3" s="73"/>
      <c r="HXN3" s="73"/>
      <c r="HXO3" s="73"/>
      <c r="HXP3" s="73"/>
      <c r="HXQ3" s="73"/>
      <c r="HXR3" s="73"/>
      <c r="HXS3" s="73"/>
      <c r="HXT3" s="73"/>
      <c r="HXU3" s="73"/>
      <c r="HXV3" s="73"/>
      <c r="HXW3" s="73"/>
      <c r="HXX3" s="73"/>
      <c r="HXY3" s="73"/>
      <c r="HXZ3" s="73"/>
      <c r="HYA3" s="73"/>
      <c r="HYB3" s="73"/>
      <c r="HYC3" s="73"/>
      <c r="HYD3" s="73"/>
      <c r="HYE3" s="73"/>
      <c r="HYF3" s="73"/>
      <c r="HYG3" s="73"/>
      <c r="HYH3" s="73"/>
      <c r="HYI3" s="73"/>
      <c r="HYJ3" s="73"/>
      <c r="HYK3" s="73"/>
      <c r="HYL3" s="73"/>
      <c r="HYM3" s="73"/>
      <c r="HYN3" s="73"/>
      <c r="HYO3" s="73"/>
      <c r="HYP3" s="73"/>
      <c r="HYQ3" s="73"/>
      <c r="HYR3" s="73"/>
      <c r="HYS3" s="73"/>
      <c r="HYT3" s="73"/>
      <c r="HYU3" s="73"/>
      <c r="HYV3" s="73"/>
      <c r="HYW3" s="73"/>
      <c r="HYX3" s="73"/>
      <c r="HYY3" s="73"/>
      <c r="HYZ3" s="73"/>
      <c r="HZA3" s="73"/>
      <c r="HZB3" s="73"/>
      <c r="HZC3" s="73"/>
      <c r="HZD3" s="73"/>
      <c r="HZE3" s="73"/>
      <c r="HZF3" s="73"/>
      <c r="HZG3" s="73"/>
      <c r="HZH3" s="73"/>
      <c r="HZI3" s="73"/>
      <c r="HZJ3" s="73"/>
      <c r="HZK3" s="73"/>
      <c r="HZL3" s="73"/>
      <c r="HZM3" s="73"/>
      <c r="HZN3" s="73"/>
      <c r="HZO3" s="73"/>
      <c r="HZP3" s="73"/>
      <c r="HZQ3" s="73"/>
      <c r="HZR3" s="73"/>
      <c r="HZS3" s="73"/>
      <c r="HZT3" s="73"/>
      <c r="HZU3" s="73"/>
      <c r="HZV3" s="73"/>
      <c r="HZW3" s="73"/>
      <c r="HZX3" s="73"/>
      <c r="HZY3" s="73"/>
      <c r="HZZ3" s="73"/>
      <c r="IAA3" s="73"/>
      <c r="IAB3" s="73"/>
      <c r="IAC3" s="73"/>
      <c r="IAD3" s="73"/>
      <c r="IAE3" s="73"/>
      <c r="IAF3" s="73"/>
      <c r="IAG3" s="73"/>
      <c r="IAH3" s="73"/>
      <c r="IAI3" s="73"/>
      <c r="IAJ3" s="73"/>
      <c r="IAK3" s="73"/>
      <c r="IAL3" s="73"/>
      <c r="IAM3" s="73"/>
      <c r="IAN3" s="73"/>
      <c r="IAO3" s="73"/>
      <c r="IAP3" s="73"/>
      <c r="IAQ3" s="73"/>
      <c r="IAR3" s="73"/>
      <c r="IAS3" s="73"/>
      <c r="IAT3" s="73"/>
      <c r="IAU3" s="73"/>
      <c r="IAV3" s="73"/>
      <c r="IAW3" s="73"/>
      <c r="IAX3" s="73"/>
      <c r="IAY3" s="73"/>
      <c r="IAZ3" s="73"/>
      <c r="IBA3" s="73"/>
      <c r="IBB3" s="73"/>
      <c r="IBC3" s="73"/>
      <c r="IBD3" s="73"/>
      <c r="IBE3" s="73"/>
      <c r="IBF3" s="73"/>
      <c r="IBG3" s="73"/>
      <c r="IBH3" s="73"/>
      <c r="IBI3" s="73"/>
      <c r="IBJ3" s="73"/>
      <c r="IBK3" s="73"/>
      <c r="IBL3" s="73"/>
      <c r="IBM3" s="73"/>
      <c r="IBN3" s="73"/>
      <c r="IBO3" s="73"/>
      <c r="IBP3" s="73"/>
      <c r="IBQ3" s="73"/>
      <c r="IBR3" s="73"/>
      <c r="IBS3" s="73"/>
      <c r="IBT3" s="73"/>
      <c r="IBU3" s="73"/>
      <c r="IBV3" s="73"/>
      <c r="IBW3" s="73"/>
      <c r="IBX3" s="73"/>
      <c r="IBY3" s="73"/>
      <c r="IBZ3" s="73"/>
      <c r="ICA3" s="73"/>
      <c r="ICB3" s="73"/>
      <c r="ICC3" s="73"/>
      <c r="ICD3" s="73"/>
      <c r="ICE3" s="73"/>
      <c r="ICF3" s="73"/>
      <c r="ICG3" s="73"/>
      <c r="ICH3" s="73"/>
      <c r="ICI3" s="73"/>
      <c r="ICJ3" s="73"/>
      <c r="ICK3" s="73"/>
      <c r="ICL3" s="73"/>
      <c r="ICM3" s="73"/>
      <c r="ICN3" s="73"/>
      <c r="ICO3" s="73"/>
      <c r="ICP3" s="73"/>
      <c r="ICQ3" s="73"/>
      <c r="ICR3" s="73"/>
      <c r="ICS3" s="73"/>
      <c r="ICT3" s="73"/>
      <c r="ICU3" s="73"/>
      <c r="ICV3" s="73"/>
      <c r="ICW3" s="73"/>
      <c r="ICX3" s="73"/>
      <c r="ICY3" s="73"/>
      <c r="ICZ3" s="73"/>
      <c r="IDA3" s="73"/>
      <c r="IDB3" s="73"/>
      <c r="IDC3" s="73"/>
      <c r="IDD3" s="73"/>
      <c r="IDE3" s="73"/>
      <c r="IDF3" s="73"/>
      <c r="IDG3" s="73"/>
      <c r="IDH3" s="73"/>
      <c r="IDI3" s="73"/>
      <c r="IDJ3" s="73"/>
      <c r="IDK3" s="73"/>
      <c r="IDL3" s="73"/>
      <c r="IDM3" s="73"/>
      <c r="IDN3" s="73"/>
      <c r="IDO3" s="73"/>
      <c r="IDP3" s="73"/>
      <c r="IDQ3" s="73"/>
      <c r="IDR3" s="73"/>
      <c r="IDS3" s="73"/>
      <c r="IDT3" s="73"/>
      <c r="IDU3" s="73"/>
      <c r="IDV3" s="73"/>
      <c r="IDW3" s="73"/>
      <c r="IDX3" s="73"/>
      <c r="IDY3" s="73"/>
      <c r="IDZ3" s="73"/>
      <c r="IEA3" s="73"/>
      <c r="IEB3" s="73"/>
      <c r="IEC3" s="73"/>
      <c r="IED3" s="73"/>
      <c r="IEE3" s="73"/>
      <c r="IEF3" s="73"/>
      <c r="IEG3" s="73"/>
      <c r="IEH3" s="73"/>
      <c r="IEI3" s="73"/>
      <c r="IEJ3" s="73"/>
      <c r="IEK3" s="73"/>
      <c r="IEL3" s="73"/>
      <c r="IEM3" s="73"/>
      <c r="IEN3" s="73"/>
      <c r="IEO3" s="73"/>
      <c r="IEP3" s="73"/>
      <c r="IEQ3" s="73"/>
      <c r="IER3" s="73"/>
      <c r="IES3" s="73"/>
      <c r="IET3" s="73"/>
      <c r="IEU3" s="73"/>
      <c r="IEV3" s="73"/>
      <c r="IEW3" s="73"/>
      <c r="IEX3" s="73"/>
      <c r="IEY3" s="73"/>
      <c r="IEZ3" s="73"/>
      <c r="IFA3" s="73"/>
      <c r="IFB3" s="73"/>
      <c r="IFC3" s="73"/>
      <c r="IFD3" s="73"/>
      <c r="IFE3" s="73"/>
      <c r="IFF3" s="73"/>
      <c r="IFG3" s="73"/>
      <c r="IFH3" s="73"/>
      <c r="IFI3" s="73"/>
      <c r="IFJ3" s="73"/>
      <c r="IFK3" s="73"/>
      <c r="IFL3" s="73"/>
      <c r="IFM3" s="73"/>
      <c r="IFN3" s="73"/>
      <c r="IFO3" s="73"/>
      <c r="IFP3" s="73"/>
      <c r="IFQ3" s="73"/>
      <c r="IFR3" s="73"/>
      <c r="IFS3" s="73"/>
      <c r="IFT3" s="73"/>
      <c r="IFU3" s="73"/>
      <c r="IFV3" s="73"/>
      <c r="IFW3" s="73"/>
      <c r="IFX3" s="73"/>
      <c r="IFY3" s="73"/>
      <c r="IFZ3" s="73"/>
      <c r="IGA3" s="73"/>
      <c r="IGB3" s="73"/>
      <c r="IGC3" s="73"/>
      <c r="IGD3" s="73"/>
      <c r="IGE3" s="73"/>
      <c r="IGF3" s="73"/>
      <c r="IGG3" s="73"/>
      <c r="IGH3" s="73"/>
      <c r="IGI3" s="73"/>
      <c r="IGJ3" s="73"/>
      <c r="IGK3" s="73"/>
      <c r="IGL3" s="73"/>
      <c r="IGM3" s="73"/>
      <c r="IGN3" s="73"/>
      <c r="IGO3" s="73"/>
      <c r="IGP3" s="73"/>
      <c r="IGQ3" s="73"/>
      <c r="IGR3" s="73"/>
      <c r="IGS3" s="73"/>
      <c r="IGT3" s="73"/>
      <c r="IGU3" s="73"/>
      <c r="IGV3" s="73"/>
      <c r="IGW3" s="73"/>
      <c r="IGX3" s="73"/>
      <c r="IGY3" s="73"/>
      <c r="IGZ3" s="73"/>
      <c r="IHA3" s="73"/>
      <c r="IHB3" s="73"/>
      <c r="IHC3" s="73"/>
      <c r="IHD3" s="73"/>
      <c r="IHE3" s="73"/>
      <c r="IHF3" s="73"/>
      <c r="IHG3" s="73"/>
      <c r="IHH3" s="73"/>
      <c r="IHI3" s="73"/>
      <c r="IHJ3" s="73"/>
      <c r="IHK3" s="73"/>
      <c r="IHL3" s="73"/>
      <c r="IHM3" s="73"/>
      <c r="IHN3" s="73"/>
      <c r="IHO3" s="73"/>
      <c r="IHP3" s="73"/>
      <c r="IHQ3" s="73"/>
      <c r="IHR3" s="73"/>
      <c r="IHS3" s="73"/>
      <c r="IHT3" s="73"/>
      <c r="IHU3" s="73"/>
      <c r="IHV3" s="73"/>
      <c r="IHW3" s="73"/>
      <c r="IHX3" s="73"/>
      <c r="IHY3" s="73"/>
      <c r="IHZ3" s="73"/>
      <c r="IIA3" s="73"/>
      <c r="IIB3" s="73"/>
      <c r="IIC3" s="73"/>
      <c r="IID3" s="73"/>
      <c r="IIE3" s="73"/>
      <c r="IIF3" s="73"/>
      <c r="IIG3" s="73"/>
      <c r="IIH3" s="73"/>
      <c r="III3" s="73"/>
      <c r="IIJ3" s="73"/>
      <c r="IIK3" s="73"/>
      <c r="IIL3" s="73"/>
      <c r="IIM3" s="73"/>
      <c r="IIN3" s="73"/>
      <c r="IIO3" s="73"/>
      <c r="IIP3" s="73"/>
      <c r="IIQ3" s="73"/>
      <c r="IIR3" s="73"/>
      <c r="IIS3" s="73"/>
      <c r="IIT3" s="73"/>
      <c r="IIU3" s="73"/>
      <c r="IIV3" s="73"/>
      <c r="IIW3" s="73"/>
      <c r="IIX3" s="73"/>
      <c r="IIY3" s="73"/>
      <c r="IIZ3" s="73"/>
      <c r="IJA3" s="73"/>
      <c r="IJB3" s="73"/>
      <c r="IJC3" s="73"/>
      <c r="IJD3" s="73"/>
      <c r="IJE3" s="73"/>
      <c r="IJF3" s="73"/>
      <c r="IJG3" s="73"/>
      <c r="IJH3" s="73"/>
      <c r="IJI3" s="73"/>
      <c r="IJJ3" s="73"/>
      <c r="IJK3" s="73"/>
      <c r="IJL3" s="73"/>
      <c r="IJM3" s="73"/>
      <c r="IJN3" s="73"/>
      <c r="IJO3" s="73"/>
      <c r="IJP3" s="73"/>
      <c r="IJQ3" s="73"/>
      <c r="IJR3" s="73"/>
      <c r="IJS3" s="73"/>
      <c r="IJT3" s="73"/>
      <c r="IJU3" s="73"/>
      <c r="IJV3" s="73"/>
      <c r="IJW3" s="73"/>
      <c r="IJX3" s="73"/>
      <c r="IJY3" s="73"/>
      <c r="IJZ3" s="73"/>
      <c r="IKA3" s="73"/>
      <c r="IKB3" s="73"/>
      <c r="IKC3" s="73"/>
      <c r="IKD3" s="73"/>
      <c r="IKE3" s="73"/>
      <c r="IKF3" s="73"/>
      <c r="IKG3" s="73"/>
      <c r="IKH3" s="73"/>
      <c r="IKI3" s="73"/>
      <c r="IKJ3" s="73"/>
      <c r="IKK3" s="73"/>
      <c r="IKL3" s="73"/>
      <c r="IKM3" s="73"/>
      <c r="IKN3" s="73"/>
      <c r="IKO3" s="73"/>
      <c r="IKP3" s="73"/>
      <c r="IKQ3" s="73"/>
      <c r="IKR3" s="73"/>
      <c r="IKS3" s="73"/>
      <c r="IKT3" s="73"/>
      <c r="IKU3" s="73"/>
      <c r="IKV3" s="73"/>
      <c r="IKW3" s="73"/>
      <c r="IKX3" s="73"/>
      <c r="IKY3" s="73"/>
      <c r="IKZ3" s="73"/>
      <c r="ILA3" s="73"/>
      <c r="ILB3" s="73"/>
      <c r="ILC3" s="73"/>
      <c r="ILD3" s="73"/>
      <c r="ILE3" s="73"/>
      <c r="ILF3" s="73"/>
      <c r="ILG3" s="73"/>
      <c r="ILH3" s="73"/>
      <c r="ILI3" s="73"/>
      <c r="ILJ3" s="73"/>
      <c r="ILK3" s="73"/>
      <c r="ILL3" s="73"/>
      <c r="ILM3" s="73"/>
      <c r="ILN3" s="73"/>
      <c r="ILO3" s="73"/>
      <c r="ILP3" s="73"/>
      <c r="ILQ3" s="73"/>
      <c r="ILR3" s="73"/>
      <c r="ILS3" s="73"/>
      <c r="ILT3" s="73"/>
      <c r="ILU3" s="73"/>
      <c r="ILV3" s="73"/>
      <c r="ILW3" s="73"/>
      <c r="ILX3" s="73"/>
      <c r="ILY3" s="73"/>
      <c r="ILZ3" s="73"/>
      <c r="IMA3" s="73"/>
      <c r="IMB3" s="73"/>
      <c r="IMC3" s="73"/>
      <c r="IMD3" s="73"/>
      <c r="IME3" s="73"/>
      <c r="IMF3" s="73"/>
      <c r="IMG3" s="73"/>
      <c r="IMH3" s="73"/>
      <c r="IMI3" s="73"/>
      <c r="IMJ3" s="73"/>
      <c r="IMK3" s="73"/>
      <c r="IML3" s="73"/>
      <c r="IMM3" s="73"/>
      <c r="IMN3" s="73"/>
      <c r="IMO3" s="73"/>
      <c r="IMP3" s="73"/>
      <c r="IMQ3" s="73"/>
      <c r="IMR3" s="73"/>
      <c r="IMS3" s="73"/>
      <c r="IMT3" s="73"/>
      <c r="IMU3" s="73"/>
      <c r="IMV3" s="73"/>
      <c r="IMW3" s="73"/>
      <c r="IMX3" s="73"/>
      <c r="IMY3" s="73"/>
      <c r="IMZ3" s="73"/>
      <c r="INA3" s="73"/>
      <c r="INB3" s="73"/>
      <c r="INC3" s="73"/>
      <c r="IND3" s="73"/>
      <c r="INE3" s="73"/>
      <c r="INF3" s="73"/>
      <c r="ING3" s="73"/>
      <c r="INH3" s="73"/>
      <c r="INI3" s="73"/>
      <c r="INJ3" s="73"/>
      <c r="INK3" s="73"/>
      <c r="INL3" s="73"/>
      <c r="INM3" s="73"/>
      <c r="INN3" s="73"/>
      <c r="INO3" s="73"/>
      <c r="INP3" s="73"/>
      <c r="INQ3" s="73"/>
      <c r="INR3" s="73"/>
      <c r="INS3" s="73"/>
      <c r="INT3" s="73"/>
      <c r="INU3" s="73"/>
      <c r="INV3" s="73"/>
      <c r="INW3" s="73"/>
      <c r="INX3" s="73"/>
      <c r="INY3" s="73"/>
      <c r="INZ3" s="73"/>
      <c r="IOA3" s="73"/>
      <c r="IOB3" s="73"/>
      <c r="IOC3" s="73"/>
      <c r="IOD3" s="73"/>
      <c r="IOE3" s="73"/>
      <c r="IOF3" s="73"/>
      <c r="IOG3" s="73"/>
      <c r="IOH3" s="73"/>
      <c r="IOI3" s="73"/>
      <c r="IOJ3" s="73"/>
      <c r="IOK3" s="73"/>
      <c r="IOL3" s="73"/>
      <c r="IOM3" s="73"/>
      <c r="ION3" s="73"/>
      <c r="IOO3" s="73"/>
      <c r="IOP3" s="73"/>
      <c r="IOQ3" s="73"/>
      <c r="IOR3" s="73"/>
      <c r="IOS3" s="73"/>
      <c r="IOT3" s="73"/>
      <c r="IOU3" s="73"/>
      <c r="IOV3" s="73"/>
      <c r="IOW3" s="73"/>
      <c r="IOX3" s="73"/>
      <c r="IOY3" s="73"/>
      <c r="IOZ3" s="73"/>
      <c r="IPA3" s="73"/>
      <c r="IPB3" s="73"/>
      <c r="IPC3" s="73"/>
      <c r="IPD3" s="73"/>
      <c r="IPE3" s="73"/>
      <c r="IPF3" s="73"/>
      <c r="IPG3" s="73"/>
      <c r="IPH3" s="73"/>
      <c r="IPI3" s="73"/>
      <c r="IPJ3" s="73"/>
      <c r="IPK3" s="73"/>
      <c r="IPL3" s="73"/>
      <c r="IPM3" s="73"/>
      <c r="IPN3" s="73"/>
      <c r="IPO3" s="73"/>
      <c r="IPP3" s="73"/>
      <c r="IPQ3" s="73"/>
      <c r="IPR3" s="73"/>
      <c r="IPS3" s="73"/>
      <c r="IPT3" s="73"/>
      <c r="IPU3" s="73"/>
      <c r="IPV3" s="73"/>
      <c r="IPW3" s="73"/>
      <c r="IPX3" s="73"/>
      <c r="IPY3" s="73"/>
      <c r="IPZ3" s="73"/>
      <c r="IQA3" s="73"/>
      <c r="IQB3" s="73"/>
      <c r="IQC3" s="73"/>
      <c r="IQD3" s="73"/>
      <c r="IQE3" s="73"/>
      <c r="IQF3" s="73"/>
      <c r="IQG3" s="73"/>
      <c r="IQH3" s="73"/>
      <c r="IQI3" s="73"/>
      <c r="IQJ3" s="73"/>
      <c r="IQK3" s="73"/>
      <c r="IQL3" s="73"/>
      <c r="IQM3" s="73"/>
      <c r="IQN3" s="73"/>
      <c r="IQO3" s="73"/>
      <c r="IQP3" s="73"/>
      <c r="IQQ3" s="73"/>
      <c r="IQR3" s="73"/>
      <c r="IQS3" s="73"/>
      <c r="IQT3" s="73"/>
      <c r="IQU3" s="73"/>
      <c r="IQV3" s="73"/>
      <c r="IQW3" s="73"/>
      <c r="IQX3" s="73"/>
      <c r="IQY3" s="73"/>
      <c r="IQZ3" s="73"/>
      <c r="IRA3" s="73"/>
      <c r="IRB3" s="73"/>
      <c r="IRC3" s="73"/>
      <c r="IRD3" s="73"/>
      <c r="IRE3" s="73"/>
      <c r="IRF3" s="73"/>
      <c r="IRG3" s="73"/>
      <c r="IRH3" s="73"/>
      <c r="IRI3" s="73"/>
      <c r="IRJ3" s="73"/>
      <c r="IRK3" s="73"/>
      <c r="IRL3" s="73"/>
      <c r="IRM3" s="73"/>
      <c r="IRN3" s="73"/>
      <c r="IRO3" s="73"/>
      <c r="IRP3" s="73"/>
      <c r="IRQ3" s="73"/>
      <c r="IRR3" s="73"/>
      <c r="IRS3" s="73"/>
      <c r="IRT3" s="73"/>
      <c r="IRU3" s="73"/>
      <c r="IRV3" s="73"/>
      <c r="IRW3" s="73"/>
      <c r="IRX3" s="73"/>
      <c r="IRY3" s="73"/>
      <c r="IRZ3" s="73"/>
      <c r="ISA3" s="73"/>
      <c r="ISB3" s="73"/>
      <c r="ISC3" s="73"/>
      <c r="ISD3" s="73"/>
      <c r="ISE3" s="73"/>
      <c r="ISF3" s="73"/>
      <c r="ISG3" s="73"/>
      <c r="ISH3" s="73"/>
      <c r="ISI3" s="73"/>
      <c r="ISJ3" s="73"/>
      <c r="ISK3" s="73"/>
      <c r="ISL3" s="73"/>
      <c r="ISM3" s="73"/>
      <c r="ISN3" s="73"/>
      <c r="ISO3" s="73"/>
      <c r="ISP3" s="73"/>
      <c r="ISQ3" s="73"/>
      <c r="ISR3" s="73"/>
      <c r="ISS3" s="73"/>
      <c r="IST3" s="73"/>
      <c r="ISU3" s="73"/>
      <c r="ISV3" s="73"/>
      <c r="ISW3" s="73"/>
      <c r="ISX3" s="73"/>
      <c r="ISY3" s="73"/>
      <c r="ISZ3" s="73"/>
      <c r="ITA3" s="73"/>
      <c r="ITB3" s="73"/>
      <c r="ITC3" s="73"/>
      <c r="ITD3" s="73"/>
      <c r="ITE3" s="73"/>
      <c r="ITF3" s="73"/>
      <c r="ITG3" s="73"/>
      <c r="ITH3" s="73"/>
      <c r="ITI3" s="73"/>
      <c r="ITJ3" s="73"/>
      <c r="ITK3" s="73"/>
      <c r="ITL3" s="73"/>
      <c r="ITM3" s="73"/>
      <c r="ITN3" s="73"/>
      <c r="ITO3" s="73"/>
      <c r="ITP3" s="73"/>
      <c r="ITQ3" s="73"/>
      <c r="ITR3" s="73"/>
      <c r="ITS3" s="73"/>
      <c r="ITT3" s="73"/>
      <c r="ITU3" s="73"/>
      <c r="ITV3" s="73"/>
      <c r="ITW3" s="73"/>
      <c r="ITX3" s="73"/>
      <c r="ITY3" s="73"/>
      <c r="ITZ3" s="73"/>
      <c r="IUA3" s="73"/>
      <c r="IUB3" s="73"/>
      <c r="IUC3" s="73"/>
      <c r="IUD3" s="73"/>
      <c r="IUE3" s="73"/>
      <c r="IUF3" s="73"/>
      <c r="IUG3" s="73"/>
      <c r="IUH3" s="73"/>
      <c r="IUI3" s="73"/>
      <c r="IUJ3" s="73"/>
      <c r="IUK3" s="73"/>
      <c r="IUL3" s="73"/>
      <c r="IUM3" s="73"/>
      <c r="IUN3" s="73"/>
      <c r="IUO3" s="73"/>
      <c r="IUP3" s="73"/>
      <c r="IUQ3" s="73"/>
      <c r="IUR3" s="73"/>
      <c r="IUS3" s="73"/>
      <c r="IUT3" s="73"/>
      <c r="IUU3" s="73"/>
      <c r="IUV3" s="73"/>
      <c r="IUW3" s="73"/>
      <c r="IUX3" s="73"/>
      <c r="IUY3" s="73"/>
      <c r="IUZ3" s="73"/>
      <c r="IVA3" s="73"/>
      <c r="IVB3" s="73"/>
      <c r="IVC3" s="73"/>
      <c r="IVD3" s="73"/>
      <c r="IVE3" s="73"/>
      <c r="IVF3" s="73"/>
      <c r="IVG3" s="73"/>
      <c r="IVH3" s="73"/>
      <c r="IVI3" s="73"/>
      <c r="IVJ3" s="73"/>
      <c r="IVK3" s="73"/>
      <c r="IVL3" s="73"/>
      <c r="IVM3" s="73"/>
      <c r="IVN3" s="73"/>
      <c r="IVO3" s="73"/>
      <c r="IVP3" s="73"/>
      <c r="IVQ3" s="73"/>
      <c r="IVR3" s="73"/>
      <c r="IVS3" s="73"/>
      <c r="IVT3" s="73"/>
      <c r="IVU3" s="73"/>
      <c r="IVV3" s="73"/>
      <c r="IVW3" s="73"/>
      <c r="IVX3" s="73"/>
      <c r="IVY3" s="73"/>
      <c r="IVZ3" s="73"/>
      <c r="IWA3" s="73"/>
      <c r="IWB3" s="73"/>
      <c r="IWC3" s="73"/>
      <c r="IWD3" s="73"/>
      <c r="IWE3" s="73"/>
      <c r="IWF3" s="73"/>
      <c r="IWG3" s="73"/>
      <c r="IWH3" s="73"/>
      <c r="IWI3" s="73"/>
      <c r="IWJ3" s="73"/>
      <c r="IWK3" s="73"/>
      <c r="IWL3" s="73"/>
      <c r="IWM3" s="73"/>
      <c r="IWN3" s="73"/>
      <c r="IWO3" s="73"/>
      <c r="IWP3" s="73"/>
      <c r="IWQ3" s="73"/>
      <c r="IWR3" s="73"/>
      <c r="IWS3" s="73"/>
      <c r="IWT3" s="73"/>
      <c r="IWU3" s="73"/>
      <c r="IWV3" s="73"/>
      <c r="IWW3" s="73"/>
      <c r="IWX3" s="73"/>
      <c r="IWY3" s="73"/>
      <c r="IWZ3" s="73"/>
      <c r="IXA3" s="73"/>
      <c r="IXB3" s="73"/>
      <c r="IXC3" s="73"/>
      <c r="IXD3" s="73"/>
      <c r="IXE3" s="73"/>
      <c r="IXF3" s="73"/>
      <c r="IXG3" s="73"/>
      <c r="IXH3" s="73"/>
      <c r="IXI3" s="73"/>
      <c r="IXJ3" s="73"/>
      <c r="IXK3" s="73"/>
      <c r="IXL3" s="73"/>
      <c r="IXM3" s="73"/>
      <c r="IXN3" s="73"/>
      <c r="IXO3" s="73"/>
      <c r="IXP3" s="73"/>
      <c r="IXQ3" s="73"/>
      <c r="IXR3" s="73"/>
      <c r="IXS3" s="73"/>
      <c r="IXT3" s="73"/>
      <c r="IXU3" s="73"/>
      <c r="IXV3" s="73"/>
    </row>
    <row r="4" spans="1:6730" s="102" customFormat="1" x14ac:dyDescent="0.25">
      <c r="A4" s="120" t="s">
        <v>323</v>
      </c>
      <c r="B4" s="120">
        <v>1450</v>
      </c>
      <c r="C4" s="120">
        <v>3100</v>
      </c>
      <c r="D4" s="120">
        <v>7200</v>
      </c>
      <c r="E4" s="73"/>
      <c r="F4" s="73"/>
      <c r="G4" s="120" t="s">
        <v>323</v>
      </c>
      <c r="H4" s="120">
        <v>1450</v>
      </c>
      <c r="I4" s="120">
        <v>3100</v>
      </c>
      <c r="J4" s="120">
        <v>7200</v>
      </c>
      <c r="K4" s="73"/>
      <c r="L4" s="73"/>
      <c r="M4" s="73"/>
      <c r="N4" s="73"/>
      <c r="O4" s="111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  <c r="FUD4" s="73"/>
      <c r="FUE4" s="73"/>
      <c r="FUF4" s="73"/>
      <c r="FUG4" s="73"/>
      <c r="FUH4" s="73"/>
      <c r="FUI4" s="73"/>
      <c r="FUJ4" s="73"/>
      <c r="FUK4" s="73"/>
      <c r="FUL4" s="73"/>
      <c r="FUM4" s="73"/>
      <c r="FUN4" s="73"/>
      <c r="FUO4" s="73"/>
      <c r="FUP4" s="73"/>
      <c r="FUQ4" s="73"/>
      <c r="FUR4" s="73"/>
      <c r="FUS4" s="73"/>
      <c r="FUT4" s="73"/>
      <c r="FUU4" s="73"/>
      <c r="FUV4" s="73"/>
      <c r="FUW4" s="73"/>
      <c r="FUX4" s="73"/>
      <c r="FUY4" s="73"/>
      <c r="FUZ4" s="73"/>
      <c r="FVA4" s="73"/>
      <c r="FVB4" s="73"/>
      <c r="FVC4" s="73"/>
      <c r="FVD4" s="73"/>
      <c r="FVE4" s="73"/>
      <c r="FVF4" s="73"/>
      <c r="FVG4" s="73"/>
      <c r="FVH4" s="73"/>
      <c r="FVI4" s="73"/>
      <c r="FVJ4" s="73"/>
      <c r="FVK4" s="73"/>
      <c r="FVL4" s="73"/>
      <c r="FVM4" s="73"/>
      <c r="FVN4" s="73"/>
      <c r="FVO4" s="73"/>
      <c r="FVP4" s="73"/>
      <c r="FVQ4" s="73"/>
      <c r="FVR4" s="73"/>
      <c r="FVS4" s="73"/>
      <c r="FVT4" s="73"/>
      <c r="FVU4" s="73"/>
      <c r="FVV4" s="73"/>
      <c r="FVW4" s="73"/>
      <c r="FVX4" s="73"/>
      <c r="FVY4" s="73"/>
      <c r="FVZ4" s="73"/>
      <c r="FWA4" s="73"/>
      <c r="FWB4" s="73"/>
      <c r="FWC4" s="73"/>
      <c r="FWD4" s="73"/>
      <c r="FWE4" s="73"/>
      <c r="FWF4" s="73"/>
      <c r="FWG4" s="73"/>
      <c r="FWH4" s="73"/>
      <c r="FWI4" s="73"/>
      <c r="FWJ4" s="73"/>
      <c r="FWK4" s="73"/>
      <c r="FWL4" s="73"/>
      <c r="FWM4" s="73"/>
      <c r="FWN4" s="73"/>
      <c r="FWO4" s="73"/>
      <c r="FWP4" s="73"/>
      <c r="FWQ4" s="73"/>
      <c r="FWR4" s="73"/>
      <c r="FWS4" s="73"/>
      <c r="FWT4" s="73"/>
      <c r="FWU4" s="73"/>
      <c r="FWV4" s="73"/>
      <c r="FWW4" s="73"/>
      <c r="FWX4" s="73"/>
      <c r="FWY4" s="73"/>
      <c r="FWZ4" s="73"/>
      <c r="FXA4" s="73"/>
      <c r="FXB4" s="73"/>
      <c r="FXC4" s="73"/>
      <c r="FXD4" s="73"/>
      <c r="FXE4" s="73"/>
      <c r="FXF4" s="73"/>
      <c r="FXG4" s="73"/>
      <c r="FXH4" s="73"/>
      <c r="FXI4" s="73"/>
      <c r="FXJ4" s="73"/>
      <c r="FXK4" s="73"/>
      <c r="FXL4" s="73"/>
      <c r="FXM4" s="73"/>
      <c r="FXN4" s="73"/>
      <c r="FXO4" s="73"/>
      <c r="FXP4" s="73"/>
      <c r="FXQ4" s="73"/>
      <c r="FXR4" s="73"/>
      <c r="FXS4" s="73"/>
      <c r="FXT4" s="73"/>
      <c r="FXU4" s="73"/>
      <c r="FXV4" s="73"/>
      <c r="FXW4" s="73"/>
      <c r="FXX4" s="73"/>
      <c r="FXY4" s="73"/>
      <c r="FXZ4" s="73"/>
      <c r="FYA4" s="73"/>
      <c r="FYB4" s="73"/>
      <c r="FYC4" s="73"/>
      <c r="FYD4" s="73"/>
      <c r="FYE4" s="73"/>
      <c r="FYF4" s="73"/>
      <c r="FYG4" s="73"/>
      <c r="FYH4" s="73"/>
      <c r="FYI4" s="73"/>
      <c r="FYJ4" s="73"/>
      <c r="FYK4" s="73"/>
      <c r="FYL4" s="73"/>
      <c r="FYM4" s="73"/>
      <c r="FYN4" s="73"/>
      <c r="FYO4" s="73"/>
      <c r="FYP4" s="73"/>
      <c r="FYQ4" s="73"/>
      <c r="FYR4" s="73"/>
      <c r="FYS4" s="73"/>
      <c r="FYT4" s="73"/>
      <c r="FYU4" s="73"/>
      <c r="FYV4" s="73"/>
      <c r="FYW4" s="73"/>
      <c r="FYX4" s="73"/>
      <c r="FYY4" s="73"/>
      <c r="FYZ4" s="73"/>
      <c r="FZA4" s="73"/>
      <c r="FZB4" s="73"/>
      <c r="FZC4" s="73"/>
      <c r="FZD4" s="73"/>
      <c r="FZE4" s="73"/>
      <c r="FZF4" s="73"/>
      <c r="FZG4" s="73"/>
      <c r="FZH4" s="73"/>
      <c r="FZI4" s="73"/>
      <c r="FZJ4" s="73"/>
      <c r="FZK4" s="73"/>
      <c r="FZL4" s="73"/>
      <c r="FZM4" s="73"/>
      <c r="FZN4" s="73"/>
      <c r="FZO4" s="73"/>
      <c r="FZP4" s="73"/>
      <c r="FZQ4" s="73"/>
      <c r="FZR4" s="73"/>
      <c r="FZS4" s="73"/>
      <c r="FZT4" s="73"/>
      <c r="FZU4" s="73"/>
      <c r="FZV4" s="73"/>
      <c r="FZW4" s="73"/>
      <c r="FZX4" s="73"/>
      <c r="FZY4" s="73"/>
      <c r="FZZ4" s="73"/>
      <c r="GAA4" s="73"/>
      <c r="GAB4" s="73"/>
      <c r="GAC4" s="73"/>
      <c r="GAD4" s="73"/>
      <c r="GAE4" s="73"/>
      <c r="GAF4" s="73"/>
      <c r="GAG4" s="73"/>
      <c r="GAH4" s="73"/>
      <c r="GAI4" s="73"/>
      <c r="GAJ4" s="73"/>
      <c r="GAK4" s="73"/>
      <c r="GAL4" s="73"/>
      <c r="GAM4" s="73"/>
      <c r="GAN4" s="73"/>
      <c r="GAO4" s="73"/>
      <c r="GAP4" s="73"/>
      <c r="GAQ4" s="73"/>
      <c r="GAR4" s="73"/>
      <c r="GAS4" s="73"/>
      <c r="GAT4" s="73"/>
      <c r="GAU4" s="73"/>
      <c r="GAV4" s="73"/>
      <c r="GAW4" s="73"/>
      <c r="GAX4" s="73"/>
      <c r="GAY4" s="73"/>
      <c r="GAZ4" s="73"/>
      <c r="GBA4" s="73"/>
      <c r="GBB4" s="73"/>
      <c r="GBC4" s="73"/>
      <c r="GBD4" s="73"/>
      <c r="GBE4" s="73"/>
      <c r="GBF4" s="73"/>
      <c r="GBG4" s="73"/>
      <c r="GBH4" s="73"/>
      <c r="GBI4" s="73"/>
      <c r="GBJ4" s="73"/>
      <c r="GBK4" s="73"/>
      <c r="GBL4" s="73"/>
      <c r="GBM4" s="73"/>
      <c r="GBN4" s="73"/>
      <c r="GBO4" s="73"/>
      <c r="GBP4" s="73"/>
      <c r="GBQ4" s="73"/>
      <c r="GBR4" s="73"/>
      <c r="GBS4" s="73"/>
      <c r="GBT4" s="73"/>
      <c r="GBU4" s="73"/>
      <c r="GBV4" s="73"/>
      <c r="GBW4" s="73"/>
      <c r="GBX4" s="73"/>
      <c r="GBY4" s="73"/>
      <c r="GBZ4" s="73"/>
      <c r="GCA4" s="73"/>
      <c r="GCB4" s="73"/>
      <c r="GCC4" s="73"/>
      <c r="GCD4" s="73"/>
      <c r="GCE4" s="73"/>
      <c r="GCF4" s="73"/>
      <c r="GCG4" s="73"/>
      <c r="GCH4" s="73"/>
      <c r="GCI4" s="73"/>
      <c r="GCJ4" s="73"/>
      <c r="GCK4" s="73"/>
      <c r="GCL4" s="73"/>
      <c r="GCM4" s="73"/>
      <c r="GCN4" s="73"/>
      <c r="GCO4" s="73"/>
      <c r="GCP4" s="73"/>
      <c r="GCQ4" s="73"/>
      <c r="GCR4" s="73"/>
      <c r="GCS4" s="73"/>
      <c r="GCT4" s="73"/>
      <c r="GCU4" s="73"/>
      <c r="GCV4" s="73"/>
      <c r="GCW4" s="73"/>
      <c r="GCX4" s="73"/>
      <c r="GCY4" s="73"/>
      <c r="GCZ4" s="73"/>
      <c r="GDA4" s="73"/>
      <c r="GDB4" s="73"/>
      <c r="GDC4" s="73"/>
      <c r="GDD4" s="73"/>
      <c r="GDE4" s="73"/>
      <c r="GDF4" s="73"/>
      <c r="GDG4" s="73"/>
      <c r="GDH4" s="73"/>
      <c r="GDI4" s="73"/>
      <c r="GDJ4" s="73"/>
      <c r="GDK4" s="73"/>
      <c r="GDL4" s="73"/>
      <c r="GDM4" s="73"/>
      <c r="GDN4" s="73"/>
      <c r="GDO4" s="73"/>
      <c r="GDP4" s="73"/>
      <c r="GDQ4" s="73"/>
      <c r="GDR4" s="73"/>
      <c r="GDS4" s="73"/>
      <c r="GDT4" s="73"/>
      <c r="GDU4" s="73"/>
      <c r="GDV4" s="73"/>
      <c r="GDW4" s="73"/>
      <c r="GDX4" s="73"/>
      <c r="GDY4" s="73"/>
      <c r="GDZ4" s="73"/>
      <c r="GEA4" s="73"/>
      <c r="GEB4" s="73"/>
      <c r="GEC4" s="73"/>
      <c r="GED4" s="73"/>
      <c r="GEE4" s="73"/>
      <c r="GEF4" s="73"/>
      <c r="GEG4" s="73"/>
      <c r="GEH4" s="73"/>
      <c r="GEI4" s="73"/>
      <c r="GEJ4" s="73"/>
      <c r="GEK4" s="73"/>
      <c r="GEL4" s="73"/>
      <c r="GEM4" s="73"/>
      <c r="GEN4" s="73"/>
      <c r="GEO4" s="73"/>
      <c r="GEP4" s="73"/>
      <c r="GEQ4" s="73"/>
      <c r="GER4" s="73"/>
      <c r="GES4" s="73"/>
      <c r="GET4" s="73"/>
      <c r="GEU4" s="73"/>
      <c r="GEV4" s="73"/>
      <c r="GEW4" s="73"/>
      <c r="GEX4" s="73"/>
      <c r="GEY4" s="73"/>
      <c r="GEZ4" s="73"/>
      <c r="GFA4" s="73"/>
      <c r="GFB4" s="73"/>
      <c r="GFC4" s="73"/>
      <c r="GFD4" s="73"/>
      <c r="GFE4" s="73"/>
      <c r="GFF4" s="73"/>
      <c r="GFG4" s="73"/>
      <c r="GFH4" s="73"/>
      <c r="GFI4" s="73"/>
      <c r="GFJ4" s="73"/>
      <c r="GFK4" s="73"/>
      <c r="GFL4" s="73"/>
      <c r="GFM4" s="73"/>
      <c r="GFN4" s="73"/>
      <c r="GFO4" s="73"/>
      <c r="GFP4" s="73"/>
      <c r="GFQ4" s="73"/>
      <c r="GFR4" s="73"/>
      <c r="GFS4" s="73"/>
      <c r="GFT4" s="73"/>
      <c r="GFU4" s="73"/>
      <c r="GFV4" s="73"/>
      <c r="GFW4" s="73"/>
      <c r="GFX4" s="73"/>
      <c r="GFY4" s="73"/>
      <c r="GFZ4" s="73"/>
      <c r="GGA4" s="73"/>
      <c r="GGB4" s="73"/>
      <c r="GGC4" s="73"/>
      <c r="GGD4" s="73"/>
      <c r="GGE4" s="73"/>
      <c r="GGF4" s="73"/>
      <c r="GGG4" s="73"/>
      <c r="GGH4" s="73"/>
      <c r="GGI4" s="73"/>
      <c r="GGJ4" s="73"/>
      <c r="GGK4" s="73"/>
      <c r="GGL4" s="73"/>
      <c r="GGM4" s="73"/>
      <c r="GGN4" s="73"/>
      <c r="GGO4" s="73"/>
      <c r="GGP4" s="73"/>
      <c r="GGQ4" s="73"/>
      <c r="GGR4" s="73"/>
      <c r="GGS4" s="73"/>
      <c r="GGT4" s="73"/>
      <c r="GGU4" s="73"/>
      <c r="GGV4" s="73"/>
      <c r="GGW4" s="73"/>
      <c r="GGX4" s="73"/>
      <c r="GGY4" s="73"/>
      <c r="GGZ4" s="73"/>
      <c r="GHA4" s="73"/>
      <c r="GHB4" s="73"/>
      <c r="GHC4" s="73"/>
      <c r="GHD4" s="73"/>
      <c r="GHE4" s="73"/>
      <c r="GHF4" s="73"/>
      <c r="GHG4" s="73"/>
      <c r="GHH4" s="73"/>
      <c r="GHI4" s="73"/>
      <c r="GHJ4" s="73"/>
      <c r="GHK4" s="73"/>
      <c r="GHL4" s="73"/>
      <c r="GHM4" s="73"/>
      <c r="GHN4" s="73"/>
      <c r="GHO4" s="73"/>
      <c r="GHP4" s="73"/>
      <c r="GHQ4" s="73"/>
      <c r="GHR4" s="73"/>
      <c r="GHS4" s="73"/>
      <c r="GHT4" s="73"/>
      <c r="GHU4" s="73"/>
      <c r="GHV4" s="73"/>
      <c r="GHW4" s="73"/>
      <c r="GHX4" s="73"/>
      <c r="GHY4" s="73"/>
      <c r="GHZ4" s="73"/>
      <c r="GIA4" s="73"/>
      <c r="GIB4" s="73"/>
      <c r="GIC4" s="73"/>
      <c r="GID4" s="73"/>
      <c r="GIE4" s="73"/>
      <c r="GIF4" s="73"/>
      <c r="GIG4" s="73"/>
      <c r="GIH4" s="73"/>
      <c r="GII4" s="73"/>
      <c r="GIJ4" s="73"/>
      <c r="GIK4" s="73"/>
      <c r="GIL4" s="73"/>
      <c r="GIM4" s="73"/>
      <c r="GIN4" s="73"/>
      <c r="GIO4" s="73"/>
      <c r="GIP4" s="73"/>
      <c r="GIQ4" s="73"/>
      <c r="GIR4" s="73"/>
      <c r="GIS4" s="73"/>
      <c r="GIT4" s="73"/>
      <c r="GIU4" s="73"/>
      <c r="GIV4" s="73"/>
      <c r="GIW4" s="73"/>
      <c r="GIX4" s="73"/>
      <c r="GIY4" s="73"/>
      <c r="GIZ4" s="73"/>
      <c r="GJA4" s="73"/>
      <c r="GJB4" s="73"/>
      <c r="GJC4" s="73"/>
      <c r="GJD4" s="73"/>
      <c r="GJE4" s="73"/>
      <c r="GJF4" s="73"/>
      <c r="GJG4" s="73"/>
      <c r="GJH4" s="73"/>
      <c r="GJI4" s="73"/>
      <c r="GJJ4" s="73"/>
      <c r="GJK4" s="73"/>
      <c r="GJL4" s="73"/>
      <c r="GJM4" s="73"/>
      <c r="GJN4" s="73"/>
      <c r="GJO4" s="73"/>
      <c r="GJP4" s="73"/>
      <c r="GJQ4" s="73"/>
      <c r="GJR4" s="73"/>
      <c r="GJS4" s="73"/>
      <c r="GJT4" s="73"/>
      <c r="GJU4" s="73"/>
      <c r="GJV4" s="73"/>
      <c r="GJW4" s="73"/>
      <c r="GJX4" s="73"/>
      <c r="GJY4" s="73"/>
      <c r="GJZ4" s="73"/>
      <c r="GKA4" s="73"/>
      <c r="GKB4" s="73"/>
      <c r="GKC4" s="73"/>
      <c r="GKD4" s="73"/>
      <c r="GKE4" s="73"/>
      <c r="GKF4" s="73"/>
      <c r="GKG4" s="73"/>
      <c r="GKH4" s="73"/>
      <c r="GKI4" s="73"/>
      <c r="GKJ4" s="73"/>
      <c r="GKK4" s="73"/>
      <c r="GKL4" s="73"/>
      <c r="GKM4" s="73"/>
      <c r="GKN4" s="73"/>
      <c r="GKO4" s="73"/>
      <c r="GKP4" s="73"/>
      <c r="GKQ4" s="73"/>
      <c r="GKR4" s="73"/>
      <c r="GKS4" s="73"/>
      <c r="GKT4" s="73"/>
      <c r="GKU4" s="73"/>
      <c r="GKV4" s="73"/>
      <c r="GKW4" s="73"/>
      <c r="GKX4" s="73"/>
      <c r="GKY4" s="73"/>
      <c r="GKZ4" s="73"/>
      <c r="GLA4" s="73"/>
      <c r="GLB4" s="73"/>
      <c r="GLC4" s="73"/>
      <c r="GLD4" s="73"/>
      <c r="GLE4" s="73"/>
      <c r="GLF4" s="73"/>
      <c r="GLG4" s="73"/>
      <c r="GLH4" s="73"/>
      <c r="GLI4" s="73"/>
      <c r="GLJ4" s="73"/>
      <c r="GLK4" s="73"/>
      <c r="GLL4" s="73"/>
      <c r="GLM4" s="73"/>
      <c r="GLN4" s="73"/>
      <c r="GLO4" s="73"/>
      <c r="GLP4" s="73"/>
      <c r="GLQ4" s="73"/>
      <c r="GLR4" s="73"/>
      <c r="GLS4" s="73"/>
      <c r="GLT4" s="73"/>
      <c r="GLU4" s="73"/>
      <c r="GLV4" s="73"/>
      <c r="GLW4" s="73"/>
      <c r="GLX4" s="73"/>
      <c r="GLY4" s="73"/>
      <c r="GLZ4" s="73"/>
      <c r="GMA4" s="73"/>
      <c r="GMB4" s="73"/>
      <c r="GMC4" s="73"/>
      <c r="GMD4" s="73"/>
      <c r="GME4" s="73"/>
      <c r="GMF4" s="73"/>
      <c r="GMG4" s="73"/>
      <c r="GMH4" s="73"/>
      <c r="GMI4" s="73"/>
      <c r="GMJ4" s="73"/>
      <c r="GMK4" s="73"/>
      <c r="GML4" s="73"/>
      <c r="GMM4" s="73"/>
      <c r="GMN4" s="73"/>
      <c r="GMO4" s="73"/>
      <c r="GMP4" s="73"/>
      <c r="GMQ4" s="73"/>
      <c r="GMR4" s="73"/>
      <c r="GMS4" s="73"/>
      <c r="GMT4" s="73"/>
      <c r="GMU4" s="73"/>
      <c r="GMV4" s="73"/>
      <c r="GMW4" s="73"/>
      <c r="GMX4" s="73"/>
      <c r="GMY4" s="73"/>
      <c r="GMZ4" s="73"/>
      <c r="GNA4" s="73"/>
      <c r="GNB4" s="73"/>
      <c r="GNC4" s="73"/>
      <c r="GND4" s="73"/>
      <c r="GNE4" s="73"/>
      <c r="GNF4" s="73"/>
      <c r="GNG4" s="73"/>
      <c r="GNH4" s="73"/>
      <c r="GNI4" s="73"/>
      <c r="GNJ4" s="73"/>
      <c r="GNK4" s="73"/>
      <c r="GNL4" s="73"/>
      <c r="GNM4" s="73"/>
      <c r="GNN4" s="73"/>
      <c r="GNO4" s="73"/>
      <c r="GNP4" s="73"/>
      <c r="GNQ4" s="73"/>
      <c r="GNR4" s="73"/>
      <c r="GNS4" s="73"/>
      <c r="GNT4" s="73"/>
      <c r="GNU4" s="73"/>
      <c r="GNV4" s="73"/>
      <c r="GNW4" s="73"/>
      <c r="GNX4" s="73"/>
      <c r="GNY4" s="73"/>
      <c r="GNZ4" s="73"/>
      <c r="GOA4" s="73"/>
      <c r="GOB4" s="73"/>
      <c r="GOC4" s="73"/>
      <c r="GOD4" s="73"/>
      <c r="GOE4" s="73"/>
      <c r="GOF4" s="73"/>
      <c r="GOG4" s="73"/>
      <c r="GOH4" s="73"/>
      <c r="GOI4" s="73"/>
      <c r="GOJ4" s="73"/>
      <c r="GOK4" s="73"/>
      <c r="GOL4" s="73"/>
      <c r="GOM4" s="73"/>
      <c r="GON4" s="73"/>
      <c r="GOO4" s="73"/>
      <c r="GOP4" s="73"/>
      <c r="GOQ4" s="73"/>
      <c r="GOR4" s="73"/>
      <c r="GOS4" s="73"/>
      <c r="GOT4" s="73"/>
      <c r="GOU4" s="73"/>
      <c r="GOV4" s="73"/>
      <c r="GOW4" s="73"/>
      <c r="GOX4" s="73"/>
      <c r="GOY4" s="73"/>
      <c r="GOZ4" s="73"/>
      <c r="GPA4" s="73"/>
      <c r="GPB4" s="73"/>
      <c r="GPC4" s="73"/>
      <c r="GPD4" s="73"/>
      <c r="GPE4" s="73"/>
      <c r="GPF4" s="73"/>
      <c r="GPG4" s="73"/>
      <c r="GPH4" s="73"/>
      <c r="GPI4" s="73"/>
      <c r="GPJ4" s="73"/>
      <c r="GPK4" s="73"/>
      <c r="GPL4" s="73"/>
      <c r="GPM4" s="73"/>
      <c r="GPN4" s="73"/>
      <c r="GPO4" s="73"/>
      <c r="GPP4" s="73"/>
      <c r="GPQ4" s="73"/>
      <c r="GPR4" s="73"/>
      <c r="GPS4" s="73"/>
      <c r="GPT4" s="73"/>
      <c r="GPU4" s="73"/>
      <c r="GPV4" s="73"/>
      <c r="GPW4" s="73"/>
      <c r="GPX4" s="73"/>
      <c r="GPY4" s="73"/>
      <c r="GPZ4" s="73"/>
      <c r="GQA4" s="73"/>
      <c r="GQB4" s="73"/>
      <c r="GQC4" s="73"/>
      <c r="GQD4" s="73"/>
      <c r="GQE4" s="73"/>
      <c r="GQF4" s="73"/>
      <c r="GQG4" s="73"/>
      <c r="GQH4" s="73"/>
      <c r="GQI4" s="73"/>
      <c r="GQJ4" s="73"/>
      <c r="GQK4" s="73"/>
      <c r="GQL4" s="73"/>
      <c r="GQM4" s="73"/>
      <c r="GQN4" s="73"/>
      <c r="GQO4" s="73"/>
      <c r="GQP4" s="73"/>
      <c r="GQQ4" s="73"/>
      <c r="GQR4" s="73"/>
      <c r="GQS4" s="73"/>
      <c r="GQT4" s="73"/>
      <c r="GQU4" s="73"/>
      <c r="GQV4" s="73"/>
      <c r="GQW4" s="73"/>
      <c r="GQX4" s="73"/>
      <c r="GQY4" s="73"/>
      <c r="GQZ4" s="73"/>
      <c r="GRA4" s="73"/>
      <c r="GRB4" s="73"/>
      <c r="GRC4" s="73"/>
      <c r="GRD4" s="73"/>
      <c r="GRE4" s="73"/>
      <c r="GRF4" s="73"/>
      <c r="GRG4" s="73"/>
      <c r="GRH4" s="73"/>
      <c r="GRI4" s="73"/>
      <c r="GRJ4" s="73"/>
      <c r="GRK4" s="73"/>
      <c r="GRL4" s="73"/>
      <c r="GRM4" s="73"/>
      <c r="GRN4" s="73"/>
      <c r="GRO4" s="73"/>
      <c r="GRP4" s="73"/>
      <c r="GRQ4" s="73"/>
      <c r="GRR4" s="73"/>
      <c r="GRS4" s="73"/>
      <c r="GRT4" s="73"/>
      <c r="GRU4" s="73"/>
      <c r="GRV4" s="73"/>
      <c r="GRW4" s="73"/>
      <c r="GRX4" s="73"/>
      <c r="GRY4" s="73"/>
      <c r="GRZ4" s="73"/>
      <c r="GSA4" s="73"/>
      <c r="GSB4" s="73"/>
      <c r="GSC4" s="73"/>
      <c r="GSD4" s="73"/>
      <c r="GSE4" s="73"/>
      <c r="GSF4" s="73"/>
      <c r="GSG4" s="73"/>
      <c r="GSH4" s="73"/>
      <c r="GSI4" s="73"/>
      <c r="GSJ4" s="73"/>
      <c r="GSK4" s="73"/>
      <c r="GSL4" s="73"/>
      <c r="GSM4" s="73"/>
      <c r="GSN4" s="73"/>
      <c r="GSO4" s="73"/>
      <c r="GSP4" s="73"/>
      <c r="GSQ4" s="73"/>
      <c r="GSR4" s="73"/>
      <c r="GSS4" s="73"/>
      <c r="GST4" s="73"/>
      <c r="GSU4" s="73"/>
      <c r="GSV4" s="73"/>
      <c r="GSW4" s="73"/>
      <c r="GSX4" s="73"/>
      <c r="GSY4" s="73"/>
      <c r="GSZ4" s="73"/>
      <c r="GTA4" s="73"/>
      <c r="GTB4" s="73"/>
      <c r="GTC4" s="73"/>
      <c r="GTD4" s="73"/>
      <c r="GTE4" s="73"/>
      <c r="GTF4" s="73"/>
      <c r="GTG4" s="73"/>
      <c r="GTH4" s="73"/>
      <c r="GTI4" s="73"/>
      <c r="GTJ4" s="73"/>
      <c r="GTK4" s="73"/>
      <c r="GTL4" s="73"/>
      <c r="GTM4" s="73"/>
      <c r="GTN4" s="73"/>
      <c r="GTO4" s="73"/>
      <c r="GTP4" s="73"/>
      <c r="GTQ4" s="73"/>
      <c r="GTR4" s="73"/>
      <c r="GTS4" s="73"/>
      <c r="GTT4" s="73"/>
      <c r="GTU4" s="73"/>
      <c r="GTV4" s="73"/>
      <c r="GTW4" s="73"/>
      <c r="GTX4" s="73"/>
      <c r="GTY4" s="73"/>
      <c r="GTZ4" s="73"/>
      <c r="GUA4" s="73"/>
      <c r="GUB4" s="73"/>
      <c r="GUC4" s="73"/>
      <c r="GUD4" s="73"/>
      <c r="GUE4" s="73"/>
      <c r="GUF4" s="73"/>
      <c r="GUG4" s="73"/>
      <c r="GUH4" s="73"/>
      <c r="GUI4" s="73"/>
      <c r="GUJ4" s="73"/>
      <c r="GUK4" s="73"/>
      <c r="GUL4" s="73"/>
      <c r="GUM4" s="73"/>
      <c r="GUN4" s="73"/>
      <c r="GUO4" s="73"/>
      <c r="GUP4" s="73"/>
      <c r="GUQ4" s="73"/>
      <c r="GUR4" s="73"/>
      <c r="GUS4" s="73"/>
      <c r="GUT4" s="73"/>
      <c r="GUU4" s="73"/>
      <c r="GUV4" s="73"/>
      <c r="GUW4" s="73"/>
      <c r="GUX4" s="73"/>
      <c r="GUY4" s="73"/>
      <c r="GUZ4" s="73"/>
      <c r="GVA4" s="73"/>
      <c r="GVB4" s="73"/>
      <c r="GVC4" s="73"/>
      <c r="GVD4" s="73"/>
      <c r="GVE4" s="73"/>
      <c r="GVF4" s="73"/>
      <c r="GVG4" s="73"/>
      <c r="GVH4" s="73"/>
      <c r="GVI4" s="73"/>
      <c r="GVJ4" s="73"/>
      <c r="GVK4" s="73"/>
      <c r="GVL4" s="73"/>
      <c r="GVM4" s="73"/>
      <c r="GVN4" s="73"/>
      <c r="GVO4" s="73"/>
      <c r="GVP4" s="73"/>
      <c r="GVQ4" s="73"/>
      <c r="GVR4" s="73"/>
      <c r="GVS4" s="73"/>
      <c r="GVT4" s="73"/>
      <c r="GVU4" s="73"/>
      <c r="GVV4" s="73"/>
      <c r="GVW4" s="73"/>
      <c r="GVX4" s="73"/>
      <c r="GVY4" s="73"/>
      <c r="GVZ4" s="73"/>
      <c r="GWA4" s="73"/>
      <c r="GWB4" s="73"/>
      <c r="GWC4" s="73"/>
      <c r="GWD4" s="73"/>
      <c r="GWE4" s="73"/>
      <c r="GWF4" s="73"/>
      <c r="GWG4" s="73"/>
      <c r="GWH4" s="73"/>
      <c r="GWI4" s="73"/>
      <c r="GWJ4" s="73"/>
      <c r="GWK4" s="73"/>
      <c r="GWL4" s="73"/>
      <c r="GWM4" s="73"/>
      <c r="GWN4" s="73"/>
      <c r="GWO4" s="73"/>
      <c r="GWP4" s="73"/>
      <c r="GWQ4" s="73"/>
      <c r="GWR4" s="73"/>
      <c r="GWS4" s="73"/>
      <c r="GWT4" s="73"/>
      <c r="GWU4" s="73"/>
      <c r="GWV4" s="73"/>
      <c r="GWW4" s="73"/>
      <c r="GWX4" s="73"/>
      <c r="GWY4" s="73"/>
      <c r="GWZ4" s="73"/>
      <c r="GXA4" s="73"/>
      <c r="GXB4" s="73"/>
      <c r="GXC4" s="73"/>
      <c r="GXD4" s="73"/>
      <c r="GXE4" s="73"/>
      <c r="GXF4" s="73"/>
      <c r="GXG4" s="73"/>
      <c r="GXH4" s="73"/>
      <c r="GXI4" s="73"/>
      <c r="GXJ4" s="73"/>
      <c r="GXK4" s="73"/>
      <c r="GXL4" s="73"/>
      <c r="GXM4" s="73"/>
      <c r="GXN4" s="73"/>
      <c r="GXO4" s="73"/>
      <c r="GXP4" s="73"/>
      <c r="GXQ4" s="73"/>
      <c r="GXR4" s="73"/>
      <c r="GXS4" s="73"/>
      <c r="GXT4" s="73"/>
      <c r="GXU4" s="73"/>
      <c r="GXV4" s="73"/>
      <c r="GXW4" s="73"/>
      <c r="GXX4" s="73"/>
      <c r="GXY4" s="73"/>
      <c r="GXZ4" s="73"/>
      <c r="GYA4" s="73"/>
      <c r="GYB4" s="73"/>
      <c r="GYC4" s="73"/>
      <c r="GYD4" s="73"/>
      <c r="GYE4" s="73"/>
      <c r="GYF4" s="73"/>
      <c r="GYG4" s="73"/>
      <c r="GYH4" s="73"/>
      <c r="GYI4" s="73"/>
      <c r="GYJ4" s="73"/>
      <c r="GYK4" s="73"/>
      <c r="GYL4" s="73"/>
      <c r="GYM4" s="73"/>
      <c r="GYN4" s="73"/>
      <c r="GYO4" s="73"/>
      <c r="GYP4" s="73"/>
      <c r="GYQ4" s="73"/>
      <c r="GYR4" s="73"/>
      <c r="GYS4" s="73"/>
      <c r="GYT4" s="73"/>
      <c r="GYU4" s="73"/>
      <c r="GYV4" s="73"/>
      <c r="GYW4" s="73"/>
      <c r="GYX4" s="73"/>
      <c r="GYY4" s="73"/>
      <c r="GYZ4" s="73"/>
      <c r="GZA4" s="73"/>
      <c r="GZB4" s="73"/>
      <c r="GZC4" s="73"/>
      <c r="GZD4" s="73"/>
      <c r="GZE4" s="73"/>
      <c r="GZF4" s="73"/>
      <c r="GZG4" s="73"/>
      <c r="GZH4" s="73"/>
      <c r="GZI4" s="73"/>
      <c r="GZJ4" s="73"/>
      <c r="GZK4" s="73"/>
      <c r="GZL4" s="73"/>
      <c r="GZM4" s="73"/>
      <c r="GZN4" s="73"/>
      <c r="GZO4" s="73"/>
      <c r="GZP4" s="73"/>
      <c r="GZQ4" s="73"/>
      <c r="GZR4" s="73"/>
      <c r="GZS4" s="73"/>
      <c r="GZT4" s="73"/>
      <c r="GZU4" s="73"/>
      <c r="GZV4" s="73"/>
      <c r="GZW4" s="73"/>
      <c r="GZX4" s="73"/>
      <c r="GZY4" s="73"/>
      <c r="GZZ4" s="73"/>
      <c r="HAA4" s="73"/>
      <c r="HAB4" s="73"/>
      <c r="HAC4" s="73"/>
      <c r="HAD4" s="73"/>
      <c r="HAE4" s="73"/>
      <c r="HAF4" s="73"/>
      <c r="HAG4" s="73"/>
      <c r="HAH4" s="73"/>
      <c r="HAI4" s="73"/>
      <c r="HAJ4" s="73"/>
      <c r="HAK4" s="73"/>
      <c r="HAL4" s="73"/>
      <c r="HAM4" s="73"/>
      <c r="HAN4" s="73"/>
      <c r="HAO4" s="73"/>
      <c r="HAP4" s="73"/>
      <c r="HAQ4" s="73"/>
      <c r="HAR4" s="73"/>
      <c r="HAS4" s="73"/>
      <c r="HAT4" s="73"/>
      <c r="HAU4" s="73"/>
      <c r="HAV4" s="73"/>
      <c r="HAW4" s="73"/>
      <c r="HAX4" s="73"/>
      <c r="HAY4" s="73"/>
      <c r="HAZ4" s="73"/>
      <c r="HBA4" s="73"/>
      <c r="HBB4" s="73"/>
      <c r="HBC4" s="73"/>
      <c r="HBD4" s="73"/>
      <c r="HBE4" s="73"/>
      <c r="HBF4" s="73"/>
      <c r="HBG4" s="73"/>
      <c r="HBH4" s="73"/>
      <c r="HBI4" s="73"/>
      <c r="HBJ4" s="73"/>
      <c r="HBK4" s="73"/>
      <c r="HBL4" s="73"/>
      <c r="HBM4" s="73"/>
      <c r="HBN4" s="73"/>
      <c r="HBO4" s="73"/>
      <c r="HBP4" s="73"/>
      <c r="HBQ4" s="73"/>
      <c r="HBR4" s="73"/>
      <c r="HBS4" s="73"/>
      <c r="HBT4" s="73"/>
      <c r="HBU4" s="73"/>
      <c r="HBV4" s="73"/>
      <c r="HBW4" s="73"/>
      <c r="HBX4" s="73"/>
      <c r="HBY4" s="73"/>
      <c r="HBZ4" s="73"/>
      <c r="HCA4" s="73"/>
      <c r="HCB4" s="73"/>
      <c r="HCC4" s="73"/>
      <c r="HCD4" s="73"/>
      <c r="HCE4" s="73"/>
      <c r="HCF4" s="73"/>
      <c r="HCG4" s="73"/>
      <c r="HCH4" s="73"/>
      <c r="HCI4" s="73"/>
      <c r="HCJ4" s="73"/>
      <c r="HCK4" s="73"/>
      <c r="HCL4" s="73"/>
      <c r="HCM4" s="73"/>
      <c r="HCN4" s="73"/>
      <c r="HCO4" s="73"/>
      <c r="HCP4" s="73"/>
      <c r="HCQ4" s="73"/>
      <c r="HCR4" s="73"/>
      <c r="HCS4" s="73"/>
      <c r="HCT4" s="73"/>
      <c r="HCU4" s="73"/>
      <c r="HCV4" s="73"/>
      <c r="HCW4" s="73"/>
      <c r="HCX4" s="73"/>
      <c r="HCY4" s="73"/>
      <c r="HCZ4" s="73"/>
      <c r="HDA4" s="73"/>
      <c r="HDB4" s="73"/>
      <c r="HDC4" s="73"/>
      <c r="HDD4" s="73"/>
      <c r="HDE4" s="73"/>
      <c r="HDF4" s="73"/>
      <c r="HDG4" s="73"/>
      <c r="HDH4" s="73"/>
      <c r="HDI4" s="73"/>
      <c r="HDJ4" s="73"/>
      <c r="HDK4" s="73"/>
      <c r="HDL4" s="73"/>
      <c r="HDM4" s="73"/>
      <c r="HDN4" s="73"/>
      <c r="HDO4" s="73"/>
      <c r="HDP4" s="73"/>
      <c r="HDQ4" s="73"/>
      <c r="HDR4" s="73"/>
      <c r="HDS4" s="73"/>
      <c r="HDT4" s="73"/>
      <c r="HDU4" s="73"/>
      <c r="HDV4" s="73"/>
      <c r="HDW4" s="73"/>
      <c r="HDX4" s="73"/>
      <c r="HDY4" s="73"/>
      <c r="HDZ4" s="73"/>
      <c r="HEA4" s="73"/>
      <c r="HEB4" s="73"/>
      <c r="HEC4" s="73"/>
      <c r="HED4" s="73"/>
      <c r="HEE4" s="73"/>
      <c r="HEF4" s="73"/>
      <c r="HEG4" s="73"/>
      <c r="HEH4" s="73"/>
      <c r="HEI4" s="73"/>
      <c r="HEJ4" s="73"/>
      <c r="HEK4" s="73"/>
      <c r="HEL4" s="73"/>
      <c r="HEM4" s="73"/>
      <c r="HEN4" s="73"/>
      <c r="HEO4" s="73"/>
      <c r="HEP4" s="73"/>
      <c r="HEQ4" s="73"/>
      <c r="HER4" s="73"/>
      <c r="HES4" s="73"/>
      <c r="HET4" s="73"/>
      <c r="HEU4" s="73"/>
      <c r="HEV4" s="73"/>
      <c r="HEW4" s="73"/>
      <c r="HEX4" s="73"/>
      <c r="HEY4" s="73"/>
      <c r="HEZ4" s="73"/>
      <c r="HFA4" s="73"/>
      <c r="HFB4" s="73"/>
      <c r="HFC4" s="73"/>
      <c r="HFD4" s="73"/>
      <c r="HFE4" s="73"/>
      <c r="HFF4" s="73"/>
      <c r="HFG4" s="73"/>
      <c r="HFH4" s="73"/>
      <c r="HFI4" s="73"/>
      <c r="HFJ4" s="73"/>
      <c r="HFK4" s="73"/>
      <c r="HFL4" s="73"/>
      <c r="HFM4" s="73"/>
      <c r="HFN4" s="73"/>
      <c r="HFO4" s="73"/>
      <c r="HFP4" s="73"/>
      <c r="HFQ4" s="73"/>
      <c r="HFR4" s="73"/>
      <c r="HFS4" s="73"/>
      <c r="HFT4" s="73"/>
      <c r="HFU4" s="73"/>
      <c r="HFV4" s="73"/>
      <c r="HFW4" s="73"/>
      <c r="HFX4" s="73"/>
      <c r="HFY4" s="73"/>
      <c r="HFZ4" s="73"/>
      <c r="HGA4" s="73"/>
      <c r="HGB4" s="73"/>
      <c r="HGC4" s="73"/>
      <c r="HGD4" s="73"/>
      <c r="HGE4" s="73"/>
      <c r="HGF4" s="73"/>
      <c r="HGG4" s="73"/>
      <c r="HGH4" s="73"/>
      <c r="HGI4" s="73"/>
      <c r="HGJ4" s="73"/>
      <c r="HGK4" s="73"/>
      <c r="HGL4" s="73"/>
      <c r="HGM4" s="73"/>
      <c r="HGN4" s="73"/>
      <c r="HGO4" s="73"/>
      <c r="HGP4" s="73"/>
      <c r="HGQ4" s="73"/>
      <c r="HGR4" s="73"/>
      <c r="HGS4" s="73"/>
      <c r="HGT4" s="73"/>
      <c r="HGU4" s="73"/>
      <c r="HGV4" s="73"/>
      <c r="HGW4" s="73"/>
      <c r="HGX4" s="73"/>
      <c r="HGY4" s="73"/>
      <c r="HGZ4" s="73"/>
      <c r="HHA4" s="73"/>
      <c r="HHB4" s="73"/>
      <c r="HHC4" s="73"/>
      <c r="HHD4" s="73"/>
      <c r="HHE4" s="73"/>
      <c r="HHF4" s="73"/>
      <c r="HHG4" s="73"/>
      <c r="HHH4" s="73"/>
      <c r="HHI4" s="73"/>
      <c r="HHJ4" s="73"/>
      <c r="HHK4" s="73"/>
      <c r="HHL4" s="73"/>
      <c r="HHM4" s="73"/>
      <c r="HHN4" s="73"/>
      <c r="HHO4" s="73"/>
      <c r="HHP4" s="73"/>
      <c r="HHQ4" s="73"/>
      <c r="HHR4" s="73"/>
      <c r="HHS4" s="73"/>
      <c r="HHT4" s="73"/>
      <c r="HHU4" s="73"/>
      <c r="HHV4" s="73"/>
      <c r="HHW4" s="73"/>
      <c r="HHX4" s="73"/>
      <c r="HHY4" s="73"/>
      <c r="HHZ4" s="73"/>
      <c r="HIA4" s="73"/>
      <c r="HIB4" s="73"/>
      <c r="HIC4" s="73"/>
      <c r="HID4" s="73"/>
      <c r="HIE4" s="73"/>
      <c r="HIF4" s="73"/>
      <c r="HIG4" s="73"/>
      <c r="HIH4" s="73"/>
      <c r="HII4" s="73"/>
      <c r="HIJ4" s="73"/>
      <c r="HIK4" s="73"/>
      <c r="HIL4" s="73"/>
      <c r="HIM4" s="73"/>
      <c r="HIN4" s="73"/>
      <c r="HIO4" s="73"/>
      <c r="HIP4" s="73"/>
      <c r="HIQ4" s="73"/>
      <c r="HIR4" s="73"/>
      <c r="HIS4" s="73"/>
      <c r="HIT4" s="73"/>
      <c r="HIU4" s="73"/>
      <c r="HIV4" s="73"/>
      <c r="HIW4" s="73"/>
      <c r="HIX4" s="73"/>
      <c r="HIY4" s="73"/>
      <c r="HIZ4" s="73"/>
      <c r="HJA4" s="73"/>
      <c r="HJB4" s="73"/>
      <c r="HJC4" s="73"/>
      <c r="HJD4" s="73"/>
      <c r="HJE4" s="73"/>
      <c r="HJF4" s="73"/>
      <c r="HJG4" s="73"/>
      <c r="HJH4" s="73"/>
      <c r="HJI4" s="73"/>
      <c r="HJJ4" s="73"/>
      <c r="HJK4" s="73"/>
      <c r="HJL4" s="73"/>
      <c r="HJM4" s="73"/>
      <c r="HJN4" s="73"/>
      <c r="HJO4" s="73"/>
      <c r="HJP4" s="73"/>
      <c r="HJQ4" s="73"/>
      <c r="HJR4" s="73"/>
      <c r="HJS4" s="73"/>
      <c r="HJT4" s="73"/>
      <c r="HJU4" s="73"/>
      <c r="HJV4" s="73"/>
      <c r="HJW4" s="73"/>
      <c r="HJX4" s="73"/>
      <c r="HJY4" s="73"/>
      <c r="HJZ4" s="73"/>
      <c r="HKA4" s="73"/>
      <c r="HKB4" s="73"/>
      <c r="HKC4" s="73"/>
      <c r="HKD4" s="73"/>
      <c r="HKE4" s="73"/>
      <c r="HKF4" s="73"/>
      <c r="HKG4" s="73"/>
      <c r="HKH4" s="73"/>
      <c r="HKI4" s="73"/>
      <c r="HKJ4" s="73"/>
      <c r="HKK4" s="73"/>
      <c r="HKL4" s="73"/>
      <c r="HKM4" s="73"/>
      <c r="HKN4" s="73"/>
      <c r="HKO4" s="73"/>
      <c r="HKP4" s="73"/>
      <c r="HKQ4" s="73"/>
      <c r="HKR4" s="73"/>
      <c r="HKS4" s="73"/>
      <c r="HKT4" s="73"/>
      <c r="HKU4" s="73"/>
      <c r="HKV4" s="73"/>
      <c r="HKW4" s="73"/>
      <c r="HKX4" s="73"/>
      <c r="HKY4" s="73"/>
      <c r="HKZ4" s="73"/>
      <c r="HLA4" s="73"/>
      <c r="HLB4" s="73"/>
      <c r="HLC4" s="73"/>
      <c r="HLD4" s="73"/>
      <c r="HLE4" s="73"/>
      <c r="HLF4" s="73"/>
      <c r="HLG4" s="73"/>
      <c r="HLH4" s="73"/>
      <c r="HLI4" s="73"/>
      <c r="HLJ4" s="73"/>
      <c r="HLK4" s="73"/>
      <c r="HLL4" s="73"/>
      <c r="HLM4" s="73"/>
      <c r="HLN4" s="73"/>
      <c r="HLO4" s="73"/>
      <c r="HLP4" s="73"/>
      <c r="HLQ4" s="73"/>
      <c r="HLR4" s="73"/>
      <c r="HLS4" s="73"/>
      <c r="HLT4" s="73"/>
      <c r="HLU4" s="73"/>
      <c r="HLV4" s="73"/>
      <c r="HLW4" s="73"/>
      <c r="HLX4" s="73"/>
      <c r="HLY4" s="73"/>
      <c r="HLZ4" s="73"/>
      <c r="HMA4" s="73"/>
      <c r="HMB4" s="73"/>
      <c r="HMC4" s="73"/>
      <c r="HMD4" s="73"/>
      <c r="HME4" s="73"/>
      <c r="HMF4" s="73"/>
      <c r="HMG4" s="73"/>
      <c r="HMH4" s="73"/>
      <c r="HMI4" s="73"/>
      <c r="HMJ4" s="73"/>
      <c r="HMK4" s="73"/>
      <c r="HML4" s="73"/>
      <c r="HMM4" s="73"/>
      <c r="HMN4" s="73"/>
      <c r="HMO4" s="73"/>
      <c r="HMP4" s="73"/>
      <c r="HMQ4" s="73"/>
      <c r="HMR4" s="73"/>
      <c r="HMS4" s="73"/>
      <c r="HMT4" s="73"/>
      <c r="HMU4" s="73"/>
      <c r="HMV4" s="73"/>
      <c r="HMW4" s="73"/>
      <c r="HMX4" s="73"/>
      <c r="HMY4" s="73"/>
      <c r="HMZ4" s="73"/>
      <c r="HNA4" s="73"/>
      <c r="HNB4" s="73"/>
      <c r="HNC4" s="73"/>
      <c r="HND4" s="73"/>
      <c r="HNE4" s="73"/>
      <c r="HNF4" s="73"/>
      <c r="HNG4" s="73"/>
      <c r="HNH4" s="73"/>
      <c r="HNI4" s="73"/>
      <c r="HNJ4" s="73"/>
      <c r="HNK4" s="73"/>
      <c r="HNL4" s="73"/>
      <c r="HNM4" s="73"/>
      <c r="HNN4" s="73"/>
      <c r="HNO4" s="73"/>
      <c r="HNP4" s="73"/>
      <c r="HNQ4" s="73"/>
      <c r="HNR4" s="73"/>
      <c r="HNS4" s="73"/>
      <c r="HNT4" s="73"/>
      <c r="HNU4" s="73"/>
      <c r="HNV4" s="73"/>
      <c r="HNW4" s="73"/>
      <c r="HNX4" s="73"/>
      <c r="HNY4" s="73"/>
      <c r="HNZ4" s="73"/>
      <c r="HOA4" s="73"/>
      <c r="HOB4" s="73"/>
      <c r="HOC4" s="73"/>
      <c r="HOD4" s="73"/>
      <c r="HOE4" s="73"/>
      <c r="HOF4" s="73"/>
      <c r="HOG4" s="73"/>
      <c r="HOH4" s="73"/>
      <c r="HOI4" s="73"/>
      <c r="HOJ4" s="73"/>
      <c r="HOK4" s="73"/>
      <c r="HOL4" s="73"/>
      <c r="HOM4" s="73"/>
      <c r="HON4" s="73"/>
      <c r="HOO4" s="73"/>
      <c r="HOP4" s="73"/>
      <c r="HOQ4" s="73"/>
      <c r="HOR4" s="73"/>
      <c r="HOS4" s="73"/>
      <c r="HOT4" s="73"/>
      <c r="HOU4" s="73"/>
      <c r="HOV4" s="73"/>
      <c r="HOW4" s="73"/>
      <c r="HOX4" s="73"/>
      <c r="HOY4" s="73"/>
      <c r="HOZ4" s="73"/>
      <c r="HPA4" s="73"/>
      <c r="HPB4" s="73"/>
      <c r="HPC4" s="73"/>
      <c r="HPD4" s="73"/>
      <c r="HPE4" s="73"/>
      <c r="HPF4" s="73"/>
      <c r="HPG4" s="73"/>
      <c r="HPH4" s="73"/>
      <c r="HPI4" s="73"/>
      <c r="HPJ4" s="73"/>
      <c r="HPK4" s="73"/>
      <c r="HPL4" s="73"/>
      <c r="HPM4" s="73"/>
      <c r="HPN4" s="73"/>
      <c r="HPO4" s="73"/>
      <c r="HPP4" s="73"/>
      <c r="HPQ4" s="73"/>
      <c r="HPR4" s="73"/>
      <c r="HPS4" s="73"/>
      <c r="HPT4" s="73"/>
      <c r="HPU4" s="73"/>
      <c r="HPV4" s="73"/>
      <c r="HPW4" s="73"/>
      <c r="HPX4" s="73"/>
      <c r="HPY4" s="73"/>
      <c r="HPZ4" s="73"/>
      <c r="HQA4" s="73"/>
      <c r="HQB4" s="73"/>
      <c r="HQC4" s="73"/>
      <c r="HQD4" s="73"/>
      <c r="HQE4" s="73"/>
      <c r="HQF4" s="73"/>
      <c r="HQG4" s="73"/>
      <c r="HQH4" s="73"/>
      <c r="HQI4" s="73"/>
      <c r="HQJ4" s="73"/>
      <c r="HQK4" s="73"/>
      <c r="HQL4" s="73"/>
      <c r="HQM4" s="73"/>
      <c r="HQN4" s="73"/>
      <c r="HQO4" s="73"/>
      <c r="HQP4" s="73"/>
      <c r="HQQ4" s="73"/>
      <c r="HQR4" s="73"/>
      <c r="HQS4" s="73"/>
      <c r="HQT4" s="73"/>
      <c r="HQU4" s="73"/>
      <c r="HQV4" s="73"/>
      <c r="HQW4" s="73"/>
      <c r="HQX4" s="73"/>
      <c r="HQY4" s="73"/>
      <c r="HQZ4" s="73"/>
      <c r="HRA4" s="73"/>
      <c r="HRB4" s="73"/>
      <c r="HRC4" s="73"/>
      <c r="HRD4" s="73"/>
      <c r="HRE4" s="73"/>
      <c r="HRF4" s="73"/>
      <c r="HRG4" s="73"/>
      <c r="HRH4" s="73"/>
      <c r="HRI4" s="73"/>
      <c r="HRJ4" s="73"/>
      <c r="HRK4" s="73"/>
      <c r="HRL4" s="73"/>
      <c r="HRM4" s="73"/>
      <c r="HRN4" s="73"/>
      <c r="HRO4" s="73"/>
      <c r="HRP4" s="73"/>
      <c r="HRQ4" s="73"/>
      <c r="HRR4" s="73"/>
      <c r="HRS4" s="73"/>
      <c r="HRT4" s="73"/>
      <c r="HRU4" s="73"/>
      <c r="HRV4" s="73"/>
      <c r="HRW4" s="73"/>
      <c r="HRX4" s="73"/>
      <c r="HRY4" s="73"/>
      <c r="HRZ4" s="73"/>
      <c r="HSA4" s="73"/>
      <c r="HSB4" s="73"/>
      <c r="HSC4" s="73"/>
      <c r="HSD4" s="73"/>
      <c r="HSE4" s="73"/>
      <c r="HSF4" s="73"/>
      <c r="HSG4" s="73"/>
      <c r="HSH4" s="73"/>
      <c r="HSI4" s="73"/>
      <c r="HSJ4" s="73"/>
      <c r="HSK4" s="73"/>
      <c r="HSL4" s="73"/>
      <c r="HSM4" s="73"/>
      <c r="HSN4" s="73"/>
      <c r="HSO4" s="73"/>
      <c r="HSP4" s="73"/>
      <c r="HSQ4" s="73"/>
      <c r="HSR4" s="73"/>
      <c r="HSS4" s="73"/>
      <c r="HST4" s="73"/>
      <c r="HSU4" s="73"/>
      <c r="HSV4" s="73"/>
      <c r="HSW4" s="73"/>
      <c r="HSX4" s="73"/>
      <c r="HSY4" s="73"/>
      <c r="HSZ4" s="73"/>
      <c r="HTA4" s="73"/>
      <c r="HTB4" s="73"/>
      <c r="HTC4" s="73"/>
      <c r="HTD4" s="73"/>
      <c r="HTE4" s="73"/>
      <c r="HTF4" s="73"/>
      <c r="HTG4" s="73"/>
      <c r="HTH4" s="73"/>
      <c r="HTI4" s="73"/>
      <c r="HTJ4" s="73"/>
      <c r="HTK4" s="73"/>
      <c r="HTL4" s="73"/>
      <c r="HTM4" s="73"/>
      <c r="HTN4" s="73"/>
      <c r="HTO4" s="73"/>
      <c r="HTP4" s="73"/>
      <c r="HTQ4" s="73"/>
      <c r="HTR4" s="73"/>
      <c r="HTS4" s="73"/>
      <c r="HTT4" s="73"/>
      <c r="HTU4" s="73"/>
      <c r="HTV4" s="73"/>
      <c r="HTW4" s="73"/>
      <c r="HTX4" s="73"/>
      <c r="HTY4" s="73"/>
      <c r="HTZ4" s="73"/>
      <c r="HUA4" s="73"/>
      <c r="HUB4" s="73"/>
      <c r="HUC4" s="73"/>
      <c r="HUD4" s="73"/>
      <c r="HUE4" s="73"/>
      <c r="HUF4" s="73"/>
      <c r="HUG4" s="73"/>
      <c r="HUH4" s="73"/>
      <c r="HUI4" s="73"/>
      <c r="HUJ4" s="73"/>
      <c r="HUK4" s="73"/>
      <c r="HUL4" s="73"/>
      <c r="HUM4" s="73"/>
      <c r="HUN4" s="73"/>
      <c r="HUO4" s="73"/>
      <c r="HUP4" s="73"/>
      <c r="HUQ4" s="73"/>
      <c r="HUR4" s="73"/>
      <c r="HUS4" s="73"/>
      <c r="HUT4" s="73"/>
      <c r="HUU4" s="73"/>
      <c r="HUV4" s="73"/>
      <c r="HUW4" s="73"/>
      <c r="HUX4" s="73"/>
      <c r="HUY4" s="73"/>
      <c r="HUZ4" s="73"/>
      <c r="HVA4" s="73"/>
      <c r="HVB4" s="73"/>
      <c r="HVC4" s="73"/>
      <c r="HVD4" s="73"/>
      <c r="HVE4" s="73"/>
      <c r="HVF4" s="73"/>
      <c r="HVG4" s="73"/>
      <c r="HVH4" s="73"/>
      <c r="HVI4" s="73"/>
      <c r="HVJ4" s="73"/>
      <c r="HVK4" s="73"/>
      <c r="HVL4" s="73"/>
      <c r="HVM4" s="73"/>
      <c r="HVN4" s="73"/>
      <c r="HVO4" s="73"/>
      <c r="HVP4" s="73"/>
      <c r="HVQ4" s="73"/>
      <c r="HVR4" s="73"/>
      <c r="HVS4" s="73"/>
      <c r="HVT4" s="73"/>
      <c r="HVU4" s="73"/>
      <c r="HVV4" s="73"/>
      <c r="HVW4" s="73"/>
      <c r="HVX4" s="73"/>
      <c r="HVY4" s="73"/>
      <c r="HVZ4" s="73"/>
      <c r="HWA4" s="73"/>
      <c r="HWB4" s="73"/>
      <c r="HWC4" s="73"/>
      <c r="HWD4" s="73"/>
      <c r="HWE4" s="73"/>
      <c r="HWF4" s="73"/>
      <c r="HWG4" s="73"/>
      <c r="HWH4" s="73"/>
      <c r="HWI4" s="73"/>
      <c r="HWJ4" s="73"/>
      <c r="HWK4" s="73"/>
      <c r="HWL4" s="73"/>
      <c r="HWM4" s="73"/>
      <c r="HWN4" s="73"/>
      <c r="HWO4" s="73"/>
      <c r="HWP4" s="73"/>
      <c r="HWQ4" s="73"/>
      <c r="HWR4" s="73"/>
      <c r="HWS4" s="73"/>
      <c r="HWT4" s="73"/>
      <c r="HWU4" s="73"/>
      <c r="HWV4" s="73"/>
      <c r="HWW4" s="73"/>
      <c r="HWX4" s="73"/>
      <c r="HWY4" s="73"/>
      <c r="HWZ4" s="73"/>
      <c r="HXA4" s="73"/>
      <c r="HXB4" s="73"/>
      <c r="HXC4" s="73"/>
      <c r="HXD4" s="73"/>
      <c r="HXE4" s="73"/>
      <c r="HXF4" s="73"/>
      <c r="HXG4" s="73"/>
      <c r="HXH4" s="73"/>
      <c r="HXI4" s="73"/>
      <c r="HXJ4" s="73"/>
      <c r="HXK4" s="73"/>
      <c r="HXL4" s="73"/>
      <c r="HXM4" s="73"/>
      <c r="HXN4" s="73"/>
      <c r="HXO4" s="73"/>
      <c r="HXP4" s="73"/>
      <c r="HXQ4" s="73"/>
      <c r="HXR4" s="73"/>
      <c r="HXS4" s="73"/>
      <c r="HXT4" s="73"/>
      <c r="HXU4" s="73"/>
      <c r="HXV4" s="73"/>
      <c r="HXW4" s="73"/>
      <c r="HXX4" s="73"/>
      <c r="HXY4" s="73"/>
      <c r="HXZ4" s="73"/>
      <c r="HYA4" s="73"/>
      <c r="HYB4" s="73"/>
      <c r="HYC4" s="73"/>
      <c r="HYD4" s="73"/>
      <c r="HYE4" s="73"/>
      <c r="HYF4" s="73"/>
      <c r="HYG4" s="73"/>
      <c r="HYH4" s="73"/>
      <c r="HYI4" s="73"/>
      <c r="HYJ4" s="73"/>
      <c r="HYK4" s="73"/>
      <c r="HYL4" s="73"/>
      <c r="HYM4" s="73"/>
      <c r="HYN4" s="73"/>
      <c r="HYO4" s="73"/>
      <c r="HYP4" s="73"/>
      <c r="HYQ4" s="73"/>
      <c r="HYR4" s="73"/>
      <c r="HYS4" s="73"/>
      <c r="HYT4" s="73"/>
      <c r="HYU4" s="73"/>
      <c r="HYV4" s="73"/>
      <c r="HYW4" s="73"/>
      <c r="HYX4" s="73"/>
      <c r="HYY4" s="73"/>
      <c r="HYZ4" s="73"/>
      <c r="HZA4" s="73"/>
      <c r="HZB4" s="73"/>
      <c r="HZC4" s="73"/>
      <c r="HZD4" s="73"/>
      <c r="HZE4" s="73"/>
      <c r="HZF4" s="73"/>
      <c r="HZG4" s="73"/>
      <c r="HZH4" s="73"/>
      <c r="HZI4" s="73"/>
      <c r="HZJ4" s="73"/>
      <c r="HZK4" s="73"/>
      <c r="HZL4" s="73"/>
      <c r="HZM4" s="73"/>
      <c r="HZN4" s="73"/>
      <c r="HZO4" s="73"/>
      <c r="HZP4" s="73"/>
      <c r="HZQ4" s="73"/>
      <c r="HZR4" s="73"/>
      <c r="HZS4" s="73"/>
      <c r="HZT4" s="73"/>
      <c r="HZU4" s="73"/>
      <c r="HZV4" s="73"/>
      <c r="HZW4" s="73"/>
      <c r="HZX4" s="73"/>
      <c r="HZY4" s="73"/>
      <c r="HZZ4" s="73"/>
      <c r="IAA4" s="73"/>
      <c r="IAB4" s="73"/>
      <c r="IAC4" s="73"/>
      <c r="IAD4" s="73"/>
      <c r="IAE4" s="73"/>
      <c r="IAF4" s="73"/>
      <c r="IAG4" s="73"/>
      <c r="IAH4" s="73"/>
      <c r="IAI4" s="73"/>
      <c r="IAJ4" s="73"/>
      <c r="IAK4" s="73"/>
      <c r="IAL4" s="73"/>
      <c r="IAM4" s="73"/>
      <c r="IAN4" s="73"/>
      <c r="IAO4" s="73"/>
      <c r="IAP4" s="73"/>
      <c r="IAQ4" s="73"/>
      <c r="IAR4" s="73"/>
      <c r="IAS4" s="73"/>
      <c r="IAT4" s="73"/>
      <c r="IAU4" s="73"/>
      <c r="IAV4" s="73"/>
      <c r="IAW4" s="73"/>
      <c r="IAX4" s="73"/>
      <c r="IAY4" s="73"/>
      <c r="IAZ4" s="73"/>
      <c r="IBA4" s="73"/>
      <c r="IBB4" s="73"/>
      <c r="IBC4" s="73"/>
      <c r="IBD4" s="73"/>
      <c r="IBE4" s="73"/>
      <c r="IBF4" s="73"/>
      <c r="IBG4" s="73"/>
      <c r="IBH4" s="73"/>
      <c r="IBI4" s="73"/>
      <c r="IBJ4" s="73"/>
      <c r="IBK4" s="73"/>
      <c r="IBL4" s="73"/>
      <c r="IBM4" s="73"/>
      <c r="IBN4" s="73"/>
      <c r="IBO4" s="73"/>
      <c r="IBP4" s="73"/>
      <c r="IBQ4" s="73"/>
      <c r="IBR4" s="73"/>
      <c r="IBS4" s="73"/>
      <c r="IBT4" s="73"/>
      <c r="IBU4" s="73"/>
      <c r="IBV4" s="73"/>
      <c r="IBW4" s="73"/>
      <c r="IBX4" s="73"/>
      <c r="IBY4" s="73"/>
      <c r="IBZ4" s="73"/>
      <c r="ICA4" s="73"/>
      <c r="ICB4" s="73"/>
      <c r="ICC4" s="73"/>
      <c r="ICD4" s="73"/>
      <c r="ICE4" s="73"/>
      <c r="ICF4" s="73"/>
      <c r="ICG4" s="73"/>
      <c r="ICH4" s="73"/>
      <c r="ICI4" s="73"/>
      <c r="ICJ4" s="73"/>
      <c r="ICK4" s="73"/>
      <c r="ICL4" s="73"/>
      <c r="ICM4" s="73"/>
      <c r="ICN4" s="73"/>
      <c r="ICO4" s="73"/>
      <c r="ICP4" s="73"/>
      <c r="ICQ4" s="73"/>
      <c r="ICR4" s="73"/>
      <c r="ICS4" s="73"/>
      <c r="ICT4" s="73"/>
      <c r="ICU4" s="73"/>
      <c r="ICV4" s="73"/>
      <c r="ICW4" s="73"/>
      <c r="ICX4" s="73"/>
      <c r="ICY4" s="73"/>
      <c r="ICZ4" s="73"/>
      <c r="IDA4" s="73"/>
      <c r="IDB4" s="73"/>
      <c r="IDC4" s="73"/>
      <c r="IDD4" s="73"/>
      <c r="IDE4" s="73"/>
      <c r="IDF4" s="73"/>
      <c r="IDG4" s="73"/>
      <c r="IDH4" s="73"/>
      <c r="IDI4" s="73"/>
      <c r="IDJ4" s="73"/>
      <c r="IDK4" s="73"/>
      <c r="IDL4" s="73"/>
      <c r="IDM4" s="73"/>
      <c r="IDN4" s="73"/>
      <c r="IDO4" s="73"/>
      <c r="IDP4" s="73"/>
      <c r="IDQ4" s="73"/>
      <c r="IDR4" s="73"/>
      <c r="IDS4" s="73"/>
      <c r="IDT4" s="73"/>
      <c r="IDU4" s="73"/>
      <c r="IDV4" s="73"/>
      <c r="IDW4" s="73"/>
      <c r="IDX4" s="73"/>
      <c r="IDY4" s="73"/>
      <c r="IDZ4" s="73"/>
      <c r="IEA4" s="73"/>
      <c r="IEB4" s="73"/>
      <c r="IEC4" s="73"/>
      <c r="IED4" s="73"/>
      <c r="IEE4" s="73"/>
      <c r="IEF4" s="73"/>
      <c r="IEG4" s="73"/>
      <c r="IEH4" s="73"/>
      <c r="IEI4" s="73"/>
      <c r="IEJ4" s="73"/>
      <c r="IEK4" s="73"/>
      <c r="IEL4" s="73"/>
      <c r="IEM4" s="73"/>
      <c r="IEN4" s="73"/>
      <c r="IEO4" s="73"/>
      <c r="IEP4" s="73"/>
      <c r="IEQ4" s="73"/>
      <c r="IER4" s="73"/>
      <c r="IES4" s="73"/>
      <c r="IET4" s="73"/>
      <c r="IEU4" s="73"/>
      <c r="IEV4" s="73"/>
      <c r="IEW4" s="73"/>
      <c r="IEX4" s="73"/>
      <c r="IEY4" s="73"/>
      <c r="IEZ4" s="73"/>
      <c r="IFA4" s="73"/>
      <c r="IFB4" s="73"/>
      <c r="IFC4" s="73"/>
      <c r="IFD4" s="73"/>
      <c r="IFE4" s="73"/>
      <c r="IFF4" s="73"/>
      <c r="IFG4" s="73"/>
      <c r="IFH4" s="73"/>
      <c r="IFI4" s="73"/>
      <c r="IFJ4" s="73"/>
      <c r="IFK4" s="73"/>
      <c r="IFL4" s="73"/>
      <c r="IFM4" s="73"/>
      <c r="IFN4" s="73"/>
      <c r="IFO4" s="73"/>
      <c r="IFP4" s="73"/>
      <c r="IFQ4" s="73"/>
      <c r="IFR4" s="73"/>
      <c r="IFS4" s="73"/>
      <c r="IFT4" s="73"/>
      <c r="IFU4" s="73"/>
      <c r="IFV4" s="73"/>
      <c r="IFW4" s="73"/>
      <c r="IFX4" s="73"/>
      <c r="IFY4" s="73"/>
      <c r="IFZ4" s="73"/>
      <c r="IGA4" s="73"/>
      <c r="IGB4" s="73"/>
      <c r="IGC4" s="73"/>
      <c r="IGD4" s="73"/>
      <c r="IGE4" s="73"/>
      <c r="IGF4" s="73"/>
      <c r="IGG4" s="73"/>
      <c r="IGH4" s="73"/>
      <c r="IGI4" s="73"/>
      <c r="IGJ4" s="73"/>
      <c r="IGK4" s="73"/>
      <c r="IGL4" s="73"/>
      <c r="IGM4" s="73"/>
      <c r="IGN4" s="73"/>
      <c r="IGO4" s="73"/>
      <c r="IGP4" s="73"/>
      <c r="IGQ4" s="73"/>
      <c r="IGR4" s="73"/>
      <c r="IGS4" s="73"/>
      <c r="IGT4" s="73"/>
      <c r="IGU4" s="73"/>
      <c r="IGV4" s="73"/>
      <c r="IGW4" s="73"/>
      <c r="IGX4" s="73"/>
      <c r="IGY4" s="73"/>
      <c r="IGZ4" s="73"/>
      <c r="IHA4" s="73"/>
      <c r="IHB4" s="73"/>
      <c r="IHC4" s="73"/>
      <c r="IHD4" s="73"/>
      <c r="IHE4" s="73"/>
      <c r="IHF4" s="73"/>
      <c r="IHG4" s="73"/>
      <c r="IHH4" s="73"/>
      <c r="IHI4" s="73"/>
      <c r="IHJ4" s="73"/>
      <c r="IHK4" s="73"/>
      <c r="IHL4" s="73"/>
      <c r="IHM4" s="73"/>
      <c r="IHN4" s="73"/>
      <c r="IHO4" s="73"/>
      <c r="IHP4" s="73"/>
      <c r="IHQ4" s="73"/>
      <c r="IHR4" s="73"/>
      <c r="IHS4" s="73"/>
      <c r="IHT4" s="73"/>
      <c r="IHU4" s="73"/>
      <c r="IHV4" s="73"/>
      <c r="IHW4" s="73"/>
      <c r="IHX4" s="73"/>
      <c r="IHY4" s="73"/>
      <c r="IHZ4" s="73"/>
      <c r="IIA4" s="73"/>
      <c r="IIB4" s="73"/>
      <c r="IIC4" s="73"/>
      <c r="IID4" s="73"/>
      <c r="IIE4" s="73"/>
      <c r="IIF4" s="73"/>
      <c r="IIG4" s="73"/>
      <c r="IIH4" s="73"/>
      <c r="III4" s="73"/>
      <c r="IIJ4" s="73"/>
      <c r="IIK4" s="73"/>
      <c r="IIL4" s="73"/>
      <c r="IIM4" s="73"/>
      <c r="IIN4" s="73"/>
      <c r="IIO4" s="73"/>
      <c r="IIP4" s="73"/>
      <c r="IIQ4" s="73"/>
      <c r="IIR4" s="73"/>
      <c r="IIS4" s="73"/>
      <c r="IIT4" s="73"/>
      <c r="IIU4" s="73"/>
      <c r="IIV4" s="73"/>
      <c r="IIW4" s="73"/>
      <c r="IIX4" s="73"/>
      <c r="IIY4" s="73"/>
      <c r="IIZ4" s="73"/>
      <c r="IJA4" s="73"/>
      <c r="IJB4" s="73"/>
      <c r="IJC4" s="73"/>
      <c r="IJD4" s="73"/>
      <c r="IJE4" s="73"/>
      <c r="IJF4" s="73"/>
      <c r="IJG4" s="73"/>
      <c r="IJH4" s="73"/>
      <c r="IJI4" s="73"/>
      <c r="IJJ4" s="73"/>
      <c r="IJK4" s="73"/>
      <c r="IJL4" s="73"/>
      <c r="IJM4" s="73"/>
      <c r="IJN4" s="73"/>
      <c r="IJO4" s="73"/>
      <c r="IJP4" s="73"/>
      <c r="IJQ4" s="73"/>
      <c r="IJR4" s="73"/>
      <c r="IJS4" s="73"/>
      <c r="IJT4" s="73"/>
      <c r="IJU4" s="73"/>
      <c r="IJV4" s="73"/>
      <c r="IJW4" s="73"/>
      <c r="IJX4" s="73"/>
      <c r="IJY4" s="73"/>
      <c r="IJZ4" s="73"/>
      <c r="IKA4" s="73"/>
      <c r="IKB4" s="73"/>
      <c r="IKC4" s="73"/>
      <c r="IKD4" s="73"/>
      <c r="IKE4" s="73"/>
      <c r="IKF4" s="73"/>
      <c r="IKG4" s="73"/>
      <c r="IKH4" s="73"/>
      <c r="IKI4" s="73"/>
      <c r="IKJ4" s="73"/>
      <c r="IKK4" s="73"/>
      <c r="IKL4" s="73"/>
      <c r="IKM4" s="73"/>
      <c r="IKN4" s="73"/>
      <c r="IKO4" s="73"/>
      <c r="IKP4" s="73"/>
      <c r="IKQ4" s="73"/>
      <c r="IKR4" s="73"/>
      <c r="IKS4" s="73"/>
      <c r="IKT4" s="73"/>
      <c r="IKU4" s="73"/>
      <c r="IKV4" s="73"/>
      <c r="IKW4" s="73"/>
      <c r="IKX4" s="73"/>
      <c r="IKY4" s="73"/>
      <c r="IKZ4" s="73"/>
      <c r="ILA4" s="73"/>
      <c r="ILB4" s="73"/>
      <c r="ILC4" s="73"/>
      <c r="ILD4" s="73"/>
      <c r="ILE4" s="73"/>
      <c r="ILF4" s="73"/>
      <c r="ILG4" s="73"/>
      <c r="ILH4" s="73"/>
      <c r="ILI4" s="73"/>
      <c r="ILJ4" s="73"/>
      <c r="ILK4" s="73"/>
      <c r="ILL4" s="73"/>
      <c r="ILM4" s="73"/>
      <c r="ILN4" s="73"/>
      <c r="ILO4" s="73"/>
      <c r="ILP4" s="73"/>
      <c r="ILQ4" s="73"/>
      <c r="ILR4" s="73"/>
      <c r="ILS4" s="73"/>
      <c r="ILT4" s="73"/>
      <c r="ILU4" s="73"/>
      <c r="ILV4" s="73"/>
      <c r="ILW4" s="73"/>
      <c r="ILX4" s="73"/>
      <c r="ILY4" s="73"/>
      <c r="ILZ4" s="73"/>
      <c r="IMA4" s="73"/>
      <c r="IMB4" s="73"/>
      <c r="IMC4" s="73"/>
      <c r="IMD4" s="73"/>
      <c r="IME4" s="73"/>
      <c r="IMF4" s="73"/>
      <c r="IMG4" s="73"/>
      <c r="IMH4" s="73"/>
      <c r="IMI4" s="73"/>
      <c r="IMJ4" s="73"/>
      <c r="IMK4" s="73"/>
      <c r="IML4" s="73"/>
      <c r="IMM4" s="73"/>
      <c r="IMN4" s="73"/>
      <c r="IMO4" s="73"/>
      <c r="IMP4" s="73"/>
      <c r="IMQ4" s="73"/>
      <c r="IMR4" s="73"/>
      <c r="IMS4" s="73"/>
      <c r="IMT4" s="73"/>
      <c r="IMU4" s="73"/>
      <c r="IMV4" s="73"/>
      <c r="IMW4" s="73"/>
      <c r="IMX4" s="73"/>
      <c r="IMY4" s="73"/>
      <c r="IMZ4" s="73"/>
      <c r="INA4" s="73"/>
      <c r="INB4" s="73"/>
      <c r="INC4" s="73"/>
      <c r="IND4" s="73"/>
      <c r="INE4" s="73"/>
      <c r="INF4" s="73"/>
      <c r="ING4" s="73"/>
      <c r="INH4" s="73"/>
      <c r="INI4" s="73"/>
      <c r="INJ4" s="73"/>
      <c r="INK4" s="73"/>
      <c r="INL4" s="73"/>
      <c r="INM4" s="73"/>
      <c r="INN4" s="73"/>
      <c r="INO4" s="73"/>
      <c r="INP4" s="73"/>
      <c r="INQ4" s="73"/>
      <c r="INR4" s="73"/>
      <c r="INS4" s="73"/>
      <c r="INT4" s="73"/>
      <c r="INU4" s="73"/>
      <c r="INV4" s="73"/>
      <c r="INW4" s="73"/>
      <c r="INX4" s="73"/>
      <c r="INY4" s="73"/>
      <c r="INZ4" s="73"/>
      <c r="IOA4" s="73"/>
      <c r="IOB4" s="73"/>
      <c r="IOC4" s="73"/>
      <c r="IOD4" s="73"/>
      <c r="IOE4" s="73"/>
      <c r="IOF4" s="73"/>
      <c r="IOG4" s="73"/>
      <c r="IOH4" s="73"/>
      <c r="IOI4" s="73"/>
      <c r="IOJ4" s="73"/>
      <c r="IOK4" s="73"/>
      <c r="IOL4" s="73"/>
      <c r="IOM4" s="73"/>
      <c r="ION4" s="73"/>
      <c r="IOO4" s="73"/>
      <c r="IOP4" s="73"/>
      <c r="IOQ4" s="73"/>
      <c r="IOR4" s="73"/>
      <c r="IOS4" s="73"/>
      <c r="IOT4" s="73"/>
      <c r="IOU4" s="73"/>
      <c r="IOV4" s="73"/>
      <c r="IOW4" s="73"/>
      <c r="IOX4" s="73"/>
      <c r="IOY4" s="73"/>
      <c r="IOZ4" s="73"/>
      <c r="IPA4" s="73"/>
      <c r="IPB4" s="73"/>
      <c r="IPC4" s="73"/>
      <c r="IPD4" s="73"/>
      <c r="IPE4" s="73"/>
      <c r="IPF4" s="73"/>
      <c r="IPG4" s="73"/>
      <c r="IPH4" s="73"/>
      <c r="IPI4" s="73"/>
      <c r="IPJ4" s="73"/>
      <c r="IPK4" s="73"/>
      <c r="IPL4" s="73"/>
      <c r="IPM4" s="73"/>
      <c r="IPN4" s="73"/>
      <c r="IPO4" s="73"/>
      <c r="IPP4" s="73"/>
      <c r="IPQ4" s="73"/>
      <c r="IPR4" s="73"/>
      <c r="IPS4" s="73"/>
      <c r="IPT4" s="73"/>
      <c r="IPU4" s="73"/>
      <c r="IPV4" s="73"/>
      <c r="IPW4" s="73"/>
      <c r="IPX4" s="73"/>
      <c r="IPY4" s="73"/>
      <c r="IPZ4" s="73"/>
      <c r="IQA4" s="73"/>
      <c r="IQB4" s="73"/>
      <c r="IQC4" s="73"/>
      <c r="IQD4" s="73"/>
      <c r="IQE4" s="73"/>
      <c r="IQF4" s="73"/>
      <c r="IQG4" s="73"/>
      <c r="IQH4" s="73"/>
      <c r="IQI4" s="73"/>
      <c r="IQJ4" s="73"/>
      <c r="IQK4" s="73"/>
      <c r="IQL4" s="73"/>
      <c r="IQM4" s="73"/>
      <c r="IQN4" s="73"/>
      <c r="IQO4" s="73"/>
      <c r="IQP4" s="73"/>
      <c r="IQQ4" s="73"/>
      <c r="IQR4" s="73"/>
      <c r="IQS4" s="73"/>
      <c r="IQT4" s="73"/>
      <c r="IQU4" s="73"/>
      <c r="IQV4" s="73"/>
      <c r="IQW4" s="73"/>
      <c r="IQX4" s="73"/>
      <c r="IQY4" s="73"/>
      <c r="IQZ4" s="73"/>
      <c r="IRA4" s="73"/>
      <c r="IRB4" s="73"/>
      <c r="IRC4" s="73"/>
      <c r="IRD4" s="73"/>
      <c r="IRE4" s="73"/>
      <c r="IRF4" s="73"/>
      <c r="IRG4" s="73"/>
      <c r="IRH4" s="73"/>
      <c r="IRI4" s="73"/>
      <c r="IRJ4" s="73"/>
      <c r="IRK4" s="73"/>
      <c r="IRL4" s="73"/>
      <c r="IRM4" s="73"/>
      <c r="IRN4" s="73"/>
      <c r="IRO4" s="73"/>
      <c r="IRP4" s="73"/>
      <c r="IRQ4" s="73"/>
      <c r="IRR4" s="73"/>
      <c r="IRS4" s="73"/>
      <c r="IRT4" s="73"/>
      <c r="IRU4" s="73"/>
      <c r="IRV4" s="73"/>
      <c r="IRW4" s="73"/>
      <c r="IRX4" s="73"/>
      <c r="IRY4" s="73"/>
      <c r="IRZ4" s="73"/>
      <c r="ISA4" s="73"/>
      <c r="ISB4" s="73"/>
      <c r="ISC4" s="73"/>
      <c r="ISD4" s="73"/>
      <c r="ISE4" s="73"/>
      <c r="ISF4" s="73"/>
      <c r="ISG4" s="73"/>
      <c r="ISH4" s="73"/>
      <c r="ISI4" s="73"/>
      <c r="ISJ4" s="73"/>
      <c r="ISK4" s="73"/>
      <c r="ISL4" s="73"/>
      <c r="ISM4" s="73"/>
      <c r="ISN4" s="73"/>
      <c r="ISO4" s="73"/>
      <c r="ISP4" s="73"/>
      <c r="ISQ4" s="73"/>
      <c r="ISR4" s="73"/>
      <c r="ISS4" s="73"/>
      <c r="IST4" s="73"/>
      <c r="ISU4" s="73"/>
      <c r="ISV4" s="73"/>
      <c r="ISW4" s="73"/>
      <c r="ISX4" s="73"/>
      <c r="ISY4" s="73"/>
      <c r="ISZ4" s="73"/>
      <c r="ITA4" s="73"/>
      <c r="ITB4" s="73"/>
      <c r="ITC4" s="73"/>
      <c r="ITD4" s="73"/>
      <c r="ITE4" s="73"/>
      <c r="ITF4" s="73"/>
      <c r="ITG4" s="73"/>
      <c r="ITH4" s="73"/>
      <c r="ITI4" s="73"/>
      <c r="ITJ4" s="73"/>
      <c r="ITK4" s="73"/>
      <c r="ITL4" s="73"/>
      <c r="ITM4" s="73"/>
      <c r="ITN4" s="73"/>
      <c r="ITO4" s="73"/>
      <c r="ITP4" s="73"/>
      <c r="ITQ4" s="73"/>
      <c r="ITR4" s="73"/>
      <c r="ITS4" s="73"/>
      <c r="ITT4" s="73"/>
      <c r="ITU4" s="73"/>
      <c r="ITV4" s="73"/>
      <c r="ITW4" s="73"/>
      <c r="ITX4" s="73"/>
      <c r="ITY4" s="73"/>
      <c r="ITZ4" s="73"/>
      <c r="IUA4" s="73"/>
      <c r="IUB4" s="73"/>
      <c r="IUC4" s="73"/>
      <c r="IUD4" s="73"/>
      <c r="IUE4" s="73"/>
      <c r="IUF4" s="73"/>
      <c r="IUG4" s="73"/>
      <c r="IUH4" s="73"/>
      <c r="IUI4" s="73"/>
      <c r="IUJ4" s="73"/>
      <c r="IUK4" s="73"/>
      <c r="IUL4" s="73"/>
      <c r="IUM4" s="73"/>
      <c r="IUN4" s="73"/>
      <c r="IUO4" s="73"/>
      <c r="IUP4" s="73"/>
      <c r="IUQ4" s="73"/>
      <c r="IUR4" s="73"/>
      <c r="IUS4" s="73"/>
      <c r="IUT4" s="73"/>
      <c r="IUU4" s="73"/>
      <c r="IUV4" s="73"/>
      <c r="IUW4" s="73"/>
      <c r="IUX4" s="73"/>
      <c r="IUY4" s="73"/>
      <c r="IUZ4" s="73"/>
      <c r="IVA4" s="73"/>
      <c r="IVB4" s="73"/>
      <c r="IVC4" s="73"/>
      <c r="IVD4" s="73"/>
      <c r="IVE4" s="73"/>
      <c r="IVF4" s="73"/>
      <c r="IVG4" s="73"/>
      <c r="IVH4" s="73"/>
      <c r="IVI4" s="73"/>
      <c r="IVJ4" s="73"/>
      <c r="IVK4" s="73"/>
      <c r="IVL4" s="73"/>
      <c r="IVM4" s="73"/>
      <c r="IVN4" s="73"/>
      <c r="IVO4" s="73"/>
      <c r="IVP4" s="73"/>
      <c r="IVQ4" s="73"/>
      <c r="IVR4" s="73"/>
      <c r="IVS4" s="73"/>
      <c r="IVT4" s="73"/>
      <c r="IVU4" s="73"/>
      <c r="IVV4" s="73"/>
      <c r="IVW4" s="73"/>
      <c r="IVX4" s="73"/>
      <c r="IVY4" s="73"/>
      <c r="IVZ4" s="73"/>
      <c r="IWA4" s="73"/>
      <c r="IWB4" s="73"/>
      <c r="IWC4" s="73"/>
      <c r="IWD4" s="73"/>
      <c r="IWE4" s="73"/>
      <c r="IWF4" s="73"/>
      <c r="IWG4" s="73"/>
      <c r="IWH4" s="73"/>
      <c r="IWI4" s="73"/>
      <c r="IWJ4" s="73"/>
      <c r="IWK4" s="73"/>
      <c r="IWL4" s="73"/>
      <c r="IWM4" s="73"/>
      <c r="IWN4" s="73"/>
      <c r="IWO4" s="73"/>
      <c r="IWP4" s="73"/>
      <c r="IWQ4" s="73"/>
      <c r="IWR4" s="73"/>
      <c r="IWS4" s="73"/>
      <c r="IWT4" s="73"/>
      <c r="IWU4" s="73"/>
      <c r="IWV4" s="73"/>
      <c r="IWW4" s="73"/>
      <c r="IWX4" s="73"/>
      <c r="IWY4" s="73"/>
      <c r="IWZ4" s="73"/>
      <c r="IXA4" s="73"/>
      <c r="IXB4" s="73"/>
      <c r="IXC4" s="73"/>
      <c r="IXD4" s="73"/>
      <c r="IXE4" s="73"/>
      <c r="IXF4" s="73"/>
      <c r="IXG4" s="73"/>
      <c r="IXH4" s="73"/>
      <c r="IXI4" s="73"/>
      <c r="IXJ4" s="73"/>
      <c r="IXK4" s="73"/>
      <c r="IXL4" s="73"/>
      <c r="IXM4" s="73"/>
      <c r="IXN4" s="73"/>
      <c r="IXO4" s="73"/>
      <c r="IXP4" s="73"/>
      <c r="IXQ4" s="73"/>
      <c r="IXR4" s="73"/>
      <c r="IXS4" s="73"/>
      <c r="IXT4" s="73"/>
      <c r="IXU4" s="73"/>
      <c r="IXV4" s="73"/>
    </row>
    <row r="5" spans="1:6730" s="10" customFormat="1" x14ac:dyDescent="0.25">
      <c r="O5" s="112"/>
    </row>
    <row r="6" spans="1:6730" s="103" customFormat="1" x14ac:dyDescent="0.25">
      <c r="A6" s="117" t="s">
        <v>324</v>
      </c>
      <c r="B6" s="117"/>
      <c r="C6" s="117"/>
      <c r="D6" s="117"/>
      <c r="E6" s="113"/>
      <c r="F6" s="113"/>
      <c r="G6" s="117" t="s">
        <v>324</v>
      </c>
      <c r="H6" s="117"/>
      <c r="I6" s="117"/>
      <c r="J6" s="117"/>
      <c r="K6" s="113"/>
      <c r="L6" s="113"/>
      <c r="M6" s="113"/>
      <c r="N6" s="113"/>
      <c r="O6" s="114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3"/>
      <c r="HR6" s="113"/>
      <c r="HS6" s="113"/>
      <c r="HT6" s="113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  <c r="IT6" s="113"/>
      <c r="IU6" s="113"/>
      <c r="IV6" s="113"/>
      <c r="IW6" s="113"/>
      <c r="IX6" s="113"/>
      <c r="IY6" s="113"/>
      <c r="IZ6" s="113"/>
      <c r="JA6" s="113"/>
      <c r="JB6" s="113"/>
      <c r="JC6" s="113"/>
      <c r="JD6" s="113"/>
      <c r="JE6" s="113"/>
      <c r="JF6" s="113"/>
      <c r="JG6" s="113"/>
      <c r="JH6" s="113"/>
      <c r="JI6" s="113"/>
      <c r="JJ6" s="113"/>
      <c r="JK6" s="113"/>
      <c r="JL6" s="113"/>
      <c r="JM6" s="113"/>
      <c r="JN6" s="113"/>
      <c r="JO6" s="113"/>
      <c r="JP6" s="113"/>
      <c r="JQ6" s="113"/>
      <c r="JR6" s="113"/>
      <c r="JS6" s="113"/>
      <c r="JT6" s="113"/>
      <c r="JU6" s="113"/>
      <c r="JV6" s="113"/>
      <c r="JW6" s="113"/>
      <c r="JX6" s="113"/>
      <c r="JY6" s="113"/>
      <c r="JZ6" s="113"/>
      <c r="KA6" s="113"/>
      <c r="KB6" s="113"/>
      <c r="KC6" s="113"/>
      <c r="KD6" s="113"/>
      <c r="KE6" s="113"/>
      <c r="KF6" s="113"/>
      <c r="KG6" s="113"/>
      <c r="KH6" s="113"/>
      <c r="KI6" s="113"/>
      <c r="KJ6" s="113"/>
      <c r="KK6" s="113"/>
      <c r="KL6" s="113"/>
      <c r="KM6" s="113"/>
      <c r="KN6" s="113"/>
      <c r="KO6" s="113"/>
      <c r="KP6" s="113"/>
      <c r="KQ6" s="113"/>
      <c r="KR6" s="113"/>
      <c r="KS6" s="113"/>
      <c r="KT6" s="113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13"/>
      <c r="LZ6" s="113"/>
      <c r="MA6" s="113"/>
      <c r="MB6" s="113"/>
      <c r="MC6" s="113"/>
      <c r="MD6" s="113"/>
      <c r="ME6" s="113"/>
      <c r="MF6" s="113"/>
      <c r="MG6" s="113"/>
      <c r="MH6" s="113"/>
      <c r="MI6" s="113"/>
      <c r="MJ6" s="113"/>
      <c r="MK6" s="113"/>
      <c r="ML6" s="113"/>
      <c r="MM6" s="113"/>
      <c r="MN6" s="113"/>
      <c r="MO6" s="113"/>
      <c r="MP6" s="113"/>
      <c r="MQ6" s="113"/>
      <c r="MR6" s="113"/>
      <c r="MS6" s="113"/>
      <c r="MT6" s="113"/>
      <c r="MU6" s="113"/>
      <c r="MV6" s="113"/>
      <c r="MW6" s="113"/>
      <c r="MX6" s="113"/>
      <c r="MY6" s="113"/>
      <c r="MZ6" s="113"/>
      <c r="NA6" s="113"/>
      <c r="NB6" s="113"/>
      <c r="NC6" s="113"/>
      <c r="ND6" s="113"/>
      <c r="NE6" s="113"/>
      <c r="NF6" s="113"/>
      <c r="NG6" s="113"/>
      <c r="NH6" s="113"/>
      <c r="NI6" s="113"/>
      <c r="NJ6" s="113"/>
      <c r="NK6" s="113"/>
      <c r="NL6" s="113"/>
      <c r="NM6" s="113"/>
      <c r="NN6" s="113"/>
      <c r="NO6" s="113"/>
      <c r="NP6" s="113"/>
      <c r="NQ6" s="113"/>
      <c r="NR6" s="113"/>
      <c r="NS6" s="113"/>
      <c r="NT6" s="113"/>
      <c r="NU6" s="113"/>
      <c r="NV6" s="113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3"/>
      <c r="OP6" s="113"/>
      <c r="OQ6" s="113"/>
      <c r="OR6" s="113"/>
      <c r="OS6" s="113"/>
      <c r="OT6" s="113"/>
      <c r="OU6" s="113"/>
      <c r="OV6" s="113"/>
      <c r="OW6" s="113"/>
      <c r="OX6" s="113"/>
      <c r="OY6" s="113"/>
      <c r="OZ6" s="113"/>
      <c r="PA6" s="113"/>
      <c r="PB6" s="113"/>
      <c r="PC6" s="113"/>
      <c r="PD6" s="113"/>
      <c r="PE6" s="113"/>
      <c r="PF6" s="113"/>
      <c r="PG6" s="113"/>
      <c r="PH6" s="113"/>
      <c r="PI6" s="113"/>
      <c r="PJ6" s="113"/>
      <c r="PK6" s="113"/>
      <c r="PL6" s="113"/>
      <c r="PM6" s="113"/>
      <c r="PN6" s="113"/>
      <c r="PO6" s="113"/>
      <c r="PP6" s="113"/>
      <c r="PQ6" s="113"/>
      <c r="PR6" s="113"/>
      <c r="PS6" s="113"/>
      <c r="PT6" s="113"/>
      <c r="PU6" s="113"/>
      <c r="PV6" s="113"/>
      <c r="PW6" s="113"/>
      <c r="PX6" s="113"/>
      <c r="PY6" s="113"/>
      <c r="PZ6" s="113"/>
      <c r="QA6" s="113"/>
      <c r="QB6" s="113"/>
      <c r="QC6" s="113"/>
      <c r="QD6" s="113"/>
      <c r="QE6" s="113"/>
      <c r="QF6" s="113"/>
      <c r="QG6" s="113"/>
      <c r="QH6" s="113"/>
      <c r="QI6" s="113"/>
      <c r="QJ6" s="113"/>
      <c r="QK6" s="113"/>
      <c r="QL6" s="113"/>
      <c r="QM6" s="113"/>
      <c r="QN6" s="113"/>
      <c r="QO6" s="113"/>
      <c r="QP6" s="113"/>
      <c r="QQ6" s="113"/>
      <c r="QR6" s="113"/>
      <c r="QS6" s="113"/>
      <c r="QT6" s="113"/>
      <c r="QU6" s="113"/>
      <c r="QV6" s="113"/>
      <c r="QW6" s="113"/>
      <c r="QX6" s="113"/>
      <c r="QY6" s="113"/>
      <c r="QZ6" s="113"/>
      <c r="RA6" s="113"/>
      <c r="RB6" s="113"/>
      <c r="RC6" s="113"/>
      <c r="RD6" s="113"/>
      <c r="RE6" s="113"/>
      <c r="RF6" s="113"/>
      <c r="RG6" s="113"/>
      <c r="RH6" s="113"/>
      <c r="RI6" s="113"/>
      <c r="RJ6" s="113"/>
      <c r="RK6" s="113"/>
      <c r="RL6" s="113"/>
      <c r="RM6" s="113"/>
      <c r="RN6" s="113"/>
      <c r="RO6" s="113"/>
      <c r="RP6" s="113"/>
      <c r="RQ6" s="113"/>
      <c r="RR6" s="113"/>
      <c r="RS6" s="113"/>
      <c r="RT6" s="113"/>
      <c r="RU6" s="113"/>
      <c r="RV6" s="113"/>
      <c r="RW6" s="113"/>
      <c r="RX6" s="113"/>
      <c r="RY6" s="113"/>
      <c r="RZ6" s="113"/>
      <c r="SA6" s="113"/>
      <c r="SB6" s="113"/>
      <c r="SC6" s="113"/>
      <c r="SD6" s="113"/>
      <c r="SE6" s="113"/>
      <c r="SF6" s="113"/>
      <c r="SG6" s="113"/>
      <c r="SH6" s="113"/>
      <c r="SI6" s="113"/>
      <c r="SJ6" s="113"/>
      <c r="SK6" s="113"/>
      <c r="SL6" s="113"/>
      <c r="SM6" s="113"/>
      <c r="SN6" s="113"/>
      <c r="SO6" s="113"/>
      <c r="SP6" s="113"/>
      <c r="SQ6" s="113"/>
      <c r="SR6" s="113"/>
      <c r="SS6" s="113"/>
      <c r="ST6" s="113"/>
      <c r="SU6" s="113"/>
      <c r="SV6" s="113"/>
      <c r="SW6" s="113"/>
      <c r="SX6" s="113"/>
      <c r="SY6" s="113"/>
      <c r="SZ6" s="113"/>
      <c r="TA6" s="113"/>
      <c r="TB6" s="113"/>
      <c r="TC6" s="113"/>
      <c r="TD6" s="113"/>
      <c r="TE6" s="113"/>
      <c r="TF6" s="113"/>
      <c r="TG6" s="113"/>
      <c r="TH6" s="113"/>
      <c r="TI6" s="113"/>
      <c r="TJ6" s="113"/>
      <c r="TK6" s="113"/>
      <c r="TL6" s="113"/>
      <c r="TM6" s="113"/>
      <c r="TN6" s="113"/>
      <c r="TO6" s="113"/>
      <c r="TP6" s="113"/>
      <c r="TQ6" s="113"/>
      <c r="TR6" s="113"/>
      <c r="TS6" s="113"/>
      <c r="TT6" s="113"/>
      <c r="TU6" s="113"/>
      <c r="TV6" s="113"/>
      <c r="TW6" s="113"/>
      <c r="TX6" s="113"/>
      <c r="TY6" s="113"/>
      <c r="TZ6" s="113"/>
      <c r="UA6" s="113"/>
      <c r="UB6" s="113"/>
      <c r="UC6" s="113"/>
      <c r="UD6" s="113"/>
      <c r="UE6" s="113"/>
      <c r="UF6" s="113"/>
      <c r="UG6" s="113"/>
      <c r="UH6" s="113"/>
      <c r="UI6" s="113"/>
      <c r="UJ6" s="113"/>
      <c r="UK6" s="113"/>
      <c r="UL6" s="113"/>
      <c r="UM6" s="113"/>
      <c r="UN6" s="113"/>
      <c r="UO6" s="113"/>
      <c r="UP6" s="113"/>
      <c r="UQ6" s="113"/>
      <c r="UR6" s="113"/>
      <c r="US6" s="113"/>
      <c r="UT6" s="113"/>
      <c r="UU6" s="113"/>
      <c r="UV6" s="113"/>
      <c r="UW6" s="113"/>
      <c r="UX6" s="113"/>
      <c r="UY6" s="113"/>
      <c r="UZ6" s="113"/>
      <c r="VA6" s="113"/>
      <c r="VB6" s="113"/>
      <c r="VC6" s="113"/>
      <c r="VD6" s="113"/>
      <c r="VE6" s="113"/>
      <c r="VF6" s="113"/>
      <c r="VG6" s="113"/>
      <c r="VH6" s="113"/>
      <c r="VI6" s="113"/>
      <c r="VJ6" s="113"/>
      <c r="VK6" s="113"/>
      <c r="VL6" s="113"/>
      <c r="VM6" s="113"/>
      <c r="VN6" s="113"/>
      <c r="VO6" s="113"/>
      <c r="VP6" s="113"/>
      <c r="VQ6" s="113"/>
      <c r="VR6" s="113"/>
      <c r="VS6" s="113"/>
      <c r="VT6" s="113"/>
      <c r="VU6" s="113"/>
      <c r="VV6" s="113"/>
      <c r="VW6" s="113"/>
      <c r="VX6" s="113"/>
      <c r="VY6" s="113"/>
      <c r="VZ6" s="113"/>
      <c r="WA6" s="113"/>
      <c r="WB6" s="113"/>
      <c r="WC6" s="113"/>
      <c r="WD6" s="113"/>
      <c r="WE6" s="113"/>
      <c r="WF6" s="113"/>
      <c r="WG6" s="113"/>
      <c r="WH6" s="113"/>
      <c r="WI6" s="113"/>
      <c r="WJ6" s="113"/>
      <c r="WK6" s="113"/>
      <c r="WL6" s="113"/>
      <c r="WM6" s="113"/>
      <c r="WN6" s="113"/>
      <c r="WO6" s="113"/>
      <c r="WP6" s="113"/>
      <c r="WQ6" s="113"/>
      <c r="WR6" s="113"/>
      <c r="WS6" s="113"/>
      <c r="WT6" s="113"/>
      <c r="WU6" s="113"/>
      <c r="WV6" s="113"/>
      <c r="WW6" s="113"/>
      <c r="WX6" s="113"/>
      <c r="WY6" s="113"/>
      <c r="WZ6" s="113"/>
      <c r="XA6" s="113"/>
      <c r="XB6" s="113"/>
      <c r="XC6" s="113"/>
      <c r="XD6" s="113"/>
      <c r="XE6" s="113"/>
      <c r="XF6" s="113"/>
      <c r="XG6" s="113"/>
      <c r="XH6" s="113"/>
      <c r="XI6" s="113"/>
      <c r="XJ6" s="113"/>
      <c r="XK6" s="113"/>
      <c r="XL6" s="113"/>
      <c r="XM6" s="113"/>
      <c r="XN6" s="113"/>
      <c r="XO6" s="113"/>
      <c r="XP6" s="113"/>
      <c r="XQ6" s="113"/>
      <c r="XR6" s="113"/>
      <c r="XS6" s="113"/>
      <c r="XT6" s="113"/>
      <c r="XU6" s="113"/>
      <c r="XV6" s="113"/>
      <c r="XW6" s="113"/>
      <c r="XX6" s="113"/>
      <c r="XY6" s="113"/>
      <c r="XZ6" s="113"/>
      <c r="YA6" s="113"/>
      <c r="YB6" s="113"/>
      <c r="YC6" s="113"/>
      <c r="YD6" s="113"/>
      <c r="YE6" s="113"/>
      <c r="YF6" s="113"/>
      <c r="YG6" s="113"/>
      <c r="YH6" s="113"/>
      <c r="YI6" s="113"/>
      <c r="YJ6" s="113"/>
      <c r="YK6" s="113"/>
      <c r="YL6" s="113"/>
      <c r="YM6" s="113"/>
      <c r="YN6" s="113"/>
      <c r="YO6" s="113"/>
      <c r="YP6" s="113"/>
      <c r="YQ6" s="113"/>
      <c r="YR6" s="113"/>
      <c r="YS6" s="113"/>
      <c r="YT6" s="113"/>
      <c r="YU6" s="113"/>
      <c r="YV6" s="113"/>
      <c r="YW6" s="113"/>
      <c r="YX6" s="113"/>
      <c r="YY6" s="113"/>
      <c r="YZ6" s="113"/>
      <c r="ZA6" s="113"/>
      <c r="ZB6" s="113"/>
      <c r="ZC6" s="113"/>
      <c r="ZD6" s="113"/>
      <c r="ZE6" s="113"/>
      <c r="ZF6" s="113"/>
      <c r="ZG6" s="113"/>
      <c r="ZH6" s="113"/>
      <c r="ZI6" s="113"/>
      <c r="ZJ6" s="113"/>
      <c r="ZK6" s="113"/>
      <c r="ZL6" s="113"/>
      <c r="ZM6" s="113"/>
      <c r="ZN6" s="113"/>
      <c r="ZO6" s="113"/>
      <c r="ZP6" s="113"/>
      <c r="ZQ6" s="113"/>
      <c r="ZR6" s="113"/>
      <c r="ZS6" s="113"/>
      <c r="ZT6" s="113"/>
      <c r="ZU6" s="113"/>
      <c r="ZV6" s="113"/>
      <c r="ZW6" s="113"/>
      <c r="ZX6" s="113"/>
      <c r="ZY6" s="113"/>
      <c r="ZZ6" s="113"/>
      <c r="AAA6" s="113"/>
      <c r="AAB6" s="113"/>
      <c r="AAC6" s="113"/>
      <c r="AAD6" s="113"/>
      <c r="AAE6" s="113"/>
      <c r="AAF6" s="113"/>
      <c r="AAG6" s="113"/>
      <c r="AAH6" s="113"/>
      <c r="AAI6" s="113"/>
      <c r="AAJ6" s="113"/>
      <c r="AAK6" s="113"/>
      <c r="AAL6" s="113"/>
      <c r="AAM6" s="113"/>
      <c r="AAN6" s="113"/>
      <c r="AAO6" s="113"/>
      <c r="AAP6" s="113"/>
      <c r="AAQ6" s="113"/>
      <c r="AAR6" s="113"/>
      <c r="AAS6" s="113"/>
      <c r="AAT6" s="113"/>
      <c r="AAU6" s="113"/>
      <c r="AAV6" s="113"/>
      <c r="AAW6" s="113"/>
      <c r="AAX6" s="113"/>
      <c r="AAY6" s="113"/>
      <c r="AAZ6" s="113"/>
      <c r="ABA6" s="113"/>
      <c r="ABB6" s="113"/>
      <c r="ABC6" s="113"/>
      <c r="ABD6" s="113"/>
      <c r="ABE6" s="113"/>
      <c r="ABF6" s="113"/>
      <c r="ABG6" s="113"/>
      <c r="ABH6" s="113"/>
      <c r="ABI6" s="113"/>
      <c r="ABJ6" s="113"/>
      <c r="ABK6" s="113"/>
      <c r="ABL6" s="113"/>
      <c r="ABM6" s="113"/>
      <c r="ABN6" s="113"/>
      <c r="ABO6" s="113"/>
      <c r="ABP6" s="113"/>
      <c r="ABQ6" s="113"/>
      <c r="ABR6" s="113"/>
      <c r="ABS6" s="113"/>
      <c r="ABT6" s="113"/>
      <c r="ABU6" s="113"/>
      <c r="ABV6" s="113"/>
      <c r="ABW6" s="113"/>
      <c r="ABX6" s="113"/>
      <c r="ABY6" s="113"/>
      <c r="ABZ6" s="113"/>
      <c r="ACA6" s="113"/>
      <c r="ACB6" s="113"/>
      <c r="ACC6" s="113"/>
      <c r="ACD6" s="113"/>
      <c r="ACE6" s="113"/>
      <c r="ACF6" s="113"/>
      <c r="ACG6" s="113"/>
      <c r="ACH6" s="113"/>
      <c r="ACI6" s="113"/>
      <c r="ACJ6" s="113"/>
      <c r="ACK6" s="113"/>
      <c r="ACL6" s="113"/>
      <c r="ACM6" s="113"/>
      <c r="ACN6" s="113"/>
      <c r="ACO6" s="113"/>
      <c r="ACP6" s="113"/>
      <c r="ACQ6" s="113"/>
      <c r="ACR6" s="113"/>
      <c r="ACS6" s="113"/>
      <c r="ACT6" s="113"/>
      <c r="ACU6" s="113"/>
      <c r="ACV6" s="113"/>
      <c r="ACW6" s="113"/>
      <c r="ACX6" s="113"/>
      <c r="ACY6" s="113"/>
      <c r="ACZ6" s="113"/>
      <c r="ADA6" s="113"/>
      <c r="ADB6" s="113"/>
      <c r="ADC6" s="113"/>
      <c r="ADD6" s="113"/>
      <c r="ADE6" s="113"/>
      <c r="ADF6" s="113"/>
      <c r="ADG6" s="113"/>
      <c r="ADH6" s="113"/>
      <c r="ADI6" s="113"/>
      <c r="ADJ6" s="113"/>
      <c r="ADK6" s="113"/>
      <c r="ADL6" s="113"/>
      <c r="ADM6" s="113"/>
      <c r="ADN6" s="113"/>
      <c r="ADO6" s="113"/>
      <c r="ADP6" s="113"/>
      <c r="ADQ6" s="113"/>
      <c r="ADR6" s="113"/>
      <c r="ADS6" s="113"/>
      <c r="ADT6" s="113"/>
      <c r="ADU6" s="113"/>
      <c r="ADV6" s="113"/>
      <c r="ADW6" s="113"/>
      <c r="ADX6" s="113"/>
      <c r="ADY6" s="113"/>
      <c r="ADZ6" s="113"/>
      <c r="AEA6" s="113"/>
      <c r="AEB6" s="113"/>
      <c r="AEC6" s="113"/>
      <c r="AED6" s="113"/>
      <c r="AEE6" s="113"/>
      <c r="AEF6" s="113"/>
      <c r="AEG6" s="113"/>
      <c r="AEH6" s="113"/>
      <c r="AEI6" s="113"/>
      <c r="AEJ6" s="113"/>
      <c r="AEK6" s="113"/>
      <c r="AEL6" s="113"/>
      <c r="AEM6" s="113"/>
      <c r="AEN6" s="113"/>
      <c r="AEO6" s="113"/>
      <c r="AEP6" s="113"/>
      <c r="AEQ6" s="113"/>
      <c r="AER6" s="113"/>
      <c r="AES6" s="113"/>
      <c r="AET6" s="113"/>
      <c r="AEU6" s="113"/>
      <c r="AEV6" s="113"/>
      <c r="AEW6" s="113"/>
      <c r="AEX6" s="113"/>
      <c r="AEY6" s="113"/>
      <c r="AEZ6" s="113"/>
      <c r="AFA6" s="113"/>
      <c r="AFB6" s="113"/>
      <c r="AFC6" s="113"/>
      <c r="AFD6" s="113"/>
      <c r="AFE6" s="113"/>
      <c r="AFF6" s="113"/>
      <c r="AFG6" s="113"/>
      <c r="AFH6" s="113"/>
      <c r="AFI6" s="113"/>
      <c r="AFJ6" s="113"/>
      <c r="AFK6" s="113"/>
      <c r="AFL6" s="113"/>
      <c r="AFM6" s="113"/>
      <c r="AFN6" s="113"/>
      <c r="AFO6" s="113"/>
      <c r="AFP6" s="113"/>
      <c r="AFQ6" s="113"/>
      <c r="AFR6" s="113"/>
      <c r="AFS6" s="113"/>
      <c r="AFT6" s="113"/>
      <c r="AFU6" s="113"/>
      <c r="AFV6" s="113"/>
      <c r="AFW6" s="113"/>
      <c r="AFX6" s="113"/>
      <c r="AFY6" s="113"/>
      <c r="AFZ6" s="113"/>
      <c r="AGA6" s="113"/>
      <c r="AGB6" s="113"/>
      <c r="AGC6" s="113"/>
      <c r="AGD6" s="113"/>
      <c r="AGE6" s="113"/>
      <c r="AGF6" s="113"/>
      <c r="AGG6" s="113"/>
      <c r="AGH6" s="113"/>
      <c r="AGI6" s="113"/>
      <c r="AGJ6" s="113"/>
      <c r="AGK6" s="113"/>
      <c r="AGL6" s="113"/>
      <c r="AGM6" s="113"/>
      <c r="AGN6" s="113"/>
      <c r="AGO6" s="113"/>
      <c r="AGP6" s="113"/>
      <c r="AGQ6" s="113"/>
      <c r="AGR6" s="113"/>
      <c r="AGS6" s="113"/>
      <c r="AGT6" s="113"/>
      <c r="AGU6" s="113"/>
      <c r="AGV6" s="113"/>
      <c r="AGW6" s="113"/>
      <c r="AGX6" s="113"/>
      <c r="AGY6" s="113"/>
      <c r="AGZ6" s="113"/>
      <c r="AHA6" s="113"/>
      <c r="AHB6" s="113"/>
      <c r="AHC6" s="113"/>
      <c r="AHD6" s="113"/>
      <c r="AHE6" s="113"/>
      <c r="AHF6" s="113"/>
      <c r="AHG6" s="113"/>
      <c r="AHH6" s="113"/>
      <c r="AHI6" s="113"/>
      <c r="AHJ6" s="113"/>
      <c r="AHK6" s="113"/>
      <c r="AHL6" s="113"/>
      <c r="AHM6" s="113"/>
      <c r="AHN6" s="113"/>
      <c r="AHO6" s="113"/>
      <c r="AHP6" s="113"/>
      <c r="AHQ6" s="113"/>
      <c r="AHR6" s="113"/>
      <c r="AHS6" s="113"/>
      <c r="AHT6" s="113"/>
      <c r="AHU6" s="113"/>
      <c r="AHV6" s="113"/>
      <c r="AHW6" s="113"/>
      <c r="AHX6" s="113"/>
      <c r="AHY6" s="113"/>
      <c r="AHZ6" s="113"/>
      <c r="AIA6" s="113"/>
      <c r="AIB6" s="113"/>
      <c r="AIC6" s="113"/>
      <c r="AID6" s="113"/>
      <c r="AIE6" s="113"/>
      <c r="AIF6" s="113"/>
      <c r="AIG6" s="113"/>
      <c r="AIH6" s="113"/>
      <c r="AII6" s="113"/>
      <c r="AIJ6" s="113"/>
      <c r="AIK6" s="113"/>
      <c r="AIL6" s="113"/>
      <c r="AIM6" s="113"/>
      <c r="AIN6" s="113"/>
      <c r="AIO6" s="113"/>
      <c r="AIP6" s="113"/>
      <c r="AIQ6" s="113"/>
      <c r="AIR6" s="113"/>
      <c r="AIS6" s="113"/>
      <c r="AIT6" s="113"/>
      <c r="AIU6" s="113"/>
      <c r="AIV6" s="113"/>
      <c r="AIW6" s="113"/>
      <c r="AIX6" s="113"/>
      <c r="AIY6" s="113"/>
      <c r="AIZ6" s="113"/>
      <c r="AJA6" s="113"/>
      <c r="AJB6" s="113"/>
      <c r="AJC6" s="113"/>
      <c r="AJD6" s="113"/>
      <c r="AJE6" s="113"/>
      <c r="AJF6" s="113"/>
      <c r="AJG6" s="113"/>
      <c r="AJH6" s="113"/>
      <c r="AJI6" s="113"/>
      <c r="AJJ6" s="113"/>
      <c r="AJK6" s="113"/>
      <c r="AJL6" s="113"/>
      <c r="AJM6" s="113"/>
      <c r="AJN6" s="113"/>
      <c r="AJO6" s="113"/>
      <c r="AJP6" s="113"/>
      <c r="AJQ6" s="113"/>
      <c r="AJR6" s="113"/>
      <c r="AJS6" s="113"/>
      <c r="AJT6" s="113"/>
      <c r="AJU6" s="113"/>
      <c r="AJV6" s="113"/>
      <c r="AJW6" s="113"/>
      <c r="AJX6" s="113"/>
      <c r="AJY6" s="113"/>
      <c r="AJZ6" s="113"/>
      <c r="AKA6" s="113"/>
      <c r="AKB6" s="113"/>
      <c r="AKC6" s="113"/>
      <c r="AKD6" s="113"/>
      <c r="AKE6" s="113"/>
      <c r="AKF6" s="113"/>
      <c r="AKG6" s="113"/>
      <c r="AKH6" s="113"/>
      <c r="AKI6" s="113"/>
      <c r="AKJ6" s="113"/>
      <c r="AKK6" s="113"/>
      <c r="AKL6" s="113"/>
      <c r="AKM6" s="113"/>
      <c r="AKN6" s="113"/>
      <c r="AKO6" s="113"/>
      <c r="AKP6" s="113"/>
      <c r="AKQ6" s="113"/>
      <c r="AKR6" s="113"/>
      <c r="AKS6" s="113"/>
      <c r="AKT6" s="113"/>
      <c r="AKU6" s="113"/>
      <c r="AKV6" s="113"/>
      <c r="AKW6" s="113"/>
      <c r="AKX6" s="113"/>
      <c r="AKY6" s="113"/>
      <c r="AKZ6" s="113"/>
      <c r="ALA6" s="113"/>
      <c r="ALB6" s="113"/>
      <c r="ALC6" s="113"/>
      <c r="ALD6" s="113"/>
      <c r="ALE6" s="113"/>
      <c r="ALF6" s="113"/>
      <c r="ALG6" s="113"/>
      <c r="ALH6" s="113"/>
      <c r="ALI6" s="113"/>
      <c r="ALJ6" s="113"/>
      <c r="ALK6" s="113"/>
      <c r="ALL6" s="113"/>
      <c r="ALM6" s="113"/>
      <c r="ALN6" s="113"/>
      <c r="ALO6" s="113"/>
      <c r="ALP6" s="113"/>
      <c r="ALQ6" s="113"/>
      <c r="ALR6" s="113"/>
      <c r="ALS6" s="113"/>
      <c r="ALT6" s="113"/>
      <c r="ALU6" s="113"/>
      <c r="ALV6" s="113"/>
      <c r="ALW6" s="113"/>
      <c r="ALX6" s="113"/>
      <c r="ALY6" s="113"/>
      <c r="ALZ6" s="113"/>
      <c r="AMA6" s="113"/>
      <c r="AMB6" s="113"/>
      <c r="AMC6" s="113"/>
      <c r="AMD6" s="113"/>
      <c r="AME6" s="113"/>
      <c r="AMF6" s="113"/>
      <c r="AMG6" s="113"/>
      <c r="AMH6" s="113"/>
      <c r="AMI6" s="113"/>
      <c r="AMJ6" s="113"/>
      <c r="AMK6" s="113"/>
      <c r="AML6" s="113"/>
      <c r="AMM6" s="113"/>
      <c r="AMN6" s="113"/>
      <c r="AMO6" s="113"/>
      <c r="AMP6" s="113"/>
      <c r="AMQ6" s="113"/>
      <c r="AMR6" s="113"/>
      <c r="AMS6" s="113"/>
      <c r="AMT6" s="113"/>
      <c r="AMU6" s="113"/>
      <c r="AMV6" s="113"/>
      <c r="AMW6" s="113"/>
      <c r="AMX6" s="113"/>
      <c r="AMY6" s="113"/>
      <c r="AMZ6" s="113"/>
      <c r="ANA6" s="113"/>
      <c r="ANB6" s="113"/>
      <c r="ANC6" s="113"/>
      <c r="AND6" s="113"/>
      <c r="ANE6" s="113"/>
      <c r="ANF6" s="113"/>
      <c r="ANG6" s="113"/>
      <c r="ANH6" s="113"/>
      <c r="ANI6" s="113"/>
      <c r="ANJ6" s="113"/>
      <c r="ANK6" s="113"/>
      <c r="ANL6" s="113"/>
      <c r="ANM6" s="113"/>
      <c r="ANN6" s="113"/>
      <c r="ANO6" s="113"/>
      <c r="ANP6" s="113"/>
      <c r="ANQ6" s="113"/>
      <c r="ANR6" s="113"/>
      <c r="ANS6" s="113"/>
      <c r="ANT6" s="113"/>
      <c r="ANU6" s="113"/>
      <c r="ANV6" s="113"/>
      <c r="ANW6" s="113"/>
      <c r="ANX6" s="113"/>
      <c r="ANY6" s="113"/>
      <c r="ANZ6" s="113"/>
      <c r="AOA6" s="113"/>
      <c r="AOB6" s="113"/>
      <c r="AOC6" s="113"/>
      <c r="AOD6" s="113"/>
      <c r="AOE6" s="113"/>
      <c r="AOF6" s="113"/>
      <c r="AOG6" s="113"/>
      <c r="AOH6" s="113"/>
      <c r="AOI6" s="113"/>
      <c r="AOJ6" s="113"/>
      <c r="AOK6" s="113"/>
      <c r="AOL6" s="113"/>
      <c r="AOM6" s="113"/>
      <c r="AON6" s="113"/>
      <c r="AOO6" s="113"/>
      <c r="AOP6" s="113"/>
      <c r="AOQ6" s="113"/>
      <c r="AOR6" s="113"/>
      <c r="AOS6" s="113"/>
      <c r="AOT6" s="113"/>
      <c r="AOU6" s="113"/>
      <c r="AOV6" s="113"/>
      <c r="AOW6" s="113"/>
      <c r="AOX6" s="113"/>
      <c r="AOY6" s="113"/>
      <c r="AOZ6" s="113"/>
      <c r="APA6" s="113"/>
      <c r="APB6" s="113"/>
      <c r="APC6" s="113"/>
      <c r="APD6" s="113"/>
      <c r="APE6" s="113"/>
      <c r="APF6" s="113"/>
      <c r="APG6" s="113"/>
      <c r="APH6" s="113"/>
      <c r="API6" s="113"/>
      <c r="APJ6" s="113"/>
      <c r="APK6" s="113"/>
      <c r="APL6" s="113"/>
      <c r="APM6" s="113"/>
      <c r="APN6" s="113"/>
      <c r="APO6" s="113"/>
      <c r="APP6" s="113"/>
      <c r="APQ6" s="113"/>
      <c r="APR6" s="113"/>
      <c r="APS6" s="113"/>
      <c r="APT6" s="113"/>
      <c r="APU6" s="113"/>
      <c r="APV6" s="113"/>
      <c r="APW6" s="113"/>
      <c r="APX6" s="113"/>
      <c r="APY6" s="113"/>
      <c r="APZ6" s="113"/>
      <c r="AQA6" s="113"/>
      <c r="AQB6" s="113"/>
      <c r="AQC6" s="113"/>
      <c r="AQD6" s="113"/>
      <c r="AQE6" s="113"/>
      <c r="AQF6" s="113"/>
      <c r="AQG6" s="113"/>
      <c r="AQH6" s="113"/>
      <c r="AQI6" s="113"/>
      <c r="AQJ6" s="113"/>
      <c r="AQK6" s="113"/>
      <c r="AQL6" s="113"/>
      <c r="AQM6" s="113"/>
      <c r="AQN6" s="113"/>
      <c r="AQO6" s="113"/>
      <c r="AQP6" s="113"/>
      <c r="AQQ6" s="113"/>
      <c r="AQR6" s="113"/>
      <c r="AQS6" s="113"/>
      <c r="AQT6" s="113"/>
      <c r="AQU6" s="113"/>
      <c r="AQV6" s="113"/>
      <c r="AQW6" s="113"/>
      <c r="AQX6" s="113"/>
      <c r="AQY6" s="113"/>
      <c r="AQZ6" s="113"/>
      <c r="ARA6" s="113"/>
      <c r="ARB6" s="113"/>
      <c r="ARC6" s="113"/>
      <c r="ARD6" s="113"/>
      <c r="ARE6" s="113"/>
      <c r="ARF6" s="113"/>
      <c r="ARG6" s="113"/>
      <c r="ARH6" s="113"/>
      <c r="ARI6" s="113"/>
      <c r="ARJ6" s="113"/>
      <c r="ARK6" s="113"/>
      <c r="ARL6" s="113"/>
      <c r="ARM6" s="113"/>
      <c r="ARN6" s="113"/>
      <c r="ARO6" s="113"/>
      <c r="ARP6" s="113"/>
      <c r="ARQ6" s="113"/>
      <c r="ARR6" s="113"/>
      <c r="ARS6" s="113"/>
      <c r="ART6" s="113"/>
      <c r="ARU6" s="113"/>
      <c r="ARV6" s="113"/>
      <c r="ARW6" s="113"/>
      <c r="ARX6" s="113"/>
      <c r="ARY6" s="113"/>
      <c r="ARZ6" s="113"/>
      <c r="ASA6" s="113"/>
      <c r="ASB6" s="113"/>
      <c r="ASC6" s="113"/>
      <c r="ASD6" s="113"/>
      <c r="ASE6" s="113"/>
      <c r="ASF6" s="113"/>
      <c r="ASG6" s="113"/>
      <c r="ASH6" s="113"/>
      <c r="ASI6" s="113"/>
      <c r="ASJ6" s="113"/>
      <c r="ASK6" s="113"/>
      <c r="ASL6" s="113"/>
      <c r="ASM6" s="113"/>
      <c r="ASN6" s="113"/>
      <c r="ASO6" s="113"/>
      <c r="ASP6" s="113"/>
      <c r="ASQ6" s="113"/>
      <c r="ASR6" s="113"/>
      <c r="ASS6" s="113"/>
      <c r="AST6" s="113"/>
      <c r="ASU6" s="113"/>
      <c r="ASV6" s="113"/>
      <c r="ASW6" s="113"/>
      <c r="ASX6" s="113"/>
      <c r="ASY6" s="113"/>
      <c r="ASZ6" s="113"/>
      <c r="ATA6" s="113"/>
      <c r="ATB6" s="113"/>
      <c r="ATC6" s="113"/>
      <c r="ATD6" s="113"/>
      <c r="ATE6" s="113"/>
      <c r="ATF6" s="113"/>
      <c r="ATG6" s="113"/>
      <c r="ATH6" s="113"/>
      <c r="ATI6" s="113"/>
      <c r="ATJ6" s="113"/>
      <c r="ATK6" s="113"/>
      <c r="ATL6" s="113"/>
      <c r="ATM6" s="113"/>
      <c r="ATN6" s="113"/>
      <c r="ATO6" s="113"/>
      <c r="ATP6" s="113"/>
      <c r="ATQ6" s="113"/>
      <c r="ATR6" s="113"/>
      <c r="ATS6" s="113"/>
      <c r="ATT6" s="113"/>
      <c r="ATU6" s="113"/>
      <c r="ATV6" s="113"/>
      <c r="ATW6" s="113"/>
      <c r="ATX6" s="113"/>
      <c r="ATY6" s="113"/>
      <c r="ATZ6" s="113"/>
      <c r="AUA6" s="113"/>
      <c r="AUB6" s="113"/>
      <c r="AUC6" s="113"/>
      <c r="AUD6" s="113"/>
      <c r="AUE6" s="113"/>
      <c r="AUF6" s="113"/>
      <c r="AUG6" s="113"/>
      <c r="AUH6" s="113"/>
      <c r="AUI6" s="113"/>
      <c r="AUJ6" s="113"/>
      <c r="AUK6" s="113"/>
      <c r="AUL6" s="113"/>
      <c r="AUM6" s="113"/>
      <c r="AUN6" s="113"/>
      <c r="AUO6" s="113"/>
      <c r="AUP6" s="113"/>
      <c r="AUQ6" s="113"/>
      <c r="AUR6" s="113"/>
      <c r="AUS6" s="113"/>
      <c r="AUT6" s="113"/>
      <c r="AUU6" s="113"/>
      <c r="AUV6" s="113"/>
      <c r="AUW6" s="113"/>
      <c r="AUX6" s="113"/>
      <c r="AUY6" s="113"/>
      <c r="AUZ6" s="113"/>
      <c r="AVA6" s="113"/>
      <c r="AVB6" s="113"/>
      <c r="AVC6" s="113"/>
      <c r="AVD6" s="113"/>
      <c r="AVE6" s="113"/>
      <c r="AVF6" s="113"/>
      <c r="AVG6" s="113"/>
      <c r="AVH6" s="113"/>
      <c r="AVI6" s="113"/>
      <c r="AVJ6" s="113"/>
      <c r="AVK6" s="113"/>
      <c r="AVL6" s="113"/>
      <c r="AVM6" s="113"/>
      <c r="AVN6" s="113"/>
      <c r="AVO6" s="113"/>
      <c r="AVP6" s="113"/>
      <c r="AVQ6" s="113"/>
      <c r="AVR6" s="113"/>
      <c r="AVS6" s="113"/>
      <c r="AVT6" s="113"/>
      <c r="AVU6" s="113"/>
      <c r="AVV6" s="113"/>
      <c r="AVW6" s="113"/>
      <c r="AVX6" s="113"/>
      <c r="AVY6" s="113"/>
      <c r="AVZ6" s="113"/>
      <c r="AWA6" s="113"/>
      <c r="AWB6" s="113"/>
      <c r="AWC6" s="113"/>
      <c r="AWD6" s="113"/>
      <c r="AWE6" s="113"/>
      <c r="AWF6" s="113"/>
      <c r="AWG6" s="113"/>
      <c r="AWH6" s="113"/>
      <c r="AWI6" s="113"/>
      <c r="AWJ6" s="113"/>
      <c r="AWK6" s="113"/>
      <c r="AWL6" s="113"/>
      <c r="AWM6" s="113"/>
      <c r="AWN6" s="113"/>
      <c r="AWO6" s="113"/>
      <c r="AWP6" s="113"/>
      <c r="AWQ6" s="113"/>
      <c r="AWR6" s="113"/>
      <c r="AWS6" s="113"/>
      <c r="AWT6" s="113"/>
      <c r="AWU6" s="113"/>
      <c r="AWV6" s="113"/>
      <c r="AWW6" s="113"/>
      <c r="AWX6" s="113"/>
      <c r="AWY6" s="113"/>
      <c r="AWZ6" s="113"/>
      <c r="AXA6" s="113"/>
      <c r="AXB6" s="113"/>
      <c r="AXC6" s="113"/>
      <c r="AXD6" s="113"/>
      <c r="AXE6" s="113"/>
      <c r="AXF6" s="113"/>
      <c r="AXG6" s="113"/>
      <c r="AXH6" s="113"/>
      <c r="AXI6" s="113"/>
      <c r="AXJ6" s="113"/>
      <c r="AXK6" s="113"/>
      <c r="AXL6" s="113"/>
      <c r="AXM6" s="113"/>
      <c r="AXN6" s="113"/>
      <c r="AXO6" s="113"/>
      <c r="AXP6" s="113"/>
      <c r="AXQ6" s="113"/>
      <c r="AXR6" s="113"/>
      <c r="AXS6" s="113"/>
      <c r="AXT6" s="113"/>
      <c r="AXU6" s="113"/>
      <c r="AXV6" s="113"/>
      <c r="AXW6" s="113"/>
      <c r="AXX6" s="113"/>
      <c r="AXY6" s="113"/>
      <c r="AXZ6" s="113"/>
      <c r="AYA6" s="113"/>
      <c r="AYB6" s="113"/>
      <c r="AYC6" s="113"/>
      <c r="AYD6" s="113"/>
      <c r="AYE6" s="113"/>
      <c r="AYF6" s="113"/>
      <c r="AYG6" s="113"/>
      <c r="AYH6" s="113"/>
      <c r="AYI6" s="113"/>
      <c r="AYJ6" s="113"/>
      <c r="AYK6" s="113"/>
      <c r="AYL6" s="113"/>
      <c r="AYM6" s="113"/>
      <c r="AYN6" s="113"/>
      <c r="AYO6" s="113"/>
      <c r="AYP6" s="113"/>
      <c r="AYQ6" s="113"/>
      <c r="AYR6" s="113"/>
      <c r="AYS6" s="113"/>
      <c r="AYT6" s="113"/>
      <c r="AYU6" s="113"/>
      <c r="AYV6" s="113"/>
      <c r="AYW6" s="113"/>
      <c r="AYX6" s="113"/>
      <c r="AYY6" s="113"/>
      <c r="AYZ6" s="113"/>
      <c r="AZA6" s="113"/>
      <c r="AZB6" s="113"/>
      <c r="AZC6" s="113"/>
      <c r="AZD6" s="113"/>
      <c r="AZE6" s="113"/>
      <c r="AZF6" s="113"/>
      <c r="AZG6" s="113"/>
      <c r="AZH6" s="113"/>
      <c r="AZI6" s="113"/>
      <c r="AZJ6" s="113"/>
      <c r="AZK6" s="113"/>
      <c r="AZL6" s="113"/>
      <c r="AZM6" s="113"/>
      <c r="AZN6" s="113"/>
      <c r="AZO6" s="113"/>
      <c r="AZP6" s="113"/>
      <c r="AZQ6" s="113"/>
      <c r="AZR6" s="113"/>
      <c r="AZS6" s="113"/>
      <c r="AZT6" s="113"/>
      <c r="AZU6" s="113"/>
      <c r="AZV6" s="113"/>
      <c r="AZW6" s="113"/>
      <c r="AZX6" s="113"/>
      <c r="AZY6" s="113"/>
      <c r="AZZ6" s="113"/>
      <c r="BAA6" s="113"/>
      <c r="BAB6" s="113"/>
      <c r="BAC6" s="113"/>
      <c r="BAD6" s="113"/>
      <c r="BAE6" s="113"/>
      <c r="BAF6" s="113"/>
      <c r="BAG6" s="113"/>
      <c r="BAH6" s="113"/>
      <c r="BAI6" s="113"/>
      <c r="BAJ6" s="113"/>
      <c r="BAK6" s="113"/>
      <c r="BAL6" s="113"/>
      <c r="BAM6" s="113"/>
      <c r="BAN6" s="113"/>
      <c r="BAO6" s="113"/>
      <c r="BAP6" s="113"/>
      <c r="BAQ6" s="113"/>
      <c r="BAR6" s="113"/>
      <c r="BAS6" s="113"/>
      <c r="BAT6" s="113"/>
      <c r="BAU6" s="113"/>
      <c r="BAV6" s="113"/>
      <c r="BAW6" s="113"/>
      <c r="BAX6" s="113"/>
      <c r="BAY6" s="113"/>
      <c r="BAZ6" s="113"/>
      <c r="BBA6" s="113"/>
      <c r="BBB6" s="113"/>
      <c r="BBC6" s="113"/>
      <c r="BBD6" s="113"/>
      <c r="BBE6" s="113"/>
      <c r="BBF6" s="113"/>
      <c r="BBG6" s="113"/>
      <c r="BBH6" s="113"/>
      <c r="BBI6" s="113"/>
      <c r="BBJ6" s="113"/>
      <c r="BBK6" s="113"/>
      <c r="BBL6" s="113"/>
      <c r="BBM6" s="113"/>
      <c r="BBN6" s="113"/>
      <c r="BBO6" s="113"/>
      <c r="BBP6" s="113"/>
      <c r="BBQ6" s="113"/>
      <c r="BBR6" s="113"/>
      <c r="BBS6" s="113"/>
      <c r="BBT6" s="113"/>
      <c r="BBU6" s="113"/>
      <c r="BBV6" s="113"/>
      <c r="BBW6" s="113"/>
      <c r="BBX6" s="113"/>
      <c r="BBY6" s="113"/>
      <c r="BBZ6" s="113"/>
      <c r="BCA6" s="113"/>
      <c r="BCB6" s="113"/>
      <c r="BCC6" s="113"/>
      <c r="BCD6" s="113"/>
      <c r="BCE6" s="113"/>
      <c r="BCF6" s="113"/>
      <c r="BCG6" s="113"/>
      <c r="BCH6" s="113"/>
      <c r="BCI6" s="113"/>
      <c r="BCJ6" s="113"/>
      <c r="BCK6" s="113"/>
      <c r="BCL6" s="113"/>
      <c r="BCM6" s="113"/>
      <c r="BCN6" s="113"/>
      <c r="BCO6" s="113"/>
      <c r="BCP6" s="113"/>
      <c r="BCQ6" s="113"/>
      <c r="BCR6" s="113"/>
      <c r="BCS6" s="113"/>
      <c r="BCT6" s="113"/>
      <c r="BCU6" s="113"/>
      <c r="BCV6" s="113"/>
      <c r="BCW6" s="113"/>
      <c r="BCX6" s="113"/>
      <c r="BCY6" s="113"/>
      <c r="BCZ6" s="113"/>
      <c r="BDA6" s="113"/>
      <c r="BDB6" s="113"/>
      <c r="BDC6" s="113"/>
      <c r="BDD6" s="113"/>
      <c r="BDE6" s="113"/>
      <c r="BDF6" s="113"/>
      <c r="BDG6" s="113"/>
      <c r="BDH6" s="113"/>
      <c r="BDI6" s="113"/>
      <c r="BDJ6" s="113"/>
      <c r="BDK6" s="113"/>
      <c r="BDL6" s="113"/>
      <c r="BDM6" s="113"/>
      <c r="BDN6" s="113"/>
      <c r="BDO6" s="113"/>
      <c r="BDP6" s="113"/>
      <c r="BDQ6" s="113"/>
      <c r="BDR6" s="113"/>
      <c r="BDS6" s="113"/>
      <c r="BDT6" s="113"/>
      <c r="BDU6" s="113"/>
      <c r="BDV6" s="113"/>
      <c r="BDW6" s="113"/>
      <c r="BDX6" s="113"/>
      <c r="BDY6" s="113"/>
      <c r="BDZ6" s="113"/>
      <c r="BEA6" s="113"/>
      <c r="BEB6" s="113"/>
      <c r="BEC6" s="113"/>
      <c r="BED6" s="113"/>
      <c r="BEE6" s="113"/>
      <c r="BEF6" s="113"/>
      <c r="BEG6" s="113"/>
      <c r="BEH6" s="113"/>
      <c r="BEI6" s="113"/>
      <c r="BEJ6" s="113"/>
      <c r="BEK6" s="113"/>
      <c r="BEL6" s="113"/>
      <c r="BEM6" s="113"/>
      <c r="BEN6" s="113"/>
      <c r="BEO6" s="113"/>
      <c r="BEP6" s="113"/>
      <c r="BEQ6" s="113"/>
      <c r="BER6" s="113"/>
      <c r="BES6" s="113"/>
      <c r="BET6" s="113"/>
      <c r="BEU6" s="113"/>
      <c r="BEV6" s="113"/>
      <c r="BEW6" s="113"/>
      <c r="BEX6" s="113"/>
      <c r="BEY6" s="113"/>
      <c r="BEZ6" s="113"/>
      <c r="BFA6" s="113"/>
      <c r="BFB6" s="113"/>
      <c r="BFC6" s="113"/>
      <c r="BFD6" s="113"/>
      <c r="BFE6" s="113"/>
      <c r="BFF6" s="113"/>
      <c r="BFG6" s="113"/>
      <c r="BFH6" s="113"/>
      <c r="BFI6" s="113"/>
      <c r="BFJ6" s="113"/>
      <c r="BFK6" s="113"/>
      <c r="BFL6" s="113"/>
      <c r="BFM6" s="113"/>
      <c r="BFN6" s="113"/>
      <c r="BFO6" s="113"/>
      <c r="BFP6" s="113"/>
      <c r="BFQ6" s="113"/>
      <c r="BFR6" s="113"/>
      <c r="BFS6" s="113"/>
      <c r="BFT6" s="113"/>
      <c r="BFU6" s="113"/>
      <c r="BFV6" s="113"/>
      <c r="BFW6" s="113"/>
      <c r="BFX6" s="113"/>
      <c r="BFY6" s="113"/>
      <c r="BFZ6" s="113"/>
      <c r="BGA6" s="113"/>
      <c r="BGB6" s="113"/>
      <c r="BGC6" s="113"/>
      <c r="BGD6" s="113"/>
      <c r="BGE6" s="113"/>
      <c r="BGF6" s="113"/>
      <c r="BGG6" s="113"/>
      <c r="BGH6" s="113"/>
      <c r="BGI6" s="113"/>
      <c r="BGJ6" s="113"/>
      <c r="BGK6" s="113"/>
      <c r="BGL6" s="113"/>
      <c r="BGM6" s="113"/>
      <c r="BGN6" s="113"/>
      <c r="BGO6" s="113"/>
      <c r="BGP6" s="113"/>
      <c r="BGQ6" s="113"/>
      <c r="BGR6" s="113"/>
      <c r="BGS6" s="113"/>
      <c r="BGT6" s="113"/>
      <c r="BGU6" s="113"/>
      <c r="BGV6" s="113"/>
      <c r="BGW6" s="113"/>
      <c r="BGX6" s="113"/>
      <c r="BGY6" s="113"/>
      <c r="BGZ6" s="113"/>
      <c r="BHA6" s="113"/>
      <c r="BHB6" s="113"/>
      <c r="BHC6" s="113"/>
      <c r="BHD6" s="113"/>
      <c r="BHE6" s="113"/>
      <c r="BHF6" s="113"/>
      <c r="BHG6" s="113"/>
      <c r="BHH6" s="113"/>
      <c r="BHI6" s="113"/>
      <c r="BHJ6" s="113"/>
      <c r="BHK6" s="113"/>
      <c r="BHL6" s="113"/>
      <c r="BHM6" s="113"/>
      <c r="BHN6" s="113"/>
      <c r="BHO6" s="113"/>
      <c r="BHP6" s="113"/>
      <c r="BHQ6" s="113"/>
      <c r="BHR6" s="113"/>
      <c r="BHS6" s="113"/>
      <c r="BHT6" s="113"/>
      <c r="BHU6" s="113"/>
      <c r="BHV6" s="113"/>
      <c r="BHW6" s="113"/>
      <c r="BHX6" s="113"/>
      <c r="BHY6" s="113"/>
      <c r="BHZ6" s="113"/>
      <c r="BIA6" s="113"/>
      <c r="BIB6" s="113"/>
      <c r="BIC6" s="113"/>
      <c r="BID6" s="113"/>
      <c r="BIE6" s="113"/>
      <c r="BIF6" s="113"/>
      <c r="BIG6" s="113"/>
      <c r="BIH6" s="113"/>
      <c r="BII6" s="113"/>
      <c r="BIJ6" s="113"/>
      <c r="BIK6" s="113"/>
      <c r="BIL6" s="113"/>
      <c r="BIM6" s="113"/>
      <c r="BIN6" s="113"/>
      <c r="BIO6" s="113"/>
      <c r="BIP6" s="113"/>
      <c r="BIQ6" s="113"/>
      <c r="BIR6" s="113"/>
      <c r="BIS6" s="113"/>
      <c r="BIT6" s="113"/>
      <c r="BIU6" s="113"/>
      <c r="BIV6" s="113"/>
      <c r="BIW6" s="113"/>
      <c r="BIX6" s="113"/>
      <c r="BIY6" s="113"/>
      <c r="BIZ6" s="113"/>
      <c r="BJA6" s="113"/>
      <c r="BJB6" s="113"/>
      <c r="BJC6" s="113"/>
      <c r="BJD6" s="113"/>
      <c r="BJE6" s="113"/>
      <c r="BJF6" s="113"/>
      <c r="BJG6" s="113"/>
      <c r="BJH6" s="113"/>
      <c r="BJI6" s="113"/>
      <c r="BJJ6" s="113"/>
      <c r="BJK6" s="113"/>
      <c r="BJL6" s="113"/>
      <c r="BJM6" s="113"/>
      <c r="BJN6" s="113"/>
      <c r="BJO6" s="113"/>
      <c r="BJP6" s="113"/>
      <c r="BJQ6" s="113"/>
      <c r="BJR6" s="113"/>
      <c r="BJS6" s="113"/>
      <c r="BJT6" s="113"/>
      <c r="BJU6" s="113"/>
      <c r="BJV6" s="113"/>
      <c r="BJW6" s="113"/>
      <c r="BJX6" s="113"/>
      <c r="BJY6" s="113"/>
      <c r="BJZ6" s="113"/>
      <c r="BKA6" s="113"/>
      <c r="BKB6" s="113"/>
      <c r="BKC6" s="113"/>
      <c r="BKD6" s="113"/>
      <c r="BKE6" s="113"/>
      <c r="BKF6" s="113"/>
      <c r="BKG6" s="113"/>
      <c r="BKH6" s="113"/>
      <c r="BKI6" s="113"/>
      <c r="BKJ6" s="113"/>
      <c r="BKK6" s="113"/>
      <c r="BKL6" s="113"/>
      <c r="BKM6" s="113"/>
      <c r="BKN6" s="113"/>
      <c r="BKO6" s="113"/>
      <c r="BKP6" s="113"/>
      <c r="BKQ6" s="113"/>
      <c r="BKR6" s="113"/>
      <c r="BKS6" s="113"/>
      <c r="BKT6" s="113"/>
      <c r="BKU6" s="113"/>
      <c r="BKV6" s="113"/>
      <c r="BKW6" s="113"/>
      <c r="BKX6" s="113"/>
      <c r="BKY6" s="113"/>
      <c r="BKZ6" s="113"/>
      <c r="BLA6" s="113"/>
      <c r="BLB6" s="113"/>
      <c r="BLC6" s="113"/>
      <c r="BLD6" s="113"/>
      <c r="BLE6" s="113"/>
      <c r="BLF6" s="113"/>
      <c r="BLG6" s="113"/>
      <c r="BLH6" s="113"/>
      <c r="BLI6" s="113"/>
      <c r="BLJ6" s="113"/>
      <c r="BLK6" s="113"/>
      <c r="BLL6" s="113"/>
      <c r="BLM6" s="113"/>
      <c r="BLN6" s="113"/>
      <c r="BLO6" s="113"/>
      <c r="BLP6" s="113"/>
      <c r="BLQ6" s="113"/>
      <c r="BLR6" s="113"/>
      <c r="BLS6" s="113"/>
      <c r="BLT6" s="113"/>
      <c r="BLU6" s="113"/>
      <c r="BLV6" s="113"/>
      <c r="BLW6" s="113"/>
      <c r="BLX6" s="113"/>
      <c r="BLY6" s="113"/>
      <c r="BLZ6" s="113"/>
      <c r="BMA6" s="113"/>
      <c r="BMB6" s="113"/>
      <c r="BMC6" s="113"/>
      <c r="BMD6" s="113"/>
      <c r="BME6" s="113"/>
      <c r="BMF6" s="113"/>
      <c r="BMG6" s="113"/>
      <c r="BMH6" s="113"/>
      <c r="BMI6" s="113"/>
      <c r="BMJ6" s="113"/>
      <c r="BMK6" s="113"/>
      <c r="BML6" s="113"/>
      <c r="BMM6" s="113"/>
      <c r="BMN6" s="113"/>
      <c r="BMO6" s="113"/>
      <c r="BMP6" s="113"/>
      <c r="BMQ6" s="113"/>
      <c r="BMR6" s="113"/>
      <c r="BMS6" s="113"/>
      <c r="BMT6" s="113"/>
      <c r="BMU6" s="113"/>
      <c r="BMV6" s="113"/>
      <c r="BMW6" s="113"/>
      <c r="BMX6" s="113"/>
      <c r="BMY6" s="113"/>
      <c r="BMZ6" s="113"/>
      <c r="BNA6" s="113"/>
      <c r="BNB6" s="113"/>
      <c r="BNC6" s="113"/>
      <c r="BND6" s="113"/>
      <c r="BNE6" s="113"/>
      <c r="BNF6" s="113"/>
      <c r="BNG6" s="113"/>
      <c r="BNH6" s="113"/>
      <c r="BNI6" s="113"/>
      <c r="BNJ6" s="113"/>
      <c r="BNK6" s="113"/>
      <c r="BNL6" s="113"/>
      <c r="BNM6" s="113"/>
      <c r="BNN6" s="113"/>
      <c r="BNO6" s="113"/>
      <c r="BNP6" s="113"/>
      <c r="BNQ6" s="113"/>
      <c r="BNR6" s="113"/>
      <c r="BNS6" s="113"/>
      <c r="BNT6" s="113"/>
      <c r="BNU6" s="113"/>
      <c r="BNV6" s="113"/>
      <c r="BNW6" s="113"/>
      <c r="BNX6" s="113"/>
      <c r="BNY6" s="113"/>
      <c r="BNZ6" s="113"/>
      <c r="BOA6" s="113"/>
      <c r="BOB6" s="113"/>
      <c r="BOC6" s="113"/>
      <c r="BOD6" s="113"/>
      <c r="BOE6" s="113"/>
      <c r="BOF6" s="113"/>
      <c r="BOG6" s="113"/>
      <c r="BOH6" s="113"/>
      <c r="BOI6" s="113"/>
      <c r="BOJ6" s="113"/>
      <c r="BOK6" s="113"/>
      <c r="BOL6" s="113"/>
      <c r="BOM6" s="113"/>
      <c r="BON6" s="113"/>
      <c r="BOO6" s="113"/>
      <c r="BOP6" s="113"/>
      <c r="BOQ6" s="113"/>
      <c r="BOR6" s="113"/>
      <c r="BOS6" s="113"/>
      <c r="BOT6" s="113"/>
      <c r="BOU6" s="113"/>
      <c r="BOV6" s="113"/>
      <c r="BOW6" s="113"/>
      <c r="BOX6" s="113"/>
      <c r="BOY6" s="113"/>
      <c r="BOZ6" s="113"/>
      <c r="BPA6" s="113"/>
      <c r="BPB6" s="113"/>
      <c r="BPC6" s="113"/>
      <c r="BPD6" s="113"/>
      <c r="BPE6" s="113"/>
      <c r="BPF6" s="113"/>
      <c r="BPG6" s="113"/>
      <c r="BPH6" s="113"/>
      <c r="BPI6" s="113"/>
      <c r="BPJ6" s="113"/>
      <c r="BPK6" s="113"/>
      <c r="BPL6" s="113"/>
      <c r="BPM6" s="113"/>
      <c r="BPN6" s="113"/>
      <c r="BPO6" s="113"/>
      <c r="BPP6" s="113"/>
      <c r="BPQ6" s="113"/>
      <c r="BPR6" s="113"/>
      <c r="BPS6" s="113"/>
      <c r="BPT6" s="113"/>
      <c r="BPU6" s="113"/>
      <c r="BPV6" s="113"/>
      <c r="BPW6" s="113"/>
      <c r="BPX6" s="113"/>
      <c r="BPY6" s="113"/>
      <c r="BPZ6" s="113"/>
      <c r="BQA6" s="113"/>
      <c r="BQB6" s="113"/>
      <c r="BQC6" s="113"/>
      <c r="BQD6" s="113"/>
      <c r="BQE6" s="113"/>
      <c r="BQF6" s="113"/>
      <c r="BQG6" s="113"/>
      <c r="BQH6" s="113"/>
      <c r="BQI6" s="113"/>
      <c r="BQJ6" s="113"/>
      <c r="BQK6" s="113"/>
      <c r="BQL6" s="113"/>
      <c r="BQM6" s="113"/>
      <c r="BQN6" s="113"/>
      <c r="BQO6" s="113"/>
      <c r="BQP6" s="113"/>
      <c r="BQQ6" s="113"/>
      <c r="BQR6" s="113"/>
      <c r="BQS6" s="113"/>
      <c r="BQT6" s="113"/>
      <c r="BQU6" s="113"/>
      <c r="BQV6" s="113"/>
      <c r="BQW6" s="113"/>
      <c r="BQX6" s="113"/>
      <c r="BQY6" s="113"/>
      <c r="BQZ6" s="113"/>
      <c r="BRA6" s="113"/>
      <c r="BRB6" s="113"/>
      <c r="BRC6" s="113"/>
      <c r="BRD6" s="113"/>
      <c r="BRE6" s="113"/>
      <c r="BRF6" s="113"/>
      <c r="BRG6" s="113"/>
      <c r="BRH6" s="113"/>
      <c r="BRI6" s="113"/>
      <c r="BRJ6" s="113"/>
      <c r="BRK6" s="113"/>
      <c r="BRL6" s="113"/>
      <c r="BRM6" s="113"/>
      <c r="BRN6" s="113"/>
      <c r="BRO6" s="113"/>
      <c r="BRP6" s="113"/>
      <c r="BRQ6" s="113"/>
      <c r="BRR6" s="113"/>
      <c r="BRS6" s="113"/>
      <c r="BRT6" s="113"/>
      <c r="BRU6" s="113"/>
      <c r="BRV6" s="113"/>
      <c r="BRW6" s="113"/>
      <c r="BRX6" s="113"/>
      <c r="BRY6" s="113"/>
      <c r="BRZ6" s="113"/>
      <c r="BSA6" s="113"/>
      <c r="BSB6" s="113"/>
      <c r="BSC6" s="113"/>
      <c r="BSD6" s="113"/>
      <c r="BSE6" s="113"/>
      <c r="BSF6" s="113"/>
      <c r="BSG6" s="113"/>
      <c r="BSH6" s="113"/>
      <c r="BSI6" s="113"/>
      <c r="BSJ6" s="113"/>
      <c r="BSK6" s="113"/>
      <c r="BSL6" s="113"/>
      <c r="BSM6" s="113"/>
      <c r="BSN6" s="113"/>
      <c r="BSO6" s="113"/>
      <c r="BSP6" s="113"/>
      <c r="BSQ6" s="113"/>
      <c r="BSR6" s="113"/>
      <c r="BSS6" s="113"/>
      <c r="BST6" s="113"/>
      <c r="BSU6" s="113"/>
      <c r="BSV6" s="113"/>
      <c r="BSW6" s="113"/>
      <c r="BSX6" s="113"/>
      <c r="BSY6" s="113"/>
      <c r="BSZ6" s="113"/>
      <c r="BTA6" s="113"/>
      <c r="BTB6" s="113"/>
      <c r="BTC6" s="113"/>
      <c r="BTD6" s="113"/>
      <c r="BTE6" s="113"/>
      <c r="BTF6" s="113"/>
      <c r="BTG6" s="113"/>
      <c r="BTH6" s="113"/>
      <c r="BTI6" s="113"/>
      <c r="BTJ6" s="113"/>
      <c r="BTK6" s="113"/>
      <c r="BTL6" s="113"/>
      <c r="BTM6" s="113"/>
      <c r="BTN6" s="113"/>
      <c r="BTO6" s="113"/>
      <c r="BTP6" s="113"/>
      <c r="BTQ6" s="113"/>
      <c r="BTR6" s="113"/>
      <c r="BTS6" s="113"/>
      <c r="BTT6" s="113"/>
      <c r="BTU6" s="113"/>
      <c r="BTV6" s="113"/>
      <c r="BTW6" s="113"/>
      <c r="BTX6" s="113"/>
      <c r="BTY6" s="113"/>
      <c r="BTZ6" s="113"/>
      <c r="BUA6" s="113"/>
      <c r="BUB6" s="113"/>
      <c r="BUC6" s="113"/>
      <c r="BUD6" s="113"/>
      <c r="BUE6" s="113"/>
      <c r="BUF6" s="113"/>
      <c r="BUG6" s="113"/>
      <c r="BUH6" s="113"/>
      <c r="BUI6" s="113"/>
      <c r="BUJ6" s="113"/>
      <c r="BUK6" s="113"/>
      <c r="BUL6" s="113"/>
      <c r="BUM6" s="113"/>
      <c r="BUN6" s="113"/>
      <c r="BUO6" s="113"/>
      <c r="BUP6" s="113"/>
      <c r="BUQ6" s="113"/>
      <c r="BUR6" s="113"/>
      <c r="BUS6" s="113"/>
      <c r="BUT6" s="113"/>
      <c r="BUU6" s="113"/>
      <c r="BUV6" s="113"/>
      <c r="BUW6" s="113"/>
      <c r="BUX6" s="113"/>
      <c r="BUY6" s="113"/>
      <c r="BUZ6" s="113"/>
      <c r="BVA6" s="113"/>
      <c r="BVB6" s="113"/>
      <c r="BVC6" s="113"/>
      <c r="BVD6" s="113"/>
      <c r="BVE6" s="113"/>
      <c r="BVF6" s="113"/>
      <c r="BVG6" s="113"/>
      <c r="BVH6" s="113"/>
      <c r="BVI6" s="113"/>
      <c r="BVJ6" s="113"/>
      <c r="BVK6" s="113"/>
      <c r="BVL6" s="113"/>
      <c r="BVM6" s="113"/>
      <c r="BVN6" s="113"/>
      <c r="BVO6" s="113"/>
      <c r="BVP6" s="113"/>
      <c r="BVQ6" s="113"/>
      <c r="BVR6" s="113"/>
      <c r="BVS6" s="113"/>
      <c r="BVT6" s="113"/>
      <c r="BVU6" s="113"/>
      <c r="BVV6" s="113"/>
      <c r="BVW6" s="113"/>
      <c r="BVX6" s="113"/>
      <c r="BVY6" s="113"/>
      <c r="BVZ6" s="113"/>
      <c r="BWA6" s="113"/>
      <c r="BWB6" s="113"/>
      <c r="BWC6" s="113"/>
      <c r="BWD6" s="113"/>
      <c r="BWE6" s="113"/>
      <c r="BWF6" s="113"/>
      <c r="BWG6" s="113"/>
      <c r="BWH6" s="113"/>
      <c r="BWI6" s="113"/>
      <c r="BWJ6" s="113"/>
      <c r="BWK6" s="113"/>
      <c r="BWL6" s="113"/>
      <c r="BWM6" s="113"/>
      <c r="BWN6" s="113"/>
      <c r="BWO6" s="113"/>
      <c r="BWP6" s="113"/>
      <c r="BWQ6" s="113"/>
      <c r="BWR6" s="113"/>
      <c r="BWS6" s="113"/>
      <c r="BWT6" s="113"/>
      <c r="BWU6" s="113"/>
      <c r="BWV6" s="113"/>
      <c r="BWW6" s="113"/>
      <c r="BWX6" s="113"/>
      <c r="BWY6" s="113"/>
      <c r="BWZ6" s="113"/>
      <c r="BXA6" s="113"/>
      <c r="BXB6" s="113"/>
      <c r="BXC6" s="113"/>
      <c r="BXD6" s="113"/>
      <c r="BXE6" s="113"/>
      <c r="BXF6" s="113"/>
      <c r="BXG6" s="113"/>
      <c r="BXH6" s="113"/>
      <c r="BXI6" s="113"/>
      <c r="BXJ6" s="113"/>
      <c r="BXK6" s="113"/>
      <c r="BXL6" s="113"/>
      <c r="BXM6" s="113"/>
      <c r="BXN6" s="113"/>
      <c r="BXO6" s="113"/>
      <c r="BXP6" s="113"/>
      <c r="BXQ6" s="113"/>
      <c r="BXR6" s="113"/>
      <c r="BXS6" s="113"/>
      <c r="BXT6" s="113"/>
      <c r="BXU6" s="113"/>
      <c r="BXV6" s="113"/>
      <c r="BXW6" s="113"/>
      <c r="BXX6" s="113"/>
      <c r="BXY6" s="113"/>
      <c r="BXZ6" s="113"/>
      <c r="BYA6" s="113"/>
      <c r="BYB6" s="113"/>
      <c r="BYC6" s="113"/>
      <c r="BYD6" s="113"/>
      <c r="BYE6" s="113"/>
      <c r="BYF6" s="113"/>
      <c r="BYG6" s="113"/>
      <c r="BYH6" s="113"/>
      <c r="BYI6" s="113"/>
      <c r="BYJ6" s="113"/>
      <c r="BYK6" s="113"/>
      <c r="BYL6" s="113"/>
      <c r="BYM6" s="113"/>
      <c r="BYN6" s="113"/>
      <c r="BYO6" s="113"/>
      <c r="BYP6" s="113"/>
      <c r="BYQ6" s="113"/>
      <c r="BYR6" s="113"/>
      <c r="BYS6" s="113"/>
      <c r="BYT6" s="113"/>
      <c r="BYU6" s="113"/>
      <c r="BYV6" s="113"/>
      <c r="BYW6" s="113"/>
      <c r="BYX6" s="113"/>
      <c r="BYY6" s="113"/>
      <c r="BYZ6" s="113"/>
      <c r="BZA6" s="113"/>
      <c r="BZB6" s="113"/>
      <c r="BZC6" s="113"/>
      <c r="BZD6" s="113"/>
      <c r="BZE6" s="113"/>
      <c r="BZF6" s="113"/>
      <c r="BZG6" s="113"/>
      <c r="BZH6" s="113"/>
      <c r="BZI6" s="113"/>
      <c r="BZJ6" s="113"/>
      <c r="BZK6" s="113"/>
      <c r="BZL6" s="113"/>
      <c r="BZM6" s="113"/>
      <c r="BZN6" s="113"/>
      <c r="BZO6" s="113"/>
      <c r="BZP6" s="113"/>
      <c r="BZQ6" s="113"/>
      <c r="BZR6" s="113"/>
      <c r="BZS6" s="113"/>
      <c r="BZT6" s="113"/>
      <c r="BZU6" s="113"/>
      <c r="BZV6" s="113"/>
      <c r="BZW6" s="113"/>
      <c r="BZX6" s="113"/>
      <c r="BZY6" s="113"/>
      <c r="BZZ6" s="113"/>
      <c r="CAA6" s="113"/>
      <c r="CAB6" s="113"/>
      <c r="CAC6" s="113"/>
      <c r="CAD6" s="113"/>
      <c r="CAE6" s="113"/>
      <c r="CAF6" s="113"/>
      <c r="CAG6" s="113"/>
      <c r="CAH6" s="113"/>
      <c r="CAI6" s="113"/>
      <c r="CAJ6" s="113"/>
      <c r="CAK6" s="113"/>
      <c r="CAL6" s="113"/>
      <c r="CAM6" s="113"/>
      <c r="CAN6" s="113"/>
      <c r="CAO6" s="113"/>
      <c r="CAP6" s="113"/>
      <c r="CAQ6" s="113"/>
      <c r="CAR6" s="113"/>
      <c r="CAS6" s="113"/>
      <c r="CAT6" s="113"/>
      <c r="CAU6" s="113"/>
      <c r="CAV6" s="113"/>
      <c r="CAW6" s="113"/>
      <c r="CAX6" s="113"/>
      <c r="CAY6" s="113"/>
      <c r="CAZ6" s="113"/>
      <c r="CBA6" s="113"/>
      <c r="CBB6" s="113"/>
      <c r="CBC6" s="113"/>
      <c r="CBD6" s="113"/>
      <c r="CBE6" s="113"/>
      <c r="CBF6" s="113"/>
      <c r="CBG6" s="113"/>
      <c r="CBH6" s="113"/>
      <c r="CBI6" s="113"/>
      <c r="CBJ6" s="113"/>
      <c r="CBK6" s="113"/>
      <c r="CBL6" s="113"/>
      <c r="CBM6" s="113"/>
      <c r="CBN6" s="113"/>
      <c r="CBO6" s="113"/>
      <c r="CBP6" s="113"/>
      <c r="CBQ6" s="113"/>
      <c r="CBR6" s="113"/>
      <c r="CBS6" s="113"/>
      <c r="CBT6" s="113"/>
      <c r="CBU6" s="113"/>
      <c r="CBV6" s="113"/>
      <c r="CBW6" s="113"/>
      <c r="CBX6" s="113"/>
      <c r="CBY6" s="113"/>
      <c r="CBZ6" s="113"/>
      <c r="CCA6" s="113"/>
      <c r="CCB6" s="113"/>
      <c r="CCC6" s="113"/>
      <c r="CCD6" s="113"/>
      <c r="CCE6" s="113"/>
      <c r="CCF6" s="113"/>
      <c r="CCG6" s="113"/>
      <c r="CCH6" s="113"/>
      <c r="CCI6" s="113"/>
      <c r="CCJ6" s="113"/>
      <c r="CCK6" s="113"/>
      <c r="CCL6" s="113"/>
      <c r="CCM6" s="113"/>
      <c r="CCN6" s="113"/>
      <c r="CCO6" s="113"/>
      <c r="CCP6" s="113"/>
      <c r="CCQ6" s="113"/>
      <c r="CCR6" s="113"/>
      <c r="CCS6" s="113"/>
      <c r="CCT6" s="113"/>
      <c r="CCU6" s="113"/>
      <c r="CCV6" s="113"/>
      <c r="CCW6" s="113"/>
      <c r="CCX6" s="113"/>
      <c r="CCY6" s="113"/>
      <c r="CCZ6" s="113"/>
      <c r="CDA6" s="113"/>
      <c r="CDB6" s="113"/>
      <c r="CDC6" s="113"/>
      <c r="CDD6" s="113"/>
      <c r="CDE6" s="113"/>
      <c r="CDF6" s="113"/>
      <c r="CDG6" s="113"/>
      <c r="CDH6" s="113"/>
      <c r="CDI6" s="113"/>
      <c r="CDJ6" s="113"/>
      <c r="CDK6" s="113"/>
      <c r="CDL6" s="113"/>
      <c r="CDM6" s="113"/>
      <c r="CDN6" s="113"/>
      <c r="CDO6" s="113"/>
      <c r="CDP6" s="113"/>
      <c r="CDQ6" s="113"/>
      <c r="CDR6" s="113"/>
      <c r="CDS6" s="113"/>
      <c r="CDT6" s="113"/>
      <c r="CDU6" s="113"/>
      <c r="CDV6" s="113"/>
      <c r="CDW6" s="113"/>
      <c r="CDX6" s="113"/>
      <c r="CDY6" s="113"/>
      <c r="CDZ6" s="113"/>
      <c r="CEA6" s="113"/>
      <c r="CEB6" s="113"/>
      <c r="CEC6" s="113"/>
      <c r="CED6" s="113"/>
      <c r="CEE6" s="113"/>
      <c r="CEF6" s="113"/>
      <c r="CEG6" s="113"/>
      <c r="CEH6" s="113"/>
      <c r="CEI6" s="113"/>
      <c r="CEJ6" s="113"/>
      <c r="CEK6" s="113"/>
      <c r="CEL6" s="113"/>
      <c r="CEM6" s="113"/>
      <c r="CEN6" s="113"/>
      <c r="CEO6" s="113"/>
      <c r="CEP6" s="113"/>
      <c r="CEQ6" s="113"/>
      <c r="CER6" s="113"/>
      <c r="CES6" s="113"/>
      <c r="CET6" s="113"/>
      <c r="CEU6" s="113"/>
      <c r="CEV6" s="113"/>
      <c r="CEW6" s="113"/>
      <c r="CEX6" s="113"/>
      <c r="CEY6" s="113"/>
      <c r="CEZ6" s="113"/>
      <c r="CFA6" s="113"/>
      <c r="CFB6" s="113"/>
      <c r="CFC6" s="113"/>
      <c r="CFD6" s="113"/>
      <c r="CFE6" s="113"/>
      <c r="CFF6" s="113"/>
      <c r="CFG6" s="113"/>
      <c r="CFH6" s="113"/>
      <c r="CFI6" s="113"/>
      <c r="CFJ6" s="113"/>
      <c r="CFK6" s="113"/>
      <c r="CFL6" s="113"/>
      <c r="CFM6" s="113"/>
      <c r="CFN6" s="113"/>
      <c r="CFO6" s="113"/>
      <c r="CFP6" s="113"/>
      <c r="CFQ6" s="113"/>
      <c r="CFR6" s="113"/>
      <c r="CFS6" s="113"/>
      <c r="CFT6" s="113"/>
      <c r="CFU6" s="113"/>
      <c r="CFV6" s="113"/>
      <c r="CFW6" s="113"/>
      <c r="CFX6" s="113"/>
      <c r="CFY6" s="113"/>
      <c r="CFZ6" s="113"/>
      <c r="CGA6" s="113"/>
      <c r="CGB6" s="113"/>
      <c r="CGC6" s="113"/>
      <c r="CGD6" s="113"/>
      <c r="CGE6" s="113"/>
      <c r="CGF6" s="113"/>
      <c r="CGG6" s="113"/>
      <c r="CGH6" s="113"/>
      <c r="CGI6" s="113"/>
      <c r="CGJ6" s="113"/>
      <c r="CGK6" s="113"/>
      <c r="CGL6" s="113"/>
      <c r="CGM6" s="113"/>
      <c r="CGN6" s="113"/>
      <c r="CGO6" s="113"/>
      <c r="CGP6" s="113"/>
      <c r="CGQ6" s="113"/>
      <c r="CGR6" s="113"/>
      <c r="CGS6" s="113"/>
      <c r="CGT6" s="113"/>
      <c r="CGU6" s="113"/>
      <c r="CGV6" s="113"/>
      <c r="CGW6" s="113"/>
      <c r="CGX6" s="113"/>
      <c r="CGY6" s="113"/>
      <c r="CGZ6" s="113"/>
      <c r="CHA6" s="113"/>
      <c r="CHB6" s="113"/>
      <c r="CHC6" s="113"/>
      <c r="CHD6" s="113"/>
      <c r="CHE6" s="113"/>
      <c r="CHF6" s="113"/>
      <c r="CHG6" s="113"/>
      <c r="CHH6" s="113"/>
      <c r="CHI6" s="113"/>
      <c r="CHJ6" s="113"/>
      <c r="CHK6" s="113"/>
      <c r="CHL6" s="113"/>
      <c r="CHM6" s="113"/>
      <c r="CHN6" s="113"/>
      <c r="CHO6" s="113"/>
      <c r="CHP6" s="113"/>
      <c r="CHQ6" s="113"/>
      <c r="CHR6" s="113"/>
      <c r="CHS6" s="113"/>
      <c r="CHT6" s="113"/>
      <c r="CHU6" s="113"/>
      <c r="CHV6" s="113"/>
      <c r="CHW6" s="113"/>
      <c r="CHX6" s="113"/>
      <c r="CHY6" s="113"/>
      <c r="CHZ6" s="113"/>
      <c r="CIA6" s="113"/>
      <c r="CIB6" s="113"/>
      <c r="CIC6" s="113"/>
      <c r="CID6" s="113"/>
      <c r="CIE6" s="113"/>
      <c r="CIF6" s="113"/>
      <c r="CIG6" s="113"/>
      <c r="CIH6" s="113"/>
      <c r="CII6" s="113"/>
      <c r="CIJ6" s="113"/>
      <c r="CIK6" s="113"/>
      <c r="CIL6" s="113"/>
      <c r="CIM6" s="113"/>
      <c r="CIN6" s="113"/>
      <c r="CIO6" s="113"/>
      <c r="CIP6" s="113"/>
      <c r="CIQ6" s="113"/>
      <c r="CIR6" s="113"/>
      <c r="CIS6" s="113"/>
      <c r="CIT6" s="113"/>
      <c r="CIU6" s="113"/>
      <c r="CIV6" s="113"/>
      <c r="CIW6" s="113"/>
      <c r="CIX6" s="113"/>
      <c r="CIY6" s="113"/>
      <c r="CIZ6" s="113"/>
      <c r="CJA6" s="113"/>
      <c r="CJB6" s="113"/>
      <c r="CJC6" s="113"/>
      <c r="CJD6" s="113"/>
      <c r="CJE6" s="113"/>
      <c r="CJF6" s="113"/>
      <c r="CJG6" s="113"/>
      <c r="CJH6" s="113"/>
      <c r="CJI6" s="113"/>
      <c r="CJJ6" s="113"/>
      <c r="CJK6" s="113"/>
      <c r="CJL6" s="113"/>
      <c r="CJM6" s="113"/>
      <c r="CJN6" s="113"/>
      <c r="CJO6" s="113"/>
      <c r="CJP6" s="113"/>
      <c r="CJQ6" s="113"/>
      <c r="CJR6" s="113"/>
      <c r="CJS6" s="113"/>
      <c r="CJT6" s="113"/>
      <c r="CJU6" s="113"/>
      <c r="CJV6" s="113"/>
      <c r="CJW6" s="113"/>
      <c r="CJX6" s="113"/>
      <c r="CJY6" s="113"/>
      <c r="CJZ6" s="113"/>
      <c r="CKA6" s="113"/>
      <c r="CKB6" s="113"/>
      <c r="CKC6" s="113"/>
      <c r="CKD6" s="113"/>
      <c r="CKE6" s="113"/>
      <c r="CKF6" s="113"/>
      <c r="CKG6" s="113"/>
      <c r="CKH6" s="113"/>
      <c r="CKI6" s="113"/>
      <c r="CKJ6" s="113"/>
      <c r="CKK6" s="113"/>
      <c r="CKL6" s="113"/>
      <c r="CKM6" s="113"/>
      <c r="CKN6" s="113"/>
      <c r="CKO6" s="113"/>
      <c r="CKP6" s="113"/>
      <c r="CKQ6" s="113"/>
      <c r="CKR6" s="113"/>
      <c r="CKS6" s="113"/>
      <c r="CKT6" s="113"/>
      <c r="CKU6" s="113"/>
      <c r="CKV6" s="113"/>
      <c r="CKW6" s="113"/>
      <c r="CKX6" s="113"/>
      <c r="CKY6" s="113"/>
      <c r="CKZ6" s="113"/>
      <c r="CLA6" s="113"/>
      <c r="CLB6" s="113"/>
      <c r="CLC6" s="113"/>
      <c r="CLD6" s="113"/>
      <c r="CLE6" s="113"/>
      <c r="CLF6" s="113"/>
      <c r="CLG6" s="113"/>
      <c r="CLH6" s="113"/>
      <c r="CLI6" s="113"/>
      <c r="CLJ6" s="113"/>
      <c r="CLK6" s="113"/>
      <c r="CLL6" s="113"/>
      <c r="CLM6" s="113"/>
      <c r="CLN6" s="113"/>
      <c r="CLO6" s="113"/>
      <c r="CLP6" s="113"/>
      <c r="CLQ6" s="113"/>
      <c r="CLR6" s="113"/>
      <c r="CLS6" s="113"/>
      <c r="CLT6" s="113"/>
      <c r="CLU6" s="113"/>
      <c r="CLV6" s="113"/>
      <c r="CLW6" s="113"/>
      <c r="CLX6" s="113"/>
      <c r="CLY6" s="113"/>
      <c r="CLZ6" s="113"/>
      <c r="CMA6" s="113"/>
      <c r="CMB6" s="113"/>
      <c r="CMC6" s="113"/>
      <c r="CMD6" s="113"/>
      <c r="CME6" s="113"/>
      <c r="CMF6" s="113"/>
      <c r="CMG6" s="113"/>
      <c r="CMH6" s="113"/>
      <c r="CMI6" s="113"/>
      <c r="CMJ6" s="113"/>
      <c r="CMK6" s="113"/>
      <c r="CML6" s="113"/>
      <c r="CMM6" s="113"/>
      <c r="CMN6" s="113"/>
      <c r="CMO6" s="113"/>
      <c r="CMP6" s="113"/>
      <c r="CMQ6" s="113"/>
      <c r="CMR6" s="113"/>
      <c r="CMS6" s="113"/>
      <c r="CMT6" s="113"/>
      <c r="CMU6" s="113"/>
      <c r="CMV6" s="113"/>
      <c r="CMW6" s="113"/>
      <c r="CMX6" s="113"/>
      <c r="CMY6" s="113"/>
      <c r="CMZ6" s="113"/>
      <c r="CNA6" s="113"/>
      <c r="CNB6" s="113"/>
      <c r="CNC6" s="113"/>
      <c r="CND6" s="113"/>
      <c r="CNE6" s="113"/>
      <c r="CNF6" s="113"/>
      <c r="CNG6" s="113"/>
      <c r="CNH6" s="113"/>
      <c r="CNI6" s="113"/>
      <c r="CNJ6" s="113"/>
      <c r="CNK6" s="113"/>
      <c r="CNL6" s="113"/>
      <c r="CNM6" s="113"/>
      <c r="CNN6" s="113"/>
      <c r="CNO6" s="113"/>
      <c r="CNP6" s="113"/>
      <c r="CNQ6" s="113"/>
      <c r="CNR6" s="113"/>
      <c r="CNS6" s="113"/>
      <c r="CNT6" s="113"/>
      <c r="CNU6" s="113"/>
      <c r="CNV6" s="113"/>
      <c r="CNW6" s="113"/>
      <c r="CNX6" s="113"/>
      <c r="CNY6" s="113"/>
      <c r="CNZ6" s="113"/>
      <c r="COA6" s="113"/>
      <c r="COB6" s="113"/>
      <c r="COC6" s="113"/>
      <c r="COD6" s="113"/>
      <c r="COE6" s="113"/>
      <c r="COF6" s="113"/>
      <c r="COG6" s="113"/>
      <c r="COH6" s="113"/>
      <c r="COI6" s="113"/>
      <c r="COJ6" s="113"/>
      <c r="COK6" s="113"/>
      <c r="COL6" s="113"/>
      <c r="COM6" s="113"/>
      <c r="CON6" s="113"/>
      <c r="COO6" s="113"/>
      <c r="COP6" s="113"/>
      <c r="COQ6" s="113"/>
      <c r="COR6" s="113"/>
      <c r="COS6" s="113"/>
      <c r="COT6" s="113"/>
      <c r="COU6" s="113"/>
      <c r="COV6" s="113"/>
      <c r="COW6" s="113"/>
      <c r="COX6" s="113"/>
      <c r="COY6" s="113"/>
      <c r="COZ6" s="113"/>
      <c r="CPA6" s="113"/>
      <c r="CPB6" s="113"/>
      <c r="CPC6" s="113"/>
      <c r="CPD6" s="113"/>
      <c r="CPE6" s="113"/>
      <c r="CPF6" s="113"/>
      <c r="CPG6" s="113"/>
      <c r="CPH6" s="113"/>
      <c r="CPI6" s="113"/>
      <c r="CPJ6" s="113"/>
      <c r="CPK6" s="113"/>
      <c r="CPL6" s="113"/>
      <c r="CPM6" s="113"/>
      <c r="CPN6" s="113"/>
      <c r="CPO6" s="113"/>
      <c r="CPP6" s="113"/>
      <c r="CPQ6" s="113"/>
      <c r="CPR6" s="113"/>
      <c r="CPS6" s="113"/>
      <c r="CPT6" s="113"/>
      <c r="CPU6" s="113"/>
      <c r="CPV6" s="113"/>
      <c r="CPW6" s="113"/>
      <c r="CPX6" s="113"/>
      <c r="CPY6" s="113"/>
      <c r="CPZ6" s="113"/>
      <c r="CQA6" s="113"/>
      <c r="CQB6" s="113"/>
      <c r="CQC6" s="113"/>
      <c r="CQD6" s="113"/>
      <c r="CQE6" s="113"/>
      <c r="CQF6" s="113"/>
      <c r="CQG6" s="113"/>
      <c r="CQH6" s="113"/>
      <c r="CQI6" s="113"/>
      <c r="CQJ6" s="113"/>
      <c r="CQK6" s="113"/>
      <c r="CQL6" s="113"/>
      <c r="CQM6" s="113"/>
      <c r="CQN6" s="113"/>
      <c r="CQO6" s="113"/>
      <c r="CQP6" s="113"/>
      <c r="CQQ6" s="113"/>
      <c r="CQR6" s="113"/>
      <c r="CQS6" s="113"/>
      <c r="CQT6" s="113"/>
      <c r="CQU6" s="113"/>
      <c r="CQV6" s="113"/>
      <c r="CQW6" s="113"/>
      <c r="CQX6" s="113"/>
      <c r="CQY6" s="113"/>
      <c r="CQZ6" s="113"/>
      <c r="CRA6" s="113"/>
      <c r="CRB6" s="113"/>
      <c r="CRC6" s="113"/>
      <c r="CRD6" s="113"/>
      <c r="CRE6" s="113"/>
      <c r="CRF6" s="113"/>
      <c r="CRG6" s="113"/>
      <c r="CRH6" s="113"/>
      <c r="CRI6" s="113"/>
      <c r="CRJ6" s="113"/>
      <c r="CRK6" s="113"/>
      <c r="CRL6" s="113"/>
      <c r="CRM6" s="113"/>
      <c r="CRN6" s="113"/>
      <c r="CRO6" s="113"/>
      <c r="CRP6" s="113"/>
      <c r="CRQ6" s="113"/>
      <c r="CRR6" s="113"/>
      <c r="CRS6" s="113"/>
      <c r="CRT6" s="113"/>
      <c r="CRU6" s="113"/>
      <c r="CRV6" s="113"/>
      <c r="CRW6" s="113"/>
      <c r="CRX6" s="113"/>
      <c r="CRY6" s="113"/>
      <c r="CRZ6" s="113"/>
      <c r="CSA6" s="113"/>
      <c r="CSB6" s="113"/>
      <c r="CSC6" s="113"/>
      <c r="CSD6" s="113"/>
      <c r="CSE6" s="113"/>
      <c r="CSF6" s="113"/>
      <c r="CSG6" s="113"/>
      <c r="CSH6" s="113"/>
      <c r="CSI6" s="113"/>
      <c r="CSJ6" s="113"/>
      <c r="CSK6" s="113"/>
      <c r="CSL6" s="113"/>
      <c r="CSM6" s="113"/>
      <c r="CSN6" s="113"/>
      <c r="CSO6" s="113"/>
      <c r="CSP6" s="113"/>
      <c r="CSQ6" s="113"/>
      <c r="CSR6" s="113"/>
      <c r="CSS6" s="113"/>
      <c r="CST6" s="113"/>
      <c r="CSU6" s="113"/>
      <c r="CSV6" s="113"/>
      <c r="CSW6" s="113"/>
      <c r="CSX6" s="113"/>
      <c r="CSY6" s="113"/>
      <c r="CSZ6" s="113"/>
      <c r="CTA6" s="113"/>
      <c r="CTB6" s="113"/>
      <c r="CTC6" s="113"/>
      <c r="CTD6" s="113"/>
      <c r="CTE6" s="113"/>
      <c r="CTF6" s="113"/>
      <c r="CTG6" s="113"/>
      <c r="CTH6" s="113"/>
      <c r="CTI6" s="113"/>
      <c r="CTJ6" s="113"/>
      <c r="CTK6" s="113"/>
      <c r="CTL6" s="113"/>
      <c r="CTM6" s="113"/>
      <c r="CTN6" s="113"/>
      <c r="CTO6" s="113"/>
      <c r="CTP6" s="113"/>
      <c r="CTQ6" s="113"/>
      <c r="CTR6" s="113"/>
      <c r="CTS6" s="113"/>
      <c r="CTT6" s="113"/>
      <c r="CTU6" s="113"/>
      <c r="CTV6" s="113"/>
      <c r="CTW6" s="113"/>
      <c r="CTX6" s="113"/>
      <c r="CTY6" s="113"/>
      <c r="CTZ6" s="113"/>
      <c r="CUA6" s="113"/>
      <c r="CUB6" s="113"/>
      <c r="CUC6" s="113"/>
      <c r="CUD6" s="113"/>
      <c r="CUE6" s="113"/>
      <c r="CUF6" s="113"/>
      <c r="CUG6" s="113"/>
      <c r="CUH6" s="113"/>
      <c r="CUI6" s="113"/>
      <c r="CUJ6" s="113"/>
      <c r="CUK6" s="113"/>
      <c r="CUL6" s="113"/>
      <c r="CUM6" s="113"/>
      <c r="CUN6" s="113"/>
      <c r="CUO6" s="113"/>
      <c r="CUP6" s="113"/>
      <c r="CUQ6" s="113"/>
      <c r="CUR6" s="113"/>
      <c r="CUS6" s="113"/>
      <c r="CUT6" s="113"/>
      <c r="CUU6" s="113"/>
      <c r="CUV6" s="113"/>
      <c r="CUW6" s="113"/>
      <c r="CUX6" s="113"/>
      <c r="CUY6" s="113"/>
      <c r="CUZ6" s="113"/>
      <c r="CVA6" s="113"/>
      <c r="CVB6" s="113"/>
      <c r="CVC6" s="113"/>
      <c r="CVD6" s="113"/>
      <c r="CVE6" s="113"/>
      <c r="CVF6" s="113"/>
      <c r="CVG6" s="113"/>
      <c r="CVH6" s="113"/>
      <c r="CVI6" s="113"/>
      <c r="CVJ6" s="113"/>
      <c r="CVK6" s="113"/>
      <c r="CVL6" s="113"/>
      <c r="CVM6" s="113"/>
      <c r="CVN6" s="113"/>
      <c r="CVO6" s="113"/>
      <c r="CVP6" s="113"/>
      <c r="CVQ6" s="113"/>
      <c r="CVR6" s="113"/>
      <c r="CVS6" s="113"/>
      <c r="CVT6" s="113"/>
      <c r="CVU6" s="113"/>
      <c r="CVV6" s="113"/>
      <c r="CVW6" s="113"/>
      <c r="CVX6" s="113"/>
      <c r="CVY6" s="113"/>
      <c r="CVZ6" s="113"/>
      <c r="CWA6" s="113"/>
      <c r="CWB6" s="113"/>
      <c r="CWC6" s="113"/>
      <c r="CWD6" s="113"/>
      <c r="CWE6" s="113"/>
      <c r="CWF6" s="113"/>
      <c r="CWG6" s="113"/>
      <c r="CWH6" s="113"/>
      <c r="CWI6" s="113"/>
      <c r="CWJ6" s="113"/>
      <c r="CWK6" s="113"/>
      <c r="CWL6" s="113"/>
      <c r="CWM6" s="113"/>
      <c r="CWN6" s="113"/>
      <c r="CWO6" s="113"/>
      <c r="CWP6" s="113"/>
      <c r="CWQ6" s="113"/>
      <c r="CWR6" s="113"/>
      <c r="CWS6" s="113"/>
      <c r="CWT6" s="113"/>
      <c r="CWU6" s="113"/>
      <c r="CWV6" s="113"/>
      <c r="CWW6" s="113"/>
      <c r="CWX6" s="113"/>
      <c r="CWY6" s="113"/>
      <c r="CWZ6" s="113"/>
      <c r="CXA6" s="113"/>
      <c r="CXB6" s="113"/>
      <c r="CXC6" s="113"/>
      <c r="CXD6" s="113"/>
      <c r="CXE6" s="113"/>
      <c r="CXF6" s="113"/>
      <c r="CXG6" s="113"/>
      <c r="CXH6" s="113"/>
      <c r="CXI6" s="113"/>
      <c r="CXJ6" s="113"/>
      <c r="CXK6" s="113"/>
      <c r="CXL6" s="113"/>
      <c r="CXM6" s="113"/>
      <c r="CXN6" s="113"/>
      <c r="CXO6" s="113"/>
      <c r="CXP6" s="113"/>
      <c r="CXQ6" s="113"/>
      <c r="CXR6" s="113"/>
      <c r="CXS6" s="113"/>
      <c r="CXT6" s="113"/>
      <c r="CXU6" s="113"/>
      <c r="CXV6" s="113"/>
      <c r="CXW6" s="113"/>
      <c r="CXX6" s="113"/>
      <c r="CXY6" s="113"/>
      <c r="CXZ6" s="113"/>
      <c r="CYA6" s="113"/>
      <c r="CYB6" s="113"/>
      <c r="CYC6" s="113"/>
      <c r="CYD6" s="113"/>
      <c r="CYE6" s="113"/>
      <c r="CYF6" s="113"/>
      <c r="CYG6" s="113"/>
      <c r="CYH6" s="113"/>
      <c r="CYI6" s="113"/>
      <c r="CYJ6" s="113"/>
      <c r="CYK6" s="113"/>
      <c r="CYL6" s="113"/>
      <c r="CYM6" s="113"/>
      <c r="CYN6" s="113"/>
      <c r="CYO6" s="113"/>
      <c r="CYP6" s="113"/>
      <c r="CYQ6" s="113"/>
      <c r="CYR6" s="113"/>
      <c r="CYS6" s="113"/>
      <c r="CYT6" s="113"/>
      <c r="CYU6" s="113"/>
      <c r="CYV6" s="113"/>
      <c r="CYW6" s="113"/>
      <c r="CYX6" s="113"/>
      <c r="CYY6" s="113"/>
      <c r="CYZ6" s="113"/>
      <c r="CZA6" s="113"/>
      <c r="CZB6" s="113"/>
      <c r="CZC6" s="113"/>
      <c r="CZD6" s="113"/>
      <c r="CZE6" s="113"/>
      <c r="CZF6" s="113"/>
      <c r="CZG6" s="113"/>
      <c r="CZH6" s="113"/>
      <c r="CZI6" s="113"/>
      <c r="CZJ6" s="113"/>
      <c r="CZK6" s="113"/>
      <c r="CZL6" s="113"/>
      <c r="CZM6" s="113"/>
      <c r="CZN6" s="113"/>
      <c r="CZO6" s="113"/>
      <c r="CZP6" s="113"/>
      <c r="CZQ6" s="113"/>
      <c r="CZR6" s="113"/>
      <c r="CZS6" s="113"/>
      <c r="CZT6" s="113"/>
      <c r="CZU6" s="113"/>
      <c r="CZV6" s="113"/>
      <c r="CZW6" s="113"/>
      <c r="CZX6" s="113"/>
      <c r="CZY6" s="113"/>
      <c r="CZZ6" s="113"/>
      <c r="DAA6" s="113"/>
      <c r="DAB6" s="113"/>
      <c r="DAC6" s="113"/>
      <c r="DAD6" s="113"/>
      <c r="DAE6" s="113"/>
      <c r="DAF6" s="113"/>
      <c r="DAG6" s="113"/>
      <c r="DAH6" s="113"/>
      <c r="DAI6" s="113"/>
      <c r="DAJ6" s="113"/>
      <c r="DAK6" s="113"/>
      <c r="DAL6" s="113"/>
      <c r="DAM6" s="113"/>
      <c r="DAN6" s="113"/>
      <c r="DAO6" s="113"/>
      <c r="DAP6" s="113"/>
      <c r="DAQ6" s="113"/>
      <c r="DAR6" s="113"/>
      <c r="DAS6" s="113"/>
      <c r="DAT6" s="113"/>
      <c r="DAU6" s="113"/>
      <c r="DAV6" s="113"/>
      <c r="DAW6" s="113"/>
      <c r="DAX6" s="113"/>
      <c r="DAY6" s="113"/>
      <c r="DAZ6" s="113"/>
      <c r="DBA6" s="113"/>
      <c r="DBB6" s="113"/>
      <c r="DBC6" s="113"/>
      <c r="DBD6" s="113"/>
      <c r="DBE6" s="113"/>
      <c r="DBF6" s="113"/>
      <c r="DBG6" s="113"/>
      <c r="DBH6" s="113"/>
      <c r="DBI6" s="113"/>
      <c r="DBJ6" s="113"/>
      <c r="DBK6" s="113"/>
      <c r="DBL6" s="113"/>
      <c r="DBM6" s="113"/>
      <c r="DBN6" s="113"/>
      <c r="DBO6" s="113"/>
      <c r="DBP6" s="113"/>
      <c r="DBQ6" s="113"/>
      <c r="DBR6" s="113"/>
      <c r="DBS6" s="113"/>
      <c r="DBT6" s="113"/>
      <c r="DBU6" s="113"/>
      <c r="DBV6" s="113"/>
      <c r="DBW6" s="113"/>
      <c r="DBX6" s="113"/>
      <c r="DBY6" s="113"/>
      <c r="DBZ6" s="113"/>
      <c r="DCA6" s="113"/>
      <c r="DCB6" s="113"/>
      <c r="DCC6" s="113"/>
      <c r="DCD6" s="113"/>
      <c r="DCE6" s="113"/>
      <c r="DCF6" s="113"/>
      <c r="DCG6" s="113"/>
      <c r="DCH6" s="113"/>
      <c r="DCI6" s="113"/>
      <c r="DCJ6" s="113"/>
      <c r="DCK6" s="113"/>
      <c r="DCL6" s="113"/>
      <c r="DCM6" s="113"/>
      <c r="DCN6" s="113"/>
      <c r="DCO6" s="113"/>
      <c r="DCP6" s="113"/>
      <c r="DCQ6" s="113"/>
      <c r="DCR6" s="113"/>
      <c r="DCS6" s="113"/>
      <c r="DCT6" s="113"/>
      <c r="DCU6" s="113"/>
      <c r="DCV6" s="113"/>
      <c r="DCW6" s="113"/>
      <c r="DCX6" s="113"/>
      <c r="DCY6" s="113"/>
      <c r="DCZ6" s="113"/>
      <c r="DDA6" s="113"/>
      <c r="DDB6" s="113"/>
      <c r="DDC6" s="113"/>
      <c r="DDD6" s="113"/>
      <c r="DDE6" s="113"/>
      <c r="DDF6" s="113"/>
      <c r="DDG6" s="113"/>
      <c r="DDH6" s="113"/>
      <c r="DDI6" s="113"/>
      <c r="DDJ6" s="113"/>
      <c r="DDK6" s="113"/>
      <c r="DDL6" s="113"/>
      <c r="DDM6" s="113"/>
      <c r="DDN6" s="113"/>
      <c r="DDO6" s="113"/>
      <c r="DDP6" s="113"/>
      <c r="DDQ6" s="113"/>
      <c r="DDR6" s="113"/>
      <c r="DDS6" s="113"/>
      <c r="DDT6" s="113"/>
      <c r="DDU6" s="113"/>
      <c r="DDV6" s="113"/>
      <c r="DDW6" s="113"/>
      <c r="DDX6" s="113"/>
      <c r="DDY6" s="113"/>
      <c r="DDZ6" s="113"/>
      <c r="DEA6" s="113"/>
      <c r="DEB6" s="113"/>
      <c r="DEC6" s="113"/>
      <c r="DED6" s="113"/>
      <c r="DEE6" s="113"/>
      <c r="DEF6" s="113"/>
      <c r="DEG6" s="113"/>
      <c r="DEH6" s="113"/>
      <c r="DEI6" s="113"/>
      <c r="DEJ6" s="113"/>
      <c r="DEK6" s="113"/>
      <c r="DEL6" s="113"/>
      <c r="DEM6" s="113"/>
      <c r="DEN6" s="113"/>
      <c r="DEO6" s="113"/>
      <c r="DEP6" s="113"/>
      <c r="DEQ6" s="113"/>
      <c r="DER6" s="113"/>
      <c r="DES6" s="113"/>
      <c r="DET6" s="113"/>
      <c r="DEU6" s="113"/>
      <c r="DEV6" s="113"/>
      <c r="DEW6" s="113"/>
      <c r="DEX6" s="113"/>
      <c r="DEY6" s="113"/>
      <c r="DEZ6" s="113"/>
      <c r="DFA6" s="113"/>
      <c r="DFB6" s="113"/>
      <c r="DFC6" s="113"/>
      <c r="DFD6" s="113"/>
      <c r="DFE6" s="113"/>
      <c r="DFF6" s="113"/>
      <c r="DFG6" s="113"/>
      <c r="DFH6" s="113"/>
      <c r="DFI6" s="113"/>
      <c r="DFJ6" s="113"/>
      <c r="DFK6" s="113"/>
      <c r="DFL6" s="113"/>
      <c r="DFM6" s="113"/>
      <c r="DFN6" s="113"/>
      <c r="DFO6" s="113"/>
      <c r="DFP6" s="113"/>
      <c r="DFQ6" s="113"/>
      <c r="DFR6" s="113"/>
      <c r="DFS6" s="113"/>
      <c r="DFT6" s="113"/>
      <c r="DFU6" s="113"/>
      <c r="DFV6" s="113"/>
      <c r="DFW6" s="113"/>
      <c r="DFX6" s="113"/>
      <c r="DFY6" s="113"/>
      <c r="DFZ6" s="113"/>
      <c r="DGA6" s="113"/>
      <c r="DGB6" s="113"/>
      <c r="DGC6" s="113"/>
      <c r="DGD6" s="113"/>
      <c r="DGE6" s="113"/>
      <c r="DGF6" s="113"/>
      <c r="DGG6" s="113"/>
      <c r="DGH6" s="113"/>
      <c r="DGI6" s="113"/>
      <c r="DGJ6" s="113"/>
      <c r="DGK6" s="113"/>
      <c r="DGL6" s="113"/>
      <c r="DGM6" s="113"/>
      <c r="DGN6" s="113"/>
      <c r="DGO6" s="113"/>
      <c r="DGP6" s="113"/>
      <c r="DGQ6" s="113"/>
      <c r="DGR6" s="113"/>
      <c r="DGS6" s="113"/>
      <c r="DGT6" s="113"/>
      <c r="DGU6" s="113"/>
      <c r="DGV6" s="113"/>
      <c r="DGW6" s="113"/>
      <c r="DGX6" s="113"/>
      <c r="DGY6" s="113"/>
      <c r="DGZ6" s="113"/>
      <c r="DHA6" s="113"/>
      <c r="DHB6" s="113"/>
      <c r="DHC6" s="113"/>
      <c r="DHD6" s="113"/>
      <c r="DHE6" s="113"/>
      <c r="DHF6" s="113"/>
      <c r="DHG6" s="113"/>
      <c r="DHH6" s="113"/>
      <c r="DHI6" s="113"/>
      <c r="DHJ6" s="113"/>
      <c r="DHK6" s="113"/>
      <c r="DHL6" s="113"/>
      <c r="DHM6" s="113"/>
      <c r="DHN6" s="113"/>
      <c r="DHO6" s="113"/>
      <c r="DHP6" s="113"/>
      <c r="DHQ6" s="113"/>
      <c r="DHR6" s="113"/>
      <c r="DHS6" s="113"/>
      <c r="DHT6" s="113"/>
      <c r="DHU6" s="113"/>
      <c r="DHV6" s="113"/>
      <c r="DHW6" s="113"/>
      <c r="DHX6" s="113"/>
      <c r="DHY6" s="113"/>
      <c r="DHZ6" s="113"/>
      <c r="DIA6" s="113"/>
      <c r="DIB6" s="113"/>
      <c r="DIC6" s="113"/>
      <c r="DID6" s="113"/>
      <c r="DIE6" s="113"/>
      <c r="DIF6" s="113"/>
      <c r="DIG6" s="113"/>
      <c r="DIH6" s="113"/>
      <c r="DII6" s="113"/>
      <c r="DIJ6" s="113"/>
      <c r="DIK6" s="113"/>
      <c r="DIL6" s="113"/>
      <c r="DIM6" s="113"/>
      <c r="DIN6" s="113"/>
      <c r="DIO6" s="113"/>
      <c r="DIP6" s="113"/>
      <c r="DIQ6" s="113"/>
      <c r="DIR6" s="113"/>
      <c r="DIS6" s="113"/>
      <c r="DIT6" s="113"/>
      <c r="DIU6" s="113"/>
      <c r="DIV6" s="113"/>
      <c r="DIW6" s="113"/>
      <c r="DIX6" s="113"/>
      <c r="DIY6" s="113"/>
      <c r="DIZ6" s="113"/>
      <c r="DJA6" s="113"/>
      <c r="DJB6" s="113"/>
      <c r="DJC6" s="113"/>
      <c r="DJD6" s="113"/>
      <c r="DJE6" s="113"/>
      <c r="DJF6" s="113"/>
      <c r="DJG6" s="113"/>
      <c r="DJH6" s="113"/>
      <c r="DJI6" s="113"/>
      <c r="DJJ6" s="113"/>
      <c r="DJK6" s="113"/>
      <c r="DJL6" s="113"/>
      <c r="DJM6" s="113"/>
      <c r="DJN6" s="113"/>
      <c r="DJO6" s="113"/>
      <c r="DJP6" s="113"/>
      <c r="DJQ6" s="113"/>
      <c r="DJR6" s="113"/>
      <c r="DJS6" s="113"/>
      <c r="DJT6" s="113"/>
      <c r="DJU6" s="113"/>
      <c r="DJV6" s="113"/>
      <c r="DJW6" s="113"/>
      <c r="DJX6" s="113"/>
      <c r="DJY6" s="113"/>
      <c r="DJZ6" s="113"/>
      <c r="DKA6" s="113"/>
      <c r="DKB6" s="113"/>
      <c r="DKC6" s="113"/>
      <c r="DKD6" s="113"/>
      <c r="DKE6" s="113"/>
      <c r="DKF6" s="113"/>
      <c r="DKG6" s="113"/>
      <c r="DKH6" s="113"/>
      <c r="DKI6" s="113"/>
      <c r="DKJ6" s="113"/>
      <c r="DKK6" s="113"/>
      <c r="DKL6" s="113"/>
      <c r="DKM6" s="113"/>
      <c r="DKN6" s="113"/>
      <c r="DKO6" s="113"/>
      <c r="DKP6" s="113"/>
      <c r="DKQ6" s="113"/>
      <c r="DKR6" s="113"/>
      <c r="DKS6" s="113"/>
      <c r="DKT6" s="113"/>
      <c r="DKU6" s="113"/>
      <c r="DKV6" s="113"/>
      <c r="DKW6" s="113"/>
      <c r="DKX6" s="113"/>
      <c r="DKY6" s="113"/>
      <c r="DKZ6" s="113"/>
      <c r="DLA6" s="113"/>
      <c r="DLB6" s="113"/>
      <c r="DLC6" s="113"/>
      <c r="DLD6" s="113"/>
      <c r="DLE6" s="113"/>
      <c r="DLF6" s="113"/>
      <c r="DLG6" s="113"/>
      <c r="DLH6" s="113"/>
      <c r="DLI6" s="113"/>
      <c r="DLJ6" s="113"/>
      <c r="DLK6" s="113"/>
      <c r="DLL6" s="113"/>
      <c r="DLM6" s="113"/>
      <c r="DLN6" s="113"/>
      <c r="DLO6" s="113"/>
      <c r="DLP6" s="113"/>
      <c r="DLQ6" s="113"/>
      <c r="DLR6" s="113"/>
      <c r="DLS6" s="113"/>
      <c r="DLT6" s="113"/>
      <c r="DLU6" s="113"/>
      <c r="DLV6" s="113"/>
      <c r="DLW6" s="113"/>
      <c r="DLX6" s="113"/>
      <c r="DLY6" s="113"/>
      <c r="DLZ6" s="113"/>
      <c r="DMA6" s="113"/>
      <c r="DMB6" s="113"/>
      <c r="DMC6" s="113"/>
      <c r="DMD6" s="113"/>
      <c r="DME6" s="113"/>
      <c r="DMF6" s="113"/>
      <c r="DMG6" s="113"/>
      <c r="DMH6" s="113"/>
      <c r="DMI6" s="113"/>
      <c r="DMJ6" s="113"/>
      <c r="DMK6" s="113"/>
      <c r="DML6" s="113"/>
      <c r="DMM6" s="113"/>
      <c r="DMN6" s="113"/>
      <c r="DMO6" s="113"/>
      <c r="DMP6" s="113"/>
      <c r="DMQ6" s="113"/>
      <c r="DMR6" s="113"/>
      <c r="DMS6" s="113"/>
      <c r="DMT6" s="113"/>
      <c r="DMU6" s="113"/>
      <c r="DMV6" s="113"/>
      <c r="DMW6" s="113"/>
      <c r="DMX6" s="113"/>
      <c r="DMY6" s="113"/>
      <c r="DMZ6" s="113"/>
      <c r="DNA6" s="113"/>
      <c r="DNB6" s="113"/>
      <c r="DNC6" s="113"/>
      <c r="DND6" s="113"/>
      <c r="DNE6" s="113"/>
      <c r="DNF6" s="113"/>
      <c r="DNG6" s="113"/>
      <c r="DNH6" s="113"/>
      <c r="DNI6" s="113"/>
      <c r="DNJ6" s="113"/>
      <c r="DNK6" s="113"/>
      <c r="DNL6" s="113"/>
      <c r="DNM6" s="113"/>
      <c r="DNN6" s="113"/>
      <c r="DNO6" s="113"/>
      <c r="DNP6" s="113"/>
      <c r="DNQ6" s="113"/>
      <c r="DNR6" s="113"/>
      <c r="DNS6" s="113"/>
      <c r="DNT6" s="113"/>
      <c r="DNU6" s="113"/>
      <c r="DNV6" s="113"/>
      <c r="DNW6" s="113"/>
      <c r="DNX6" s="113"/>
      <c r="DNY6" s="113"/>
      <c r="DNZ6" s="113"/>
      <c r="DOA6" s="113"/>
      <c r="DOB6" s="113"/>
      <c r="DOC6" s="113"/>
      <c r="DOD6" s="113"/>
      <c r="DOE6" s="113"/>
      <c r="DOF6" s="113"/>
      <c r="DOG6" s="113"/>
      <c r="DOH6" s="113"/>
      <c r="DOI6" s="113"/>
      <c r="DOJ6" s="113"/>
      <c r="DOK6" s="113"/>
      <c r="DOL6" s="113"/>
      <c r="DOM6" s="113"/>
      <c r="DON6" s="113"/>
      <c r="DOO6" s="113"/>
      <c r="DOP6" s="113"/>
      <c r="DOQ6" s="113"/>
      <c r="DOR6" s="113"/>
      <c r="DOS6" s="113"/>
      <c r="DOT6" s="113"/>
      <c r="DOU6" s="113"/>
      <c r="DOV6" s="113"/>
      <c r="DOW6" s="113"/>
      <c r="DOX6" s="113"/>
      <c r="DOY6" s="113"/>
      <c r="DOZ6" s="113"/>
      <c r="DPA6" s="113"/>
      <c r="DPB6" s="113"/>
      <c r="DPC6" s="113"/>
      <c r="DPD6" s="113"/>
      <c r="DPE6" s="113"/>
      <c r="DPF6" s="113"/>
      <c r="DPG6" s="113"/>
      <c r="DPH6" s="113"/>
      <c r="DPI6" s="113"/>
      <c r="DPJ6" s="113"/>
      <c r="DPK6" s="113"/>
      <c r="DPL6" s="113"/>
      <c r="DPM6" s="113"/>
      <c r="DPN6" s="113"/>
      <c r="DPO6" s="113"/>
      <c r="DPP6" s="113"/>
      <c r="DPQ6" s="113"/>
      <c r="DPR6" s="113"/>
      <c r="DPS6" s="113"/>
      <c r="DPT6" s="113"/>
      <c r="DPU6" s="113"/>
      <c r="DPV6" s="113"/>
      <c r="DPW6" s="113"/>
      <c r="DPX6" s="113"/>
      <c r="DPY6" s="113"/>
      <c r="DPZ6" s="113"/>
      <c r="DQA6" s="113"/>
      <c r="DQB6" s="113"/>
      <c r="DQC6" s="113"/>
      <c r="DQD6" s="113"/>
      <c r="DQE6" s="113"/>
      <c r="DQF6" s="113"/>
      <c r="DQG6" s="113"/>
      <c r="DQH6" s="113"/>
      <c r="DQI6" s="113"/>
      <c r="DQJ6" s="113"/>
      <c r="DQK6" s="113"/>
      <c r="DQL6" s="113"/>
      <c r="DQM6" s="113"/>
      <c r="DQN6" s="113"/>
      <c r="DQO6" s="113"/>
      <c r="DQP6" s="113"/>
      <c r="DQQ6" s="113"/>
      <c r="DQR6" s="113"/>
      <c r="DQS6" s="113"/>
      <c r="DQT6" s="113"/>
      <c r="DQU6" s="113"/>
      <c r="DQV6" s="113"/>
      <c r="DQW6" s="113"/>
      <c r="DQX6" s="113"/>
      <c r="DQY6" s="113"/>
      <c r="DQZ6" s="113"/>
      <c r="DRA6" s="113"/>
      <c r="DRB6" s="113"/>
      <c r="DRC6" s="113"/>
      <c r="DRD6" s="113"/>
      <c r="DRE6" s="113"/>
      <c r="DRF6" s="113"/>
      <c r="DRG6" s="113"/>
      <c r="DRH6" s="113"/>
      <c r="DRI6" s="113"/>
      <c r="DRJ6" s="113"/>
      <c r="DRK6" s="113"/>
      <c r="DRL6" s="113"/>
      <c r="DRM6" s="113"/>
      <c r="DRN6" s="113"/>
      <c r="DRO6" s="113"/>
      <c r="DRP6" s="113"/>
      <c r="DRQ6" s="113"/>
      <c r="DRR6" s="113"/>
      <c r="DRS6" s="113"/>
      <c r="DRT6" s="113"/>
      <c r="DRU6" s="113"/>
      <c r="DRV6" s="113"/>
      <c r="DRW6" s="113"/>
      <c r="DRX6" s="113"/>
      <c r="DRY6" s="113"/>
      <c r="DRZ6" s="113"/>
      <c r="DSA6" s="113"/>
      <c r="DSB6" s="113"/>
      <c r="DSC6" s="113"/>
      <c r="DSD6" s="113"/>
      <c r="DSE6" s="113"/>
      <c r="DSF6" s="113"/>
      <c r="DSG6" s="113"/>
      <c r="DSH6" s="113"/>
      <c r="DSI6" s="113"/>
      <c r="DSJ6" s="113"/>
      <c r="DSK6" s="113"/>
      <c r="DSL6" s="113"/>
      <c r="DSM6" s="113"/>
      <c r="DSN6" s="113"/>
      <c r="DSO6" s="113"/>
      <c r="DSP6" s="113"/>
      <c r="DSQ6" s="113"/>
      <c r="DSR6" s="113"/>
      <c r="DSS6" s="113"/>
      <c r="DST6" s="113"/>
      <c r="DSU6" s="113"/>
      <c r="DSV6" s="113"/>
      <c r="DSW6" s="113"/>
      <c r="DSX6" s="113"/>
      <c r="DSY6" s="113"/>
      <c r="DSZ6" s="113"/>
      <c r="DTA6" s="113"/>
      <c r="DTB6" s="113"/>
      <c r="DTC6" s="113"/>
      <c r="DTD6" s="113"/>
      <c r="DTE6" s="113"/>
      <c r="DTF6" s="113"/>
      <c r="DTG6" s="113"/>
      <c r="DTH6" s="113"/>
      <c r="DTI6" s="113"/>
      <c r="DTJ6" s="113"/>
      <c r="DTK6" s="113"/>
      <c r="DTL6" s="113"/>
      <c r="DTM6" s="113"/>
      <c r="DTN6" s="113"/>
      <c r="DTO6" s="113"/>
      <c r="DTP6" s="113"/>
      <c r="DTQ6" s="113"/>
      <c r="DTR6" s="113"/>
      <c r="DTS6" s="113"/>
      <c r="DTT6" s="113"/>
      <c r="DTU6" s="113"/>
      <c r="DTV6" s="113"/>
      <c r="DTW6" s="113"/>
      <c r="DTX6" s="113"/>
      <c r="DTY6" s="113"/>
      <c r="DTZ6" s="113"/>
      <c r="DUA6" s="113"/>
      <c r="DUB6" s="113"/>
      <c r="DUC6" s="113"/>
      <c r="DUD6" s="113"/>
      <c r="DUE6" s="113"/>
      <c r="DUF6" s="113"/>
      <c r="DUG6" s="113"/>
      <c r="DUH6" s="113"/>
      <c r="DUI6" s="113"/>
      <c r="DUJ6" s="113"/>
      <c r="DUK6" s="113"/>
      <c r="DUL6" s="113"/>
      <c r="DUM6" s="113"/>
      <c r="DUN6" s="113"/>
      <c r="DUO6" s="113"/>
      <c r="DUP6" s="113"/>
      <c r="DUQ6" s="113"/>
      <c r="DUR6" s="113"/>
      <c r="DUS6" s="113"/>
      <c r="DUT6" s="113"/>
      <c r="DUU6" s="113"/>
      <c r="DUV6" s="113"/>
      <c r="DUW6" s="113"/>
      <c r="DUX6" s="113"/>
      <c r="DUY6" s="113"/>
      <c r="DUZ6" s="113"/>
      <c r="DVA6" s="113"/>
      <c r="DVB6" s="113"/>
      <c r="DVC6" s="113"/>
      <c r="DVD6" s="113"/>
      <c r="DVE6" s="113"/>
      <c r="DVF6" s="113"/>
      <c r="DVG6" s="113"/>
      <c r="DVH6" s="113"/>
      <c r="DVI6" s="113"/>
      <c r="DVJ6" s="113"/>
      <c r="DVK6" s="113"/>
      <c r="DVL6" s="113"/>
      <c r="DVM6" s="113"/>
      <c r="DVN6" s="113"/>
      <c r="DVO6" s="113"/>
      <c r="DVP6" s="113"/>
      <c r="DVQ6" s="113"/>
      <c r="DVR6" s="113"/>
      <c r="DVS6" s="113"/>
      <c r="DVT6" s="113"/>
      <c r="DVU6" s="113"/>
      <c r="DVV6" s="113"/>
      <c r="DVW6" s="113"/>
      <c r="DVX6" s="113"/>
      <c r="DVY6" s="113"/>
      <c r="DVZ6" s="113"/>
      <c r="DWA6" s="113"/>
      <c r="DWB6" s="113"/>
      <c r="DWC6" s="113"/>
      <c r="DWD6" s="113"/>
      <c r="DWE6" s="113"/>
      <c r="DWF6" s="113"/>
      <c r="DWG6" s="113"/>
      <c r="DWH6" s="113"/>
      <c r="DWI6" s="113"/>
      <c r="DWJ6" s="113"/>
      <c r="DWK6" s="113"/>
      <c r="DWL6" s="113"/>
      <c r="DWM6" s="113"/>
      <c r="DWN6" s="113"/>
      <c r="DWO6" s="113"/>
      <c r="DWP6" s="113"/>
      <c r="DWQ6" s="113"/>
      <c r="DWR6" s="113"/>
      <c r="DWS6" s="113"/>
      <c r="DWT6" s="113"/>
      <c r="DWU6" s="113"/>
      <c r="DWV6" s="113"/>
      <c r="DWW6" s="113"/>
      <c r="DWX6" s="113"/>
      <c r="DWY6" s="113"/>
      <c r="DWZ6" s="113"/>
      <c r="DXA6" s="113"/>
      <c r="DXB6" s="113"/>
      <c r="DXC6" s="113"/>
      <c r="DXD6" s="113"/>
      <c r="DXE6" s="113"/>
      <c r="DXF6" s="113"/>
      <c r="DXG6" s="113"/>
      <c r="DXH6" s="113"/>
      <c r="DXI6" s="113"/>
      <c r="DXJ6" s="113"/>
      <c r="DXK6" s="113"/>
      <c r="DXL6" s="113"/>
      <c r="DXM6" s="113"/>
      <c r="DXN6" s="113"/>
      <c r="DXO6" s="113"/>
      <c r="DXP6" s="113"/>
      <c r="DXQ6" s="113"/>
      <c r="DXR6" s="113"/>
      <c r="DXS6" s="113"/>
      <c r="DXT6" s="113"/>
      <c r="DXU6" s="113"/>
      <c r="DXV6" s="113"/>
      <c r="DXW6" s="113"/>
      <c r="DXX6" s="113"/>
      <c r="DXY6" s="113"/>
      <c r="DXZ6" s="113"/>
      <c r="DYA6" s="113"/>
      <c r="DYB6" s="113"/>
      <c r="DYC6" s="113"/>
      <c r="DYD6" s="113"/>
      <c r="DYE6" s="113"/>
      <c r="DYF6" s="113"/>
      <c r="DYG6" s="113"/>
      <c r="DYH6" s="113"/>
      <c r="DYI6" s="113"/>
      <c r="DYJ6" s="113"/>
      <c r="DYK6" s="113"/>
      <c r="DYL6" s="113"/>
      <c r="DYM6" s="113"/>
      <c r="DYN6" s="113"/>
      <c r="DYO6" s="113"/>
      <c r="DYP6" s="113"/>
      <c r="DYQ6" s="113"/>
      <c r="DYR6" s="113"/>
      <c r="DYS6" s="113"/>
      <c r="DYT6" s="113"/>
      <c r="DYU6" s="113"/>
      <c r="DYV6" s="113"/>
      <c r="DYW6" s="113"/>
      <c r="DYX6" s="113"/>
      <c r="DYY6" s="113"/>
      <c r="DYZ6" s="113"/>
      <c r="DZA6" s="113"/>
      <c r="DZB6" s="113"/>
      <c r="DZC6" s="113"/>
      <c r="DZD6" s="113"/>
      <c r="DZE6" s="113"/>
      <c r="DZF6" s="113"/>
      <c r="DZG6" s="113"/>
      <c r="DZH6" s="113"/>
      <c r="DZI6" s="113"/>
      <c r="DZJ6" s="113"/>
      <c r="DZK6" s="113"/>
      <c r="DZL6" s="113"/>
      <c r="DZM6" s="113"/>
      <c r="DZN6" s="113"/>
      <c r="DZO6" s="113"/>
      <c r="DZP6" s="113"/>
      <c r="DZQ6" s="113"/>
      <c r="DZR6" s="113"/>
      <c r="DZS6" s="113"/>
      <c r="DZT6" s="113"/>
      <c r="DZU6" s="113"/>
      <c r="DZV6" s="113"/>
      <c r="DZW6" s="113"/>
      <c r="DZX6" s="113"/>
      <c r="DZY6" s="113"/>
      <c r="DZZ6" s="113"/>
      <c r="EAA6" s="113"/>
      <c r="EAB6" s="113"/>
      <c r="EAC6" s="113"/>
      <c r="EAD6" s="113"/>
      <c r="EAE6" s="113"/>
      <c r="EAF6" s="113"/>
      <c r="EAG6" s="113"/>
      <c r="EAH6" s="113"/>
      <c r="EAI6" s="113"/>
      <c r="EAJ6" s="113"/>
      <c r="EAK6" s="113"/>
      <c r="EAL6" s="113"/>
      <c r="EAM6" s="113"/>
      <c r="EAN6" s="113"/>
      <c r="EAO6" s="113"/>
      <c r="EAP6" s="113"/>
      <c r="EAQ6" s="113"/>
      <c r="EAR6" s="113"/>
      <c r="EAS6" s="113"/>
      <c r="EAT6" s="113"/>
      <c r="EAU6" s="113"/>
      <c r="EAV6" s="113"/>
      <c r="EAW6" s="113"/>
      <c r="EAX6" s="113"/>
      <c r="EAY6" s="113"/>
      <c r="EAZ6" s="113"/>
      <c r="EBA6" s="113"/>
      <c r="EBB6" s="113"/>
      <c r="EBC6" s="113"/>
      <c r="EBD6" s="113"/>
      <c r="EBE6" s="113"/>
      <c r="EBF6" s="113"/>
      <c r="EBG6" s="113"/>
      <c r="EBH6" s="113"/>
      <c r="EBI6" s="113"/>
      <c r="EBJ6" s="113"/>
      <c r="EBK6" s="113"/>
      <c r="EBL6" s="113"/>
      <c r="EBM6" s="113"/>
      <c r="EBN6" s="113"/>
      <c r="EBO6" s="113"/>
      <c r="EBP6" s="113"/>
      <c r="EBQ6" s="113"/>
      <c r="EBR6" s="113"/>
      <c r="EBS6" s="113"/>
      <c r="EBT6" s="113"/>
      <c r="EBU6" s="113"/>
      <c r="EBV6" s="113"/>
      <c r="EBW6" s="113"/>
      <c r="EBX6" s="113"/>
      <c r="EBY6" s="113"/>
      <c r="EBZ6" s="113"/>
      <c r="ECA6" s="113"/>
      <c r="ECB6" s="113"/>
      <c r="ECC6" s="113"/>
      <c r="ECD6" s="113"/>
      <c r="ECE6" s="113"/>
      <c r="ECF6" s="113"/>
      <c r="ECG6" s="113"/>
      <c r="ECH6" s="113"/>
      <c r="ECI6" s="113"/>
      <c r="ECJ6" s="113"/>
      <c r="ECK6" s="113"/>
      <c r="ECL6" s="113"/>
      <c r="ECM6" s="113"/>
      <c r="ECN6" s="113"/>
      <c r="ECO6" s="113"/>
      <c r="ECP6" s="113"/>
      <c r="ECQ6" s="113"/>
      <c r="ECR6" s="113"/>
      <c r="ECS6" s="113"/>
      <c r="ECT6" s="113"/>
      <c r="ECU6" s="113"/>
      <c r="ECV6" s="113"/>
      <c r="ECW6" s="113"/>
      <c r="ECX6" s="113"/>
      <c r="ECY6" s="113"/>
      <c r="ECZ6" s="113"/>
      <c r="EDA6" s="113"/>
      <c r="EDB6" s="113"/>
      <c r="EDC6" s="113"/>
      <c r="EDD6" s="113"/>
      <c r="EDE6" s="113"/>
      <c r="EDF6" s="113"/>
      <c r="EDG6" s="113"/>
      <c r="EDH6" s="113"/>
      <c r="EDI6" s="113"/>
      <c r="EDJ6" s="113"/>
      <c r="EDK6" s="113"/>
      <c r="EDL6" s="113"/>
      <c r="EDM6" s="113"/>
      <c r="EDN6" s="113"/>
      <c r="EDO6" s="113"/>
      <c r="EDP6" s="113"/>
      <c r="EDQ6" s="113"/>
      <c r="EDR6" s="113"/>
      <c r="EDS6" s="113"/>
      <c r="EDT6" s="113"/>
      <c r="EDU6" s="113"/>
      <c r="EDV6" s="113"/>
      <c r="EDW6" s="113"/>
      <c r="EDX6" s="113"/>
      <c r="EDY6" s="113"/>
      <c r="EDZ6" s="113"/>
      <c r="EEA6" s="113"/>
      <c r="EEB6" s="113"/>
      <c r="EEC6" s="113"/>
      <c r="EED6" s="113"/>
      <c r="EEE6" s="113"/>
      <c r="EEF6" s="113"/>
      <c r="EEG6" s="113"/>
      <c r="EEH6" s="113"/>
      <c r="EEI6" s="113"/>
      <c r="EEJ6" s="113"/>
      <c r="EEK6" s="113"/>
      <c r="EEL6" s="113"/>
      <c r="EEM6" s="113"/>
      <c r="EEN6" s="113"/>
      <c r="EEO6" s="113"/>
      <c r="EEP6" s="113"/>
      <c r="EEQ6" s="113"/>
      <c r="EER6" s="113"/>
      <c r="EES6" s="113"/>
      <c r="EET6" s="113"/>
      <c r="EEU6" s="113"/>
      <c r="EEV6" s="113"/>
      <c r="EEW6" s="113"/>
      <c r="EEX6" s="113"/>
      <c r="EEY6" s="113"/>
      <c r="EEZ6" s="113"/>
      <c r="EFA6" s="113"/>
      <c r="EFB6" s="113"/>
      <c r="EFC6" s="113"/>
      <c r="EFD6" s="113"/>
      <c r="EFE6" s="113"/>
      <c r="EFF6" s="113"/>
      <c r="EFG6" s="113"/>
      <c r="EFH6" s="113"/>
      <c r="EFI6" s="113"/>
      <c r="EFJ6" s="113"/>
      <c r="EFK6" s="113"/>
      <c r="EFL6" s="113"/>
      <c r="EFM6" s="113"/>
      <c r="EFN6" s="113"/>
      <c r="EFO6" s="113"/>
      <c r="EFP6" s="113"/>
      <c r="EFQ6" s="113"/>
      <c r="EFR6" s="113"/>
      <c r="EFS6" s="113"/>
      <c r="EFT6" s="113"/>
      <c r="EFU6" s="113"/>
      <c r="EFV6" s="113"/>
      <c r="EFW6" s="113"/>
      <c r="EFX6" s="113"/>
      <c r="EFY6" s="113"/>
      <c r="EFZ6" s="113"/>
      <c r="EGA6" s="113"/>
      <c r="EGB6" s="113"/>
      <c r="EGC6" s="113"/>
      <c r="EGD6" s="113"/>
      <c r="EGE6" s="113"/>
      <c r="EGF6" s="113"/>
      <c r="EGG6" s="113"/>
      <c r="EGH6" s="113"/>
      <c r="EGI6" s="113"/>
      <c r="EGJ6" s="113"/>
      <c r="EGK6" s="113"/>
      <c r="EGL6" s="113"/>
      <c r="EGM6" s="113"/>
      <c r="EGN6" s="113"/>
      <c r="EGO6" s="113"/>
      <c r="EGP6" s="113"/>
      <c r="EGQ6" s="113"/>
      <c r="EGR6" s="113"/>
      <c r="EGS6" s="113"/>
      <c r="EGT6" s="113"/>
      <c r="EGU6" s="113"/>
      <c r="EGV6" s="113"/>
      <c r="EGW6" s="113"/>
      <c r="EGX6" s="113"/>
      <c r="EGY6" s="113"/>
      <c r="EGZ6" s="113"/>
      <c r="EHA6" s="113"/>
      <c r="EHB6" s="113"/>
      <c r="EHC6" s="113"/>
      <c r="EHD6" s="113"/>
      <c r="EHE6" s="113"/>
      <c r="EHF6" s="113"/>
      <c r="EHG6" s="113"/>
      <c r="EHH6" s="113"/>
      <c r="EHI6" s="113"/>
      <c r="EHJ6" s="113"/>
      <c r="EHK6" s="113"/>
      <c r="EHL6" s="113"/>
      <c r="EHM6" s="113"/>
      <c r="EHN6" s="113"/>
      <c r="EHO6" s="113"/>
      <c r="EHP6" s="113"/>
      <c r="EHQ6" s="113"/>
      <c r="EHR6" s="113"/>
      <c r="EHS6" s="113"/>
      <c r="EHT6" s="113"/>
      <c r="EHU6" s="113"/>
      <c r="EHV6" s="113"/>
      <c r="EHW6" s="113"/>
      <c r="EHX6" s="113"/>
      <c r="EHY6" s="113"/>
      <c r="EHZ6" s="113"/>
      <c r="EIA6" s="113"/>
      <c r="EIB6" s="113"/>
      <c r="EIC6" s="113"/>
      <c r="EID6" s="113"/>
      <c r="EIE6" s="113"/>
      <c r="EIF6" s="113"/>
      <c r="EIG6" s="113"/>
      <c r="EIH6" s="113"/>
      <c r="EII6" s="113"/>
      <c r="EIJ6" s="113"/>
      <c r="EIK6" s="113"/>
      <c r="EIL6" s="113"/>
      <c r="EIM6" s="113"/>
      <c r="EIN6" s="113"/>
      <c r="EIO6" s="113"/>
      <c r="EIP6" s="113"/>
      <c r="EIQ6" s="113"/>
      <c r="EIR6" s="113"/>
      <c r="EIS6" s="113"/>
      <c r="EIT6" s="113"/>
      <c r="EIU6" s="113"/>
      <c r="EIV6" s="113"/>
      <c r="EIW6" s="113"/>
      <c r="EIX6" s="113"/>
      <c r="EIY6" s="113"/>
      <c r="EIZ6" s="113"/>
      <c r="EJA6" s="113"/>
      <c r="EJB6" s="113"/>
      <c r="EJC6" s="113"/>
      <c r="EJD6" s="113"/>
      <c r="EJE6" s="113"/>
      <c r="EJF6" s="113"/>
      <c r="EJG6" s="113"/>
      <c r="EJH6" s="113"/>
      <c r="EJI6" s="113"/>
      <c r="EJJ6" s="113"/>
      <c r="EJK6" s="113"/>
      <c r="EJL6" s="113"/>
      <c r="EJM6" s="113"/>
      <c r="EJN6" s="113"/>
      <c r="EJO6" s="113"/>
      <c r="EJP6" s="113"/>
      <c r="EJQ6" s="113"/>
      <c r="EJR6" s="113"/>
      <c r="EJS6" s="113"/>
      <c r="EJT6" s="113"/>
      <c r="EJU6" s="113"/>
      <c r="EJV6" s="113"/>
      <c r="EJW6" s="113"/>
      <c r="EJX6" s="113"/>
      <c r="EJY6" s="113"/>
      <c r="EJZ6" s="113"/>
      <c r="EKA6" s="113"/>
      <c r="EKB6" s="113"/>
      <c r="EKC6" s="113"/>
      <c r="EKD6" s="113"/>
      <c r="EKE6" s="113"/>
      <c r="EKF6" s="113"/>
      <c r="EKG6" s="113"/>
      <c r="EKH6" s="113"/>
      <c r="EKI6" s="113"/>
      <c r="EKJ6" s="113"/>
      <c r="EKK6" s="113"/>
      <c r="EKL6" s="113"/>
      <c r="EKM6" s="113"/>
      <c r="EKN6" s="113"/>
      <c r="EKO6" s="113"/>
      <c r="EKP6" s="113"/>
      <c r="EKQ6" s="113"/>
      <c r="EKR6" s="113"/>
      <c r="EKS6" s="113"/>
      <c r="EKT6" s="113"/>
      <c r="EKU6" s="113"/>
      <c r="EKV6" s="113"/>
      <c r="EKW6" s="113"/>
      <c r="EKX6" s="113"/>
      <c r="EKY6" s="113"/>
      <c r="EKZ6" s="113"/>
      <c r="ELA6" s="113"/>
      <c r="ELB6" s="113"/>
      <c r="ELC6" s="113"/>
      <c r="ELD6" s="113"/>
      <c r="ELE6" s="113"/>
      <c r="ELF6" s="113"/>
      <c r="ELG6" s="113"/>
      <c r="ELH6" s="113"/>
      <c r="ELI6" s="113"/>
      <c r="ELJ6" s="113"/>
      <c r="ELK6" s="113"/>
      <c r="ELL6" s="113"/>
      <c r="ELM6" s="113"/>
      <c r="ELN6" s="113"/>
      <c r="ELO6" s="113"/>
      <c r="ELP6" s="113"/>
      <c r="ELQ6" s="113"/>
      <c r="ELR6" s="113"/>
      <c r="ELS6" s="113"/>
      <c r="ELT6" s="113"/>
      <c r="ELU6" s="113"/>
      <c r="ELV6" s="113"/>
      <c r="ELW6" s="113"/>
      <c r="ELX6" s="113"/>
      <c r="ELY6" s="113"/>
      <c r="ELZ6" s="113"/>
      <c r="EMA6" s="113"/>
      <c r="EMB6" s="113"/>
      <c r="EMC6" s="113"/>
      <c r="EMD6" s="113"/>
      <c r="EME6" s="113"/>
      <c r="EMF6" s="113"/>
      <c r="EMG6" s="113"/>
      <c r="EMH6" s="113"/>
      <c r="EMI6" s="113"/>
      <c r="EMJ6" s="113"/>
      <c r="EMK6" s="113"/>
      <c r="EML6" s="113"/>
      <c r="EMM6" s="113"/>
      <c r="EMN6" s="113"/>
      <c r="EMO6" s="113"/>
      <c r="EMP6" s="113"/>
      <c r="EMQ6" s="113"/>
      <c r="EMR6" s="113"/>
      <c r="EMS6" s="113"/>
      <c r="EMT6" s="113"/>
      <c r="EMU6" s="113"/>
      <c r="EMV6" s="113"/>
      <c r="EMW6" s="113"/>
      <c r="EMX6" s="113"/>
      <c r="EMY6" s="113"/>
      <c r="EMZ6" s="113"/>
      <c r="ENA6" s="113"/>
      <c r="ENB6" s="113"/>
      <c r="ENC6" s="113"/>
      <c r="END6" s="113"/>
      <c r="ENE6" s="113"/>
      <c r="ENF6" s="113"/>
      <c r="ENG6" s="113"/>
      <c r="ENH6" s="113"/>
      <c r="ENI6" s="113"/>
      <c r="ENJ6" s="113"/>
      <c r="ENK6" s="113"/>
      <c r="ENL6" s="113"/>
      <c r="ENM6" s="113"/>
      <c r="ENN6" s="113"/>
      <c r="ENO6" s="113"/>
      <c r="ENP6" s="113"/>
      <c r="ENQ6" s="113"/>
      <c r="ENR6" s="113"/>
      <c r="ENS6" s="113"/>
      <c r="ENT6" s="113"/>
      <c r="ENU6" s="113"/>
      <c r="ENV6" s="113"/>
      <c r="ENW6" s="113"/>
      <c r="ENX6" s="113"/>
      <c r="ENY6" s="113"/>
      <c r="ENZ6" s="113"/>
      <c r="EOA6" s="113"/>
      <c r="EOB6" s="113"/>
      <c r="EOC6" s="113"/>
      <c r="EOD6" s="113"/>
      <c r="EOE6" s="113"/>
      <c r="EOF6" s="113"/>
      <c r="EOG6" s="113"/>
      <c r="EOH6" s="113"/>
      <c r="EOI6" s="113"/>
      <c r="EOJ6" s="113"/>
      <c r="EOK6" s="113"/>
      <c r="EOL6" s="113"/>
      <c r="EOM6" s="113"/>
      <c r="EON6" s="113"/>
      <c r="EOO6" s="113"/>
      <c r="EOP6" s="113"/>
      <c r="EOQ6" s="113"/>
      <c r="EOR6" s="113"/>
      <c r="EOS6" s="113"/>
      <c r="EOT6" s="113"/>
      <c r="EOU6" s="113"/>
      <c r="EOV6" s="113"/>
      <c r="EOW6" s="113"/>
      <c r="EOX6" s="113"/>
      <c r="EOY6" s="113"/>
      <c r="EOZ6" s="113"/>
      <c r="EPA6" s="113"/>
      <c r="EPB6" s="113"/>
      <c r="EPC6" s="113"/>
      <c r="EPD6" s="113"/>
      <c r="EPE6" s="113"/>
      <c r="EPF6" s="113"/>
      <c r="EPG6" s="113"/>
      <c r="EPH6" s="113"/>
      <c r="EPI6" s="113"/>
      <c r="EPJ6" s="113"/>
      <c r="EPK6" s="113"/>
      <c r="EPL6" s="113"/>
      <c r="EPM6" s="113"/>
      <c r="EPN6" s="113"/>
      <c r="EPO6" s="113"/>
      <c r="EPP6" s="113"/>
      <c r="EPQ6" s="113"/>
      <c r="EPR6" s="113"/>
      <c r="EPS6" s="113"/>
      <c r="EPT6" s="113"/>
      <c r="EPU6" s="113"/>
      <c r="EPV6" s="113"/>
      <c r="EPW6" s="113"/>
      <c r="EPX6" s="113"/>
      <c r="EPY6" s="113"/>
      <c r="EPZ6" s="113"/>
      <c r="EQA6" s="113"/>
      <c r="EQB6" s="113"/>
      <c r="EQC6" s="113"/>
      <c r="EQD6" s="113"/>
      <c r="EQE6" s="113"/>
      <c r="EQF6" s="113"/>
      <c r="EQG6" s="113"/>
      <c r="EQH6" s="113"/>
      <c r="EQI6" s="113"/>
      <c r="EQJ6" s="113"/>
      <c r="EQK6" s="113"/>
      <c r="EQL6" s="113"/>
      <c r="EQM6" s="113"/>
      <c r="EQN6" s="113"/>
      <c r="EQO6" s="113"/>
      <c r="EQP6" s="113"/>
      <c r="EQQ6" s="113"/>
      <c r="EQR6" s="113"/>
      <c r="EQS6" s="113"/>
      <c r="EQT6" s="113"/>
      <c r="EQU6" s="113"/>
      <c r="EQV6" s="113"/>
      <c r="EQW6" s="113"/>
      <c r="EQX6" s="113"/>
      <c r="EQY6" s="113"/>
      <c r="EQZ6" s="113"/>
      <c r="ERA6" s="113"/>
      <c r="ERB6" s="113"/>
      <c r="ERC6" s="113"/>
      <c r="ERD6" s="113"/>
      <c r="ERE6" s="113"/>
      <c r="ERF6" s="113"/>
      <c r="ERG6" s="113"/>
      <c r="ERH6" s="113"/>
      <c r="ERI6" s="113"/>
      <c r="ERJ6" s="113"/>
      <c r="ERK6" s="113"/>
      <c r="ERL6" s="113"/>
      <c r="ERM6" s="113"/>
      <c r="ERN6" s="113"/>
      <c r="ERO6" s="113"/>
      <c r="ERP6" s="113"/>
      <c r="ERQ6" s="113"/>
      <c r="ERR6" s="113"/>
      <c r="ERS6" s="113"/>
      <c r="ERT6" s="113"/>
      <c r="ERU6" s="113"/>
      <c r="ERV6" s="113"/>
      <c r="ERW6" s="113"/>
      <c r="ERX6" s="113"/>
      <c r="ERY6" s="113"/>
      <c r="ERZ6" s="113"/>
      <c r="ESA6" s="113"/>
      <c r="ESB6" s="113"/>
      <c r="ESC6" s="113"/>
      <c r="ESD6" s="113"/>
      <c r="ESE6" s="113"/>
      <c r="ESF6" s="113"/>
      <c r="ESG6" s="113"/>
      <c r="ESH6" s="113"/>
      <c r="ESI6" s="113"/>
      <c r="ESJ6" s="113"/>
      <c r="ESK6" s="113"/>
      <c r="ESL6" s="113"/>
      <c r="ESM6" s="113"/>
      <c r="ESN6" s="113"/>
      <c r="ESO6" s="113"/>
      <c r="ESP6" s="113"/>
      <c r="ESQ6" s="113"/>
      <c r="ESR6" s="113"/>
      <c r="ESS6" s="113"/>
      <c r="EST6" s="113"/>
      <c r="ESU6" s="113"/>
      <c r="ESV6" s="113"/>
      <c r="ESW6" s="113"/>
      <c r="ESX6" s="113"/>
      <c r="ESY6" s="113"/>
      <c r="ESZ6" s="113"/>
      <c r="ETA6" s="113"/>
      <c r="ETB6" s="113"/>
      <c r="ETC6" s="113"/>
      <c r="ETD6" s="113"/>
      <c r="ETE6" s="113"/>
      <c r="ETF6" s="113"/>
      <c r="ETG6" s="113"/>
      <c r="ETH6" s="113"/>
      <c r="ETI6" s="113"/>
      <c r="ETJ6" s="113"/>
      <c r="ETK6" s="113"/>
      <c r="ETL6" s="113"/>
      <c r="ETM6" s="113"/>
      <c r="ETN6" s="113"/>
      <c r="ETO6" s="113"/>
      <c r="ETP6" s="113"/>
      <c r="ETQ6" s="113"/>
      <c r="ETR6" s="113"/>
      <c r="ETS6" s="113"/>
      <c r="ETT6" s="113"/>
      <c r="ETU6" s="113"/>
      <c r="ETV6" s="113"/>
      <c r="ETW6" s="113"/>
      <c r="ETX6" s="113"/>
      <c r="ETY6" s="113"/>
      <c r="ETZ6" s="113"/>
      <c r="EUA6" s="113"/>
      <c r="EUB6" s="113"/>
      <c r="EUC6" s="113"/>
      <c r="EUD6" s="113"/>
      <c r="EUE6" s="113"/>
      <c r="EUF6" s="113"/>
      <c r="EUG6" s="113"/>
      <c r="EUH6" s="113"/>
      <c r="EUI6" s="113"/>
      <c r="EUJ6" s="113"/>
      <c r="EUK6" s="113"/>
      <c r="EUL6" s="113"/>
      <c r="EUM6" s="113"/>
      <c r="EUN6" s="113"/>
      <c r="EUO6" s="113"/>
      <c r="EUP6" s="113"/>
      <c r="EUQ6" s="113"/>
      <c r="EUR6" s="113"/>
      <c r="EUS6" s="113"/>
      <c r="EUT6" s="113"/>
      <c r="EUU6" s="113"/>
      <c r="EUV6" s="113"/>
      <c r="EUW6" s="113"/>
      <c r="EUX6" s="113"/>
      <c r="EUY6" s="113"/>
      <c r="EUZ6" s="113"/>
      <c r="EVA6" s="113"/>
      <c r="EVB6" s="113"/>
      <c r="EVC6" s="113"/>
      <c r="EVD6" s="113"/>
      <c r="EVE6" s="113"/>
      <c r="EVF6" s="113"/>
      <c r="EVG6" s="113"/>
      <c r="EVH6" s="113"/>
      <c r="EVI6" s="113"/>
      <c r="EVJ6" s="113"/>
      <c r="EVK6" s="113"/>
      <c r="EVL6" s="113"/>
      <c r="EVM6" s="113"/>
      <c r="EVN6" s="113"/>
      <c r="EVO6" s="113"/>
      <c r="EVP6" s="113"/>
      <c r="EVQ6" s="113"/>
      <c r="EVR6" s="113"/>
      <c r="EVS6" s="113"/>
      <c r="EVT6" s="113"/>
      <c r="EVU6" s="113"/>
      <c r="EVV6" s="113"/>
      <c r="EVW6" s="113"/>
      <c r="EVX6" s="113"/>
      <c r="EVY6" s="113"/>
      <c r="EVZ6" s="113"/>
      <c r="EWA6" s="113"/>
      <c r="EWB6" s="113"/>
      <c r="EWC6" s="113"/>
      <c r="EWD6" s="113"/>
      <c r="EWE6" s="113"/>
      <c r="EWF6" s="113"/>
      <c r="EWG6" s="113"/>
      <c r="EWH6" s="113"/>
      <c r="EWI6" s="113"/>
      <c r="EWJ6" s="113"/>
      <c r="EWK6" s="113"/>
      <c r="EWL6" s="113"/>
      <c r="EWM6" s="113"/>
      <c r="EWN6" s="113"/>
      <c r="EWO6" s="113"/>
      <c r="EWP6" s="113"/>
      <c r="EWQ6" s="113"/>
      <c r="EWR6" s="113"/>
      <c r="EWS6" s="113"/>
      <c r="EWT6" s="113"/>
      <c r="EWU6" s="113"/>
      <c r="EWV6" s="113"/>
      <c r="EWW6" s="113"/>
      <c r="EWX6" s="113"/>
      <c r="EWY6" s="113"/>
      <c r="EWZ6" s="113"/>
      <c r="EXA6" s="113"/>
      <c r="EXB6" s="113"/>
      <c r="EXC6" s="113"/>
      <c r="EXD6" s="113"/>
      <c r="EXE6" s="113"/>
      <c r="EXF6" s="113"/>
      <c r="EXG6" s="113"/>
      <c r="EXH6" s="113"/>
      <c r="EXI6" s="113"/>
      <c r="EXJ6" s="113"/>
      <c r="EXK6" s="113"/>
      <c r="EXL6" s="113"/>
      <c r="EXM6" s="113"/>
      <c r="EXN6" s="113"/>
      <c r="EXO6" s="113"/>
      <c r="EXP6" s="113"/>
      <c r="EXQ6" s="113"/>
      <c r="EXR6" s="113"/>
      <c r="EXS6" s="113"/>
      <c r="EXT6" s="113"/>
      <c r="EXU6" s="113"/>
      <c r="EXV6" s="113"/>
      <c r="EXW6" s="113"/>
      <c r="EXX6" s="113"/>
      <c r="EXY6" s="113"/>
      <c r="EXZ6" s="113"/>
      <c r="EYA6" s="113"/>
      <c r="EYB6" s="113"/>
      <c r="EYC6" s="113"/>
      <c r="EYD6" s="113"/>
      <c r="EYE6" s="113"/>
      <c r="EYF6" s="113"/>
      <c r="EYG6" s="113"/>
      <c r="EYH6" s="113"/>
      <c r="EYI6" s="113"/>
      <c r="EYJ6" s="113"/>
      <c r="EYK6" s="113"/>
      <c r="EYL6" s="113"/>
      <c r="EYM6" s="113"/>
      <c r="EYN6" s="113"/>
      <c r="EYO6" s="113"/>
      <c r="EYP6" s="113"/>
      <c r="EYQ6" s="113"/>
      <c r="EYR6" s="113"/>
      <c r="EYS6" s="113"/>
      <c r="EYT6" s="113"/>
      <c r="EYU6" s="113"/>
      <c r="EYV6" s="113"/>
      <c r="EYW6" s="113"/>
      <c r="EYX6" s="113"/>
      <c r="EYY6" s="113"/>
      <c r="EYZ6" s="113"/>
      <c r="EZA6" s="113"/>
      <c r="EZB6" s="113"/>
      <c r="EZC6" s="113"/>
      <c r="EZD6" s="113"/>
      <c r="EZE6" s="113"/>
      <c r="EZF6" s="113"/>
      <c r="EZG6" s="113"/>
      <c r="EZH6" s="113"/>
      <c r="EZI6" s="113"/>
      <c r="EZJ6" s="113"/>
      <c r="EZK6" s="113"/>
      <c r="EZL6" s="113"/>
      <c r="EZM6" s="113"/>
      <c r="EZN6" s="113"/>
      <c r="EZO6" s="113"/>
      <c r="EZP6" s="113"/>
      <c r="EZQ6" s="113"/>
      <c r="EZR6" s="113"/>
      <c r="EZS6" s="113"/>
      <c r="EZT6" s="113"/>
      <c r="EZU6" s="113"/>
      <c r="EZV6" s="113"/>
      <c r="EZW6" s="113"/>
      <c r="EZX6" s="113"/>
      <c r="EZY6" s="113"/>
      <c r="EZZ6" s="113"/>
      <c r="FAA6" s="113"/>
      <c r="FAB6" s="113"/>
      <c r="FAC6" s="113"/>
      <c r="FAD6" s="113"/>
      <c r="FAE6" s="113"/>
      <c r="FAF6" s="113"/>
      <c r="FAG6" s="113"/>
      <c r="FAH6" s="113"/>
      <c r="FAI6" s="113"/>
      <c r="FAJ6" s="113"/>
      <c r="FAK6" s="113"/>
      <c r="FAL6" s="113"/>
      <c r="FAM6" s="113"/>
      <c r="FAN6" s="113"/>
      <c r="FAO6" s="113"/>
      <c r="FAP6" s="113"/>
      <c r="FAQ6" s="113"/>
      <c r="FAR6" s="113"/>
      <c r="FAS6" s="113"/>
      <c r="FAT6" s="113"/>
      <c r="FAU6" s="113"/>
      <c r="FAV6" s="113"/>
      <c r="FAW6" s="113"/>
      <c r="FAX6" s="113"/>
      <c r="FAY6" s="113"/>
      <c r="FAZ6" s="113"/>
      <c r="FBA6" s="113"/>
      <c r="FBB6" s="113"/>
      <c r="FBC6" s="113"/>
      <c r="FBD6" s="113"/>
      <c r="FBE6" s="113"/>
      <c r="FBF6" s="113"/>
      <c r="FBG6" s="113"/>
      <c r="FBH6" s="113"/>
      <c r="FBI6" s="113"/>
      <c r="FBJ6" s="113"/>
      <c r="FBK6" s="113"/>
      <c r="FBL6" s="113"/>
      <c r="FBM6" s="113"/>
      <c r="FBN6" s="113"/>
      <c r="FBO6" s="113"/>
      <c r="FBP6" s="113"/>
      <c r="FBQ6" s="113"/>
      <c r="FBR6" s="113"/>
      <c r="FBS6" s="113"/>
      <c r="FBT6" s="113"/>
      <c r="FBU6" s="113"/>
      <c r="FBV6" s="113"/>
      <c r="FBW6" s="113"/>
      <c r="FBX6" s="113"/>
      <c r="FBY6" s="113"/>
      <c r="FBZ6" s="113"/>
      <c r="FCA6" s="113"/>
      <c r="FCB6" s="113"/>
      <c r="FCC6" s="113"/>
      <c r="FCD6" s="113"/>
      <c r="FCE6" s="113"/>
      <c r="FCF6" s="113"/>
      <c r="FCG6" s="113"/>
      <c r="FCH6" s="113"/>
      <c r="FCI6" s="113"/>
      <c r="FCJ6" s="113"/>
      <c r="FCK6" s="113"/>
      <c r="FCL6" s="113"/>
      <c r="FCM6" s="113"/>
      <c r="FCN6" s="113"/>
      <c r="FCO6" s="113"/>
      <c r="FCP6" s="113"/>
      <c r="FCQ6" s="113"/>
      <c r="FCR6" s="113"/>
      <c r="FCS6" s="113"/>
      <c r="FCT6" s="113"/>
      <c r="FCU6" s="113"/>
      <c r="FCV6" s="113"/>
      <c r="FCW6" s="113"/>
      <c r="FCX6" s="113"/>
      <c r="FCY6" s="113"/>
      <c r="FCZ6" s="113"/>
      <c r="FDA6" s="113"/>
      <c r="FDB6" s="113"/>
      <c r="FDC6" s="113"/>
      <c r="FDD6" s="113"/>
      <c r="FDE6" s="113"/>
      <c r="FDF6" s="113"/>
      <c r="FDG6" s="113"/>
      <c r="FDH6" s="113"/>
      <c r="FDI6" s="113"/>
      <c r="FDJ6" s="113"/>
      <c r="FDK6" s="113"/>
      <c r="FDL6" s="113"/>
      <c r="FDM6" s="113"/>
      <c r="FDN6" s="113"/>
      <c r="FDO6" s="113"/>
      <c r="FDP6" s="113"/>
      <c r="FDQ6" s="113"/>
      <c r="FDR6" s="113"/>
      <c r="FDS6" s="113"/>
      <c r="FDT6" s="113"/>
      <c r="FDU6" s="113"/>
      <c r="FDV6" s="113"/>
      <c r="FDW6" s="113"/>
      <c r="FDX6" s="113"/>
      <c r="FDY6" s="113"/>
      <c r="FDZ6" s="113"/>
      <c r="FEA6" s="113"/>
      <c r="FEB6" s="113"/>
      <c r="FEC6" s="113"/>
      <c r="FED6" s="113"/>
      <c r="FEE6" s="113"/>
      <c r="FEF6" s="113"/>
      <c r="FEG6" s="113"/>
      <c r="FEH6" s="113"/>
      <c r="FEI6" s="113"/>
      <c r="FEJ6" s="113"/>
      <c r="FEK6" s="113"/>
      <c r="FEL6" s="113"/>
      <c r="FEM6" s="113"/>
      <c r="FEN6" s="113"/>
      <c r="FEO6" s="113"/>
      <c r="FEP6" s="113"/>
      <c r="FEQ6" s="113"/>
      <c r="FER6" s="113"/>
      <c r="FES6" s="113"/>
      <c r="FET6" s="113"/>
      <c r="FEU6" s="113"/>
      <c r="FEV6" s="113"/>
      <c r="FEW6" s="113"/>
      <c r="FEX6" s="113"/>
      <c r="FEY6" s="113"/>
      <c r="FEZ6" s="113"/>
      <c r="FFA6" s="113"/>
      <c r="FFB6" s="113"/>
      <c r="FFC6" s="113"/>
      <c r="FFD6" s="113"/>
      <c r="FFE6" s="113"/>
      <c r="FFF6" s="113"/>
      <c r="FFG6" s="113"/>
      <c r="FFH6" s="113"/>
      <c r="FFI6" s="113"/>
      <c r="FFJ6" s="113"/>
      <c r="FFK6" s="113"/>
      <c r="FFL6" s="113"/>
      <c r="FFM6" s="113"/>
      <c r="FFN6" s="113"/>
      <c r="FFO6" s="113"/>
      <c r="FFP6" s="113"/>
      <c r="FFQ6" s="113"/>
      <c r="FFR6" s="113"/>
      <c r="FFS6" s="113"/>
      <c r="FFT6" s="113"/>
      <c r="FFU6" s="113"/>
      <c r="FFV6" s="113"/>
      <c r="FFW6" s="113"/>
      <c r="FFX6" s="113"/>
      <c r="FFY6" s="113"/>
      <c r="FFZ6" s="113"/>
      <c r="FGA6" s="113"/>
      <c r="FGB6" s="113"/>
      <c r="FGC6" s="113"/>
      <c r="FGD6" s="113"/>
      <c r="FGE6" s="113"/>
      <c r="FGF6" s="113"/>
      <c r="FGG6" s="113"/>
      <c r="FGH6" s="113"/>
      <c r="FGI6" s="113"/>
      <c r="FGJ6" s="113"/>
      <c r="FGK6" s="113"/>
      <c r="FGL6" s="113"/>
      <c r="FGM6" s="113"/>
      <c r="FGN6" s="113"/>
      <c r="FGO6" s="113"/>
      <c r="FGP6" s="113"/>
      <c r="FGQ6" s="113"/>
      <c r="FGR6" s="113"/>
      <c r="FGS6" s="113"/>
      <c r="FGT6" s="113"/>
      <c r="FGU6" s="113"/>
      <c r="FGV6" s="113"/>
      <c r="FGW6" s="113"/>
      <c r="FGX6" s="113"/>
      <c r="FGY6" s="113"/>
      <c r="FGZ6" s="113"/>
      <c r="FHA6" s="113"/>
      <c r="FHB6" s="113"/>
      <c r="FHC6" s="113"/>
      <c r="FHD6" s="113"/>
      <c r="FHE6" s="113"/>
      <c r="FHF6" s="113"/>
      <c r="FHG6" s="113"/>
      <c r="FHH6" s="113"/>
      <c r="FHI6" s="113"/>
      <c r="FHJ6" s="113"/>
      <c r="FHK6" s="113"/>
      <c r="FHL6" s="113"/>
      <c r="FHM6" s="113"/>
      <c r="FHN6" s="113"/>
      <c r="FHO6" s="113"/>
      <c r="FHP6" s="113"/>
      <c r="FHQ6" s="113"/>
      <c r="FHR6" s="113"/>
      <c r="FHS6" s="113"/>
      <c r="FHT6" s="113"/>
      <c r="FHU6" s="113"/>
      <c r="FHV6" s="113"/>
      <c r="FHW6" s="113"/>
      <c r="FHX6" s="113"/>
      <c r="FHY6" s="113"/>
      <c r="FHZ6" s="113"/>
      <c r="FIA6" s="113"/>
      <c r="FIB6" s="113"/>
      <c r="FIC6" s="113"/>
      <c r="FID6" s="113"/>
      <c r="FIE6" s="113"/>
      <c r="FIF6" s="113"/>
      <c r="FIG6" s="113"/>
      <c r="FIH6" s="113"/>
      <c r="FII6" s="113"/>
      <c r="FIJ6" s="113"/>
      <c r="FIK6" s="113"/>
      <c r="FIL6" s="113"/>
      <c r="FIM6" s="113"/>
      <c r="FIN6" s="113"/>
      <c r="FIO6" s="113"/>
      <c r="FIP6" s="113"/>
      <c r="FIQ6" s="113"/>
      <c r="FIR6" s="113"/>
      <c r="FIS6" s="113"/>
      <c r="FIT6" s="113"/>
      <c r="FIU6" s="113"/>
      <c r="FIV6" s="113"/>
      <c r="FIW6" s="113"/>
      <c r="FIX6" s="113"/>
      <c r="FIY6" s="113"/>
      <c r="FIZ6" s="113"/>
      <c r="FJA6" s="113"/>
      <c r="FJB6" s="113"/>
      <c r="FJC6" s="113"/>
      <c r="FJD6" s="113"/>
      <c r="FJE6" s="113"/>
      <c r="FJF6" s="113"/>
      <c r="FJG6" s="113"/>
      <c r="FJH6" s="113"/>
      <c r="FJI6" s="113"/>
      <c r="FJJ6" s="113"/>
      <c r="FJK6" s="113"/>
      <c r="FJL6" s="113"/>
      <c r="FJM6" s="113"/>
      <c r="FJN6" s="113"/>
      <c r="FJO6" s="113"/>
      <c r="FJP6" s="113"/>
      <c r="FJQ6" s="113"/>
      <c r="FJR6" s="113"/>
      <c r="FJS6" s="113"/>
      <c r="FJT6" s="113"/>
      <c r="FJU6" s="113"/>
      <c r="FJV6" s="113"/>
      <c r="FJW6" s="113"/>
      <c r="FJX6" s="113"/>
      <c r="FJY6" s="113"/>
      <c r="FJZ6" s="113"/>
      <c r="FKA6" s="113"/>
      <c r="FKB6" s="113"/>
      <c r="FKC6" s="113"/>
      <c r="FKD6" s="113"/>
      <c r="FKE6" s="113"/>
      <c r="FKF6" s="113"/>
      <c r="FKG6" s="113"/>
      <c r="FKH6" s="113"/>
      <c r="FKI6" s="113"/>
      <c r="FKJ6" s="113"/>
      <c r="FKK6" s="113"/>
      <c r="FKL6" s="113"/>
      <c r="FKM6" s="113"/>
      <c r="FKN6" s="113"/>
      <c r="FKO6" s="113"/>
      <c r="FKP6" s="113"/>
      <c r="FKQ6" s="113"/>
      <c r="FKR6" s="113"/>
      <c r="FKS6" s="113"/>
      <c r="FKT6" s="113"/>
      <c r="FKU6" s="113"/>
      <c r="FKV6" s="113"/>
      <c r="FKW6" s="113"/>
      <c r="FKX6" s="113"/>
      <c r="FKY6" s="113"/>
      <c r="FKZ6" s="113"/>
      <c r="FLA6" s="113"/>
      <c r="FLB6" s="113"/>
      <c r="FLC6" s="113"/>
      <c r="FLD6" s="113"/>
      <c r="FLE6" s="113"/>
      <c r="FLF6" s="113"/>
      <c r="FLG6" s="113"/>
      <c r="FLH6" s="113"/>
      <c r="FLI6" s="113"/>
      <c r="FLJ6" s="113"/>
      <c r="FLK6" s="113"/>
      <c r="FLL6" s="113"/>
      <c r="FLM6" s="113"/>
      <c r="FLN6" s="113"/>
      <c r="FLO6" s="113"/>
      <c r="FLP6" s="113"/>
      <c r="FLQ6" s="113"/>
      <c r="FLR6" s="113"/>
      <c r="FLS6" s="113"/>
      <c r="FLT6" s="113"/>
      <c r="FLU6" s="113"/>
      <c r="FLV6" s="113"/>
      <c r="FLW6" s="113"/>
      <c r="FLX6" s="113"/>
      <c r="FLY6" s="113"/>
      <c r="FLZ6" s="113"/>
      <c r="FMA6" s="113"/>
      <c r="FMB6" s="113"/>
      <c r="FMC6" s="113"/>
      <c r="FMD6" s="113"/>
      <c r="FME6" s="113"/>
      <c r="FMF6" s="113"/>
      <c r="FMG6" s="113"/>
      <c r="FMH6" s="113"/>
      <c r="FMI6" s="113"/>
      <c r="FMJ6" s="113"/>
      <c r="FMK6" s="113"/>
      <c r="FML6" s="113"/>
      <c r="FMM6" s="113"/>
      <c r="FMN6" s="113"/>
      <c r="FMO6" s="113"/>
      <c r="FMP6" s="113"/>
      <c r="FMQ6" s="113"/>
      <c r="FMR6" s="113"/>
      <c r="FMS6" s="113"/>
      <c r="FMT6" s="113"/>
      <c r="FMU6" s="113"/>
      <c r="FMV6" s="113"/>
      <c r="FMW6" s="113"/>
      <c r="FMX6" s="113"/>
      <c r="FMY6" s="113"/>
      <c r="FMZ6" s="113"/>
      <c r="FNA6" s="113"/>
      <c r="FNB6" s="113"/>
      <c r="FNC6" s="113"/>
      <c r="FND6" s="113"/>
      <c r="FNE6" s="113"/>
      <c r="FNF6" s="113"/>
      <c r="FNG6" s="113"/>
      <c r="FNH6" s="113"/>
      <c r="FNI6" s="113"/>
      <c r="FNJ6" s="113"/>
      <c r="FNK6" s="113"/>
      <c r="FNL6" s="113"/>
      <c r="FNM6" s="113"/>
      <c r="FNN6" s="113"/>
      <c r="FNO6" s="113"/>
      <c r="FNP6" s="113"/>
      <c r="FNQ6" s="113"/>
      <c r="FNR6" s="113"/>
      <c r="FNS6" s="113"/>
      <c r="FNT6" s="113"/>
      <c r="FNU6" s="113"/>
      <c r="FNV6" s="113"/>
      <c r="FNW6" s="113"/>
      <c r="FNX6" s="113"/>
      <c r="FNY6" s="113"/>
      <c r="FNZ6" s="113"/>
      <c r="FOA6" s="113"/>
      <c r="FOB6" s="113"/>
      <c r="FOC6" s="113"/>
      <c r="FOD6" s="113"/>
      <c r="FOE6" s="113"/>
      <c r="FOF6" s="113"/>
      <c r="FOG6" s="113"/>
      <c r="FOH6" s="113"/>
      <c r="FOI6" s="113"/>
      <c r="FOJ6" s="113"/>
      <c r="FOK6" s="113"/>
      <c r="FOL6" s="113"/>
      <c r="FOM6" s="113"/>
      <c r="FON6" s="113"/>
      <c r="FOO6" s="113"/>
      <c r="FOP6" s="113"/>
      <c r="FOQ6" s="113"/>
      <c r="FOR6" s="113"/>
      <c r="FOS6" s="113"/>
      <c r="FOT6" s="113"/>
      <c r="FOU6" s="113"/>
      <c r="FOV6" s="113"/>
      <c r="FOW6" s="113"/>
      <c r="FOX6" s="113"/>
      <c r="FOY6" s="113"/>
      <c r="FOZ6" s="113"/>
      <c r="FPA6" s="113"/>
      <c r="FPB6" s="113"/>
      <c r="FPC6" s="113"/>
      <c r="FPD6" s="113"/>
      <c r="FPE6" s="113"/>
      <c r="FPF6" s="113"/>
      <c r="FPG6" s="113"/>
      <c r="FPH6" s="113"/>
      <c r="FPI6" s="113"/>
      <c r="FPJ6" s="113"/>
      <c r="FPK6" s="113"/>
      <c r="FPL6" s="113"/>
      <c r="FPM6" s="113"/>
      <c r="FPN6" s="113"/>
      <c r="FPO6" s="113"/>
      <c r="FPP6" s="113"/>
      <c r="FPQ6" s="113"/>
      <c r="FPR6" s="113"/>
      <c r="FPS6" s="113"/>
      <c r="FPT6" s="113"/>
      <c r="FPU6" s="113"/>
      <c r="FPV6" s="113"/>
      <c r="FPW6" s="113"/>
      <c r="FPX6" s="113"/>
      <c r="FPY6" s="113"/>
      <c r="FPZ6" s="113"/>
      <c r="FQA6" s="113"/>
      <c r="FQB6" s="113"/>
      <c r="FQC6" s="113"/>
      <c r="FQD6" s="113"/>
      <c r="FQE6" s="113"/>
      <c r="FQF6" s="113"/>
      <c r="FQG6" s="113"/>
      <c r="FQH6" s="113"/>
      <c r="FQI6" s="113"/>
      <c r="FQJ6" s="113"/>
      <c r="FQK6" s="113"/>
      <c r="FQL6" s="113"/>
      <c r="FQM6" s="113"/>
      <c r="FQN6" s="113"/>
      <c r="FQO6" s="113"/>
      <c r="FQP6" s="113"/>
      <c r="FQQ6" s="113"/>
      <c r="FQR6" s="113"/>
      <c r="FQS6" s="113"/>
      <c r="FQT6" s="113"/>
      <c r="FQU6" s="113"/>
      <c r="FQV6" s="113"/>
      <c r="FQW6" s="113"/>
      <c r="FQX6" s="113"/>
      <c r="FQY6" s="113"/>
      <c r="FQZ6" s="113"/>
      <c r="FRA6" s="113"/>
      <c r="FRB6" s="113"/>
      <c r="FRC6" s="113"/>
      <c r="FRD6" s="113"/>
      <c r="FRE6" s="113"/>
      <c r="FRF6" s="113"/>
      <c r="FRG6" s="113"/>
      <c r="FRH6" s="113"/>
      <c r="FRI6" s="113"/>
      <c r="FRJ6" s="113"/>
      <c r="FRK6" s="113"/>
      <c r="FRL6" s="113"/>
      <c r="FRM6" s="113"/>
      <c r="FRN6" s="113"/>
      <c r="FRO6" s="113"/>
      <c r="FRP6" s="113"/>
      <c r="FRQ6" s="113"/>
      <c r="FRR6" s="113"/>
      <c r="FRS6" s="113"/>
      <c r="FRT6" s="113"/>
      <c r="FRU6" s="113"/>
      <c r="FRV6" s="113"/>
      <c r="FRW6" s="113"/>
      <c r="FRX6" s="113"/>
      <c r="FRY6" s="113"/>
      <c r="FRZ6" s="113"/>
      <c r="FSA6" s="113"/>
      <c r="FSB6" s="113"/>
      <c r="FSC6" s="113"/>
      <c r="FSD6" s="113"/>
      <c r="FSE6" s="113"/>
      <c r="FSF6" s="113"/>
      <c r="FSG6" s="113"/>
      <c r="FSH6" s="113"/>
      <c r="FSI6" s="113"/>
      <c r="FSJ6" s="113"/>
      <c r="FSK6" s="113"/>
      <c r="FSL6" s="113"/>
      <c r="FSM6" s="113"/>
      <c r="FSN6" s="113"/>
      <c r="FSO6" s="113"/>
      <c r="FSP6" s="113"/>
      <c r="FSQ6" s="113"/>
      <c r="FSR6" s="113"/>
      <c r="FSS6" s="113"/>
      <c r="FST6" s="113"/>
      <c r="FSU6" s="113"/>
      <c r="FSV6" s="113"/>
      <c r="FSW6" s="113"/>
      <c r="FSX6" s="113"/>
      <c r="FSY6" s="113"/>
      <c r="FSZ6" s="113"/>
      <c r="FTA6" s="113"/>
      <c r="FTB6" s="113"/>
      <c r="FTC6" s="113"/>
      <c r="FTD6" s="113"/>
      <c r="FTE6" s="113"/>
      <c r="FTF6" s="113"/>
      <c r="FTG6" s="113"/>
      <c r="FTH6" s="113"/>
      <c r="FTI6" s="113"/>
      <c r="FTJ6" s="113"/>
      <c r="FTK6" s="113"/>
      <c r="FTL6" s="113"/>
      <c r="FTM6" s="113"/>
      <c r="FTN6" s="113"/>
      <c r="FTO6" s="113"/>
      <c r="FTP6" s="113"/>
      <c r="FTQ6" s="113"/>
      <c r="FTR6" s="113"/>
      <c r="FTS6" s="113"/>
      <c r="FTT6" s="113"/>
      <c r="FTU6" s="113"/>
      <c r="FTV6" s="113"/>
      <c r="FTW6" s="113"/>
      <c r="FTX6" s="113"/>
      <c r="FTY6" s="113"/>
      <c r="FTZ6" s="113"/>
      <c r="FUA6" s="113"/>
      <c r="FUB6" s="113"/>
      <c r="FUC6" s="113"/>
      <c r="FUD6" s="113"/>
      <c r="FUE6" s="113"/>
      <c r="FUF6" s="113"/>
      <c r="FUG6" s="113"/>
      <c r="FUH6" s="113"/>
      <c r="FUI6" s="113"/>
      <c r="FUJ6" s="113"/>
      <c r="FUK6" s="113"/>
      <c r="FUL6" s="113"/>
      <c r="FUM6" s="113"/>
      <c r="FUN6" s="113"/>
      <c r="FUO6" s="113"/>
      <c r="FUP6" s="113"/>
      <c r="FUQ6" s="113"/>
      <c r="FUR6" s="113"/>
      <c r="FUS6" s="113"/>
      <c r="FUT6" s="113"/>
      <c r="FUU6" s="113"/>
      <c r="FUV6" s="113"/>
      <c r="FUW6" s="113"/>
      <c r="FUX6" s="113"/>
      <c r="FUY6" s="113"/>
      <c r="FUZ6" s="113"/>
      <c r="FVA6" s="113"/>
      <c r="FVB6" s="113"/>
      <c r="FVC6" s="113"/>
      <c r="FVD6" s="113"/>
      <c r="FVE6" s="113"/>
      <c r="FVF6" s="113"/>
      <c r="FVG6" s="113"/>
      <c r="FVH6" s="113"/>
      <c r="FVI6" s="113"/>
      <c r="FVJ6" s="113"/>
      <c r="FVK6" s="113"/>
      <c r="FVL6" s="113"/>
      <c r="FVM6" s="113"/>
      <c r="FVN6" s="113"/>
      <c r="FVO6" s="113"/>
      <c r="FVP6" s="113"/>
      <c r="FVQ6" s="113"/>
      <c r="FVR6" s="113"/>
      <c r="FVS6" s="113"/>
      <c r="FVT6" s="113"/>
      <c r="FVU6" s="113"/>
      <c r="FVV6" s="113"/>
      <c r="FVW6" s="113"/>
      <c r="FVX6" s="113"/>
      <c r="FVY6" s="113"/>
      <c r="FVZ6" s="113"/>
      <c r="FWA6" s="113"/>
      <c r="FWB6" s="113"/>
      <c r="FWC6" s="113"/>
      <c r="FWD6" s="113"/>
      <c r="FWE6" s="113"/>
      <c r="FWF6" s="113"/>
      <c r="FWG6" s="113"/>
      <c r="FWH6" s="113"/>
      <c r="FWI6" s="113"/>
      <c r="FWJ6" s="113"/>
      <c r="FWK6" s="113"/>
      <c r="FWL6" s="113"/>
      <c r="FWM6" s="113"/>
      <c r="FWN6" s="113"/>
      <c r="FWO6" s="113"/>
      <c r="FWP6" s="113"/>
      <c r="FWQ6" s="113"/>
      <c r="FWR6" s="113"/>
      <c r="FWS6" s="113"/>
      <c r="FWT6" s="113"/>
      <c r="FWU6" s="113"/>
      <c r="FWV6" s="113"/>
      <c r="FWW6" s="113"/>
      <c r="FWX6" s="113"/>
      <c r="FWY6" s="113"/>
      <c r="FWZ6" s="113"/>
      <c r="FXA6" s="113"/>
      <c r="FXB6" s="113"/>
      <c r="FXC6" s="113"/>
      <c r="FXD6" s="113"/>
      <c r="FXE6" s="113"/>
      <c r="FXF6" s="113"/>
      <c r="FXG6" s="113"/>
      <c r="FXH6" s="113"/>
      <c r="FXI6" s="113"/>
      <c r="FXJ6" s="113"/>
      <c r="FXK6" s="113"/>
      <c r="FXL6" s="113"/>
      <c r="FXM6" s="113"/>
      <c r="FXN6" s="113"/>
      <c r="FXO6" s="113"/>
      <c r="FXP6" s="113"/>
      <c r="FXQ6" s="113"/>
      <c r="FXR6" s="113"/>
      <c r="FXS6" s="113"/>
      <c r="FXT6" s="113"/>
      <c r="FXU6" s="113"/>
      <c r="FXV6" s="113"/>
      <c r="FXW6" s="113"/>
      <c r="FXX6" s="113"/>
      <c r="FXY6" s="113"/>
      <c r="FXZ6" s="113"/>
      <c r="FYA6" s="113"/>
      <c r="FYB6" s="113"/>
      <c r="FYC6" s="113"/>
      <c r="FYD6" s="113"/>
      <c r="FYE6" s="113"/>
      <c r="FYF6" s="113"/>
      <c r="FYG6" s="113"/>
      <c r="FYH6" s="113"/>
      <c r="FYI6" s="113"/>
      <c r="FYJ6" s="113"/>
      <c r="FYK6" s="113"/>
      <c r="FYL6" s="113"/>
      <c r="FYM6" s="113"/>
      <c r="FYN6" s="113"/>
      <c r="FYO6" s="113"/>
      <c r="FYP6" s="113"/>
      <c r="FYQ6" s="113"/>
      <c r="FYR6" s="113"/>
      <c r="FYS6" s="113"/>
      <c r="FYT6" s="113"/>
      <c r="FYU6" s="113"/>
      <c r="FYV6" s="113"/>
      <c r="FYW6" s="113"/>
      <c r="FYX6" s="113"/>
      <c r="FYY6" s="113"/>
      <c r="FYZ6" s="113"/>
      <c r="FZA6" s="113"/>
      <c r="FZB6" s="113"/>
      <c r="FZC6" s="113"/>
      <c r="FZD6" s="113"/>
      <c r="FZE6" s="113"/>
      <c r="FZF6" s="113"/>
      <c r="FZG6" s="113"/>
      <c r="FZH6" s="113"/>
      <c r="FZI6" s="113"/>
      <c r="FZJ6" s="113"/>
      <c r="FZK6" s="113"/>
      <c r="FZL6" s="113"/>
      <c r="FZM6" s="113"/>
      <c r="FZN6" s="113"/>
      <c r="FZO6" s="113"/>
      <c r="FZP6" s="113"/>
      <c r="FZQ6" s="113"/>
      <c r="FZR6" s="113"/>
      <c r="FZS6" s="113"/>
      <c r="FZT6" s="113"/>
      <c r="FZU6" s="113"/>
      <c r="FZV6" s="113"/>
      <c r="FZW6" s="113"/>
      <c r="FZX6" s="113"/>
      <c r="FZY6" s="113"/>
      <c r="FZZ6" s="113"/>
      <c r="GAA6" s="113"/>
      <c r="GAB6" s="113"/>
      <c r="GAC6" s="113"/>
      <c r="GAD6" s="113"/>
      <c r="GAE6" s="113"/>
      <c r="GAF6" s="113"/>
      <c r="GAG6" s="113"/>
      <c r="GAH6" s="113"/>
      <c r="GAI6" s="113"/>
      <c r="GAJ6" s="113"/>
      <c r="GAK6" s="113"/>
      <c r="GAL6" s="113"/>
      <c r="GAM6" s="113"/>
      <c r="GAN6" s="113"/>
      <c r="GAO6" s="113"/>
      <c r="GAP6" s="113"/>
      <c r="GAQ6" s="113"/>
      <c r="GAR6" s="113"/>
      <c r="GAS6" s="113"/>
      <c r="GAT6" s="113"/>
      <c r="GAU6" s="113"/>
      <c r="GAV6" s="113"/>
      <c r="GAW6" s="113"/>
      <c r="GAX6" s="113"/>
      <c r="GAY6" s="113"/>
      <c r="GAZ6" s="113"/>
      <c r="GBA6" s="113"/>
      <c r="GBB6" s="113"/>
      <c r="GBC6" s="113"/>
      <c r="GBD6" s="113"/>
      <c r="GBE6" s="113"/>
      <c r="GBF6" s="113"/>
      <c r="GBG6" s="113"/>
      <c r="GBH6" s="113"/>
      <c r="GBI6" s="113"/>
      <c r="GBJ6" s="113"/>
      <c r="GBK6" s="113"/>
      <c r="GBL6" s="113"/>
      <c r="GBM6" s="113"/>
      <c r="GBN6" s="113"/>
      <c r="GBO6" s="113"/>
      <c r="GBP6" s="113"/>
      <c r="GBQ6" s="113"/>
      <c r="GBR6" s="113"/>
      <c r="GBS6" s="113"/>
      <c r="GBT6" s="113"/>
      <c r="GBU6" s="113"/>
      <c r="GBV6" s="113"/>
      <c r="GBW6" s="113"/>
      <c r="GBX6" s="113"/>
      <c r="GBY6" s="113"/>
      <c r="GBZ6" s="113"/>
      <c r="GCA6" s="113"/>
      <c r="GCB6" s="113"/>
      <c r="GCC6" s="113"/>
      <c r="GCD6" s="113"/>
      <c r="GCE6" s="113"/>
      <c r="GCF6" s="113"/>
      <c r="GCG6" s="113"/>
      <c r="GCH6" s="113"/>
      <c r="GCI6" s="113"/>
      <c r="GCJ6" s="113"/>
      <c r="GCK6" s="113"/>
      <c r="GCL6" s="113"/>
      <c r="GCM6" s="113"/>
      <c r="GCN6" s="113"/>
      <c r="GCO6" s="113"/>
      <c r="GCP6" s="113"/>
      <c r="GCQ6" s="113"/>
      <c r="GCR6" s="113"/>
      <c r="GCS6" s="113"/>
      <c r="GCT6" s="113"/>
      <c r="GCU6" s="113"/>
      <c r="GCV6" s="113"/>
      <c r="GCW6" s="113"/>
      <c r="GCX6" s="113"/>
      <c r="GCY6" s="113"/>
      <c r="GCZ6" s="113"/>
      <c r="GDA6" s="113"/>
      <c r="GDB6" s="113"/>
      <c r="GDC6" s="113"/>
      <c r="GDD6" s="113"/>
      <c r="GDE6" s="113"/>
      <c r="GDF6" s="113"/>
      <c r="GDG6" s="113"/>
      <c r="GDH6" s="113"/>
      <c r="GDI6" s="113"/>
      <c r="GDJ6" s="113"/>
      <c r="GDK6" s="113"/>
      <c r="GDL6" s="113"/>
      <c r="GDM6" s="113"/>
      <c r="GDN6" s="113"/>
      <c r="GDO6" s="113"/>
      <c r="GDP6" s="113"/>
      <c r="GDQ6" s="113"/>
      <c r="GDR6" s="113"/>
      <c r="GDS6" s="113"/>
      <c r="GDT6" s="113"/>
      <c r="GDU6" s="113"/>
      <c r="GDV6" s="113"/>
      <c r="GDW6" s="113"/>
      <c r="GDX6" s="113"/>
      <c r="GDY6" s="113"/>
      <c r="GDZ6" s="113"/>
      <c r="GEA6" s="113"/>
      <c r="GEB6" s="113"/>
      <c r="GEC6" s="113"/>
      <c r="GED6" s="113"/>
      <c r="GEE6" s="113"/>
      <c r="GEF6" s="113"/>
      <c r="GEG6" s="113"/>
      <c r="GEH6" s="113"/>
      <c r="GEI6" s="113"/>
      <c r="GEJ6" s="113"/>
      <c r="GEK6" s="113"/>
      <c r="GEL6" s="113"/>
      <c r="GEM6" s="113"/>
      <c r="GEN6" s="113"/>
      <c r="GEO6" s="113"/>
      <c r="GEP6" s="113"/>
      <c r="GEQ6" s="113"/>
      <c r="GER6" s="113"/>
      <c r="GES6" s="113"/>
      <c r="GET6" s="113"/>
      <c r="GEU6" s="113"/>
      <c r="GEV6" s="113"/>
      <c r="GEW6" s="113"/>
      <c r="GEX6" s="113"/>
      <c r="GEY6" s="113"/>
      <c r="GEZ6" s="113"/>
      <c r="GFA6" s="113"/>
      <c r="GFB6" s="113"/>
      <c r="GFC6" s="113"/>
      <c r="GFD6" s="113"/>
      <c r="GFE6" s="113"/>
      <c r="GFF6" s="113"/>
      <c r="GFG6" s="113"/>
      <c r="GFH6" s="113"/>
      <c r="GFI6" s="113"/>
      <c r="GFJ6" s="113"/>
      <c r="GFK6" s="113"/>
      <c r="GFL6" s="113"/>
      <c r="GFM6" s="113"/>
      <c r="GFN6" s="113"/>
      <c r="GFO6" s="113"/>
      <c r="GFP6" s="113"/>
      <c r="GFQ6" s="113"/>
      <c r="GFR6" s="113"/>
      <c r="GFS6" s="113"/>
      <c r="GFT6" s="113"/>
      <c r="GFU6" s="113"/>
      <c r="GFV6" s="113"/>
      <c r="GFW6" s="113"/>
      <c r="GFX6" s="113"/>
      <c r="GFY6" s="113"/>
      <c r="GFZ6" s="113"/>
      <c r="GGA6" s="113"/>
      <c r="GGB6" s="113"/>
      <c r="GGC6" s="113"/>
      <c r="GGD6" s="113"/>
      <c r="GGE6" s="113"/>
      <c r="GGF6" s="113"/>
      <c r="GGG6" s="113"/>
      <c r="GGH6" s="113"/>
      <c r="GGI6" s="113"/>
      <c r="GGJ6" s="113"/>
      <c r="GGK6" s="113"/>
      <c r="GGL6" s="113"/>
      <c r="GGM6" s="113"/>
      <c r="GGN6" s="113"/>
      <c r="GGO6" s="113"/>
      <c r="GGP6" s="113"/>
      <c r="GGQ6" s="113"/>
      <c r="GGR6" s="113"/>
      <c r="GGS6" s="113"/>
      <c r="GGT6" s="113"/>
      <c r="GGU6" s="113"/>
      <c r="GGV6" s="113"/>
      <c r="GGW6" s="113"/>
      <c r="GGX6" s="113"/>
      <c r="GGY6" s="113"/>
      <c r="GGZ6" s="113"/>
      <c r="GHA6" s="113"/>
      <c r="GHB6" s="113"/>
      <c r="GHC6" s="113"/>
      <c r="GHD6" s="113"/>
      <c r="GHE6" s="113"/>
      <c r="GHF6" s="113"/>
      <c r="GHG6" s="113"/>
      <c r="GHH6" s="113"/>
      <c r="GHI6" s="113"/>
      <c r="GHJ6" s="113"/>
      <c r="GHK6" s="113"/>
      <c r="GHL6" s="113"/>
      <c r="GHM6" s="113"/>
      <c r="GHN6" s="113"/>
      <c r="GHO6" s="113"/>
      <c r="GHP6" s="113"/>
      <c r="GHQ6" s="113"/>
      <c r="GHR6" s="113"/>
      <c r="GHS6" s="113"/>
      <c r="GHT6" s="113"/>
      <c r="GHU6" s="113"/>
      <c r="GHV6" s="113"/>
      <c r="GHW6" s="113"/>
      <c r="GHX6" s="113"/>
      <c r="GHY6" s="113"/>
      <c r="GHZ6" s="113"/>
      <c r="GIA6" s="113"/>
      <c r="GIB6" s="113"/>
      <c r="GIC6" s="113"/>
      <c r="GID6" s="113"/>
      <c r="GIE6" s="113"/>
      <c r="GIF6" s="113"/>
      <c r="GIG6" s="113"/>
      <c r="GIH6" s="113"/>
      <c r="GII6" s="113"/>
      <c r="GIJ6" s="113"/>
      <c r="GIK6" s="113"/>
      <c r="GIL6" s="113"/>
      <c r="GIM6" s="113"/>
      <c r="GIN6" s="113"/>
      <c r="GIO6" s="113"/>
      <c r="GIP6" s="113"/>
      <c r="GIQ6" s="113"/>
      <c r="GIR6" s="113"/>
      <c r="GIS6" s="113"/>
      <c r="GIT6" s="113"/>
      <c r="GIU6" s="113"/>
      <c r="GIV6" s="113"/>
      <c r="GIW6" s="113"/>
      <c r="GIX6" s="113"/>
      <c r="GIY6" s="113"/>
      <c r="GIZ6" s="113"/>
      <c r="GJA6" s="113"/>
      <c r="GJB6" s="113"/>
      <c r="GJC6" s="113"/>
      <c r="GJD6" s="113"/>
      <c r="GJE6" s="113"/>
      <c r="GJF6" s="113"/>
      <c r="GJG6" s="113"/>
      <c r="GJH6" s="113"/>
      <c r="GJI6" s="113"/>
      <c r="GJJ6" s="113"/>
      <c r="GJK6" s="113"/>
      <c r="GJL6" s="113"/>
      <c r="GJM6" s="113"/>
      <c r="GJN6" s="113"/>
      <c r="GJO6" s="113"/>
      <c r="GJP6" s="113"/>
      <c r="GJQ6" s="113"/>
      <c r="GJR6" s="113"/>
      <c r="GJS6" s="113"/>
      <c r="GJT6" s="113"/>
      <c r="GJU6" s="113"/>
      <c r="GJV6" s="113"/>
      <c r="GJW6" s="113"/>
      <c r="GJX6" s="113"/>
      <c r="GJY6" s="113"/>
      <c r="GJZ6" s="113"/>
      <c r="GKA6" s="113"/>
      <c r="GKB6" s="113"/>
      <c r="GKC6" s="113"/>
      <c r="GKD6" s="113"/>
      <c r="GKE6" s="113"/>
      <c r="GKF6" s="113"/>
      <c r="GKG6" s="113"/>
      <c r="GKH6" s="113"/>
      <c r="GKI6" s="113"/>
      <c r="GKJ6" s="113"/>
      <c r="GKK6" s="113"/>
      <c r="GKL6" s="113"/>
      <c r="GKM6" s="113"/>
      <c r="GKN6" s="113"/>
      <c r="GKO6" s="113"/>
      <c r="GKP6" s="113"/>
      <c r="GKQ6" s="113"/>
      <c r="GKR6" s="113"/>
      <c r="GKS6" s="113"/>
      <c r="GKT6" s="113"/>
      <c r="GKU6" s="113"/>
      <c r="GKV6" s="113"/>
      <c r="GKW6" s="113"/>
      <c r="GKX6" s="113"/>
      <c r="GKY6" s="113"/>
      <c r="GKZ6" s="113"/>
      <c r="GLA6" s="113"/>
      <c r="GLB6" s="113"/>
      <c r="GLC6" s="113"/>
      <c r="GLD6" s="113"/>
      <c r="GLE6" s="113"/>
      <c r="GLF6" s="113"/>
      <c r="GLG6" s="113"/>
      <c r="GLH6" s="113"/>
      <c r="GLI6" s="113"/>
      <c r="GLJ6" s="113"/>
      <c r="GLK6" s="113"/>
      <c r="GLL6" s="113"/>
      <c r="GLM6" s="113"/>
      <c r="GLN6" s="113"/>
      <c r="GLO6" s="113"/>
      <c r="GLP6" s="113"/>
      <c r="GLQ6" s="113"/>
      <c r="GLR6" s="113"/>
      <c r="GLS6" s="113"/>
      <c r="GLT6" s="113"/>
      <c r="GLU6" s="113"/>
      <c r="GLV6" s="113"/>
      <c r="GLW6" s="113"/>
      <c r="GLX6" s="113"/>
      <c r="GLY6" s="113"/>
      <c r="GLZ6" s="113"/>
      <c r="GMA6" s="113"/>
      <c r="GMB6" s="113"/>
      <c r="GMC6" s="113"/>
      <c r="GMD6" s="113"/>
      <c r="GME6" s="113"/>
      <c r="GMF6" s="113"/>
      <c r="GMG6" s="113"/>
      <c r="GMH6" s="113"/>
      <c r="GMI6" s="113"/>
      <c r="GMJ6" s="113"/>
      <c r="GMK6" s="113"/>
      <c r="GML6" s="113"/>
      <c r="GMM6" s="113"/>
      <c r="GMN6" s="113"/>
      <c r="GMO6" s="113"/>
      <c r="GMP6" s="113"/>
      <c r="GMQ6" s="113"/>
      <c r="GMR6" s="113"/>
      <c r="GMS6" s="113"/>
      <c r="GMT6" s="113"/>
      <c r="GMU6" s="113"/>
      <c r="GMV6" s="113"/>
      <c r="GMW6" s="113"/>
      <c r="GMX6" s="113"/>
      <c r="GMY6" s="113"/>
      <c r="GMZ6" s="113"/>
      <c r="GNA6" s="113"/>
      <c r="GNB6" s="113"/>
      <c r="GNC6" s="113"/>
      <c r="GND6" s="113"/>
      <c r="GNE6" s="113"/>
      <c r="GNF6" s="113"/>
      <c r="GNG6" s="113"/>
      <c r="GNH6" s="113"/>
      <c r="GNI6" s="113"/>
      <c r="GNJ6" s="113"/>
      <c r="GNK6" s="113"/>
      <c r="GNL6" s="113"/>
      <c r="GNM6" s="113"/>
      <c r="GNN6" s="113"/>
      <c r="GNO6" s="113"/>
      <c r="GNP6" s="113"/>
      <c r="GNQ6" s="113"/>
      <c r="GNR6" s="113"/>
      <c r="GNS6" s="113"/>
      <c r="GNT6" s="113"/>
      <c r="GNU6" s="113"/>
      <c r="GNV6" s="113"/>
      <c r="GNW6" s="113"/>
      <c r="GNX6" s="113"/>
      <c r="GNY6" s="113"/>
      <c r="GNZ6" s="113"/>
      <c r="GOA6" s="113"/>
      <c r="GOB6" s="113"/>
      <c r="GOC6" s="113"/>
      <c r="GOD6" s="113"/>
      <c r="GOE6" s="113"/>
      <c r="GOF6" s="113"/>
      <c r="GOG6" s="113"/>
      <c r="GOH6" s="113"/>
      <c r="GOI6" s="113"/>
      <c r="GOJ6" s="113"/>
      <c r="GOK6" s="113"/>
      <c r="GOL6" s="113"/>
      <c r="GOM6" s="113"/>
      <c r="GON6" s="113"/>
      <c r="GOO6" s="113"/>
      <c r="GOP6" s="113"/>
      <c r="GOQ6" s="113"/>
      <c r="GOR6" s="113"/>
      <c r="GOS6" s="113"/>
      <c r="GOT6" s="113"/>
      <c r="GOU6" s="113"/>
      <c r="GOV6" s="113"/>
      <c r="GOW6" s="113"/>
      <c r="GOX6" s="113"/>
      <c r="GOY6" s="113"/>
      <c r="GOZ6" s="113"/>
      <c r="GPA6" s="113"/>
      <c r="GPB6" s="113"/>
      <c r="GPC6" s="113"/>
      <c r="GPD6" s="113"/>
      <c r="GPE6" s="113"/>
      <c r="GPF6" s="113"/>
      <c r="GPG6" s="113"/>
      <c r="GPH6" s="113"/>
      <c r="GPI6" s="113"/>
      <c r="GPJ6" s="113"/>
      <c r="GPK6" s="113"/>
      <c r="GPL6" s="113"/>
      <c r="GPM6" s="113"/>
      <c r="GPN6" s="113"/>
      <c r="GPO6" s="113"/>
      <c r="GPP6" s="113"/>
      <c r="GPQ6" s="113"/>
      <c r="GPR6" s="113"/>
      <c r="GPS6" s="113"/>
      <c r="GPT6" s="113"/>
      <c r="GPU6" s="113"/>
      <c r="GPV6" s="113"/>
      <c r="GPW6" s="113"/>
      <c r="GPX6" s="113"/>
      <c r="GPY6" s="113"/>
      <c r="GPZ6" s="113"/>
      <c r="GQA6" s="113"/>
      <c r="GQB6" s="113"/>
      <c r="GQC6" s="113"/>
      <c r="GQD6" s="113"/>
      <c r="GQE6" s="113"/>
      <c r="GQF6" s="113"/>
      <c r="GQG6" s="113"/>
      <c r="GQH6" s="113"/>
      <c r="GQI6" s="113"/>
      <c r="GQJ6" s="113"/>
      <c r="GQK6" s="113"/>
      <c r="GQL6" s="113"/>
      <c r="GQM6" s="113"/>
      <c r="GQN6" s="113"/>
      <c r="GQO6" s="113"/>
      <c r="GQP6" s="113"/>
      <c r="GQQ6" s="113"/>
      <c r="GQR6" s="113"/>
      <c r="GQS6" s="113"/>
      <c r="GQT6" s="113"/>
      <c r="GQU6" s="113"/>
      <c r="GQV6" s="113"/>
      <c r="GQW6" s="113"/>
      <c r="GQX6" s="113"/>
      <c r="GQY6" s="113"/>
      <c r="GQZ6" s="113"/>
      <c r="GRA6" s="113"/>
      <c r="GRB6" s="113"/>
      <c r="GRC6" s="113"/>
      <c r="GRD6" s="113"/>
      <c r="GRE6" s="113"/>
      <c r="GRF6" s="113"/>
      <c r="GRG6" s="113"/>
      <c r="GRH6" s="113"/>
      <c r="GRI6" s="113"/>
      <c r="GRJ6" s="113"/>
      <c r="GRK6" s="113"/>
      <c r="GRL6" s="113"/>
      <c r="GRM6" s="113"/>
      <c r="GRN6" s="113"/>
      <c r="GRO6" s="113"/>
      <c r="GRP6" s="113"/>
      <c r="GRQ6" s="113"/>
      <c r="GRR6" s="113"/>
      <c r="GRS6" s="113"/>
      <c r="GRT6" s="113"/>
      <c r="GRU6" s="113"/>
      <c r="GRV6" s="113"/>
      <c r="GRW6" s="113"/>
      <c r="GRX6" s="113"/>
      <c r="GRY6" s="113"/>
      <c r="GRZ6" s="113"/>
      <c r="GSA6" s="113"/>
      <c r="GSB6" s="113"/>
      <c r="GSC6" s="113"/>
      <c r="GSD6" s="113"/>
      <c r="GSE6" s="113"/>
      <c r="GSF6" s="113"/>
      <c r="GSG6" s="113"/>
      <c r="GSH6" s="113"/>
      <c r="GSI6" s="113"/>
      <c r="GSJ6" s="113"/>
      <c r="GSK6" s="113"/>
      <c r="GSL6" s="113"/>
      <c r="GSM6" s="113"/>
      <c r="GSN6" s="113"/>
      <c r="GSO6" s="113"/>
      <c r="GSP6" s="113"/>
      <c r="GSQ6" s="113"/>
      <c r="GSR6" s="113"/>
      <c r="GSS6" s="113"/>
      <c r="GST6" s="113"/>
      <c r="GSU6" s="113"/>
      <c r="GSV6" s="113"/>
      <c r="GSW6" s="113"/>
      <c r="GSX6" s="113"/>
      <c r="GSY6" s="113"/>
      <c r="GSZ6" s="113"/>
      <c r="GTA6" s="113"/>
      <c r="GTB6" s="113"/>
      <c r="GTC6" s="113"/>
      <c r="GTD6" s="113"/>
      <c r="GTE6" s="113"/>
      <c r="GTF6" s="113"/>
      <c r="GTG6" s="113"/>
      <c r="GTH6" s="113"/>
      <c r="GTI6" s="113"/>
      <c r="GTJ6" s="113"/>
      <c r="GTK6" s="113"/>
      <c r="GTL6" s="113"/>
      <c r="GTM6" s="113"/>
      <c r="GTN6" s="113"/>
      <c r="GTO6" s="113"/>
      <c r="GTP6" s="113"/>
      <c r="GTQ6" s="113"/>
      <c r="GTR6" s="113"/>
      <c r="GTS6" s="113"/>
      <c r="GTT6" s="113"/>
      <c r="GTU6" s="113"/>
      <c r="GTV6" s="113"/>
      <c r="GTW6" s="113"/>
      <c r="GTX6" s="113"/>
      <c r="GTY6" s="113"/>
      <c r="GTZ6" s="113"/>
      <c r="GUA6" s="113"/>
      <c r="GUB6" s="113"/>
      <c r="GUC6" s="113"/>
      <c r="GUD6" s="113"/>
      <c r="GUE6" s="113"/>
      <c r="GUF6" s="113"/>
      <c r="GUG6" s="113"/>
      <c r="GUH6" s="113"/>
      <c r="GUI6" s="113"/>
      <c r="GUJ6" s="113"/>
      <c r="GUK6" s="113"/>
      <c r="GUL6" s="113"/>
      <c r="GUM6" s="113"/>
      <c r="GUN6" s="113"/>
      <c r="GUO6" s="113"/>
      <c r="GUP6" s="113"/>
      <c r="GUQ6" s="113"/>
      <c r="GUR6" s="113"/>
      <c r="GUS6" s="113"/>
      <c r="GUT6" s="113"/>
      <c r="GUU6" s="113"/>
      <c r="GUV6" s="113"/>
      <c r="GUW6" s="113"/>
      <c r="GUX6" s="113"/>
      <c r="GUY6" s="113"/>
      <c r="GUZ6" s="113"/>
      <c r="GVA6" s="113"/>
      <c r="GVB6" s="113"/>
      <c r="GVC6" s="113"/>
      <c r="GVD6" s="113"/>
      <c r="GVE6" s="113"/>
      <c r="GVF6" s="113"/>
      <c r="GVG6" s="113"/>
      <c r="GVH6" s="113"/>
      <c r="GVI6" s="113"/>
      <c r="GVJ6" s="113"/>
      <c r="GVK6" s="113"/>
      <c r="GVL6" s="113"/>
      <c r="GVM6" s="113"/>
      <c r="GVN6" s="113"/>
      <c r="GVO6" s="113"/>
      <c r="GVP6" s="113"/>
      <c r="GVQ6" s="113"/>
      <c r="GVR6" s="113"/>
      <c r="GVS6" s="113"/>
      <c r="GVT6" s="113"/>
      <c r="GVU6" s="113"/>
      <c r="GVV6" s="113"/>
      <c r="GVW6" s="113"/>
      <c r="GVX6" s="113"/>
      <c r="GVY6" s="113"/>
      <c r="GVZ6" s="113"/>
      <c r="GWA6" s="113"/>
      <c r="GWB6" s="113"/>
      <c r="GWC6" s="113"/>
      <c r="GWD6" s="113"/>
      <c r="GWE6" s="113"/>
      <c r="GWF6" s="113"/>
      <c r="GWG6" s="113"/>
      <c r="GWH6" s="113"/>
      <c r="GWI6" s="113"/>
      <c r="GWJ6" s="113"/>
      <c r="GWK6" s="113"/>
      <c r="GWL6" s="113"/>
      <c r="GWM6" s="113"/>
      <c r="GWN6" s="113"/>
      <c r="GWO6" s="113"/>
      <c r="GWP6" s="113"/>
      <c r="GWQ6" s="113"/>
      <c r="GWR6" s="113"/>
      <c r="GWS6" s="113"/>
      <c r="GWT6" s="113"/>
      <c r="GWU6" s="113"/>
      <c r="GWV6" s="113"/>
      <c r="GWW6" s="113"/>
      <c r="GWX6" s="113"/>
      <c r="GWY6" s="113"/>
      <c r="GWZ6" s="113"/>
      <c r="GXA6" s="113"/>
      <c r="GXB6" s="113"/>
      <c r="GXC6" s="113"/>
      <c r="GXD6" s="113"/>
      <c r="GXE6" s="113"/>
      <c r="GXF6" s="113"/>
      <c r="GXG6" s="113"/>
      <c r="GXH6" s="113"/>
      <c r="GXI6" s="113"/>
      <c r="GXJ6" s="113"/>
      <c r="GXK6" s="113"/>
      <c r="GXL6" s="113"/>
      <c r="GXM6" s="113"/>
      <c r="GXN6" s="113"/>
      <c r="GXO6" s="113"/>
      <c r="GXP6" s="113"/>
      <c r="GXQ6" s="113"/>
      <c r="GXR6" s="113"/>
      <c r="GXS6" s="113"/>
      <c r="GXT6" s="113"/>
      <c r="GXU6" s="113"/>
      <c r="GXV6" s="113"/>
      <c r="GXW6" s="113"/>
      <c r="GXX6" s="113"/>
      <c r="GXY6" s="113"/>
      <c r="GXZ6" s="113"/>
      <c r="GYA6" s="113"/>
      <c r="GYB6" s="113"/>
      <c r="GYC6" s="113"/>
      <c r="GYD6" s="113"/>
      <c r="GYE6" s="113"/>
      <c r="GYF6" s="113"/>
      <c r="GYG6" s="113"/>
      <c r="GYH6" s="113"/>
      <c r="GYI6" s="113"/>
      <c r="GYJ6" s="113"/>
      <c r="GYK6" s="113"/>
      <c r="GYL6" s="113"/>
      <c r="GYM6" s="113"/>
      <c r="GYN6" s="113"/>
      <c r="GYO6" s="113"/>
      <c r="GYP6" s="113"/>
      <c r="GYQ6" s="113"/>
      <c r="GYR6" s="113"/>
      <c r="GYS6" s="113"/>
      <c r="GYT6" s="113"/>
      <c r="GYU6" s="113"/>
      <c r="GYV6" s="113"/>
      <c r="GYW6" s="113"/>
      <c r="GYX6" s="113"/>
      <c r="GYY6" s="113"/>
      <c r="GYZ6" s="113"/>
      <c r="GZA6" s="113"/>
      <c r="GZB6" s="113"/>
      <c r="GZC6" s="113"/>
      <c r="GZD6" s="113"/>
      <c r="GZE6" s="113"/>
      <c r="GZF6" s="113"/>
      <c r="GZG6" s="113"/>
      <c r="GZH6" s="113"/>
      <c r="GZI6" s="113"/>
      <c r="GZJ6" s="113"/>
      <c r="GZK6" s="113"/>
      <c r="GZL6" s="113"/>
      <c r="GZM6" s="113"/>
      <c r="GZN6" s="113"/>
      <c r="GZO6" s="113"/>
      <c r="GZP6" s="113"/>
      <c r="GZQ6" s="113"/>
      <c r="GZR6" s="113"/>
      <c r="GZS6" s="113"/>
      <c r="GZT6" s="113"/>
      <c r="GZU6" s="113"/>
      <c r="GZV6" s="113"/>
      <c r="GZW6" s="113"/>
      <c r="GZX6" s="113"/>
      <c r="GZY6" s="113"/>
      <c r="GZZ6" s="113"/>
      <c r="HAA6" s="113"/>
      <c r="HAB6" s="113"/>
      <c r="HAC6" s="113"/>
      <c r="HAD6" s="113"/>
      <c r="HAE6" s="113"/>
      <c r="HAF6" s="113"/>
      <c r="HAG6" s="113"/>
      <c r="HAH6" s="113"/>
      <c r="HAI6" s="113"/>
      <c r="HAJ6" s="113"/>
      <c r="HAK6" s="113"/>
      <c r="HAL6" s="113"/>
      <c r="HAM6" s="113"/>
      <c r="HAN6" s="113"/>
      <c r="HAO6" s="113"/>
      <c r="HAP6" s="113"/>
      <c r="HAQ6" s="113"/>
      <c r="HAR6" s="113"/>
      <c r="HAS6" s="113"/>
      <c r="HAT6" s="113"/>
      <c r="HAU6" s="113"/>
      <c r="HAV6" s="113"/>
      <c r="HAW6" s="113"/>
      <c r="HAX6" s="113"/>
      <c r="HAY6" s="113"/>
      <c r="HAZ6" s="113"/>
      <c r="HBA6" s="113"/>
      <c r="HBB6" s="113"/>
      <c r="HBC6" s="113"/>
      <c r="HBD6" s="113"/>
      <c r="HBE6" s="113"/>
      <c r="HBF6" s="113"/>
      <c r="HBG6" s="113"/>
      <c r="HBH6" s="113"/>
      <c r="HBI6" s="113"/>
      <c r="HBJ6" s="113"/>
      <c r="HBK6" s="113"/>
      <c r="HBL6" s="113"/>
      <c r="HBM6" s="113"/>
      <c r="HBN6" s="113"/>
      <c r="HBO6" s="113"/>
      <c r="HBP6" s="113"/>
      <c r="HBQ6" s="113"/>
      <c r="HBR6" s="113"/>
      <c r="HBS6" s="113"/>
      <c r="HBT6" s="113"/>
      <c r="HBU6" s="113"/>
      <c r="HBV6" s="113"/>
      <c r="HBW6" s="113"/>
      <c r="HBX6" s="113"/>
      <c r="HBY6" s="113"/>
      <c r="HBZ6" s="113"/>
      <c r="HCA6" s="113"/>
      <c r="HCB6" s="113"/>
      <c r="HCC6" s="113"/>
      <c r="HCD6" s="113"/>
      <c r="HCE6" s="113"/>
      <c r="HCF6" s="113"/>
      <c r="HCG6" s="113"/>
      <c r="HCH6" s="113"/>
      <c r="HCI6" s="113"/>
      <c r="HCJ6" s="113"/>
      <c r="HCK6" s="113"/>
      <c r="HCL6" s="113"/>
      <c r="HCM6" s="113"/>
      <c r="HCN6" s="113"/>
      <c r="HCO6" s="113"/>
      <c r="HCP6" s="113"/>
      <c r="HCQ6" s="113"/>
      <c r="HCR6" s="113"/>
      <c r="HCS6" s="113"/>
      <c r="HCT6" s="113"/>
      <c r="HCU6" s="113"/>
      <c r="HCV6" s="113"/>
      <c r="HCW6" s="113"/>
      <c r="HCX6" s="113"/>
      <c r="HCY6" s="113"/>
      <c r="HCZ6" s="113"/>
      <c r="HDA6" s="113"/>
      <c r="HDB6" s="113"/>
      <c r="HDC6" s="113"/>
      <c r="HDD6" s="113"/>
      <c r="HDE6" s="113"/>
      <c r="HDF6" s="113"/>
      <c r="HDG6" s="113"/>
      <c r="HDH6" s="113"/>
      <c r="HDI6" s="113"/>
      <c r="HDJ6" s="113"/>
      <c r="HDK6" s="113"/>
      <c r="HDL6" s="113"/>
      <c r="HDM6" s="113"/>
      <c r="HDN6" s="113"/>
      <c r="HDO6" s="113"/>
      <c r="HDP6" s="113"/>
      <c r="HDQ6" s="113"/>
      <c r="HDR6" s="113"/>
      <c r="HDS6" s="113"/>
      <c r="HDT6" s="113"/>
      <c r="HDU6" s="113"/>
      <c r="HDV6" s="113"/>
      <c r="HDW6" s="113"/>
      <c r="HDX6" s="113"/>
      <c r="HDY6" s="113"/>
      <c r="HDZ6" s="113"/>
      <c r="HEA6" s="113"/>
      <c r="HEB6" s="113"/>
      <c r="HEC6" s="113"/>
      <c r="HED6" s="113"/>
      <c r="HEE6" s="113"/>
      <c r="HEF6" s="113"/>
      <c r="HEG6" s="113"/>
      <c r="HEH6" s="113"/>
      <c r="HEI6" s="113"/>
      <c r="HEJ6" s="113"/>
      <c r="HEK6" s="113"/>
      <c r="HEL6" s="113"/>
      <c r="HEM6" s="113"/>
      <c r="HEN6" s="113"/>
      <c r="HEO6" s="113"/>
      <c r="HEP6" s="113"/>
      <c r="HEQ6" s="113"/>
      <c r="HER6" s="113"/>
      <c r="HES6" s="113"/>
      <c r="HET6" s="113"/>
      <c r="HEU6" s="113"/>
      <c r="HEV6" s="113"/>
      <c r="HEW6" s="113"/>
      <c r="HEX6" s="113"/>
      <c r="HEY6" s="113"/>
      <c r="HEZ6" s="113"/>
      <c r="HFA6" s="113"/>
      <c r="HFB6" s="113"/>
      <c r="HFC6" s="113"/>
      <c r="HFD6" s="113"/>
      <c r="HFE6" s="113"/>
      <c r="HFF6" s="113"/>
      <c r="HFG6" s="113"/>
      <c r="HFH6" s="113"/>
      <c r="HFI6" s="113"/>
      <c r="HFJ6" s="113"/>
      <c r="HFK6" s="113"/>
      <c r="HFL6" s="113"/>
      <c r="HFM6" s="113"/>
      <c r="HFN6" s="113"/>
      <c r="HFO6" s="113"/>
      <c r="HFP6" s="113"/>
      <c r="HFQ6" s="113"/>
      <c r="HFR6" s="113"/>
      <c r="HFS6" s="113"/>
      <c r="HFT6" s="113"/>
      <c r="HFU6" s="113"/>
      <c r="HFV6" s="113"/>
      <c r="HFW6" s="113"/>
      <c r="HFX6" s="113"/>
      <c r="HFY6" s="113"/>
      <c r="HFZ6" s="113"/>
      <c r="HGA6" s="113"/>
      <c r="HGB6" s="113"/>
      <c r="HGC6" s="113"/>
      <c r="HGD6" s="113"/>
      <c r="HGE6" s="113"/>
      <c r="HGF6" s="113"/>
      <c r="HGG6" s="113"/>
      <c r="HGH6" s="113"/>
      <c r="HGI6" s="113"/>
      <c r="HGJ6" s="113"/>
      <c r="HGK6" s="113"/>
      <c r="HGL6" s="113"/>
      <c r="HGM6" s="113"/>
      <c r="HGN6" s="113"/>
      <c r="HGO6" s="113"/>
      <c r="HGP6" s="113"/>
      <c r="HGQ6" s="113"/>
      <c r="HGR6" s="113"/>
      <c r="HGS6" s="113"/>
      <c r="HGT6" s="113"/>
      <c r="HGU6" s="113"/>
      <c r="HGV6" s="113"/>
      <c r="HGW6" s="113"/>
      <c r="HGX6" s="113"/>
      <c r="HGY6" s="113"/>
      <c r="HGZ6" s="113"/>
      <c r="HHA6" s="113"/>
      <c r="HHB6" s="113"/>
      <c r="HHC6" s="113"/>
      <c r="HHD6" s="113"/>
      <c r="HHE6" s="113"/>
      <c r="HHF6" s="113"/>
      <c r="HHG6" s="113"/>
      <c r="HHH6" s="113"/>
      <c r="HHI6" s="113"/>
      <c r="HHJ6" s="113"/>
      <c r="HHK6" s="113"/>
      <c r="HHL6" s="113"/>
      <c r="HHM6" s="113"/>
      <c r="HHN6" s="113"/>
      <c r="HHO6" s="113"/>
      <c r="HHP6" s="113"/>
      <c r="HHQ6" s="113"/>
      <c r="HHR6" s="113"/>
      <c r="HHS6" s="113"/>
      <c r="HHT6" s="113"/>
      <c r="HHU6" s="113"/>
      <c r="HHV6" s="113"/>
      <c r="HHW6" s="113"/>
      <c r="HHX6" s="113"/>
      <c r="HHY6" s="113"/>
      <c r="HHZ6" s="113"/>
      <c r="HIA6" s="113"/>
      <c r="HIB6" s="113"/>
      <c r="HIC6" s="113"/>
      <c r="HID6" s="113"/>
      <c r="HIE6" s="113"/>
      <c r="HIF6" s="113"/>
      <c r="HIG6" s="113"/>
      <c r="HIH6" s="113"/>
      <c r="HII6" s="113"/>
      <c r="HIJ6" s="113"/>
      <c r="HIK6" s="113"/>
      <c r="HIL6" s="113"/>
      <c r="HIM6" s="113"/>
      <c r="HIN6" s="113"/>
      <c r="HIO6" s="113"/>
      <c r="HIP6" s="113"/>
      <c r="HIQ6" s="113"/>
      <c r="HIR6" s="113"/>
      <c r="HIS6" s="113"/>
      <c r="HIT6" s="113"/>
      <c r="HIU6" s="113"/>
      <c r="HIV6" s="113"/>
      <c r="HIW6" s="113"/>
      <c r="HIX6" s="113"/>
      <c r="HIY6" s="113"/>
      <c r="HIZ6" s="113"/>
      <c r="HJA6" s="113"/>
      <c r="HJB6" s="113"/>
      <c r="HJC6" s="113"/>
      <c r="HJD6" s="113"/>
      <c r="HJE6" s="113"/>
      <c r="HJF6" s="113"/>
      <c r="HJG6" s="113"/>
      <c r="HJH6" s="113"/>
      <c r="HJI6" s="113"/>
      <c r="HJJ6" s="113"/>
      <c r="HJK6" s="113"/>
      <c r="HJL6" s="113"/>
      <c r="HJM6" s="113"/>
      <c r="HJN6" s="113"/>
      <c r="HJO6" s="113"/>
      <c r="HJP6" s="113"/>
      <c r="HJQ6" s="113"/>
      <c r="HJR6" s="113"/>
      <c r="HJS6" s="113"/>
      <c r="HJT6" s="113"/>
      <c r="HJU6" s="113"/>
      <c r="HJV6" s="113"/>
      <c r="HJW6" s="113"/>
      <c r="HJX6" s="113"/>
      <c r="HJY6" s="113"/>
      <c r="HJZ6" s="113"/>
      <c r="HKA6" s="113"/>
      <c r="HKB6" s="113"/>
      <c r="HKC6" s="113"/>
      <c r="HKD6" s="113"/>
      <c r="HKE6" s="113"/>
      <c r="HKF6" s="113"/>
      <c r="HKG6" s="113"/>
      <c r="HKH6" s="113"/>
      <c r="HKI6" s="113"/>
      <c r="HKJ6" s="113"/>
      <c r="HKK6" s="113"/>
      <c r="HKL6" s="113"/>
      <c r="HKM6" s="113"/>
      <c r="HKN6" s="113"/>
      <c r="HKO6" s="113"/>
      <c r="HKP6" s="113"/>
      <c r="HKQ6" s="113"/>
      <c r="HKR6" s="113"/>
      <c r="HKS6" s="113"/>
      <c r="HKT6" s="113"/>
      <c r="HKU6" s="113"/>
      <c r="HKV6" s="113"/>
      <c r="HKW6" s="113"/>
      <c r="HKX6" s="113"/>
      <c r="HKY6" s="113"/>
      <c r="HKZ6" s="113"/>
      <c r="HLA6" s="113"/>
      <c r="HLB6" s="113"/>
      <c r="HLC6" s="113"/>
      <c r="HLD6" s="113"/>
      <c r="HLE6" s="113"/>
      <c r="HLF6" s="113"/>
      <c r="HLG6" s="113"/>
      <c r="HLH6" s="113"/>
      <c r="HLI6" s="113"/>
      <c r="HLJ6" s="113"/>
      <c r="HLK6" s="113"/>
      <c r="HLL6" s="113"/>
      <c r="HLM6" s="113"/>
      <c r="HLN6" s="113"/>
      <c r="HLO6" s="113"/>
      <c r="HLP6" s="113"/>
      <c r="HLQ6" s="113"/>
      <c r="HLR6" s="113"/>
      <c r="HLS6" s="113"/>
      <c r="HLT6" s="113"/>
      <c r="HLU6" s="113"/>
      <c r="HLV6" s="113"/>
      <c r="HLW6" s="113"/>
      <c r="HLX6" s="113"/>
      <c r="HLY6" s="113"/>
      <c r="HLZ6" s="113"/>
      <c r="HMA6" s="113"/>
      <c r="HMB6" s="113"/>
      <c r="HMC6" s="113"/>
      <c r="HMD6" s="113"/>
      <c r="HME6" s="113"/>
      <c r="HMF6" s="113"/>
      <c r="HMG6" s="113"/>
      <c r="HMH6" s="113"/>
      <c r="HMI6" s="113"/>
      <c r="HMJ6" s="113"/>
      <c r="HMK6" s="113"/>
      <c r="HML6" s="113"/>
      <c r="HMM6" s="113"/>
      <c r="HMN6" s="113"/>
      <c r="HMO6" s="113"/>
      <c r="HMP6" s="113"/>
      <c r="HMQ6" s="113"/>
      <c r="HMR6" s="113"/>
      <c r="HMS6" s="113"/>
      <c r="HMT6" s="113"/>
      <c r="HMU6" s="113"/>
      <c r="HMV6" s="113"/>
      <c r="HMW6" s="113"/>
      <c r="HMX6" s="113"/>
      <c r="HMY6" s="113"/>
      <c r="HMZ6" s="113"/>
      <c r="HNA6" s="113"/>
      <c r="HNB6" s="113"/>
      <c r="HNC6" s="113"/>
      <c r="HND6" s="113"/>
      <c r="HNE6" s="113"/>
      <c r="HNF6" s="113"/>
      <c r="HNG6" s="113"/>
      <c r="HNH6" s="113"/>
      <c r="HNI6" s="113"/>
      <c r="HNJ6" s="113"/>
      <c r="HNK6" s="113"/>
      <c r="HNL6" s="113"/>
      <c r="HNM6" s="113"/>
      <c r="HNN6" s="113"/>
      <c r="HNO6" s="113"/>
      <c r="HNP6" s="113"/>
      <c r="HNQ6" s="113"/>
      <c r="HNR6" s="113"/>
      <c r="HNS6" s="113"/>
      <c r="HNT6" s="113"/>
      <c r="HNU6" s="113"/>
      <c r="HNV6" s="113"/>
      <c r="HNW6" s="113"/>
      <c r="HNX6" s="113"/>
      <c r="HNY6" s="113"/>
      <c r="HNZ6" s="113"/>
      <c r="HOA6" s="113"/>
      <c r="HOB6" s="113"/>
      <c r="HOC6" s="113"/>
      <c r="HOD6" s="113"/>
      <c r="HOE6" s="113"/>
      <c r="HOF6" s="113"/>
      <c r="HOG6" s="113"/>
      <c r="HOH6" s="113"/>
      <c r="HOI6" s="113"/>
      <c r="HOJ6" s="113"/>
      <c r="HOK6" s="113"/>
      <c r="HOL6" s="113"/>
      <c r="HOM6" s="113"/>
      <c r="HON6" s="113"/>
      <c r="HOO6" s="113"/>
      <c r="HOP6" s="113"/>
      <c r="HOQ6" s="113"/>
      <c r="HOR6" s="113"/>
      <c r="HOS6" s="113"/>
      <c r="HOT6" s="113"/>
      <c r="HOU6" s="113"/>
      <c r="HOV6" s="113"/>
      <c r="HOW6" s="113"/>
      <c r="HOX6" s="113"/>
      <c r="HOY6" s="113"/>
      <c r="HOZ6" s="113"/>
      <c r="HPA6" s="113"/>
      <c r="HPB6" s="113"/>
      <c r="HPC6" s="113"/>
      <c r="HPD6" s="113"/>
      <c r="HPE6" s="113"/>
      <c r="HPF6" s="113"/>
      <c r="HPG6" s="113"/>
      <c r="HPH6" s="113"/>
      <c r="HPI6" s="113"/>
      <c r="HPJ6" s="113"/>
      <c r="HPK6" s="113"/>
      <c r="HPL6" s="113"/>
      <c r="HPM6" s="113"/>
      <c r="HPN6" s="113"/>
      <c r="HPO6" s="113"/>
      <c r="HPP6" s="113"/>
      <c r="HPQ6" s="113"/>
      <c r="HPR6" s="113"/>
      <c r="HPS6" s="113"/>
      <c r="HPT6" s="113"/>
      <c r="HPU6" s="113"/>
      <c r="HPV6" s="113"/>
      <c r="HPW6" s="113"/>
      <c r="HPX6" s="113"/>
      <c r="HPY6" s="113"/>
      <c r="HPZ6" s="113"/>
      <c r="HQA6" s="113"/>
      <c r="HQB6" s="113"/>
      <c r="HQC6" s="113"/>
      <c r="HQD6" s="113"/>
      <c r="HQE6" s="113"/>
      <c r="HQF6" s="113"/>
      <c r="HQG6" s="113"/>
      <c r="HQH6" s="113"/>
      <c r="HQI6" s="113"/>
      <c r="HQJ6" s="113"/>
      <c r="HQK6" s="113"/>
      <c r="HQL6" s="113"/>
      <c r="HQM6" s="113"/>
      <c r="HQN6" s="113"/>
      <c r="HQO6" s="113"/>
      <c r="HQP6" s="113"/>
      <c r="HQQ6" s="113"/>
      <c r="HQR6" s="113"/>
      <c r="HQS6" s="113"/>
      <c r="HQT6" s="113"/>
      <c r="HQU6" s="113"/>
      <c r="HQV6" s="113"/>
      <c r="HQW6" s="113"/>
      <c r="HQX6" s="113"/>
      <c r="HQY6" s="113"/>
      <c r="HQZ6" s="113"/>
      <c r="HRA6" s="113"/>
      <c r="HRB6" s="113"/>
      <c r="HRC6" s="113"/>
      <c r="HRD6" s="113"/>
      <c r="HRE6" s="113"/>
      <c r="HRF6" s="113"/>
      <c r="HRG6" s="113"/>
      <c r="HRH6" s="113"/>
      <c r="HRI6" s="113"/>
      <c r="HRJ6" s="113"/>
      <c r="HRK6" s="113"/>
      <c r="HRL6" s="113"/>
      <c r="HRM6" s="113"/>
      <c r="HRN6" s="113"/>
      <c r="HRO6" s="113"/>
      <c r="HRP6" s="113"/>
      <c r="HRQ6" s="113"/>
      <c r="HRR6" s="113"/>
      <c r="HRS6" s="113"/>
      <c r="HRT6" s="113"/>
      <c r="HRU6" s="113"/>
      <c r="HRV6" s="113"/>
      <c r="HRW6" s="113"/>
      <c r="HRX6" s="113"/>
      <c r="HRY6" s="113"/>
      <c r="HRZ6" s="113"/>
      <c r="HSA6" s="113"/>
      <c r="HSB6" s="113"/>
      <c r="HSC6" s="113"/>
      <c r="HSD6" s="113"/>
      <c r="HSE6" s="113"/>
      <c r="HSF6" s="113"/>
      <c r="HSG6" s="113"/>
      <c r="HSH6" s="113"/>
      <c r="HSI6" s="113"/>
      <c r="HSJ6" s="113"/>
      <c r="HSK6" s="113"/>
      <c r="HSL6" s="113"/>
      <c r="HSM6" s="113"/>
      <c r="HSN6" s="113"/>
      <c r="HSO6" s="113"/>
      <c r="HSP6" s="113"/>
      <c r="HSQ6" s="113"/>
      <c r="HSR6" s="113"/>
      <c r="HSS6" s="113"/>
      <c r="HST6" s="113"/>
      <c r="HSU6" s="113"/>
      <c r="HSV6" s="113"/>
      <c r="HSW6" s="113"/>
      <c r="HSX6" s="113"/>
      <c r="HSY6" s="113"/>
      <c r="HSZ6" s="113"/>
      <c r="HTA6" s="113"/>
      <c r="HTB6" s="113"/>
      <c r="HTC6" s="113"/>
      <c r="HTD6" s="113"/>
      <c r="HTE6" s="113"/>
      <c r="HTF6" s="113"/>
      <c r="HTG6" s="113"/>
      <c r="HTH6" s="113"/>
      <c r="HTI6" s="113"/>
      <c r="HTJ6" s="113"/>
      <c r="HTK6" s="113"/>
      <c r="HTL6" s="113"/>
      <c r="HTM6" s="113"/>
      <c r="HTN6" s="113"/>
      <c r="HTO6" s="113"/>
      <c r="HTP6" s="113"/>
      <c r="HTQ6" s="113"/>
      <c r="HTR6" s="113"/>
      <c r="HTS6" s="113"/>
      <c r="HTT6" s="113"/>
      <c r="HTU6" s="113"/>
      <c r="HTV6" s="113"/>
      <c r="HTW6" s="113"/>
      <c r="HTX6" s="113"/>
      <c r="HTY6" s="113"/>
      <c r="HTZ6" s="113"/>
      <c r="HUA6" s="113"/>
      <c r="HUB6" s="113"/>
      <c r="HUC6" s="113"/>
      <c r="HUD6" s="113"/>
      <c r="HUE6" s="113"/>
      <c r="HUF6" s="113"/>
      <c r="HUG6" s="113"/>
      <c r="HUH6" s="113"/>
      <c r="HUI6" s="113"/>
      <c r="HUJ6" s="113"/>
      <c r="HUK6" s="113"/>
      <c r="HUL6" s="113"/>
      <c r="HUM6" s="113"/>
      <c r="HUN6" s="113"/>
      <c r="HUO6" s="113"/>
      <c r="HUP6" s="113"/>
      <c r="HUQ6" s="113"/>
      <c r="HUR6" s="113"/>
      <c r="HUS6" s="113"/>
      <c r="HUT6" s="113"/>
      <c r="HUU6" s="113"/>
      <c r="HUV6" s="113"/>
      <c r="HUW6" s="113"/>
      <c r="HUX6" s="113"/>
      <c r="HUY6" s="113"/>
      <c r="HUZ6" s="113"/>
      <c r="HVA6" s="113"/>
      <c r="HVB6" s="113"/>
      <c r="HVC6" s="113"/>
      <c r="HVD6" s="113"/>
      <c r="HVE6" s="113"/>
      <c r="HVF6" s="113"/>
      <c r="HVG6" s="113"/>
      <c r="HVH6" s="113"/>
      <c r="HVI6" s="113"/>
      <c r="HVJ6" s="113"/>
      <c r="HVK6" s="113"/>
      <c r="HVL6" s="113"/>
      <c r="HVM6" s="113"/>
      <c r="HVN6" s="113"/>
      <c r="HVO6" s="113"/>
      <c r="HVP6" s="113"/>
      <c r="HVQ6" s="113"/>
      <c r="HVR6" s="113"/>
      <c r="HVS6" s="113"/>
      <c r="HVT6" s="113"/>
      <c r="HVU6" s="113"/>
      <c r="HVV6" s="113"/>
      <c r="HVW6" s="113"/>
      <c r="HVX6" s="113"/>
      <c r="HVY6" s="113"/>
      <c r="HVZ6" s="113"/>
      <c r="HWA6" s="113"/>
      <c r="HWB6" s="113"/>
      <c r="HWC6" s="113"/>
      <c r="HWD6" s="113"/>
      <c r="HWE6" s="113"/>
      <c r="HWF6" s="113"/>
      <c r="HWG6" s="113"/>
      <c r="HWH6" s="113"/>
      <c r="HWI6" s="113"/>
      <c r="HWJ6" s="113"/>
      <c r="HWK6" s="113"/>
      <c r="HWL6" s="113"/>
      <c r="HWM6" s="113"/>
      <c r="HWN6" s="113"/>
      <c r="HWO6" s="113"/>
      <c r="HWP6" s="113"/>
      <c r="HWQ6" s="113"/>
      <c r="HWR6" s="113"/>
      <c r="HWS6" s="113"/>
      <c r="HWT6" s="113"/>
      <c r="HWU6" s="113"/>
      <c r="HWV6" s="113"/>
      <c r="HWW6" s="113"/>
      <c r="HWX6" s="113"/>
      <c r="HWY6" s="113"/>
      <c r="HWZ6" s="113"/>
      <c r="HXA6" s="113"/>
      <c r="HXB6" s="113"/>
      <c r="HXC6" s="113"/>
      <c r="HXD6" s="113"/>
      <c r="HXE6" s="113"/>
      <c r="HXF6" s="113"/>
      <c r="HXG6" s="113"/>
      <c r="HXH6" s="113"/>
      <c r="HXI6" s="113"/>
      <c r="HXJ6" s="113"/>
      <c r="HXK6" s="113"/>
      <c r="HXL6" s="113"/>
      <c r="HXM6" s="113"/>
      <c r="HXN6" s="113"/>
      <c r="HXO6" s="113"/>
      <c r="HXP6" s="113"/>
      <c r="HXQ6" s="113"/>
      <c r="HXR6" s="113"/>
      <c r="HXS6" s="113"/>
      <c r="HXT6" s="113"/>
      <c r="HXU6" s="113"/>
      <c r="HXV6" s="113"/>
      <c r="HXW6" s="113"/>
      <c r="HXX6" s="113"/>
      <c r="HXY6" s="113"/>
      <c r="HXZ6" s="113"/>
      <c r="HYA6" s="113"/>
      <c r="HYB6" s="113"/>
      <c r="HYC6" s="113"/>
      <c r="HYD6" s="113"/>
      <c r="HYE6" s="113"/>
      <c r="HYF6" s="113"/>
      <c r="HYG6" s="113"/>
      <c r="HYH6" s="113"/>
      <c r="HYI6" s="113"/>
      <c r="HYJ6" s="113"/>
      <c r="HYK6" s="113"/>
      <c r="HYL6" s="113"/>
      <c r="HYM6" s="113"/>
      <c r="HYN6" s="113"/>
      <c r="HYO6" s="113"/>
      <c r="HYP6" s="113"/>
      <c r="HYQ6" s="113"/>
      <c r="HYR6" s="113"/>
      <c r="HYS6" s="113"/>
      <c r="HYT6" s="113"/>
      <c r="HYU6" s="113"/>
      <c r="HYV6" s="113"/>
      <c r="HYW6" s="113"/>
      <c r="HYX6" s="113"/>
      <c r="HYY6" s="113"/>
      <c r="HYZ6" s="113"/>
      <c r="HZA6" s="113"/>
      <c r="HZB6" s="113"/>
      <c r="HZC6" s="113"/>
      <c r="HZD6" s="113"/>
      <c r="HZE6" s="113"/>
      <c r="HZF6" s="113"/>
      <c r="HZG6" s="113"/>
      <c r="HZH6" s="113"/>
      <c r="HZI6" s="113"/>
      <c r="HZJ6" s="113"/>
      <c r="HZK6" s="113"/>
      <c r="HZL6" s="113"/>
      <c r="HZM6" s="113"/>
      <c r="HZN6" s="113"/>
      <c r="HZO6" s="113"/>
      <c r="HZP6" s="113"/>
      <c r="HZQ6" s="113"/>
      <c r="HZR6" s="113"/>
      <c r="HZS6" s="113"/>
      <c r="HZT6" s="113"/>
      <c r="HZU6" s="113"/>
      <c r="HZV6" s="113"/>
      <c r="HZW6" s="113"/>
      <c r="HZX6" s="113"/>
      <c r="HZY6" s="113"/>
      <c r="HZZ6" s="113"/>
      <c r="IAA6" s="113"/>
      <c r="IAB6" s="113"/>
      <c r="IAC6" s="113"/>
      <c r="IAD6" s="113"/>
      <c r="IAE6" s="113"/>
      <c r="IAF6" s="113"/>
      <c r="IAG6" s="113"/>
      <c r="IAH6" s="113"/>
      <c r="IAI6" s="113"/>
      <c r="IAJ6" s="113"/>
      <c r="IAK6" s="113"/>
      <c r="IAL6" s="113"/>
      <c r="IAM6" s="113"/>
      <c r="IAN6" s="113"/>
      <c r="IAO6" s="113"/>
      <c r="IAP6" s="113"/>
      <c r="IAQ6" s="113"/>
      <c r="IAR6" s="113"/>
      <c r="IAS6" s="113"/>
      <c r="IAT6" s="113"/>
      <c r="IAU6" s="113"/>
      <c r="IAV6" s="113"/>
      <c r="IAW6" s="113"/>
      <c r="IAX6" s="113"/>
      <c r="IAY6" s="113"/>
      <c r="IAZ6" s="113"/>
      <c r="IBA6" s="113"/>
      <c r="IBB6" s="113"/>
      <c r="IBC6" s="113"/>
      <c r="IBD6" s="113"/>
      <c r="IBE6" s="113"/>
      <c r="IBF6" s="113"/>
      <c r="IBG6" s="113"/>
      <c r="IBH6" s="113"/>
      <c r="IBI6" s="113"/>
      <c r="IBJ6" s="113"/>
      <c r="IBK6" s="113"/>
      <c r="IBL6" s="113"/>
      <c r="IBM6" s="113"/>
      <c r="IBN6" s="113"/>
      <c r="IBO6" s="113"/>
      <c r="IBP6" s="113"/>
      <c r="IBQ6" s="113"/>
      <c r="IBR6" s="113"/>
      <c r="IBS6" s="113"/>
      <c r="IBT6" s="113"/>
      <c r="IBU6" s="113"/>
      <c r="IBV6" s="113"/>
      <c r="IBW6" s="113"/>
      <c r="IBX6" s="113"/>
      <c r="IBY6" s="113"/>
      <c r="IBZ6" s="113"/>
      <c r="ICA6" s="113"/>
      <c r="ICB6" s="113"/>
      <c r="ICC6" s="113"/>
      <c r="ICD6" s="113"/>
      <c r="ICE6" s="113"/>
      <c r="ICF6" s="113"/>
      <c r="ICG6" s="113"/>
      <c r="ICH6" s="113"/>
      <c r="ICI6" s="113"/>
      <c r="ICJ6" s="113"/>
      <c r="ICK6" s="113"/>
      <c r="ICL6" s="113"/>
      <c r="ICM6" s="113"/>
      <c r="ICN6" s="113"/>
      <c r="ICO6" s="113"/>
      <c r="ICP6" s="113"/>
      <c r="ICQ6" s="113"/>
      <c r="ICR6" s="113"/>
      <c r="ICS6" s="113"/>
      <c r="ICT6" s="113"/>
      <c r="ICU6" s="113"/>
      <c r="ICV6" s="113"/>
      <c r="ICW6" s="113"/>
      <c r="ICX6" s="113"/>
      <c r="ICY6" s="113"/>
      <c r="ICZ6" s="113"/>
      <c r="IDA6" s="113"/>
      <c r="IDB6" s="113"/>
      <c r="IDC6" s="113"/>
      <c r="IDD6" s="113"/>
      <c r="IDE6" s="113"/>
      <c r="IDF6" s="113"/>
      <c r="IDG6" s="113"/>
      <c r="IDH6" s="113"/>
      <c r="IDI6" s="113"/>
      <c r="IDJ6" s="113"/>
      <c r="IDK6" s="113"/>
      <c r="IDL6" s="113"/>
      <c r="IDM6" s="113"/>
      <c r="IDN6" s="113"/>
      <c r="IDO6" s="113"/>
      <c r="IDP6" s="113"/>
      <c r="IDQ6" s="113"/>
      <c r="IDR6" s="113"/>
      <c r="IDS6" s="113"/>
      <c r="IDT6" s="113"/>
      <c r="IDU6" s="113"/>
      <c r="IDV6" s="113"/>
      <c r="IDW6" s="113"/>
      <c r="IDX6" s="113"/>
      <c r="IDY6" s="113"/>
      <c r="IDZ6" s="113"/>
      <c r="IEA6" s="113"/>
      <c r="IEB6" s="113"/>
      <c r="IEC6" s="113"/>
      <c r="IED6" s="113"/>
      <c r="IEE6" s="113"/>
      <c r="IEF6" s="113"/>
      <c r="IEG6" s="113"/>
      <c r="IEH6" s="113"/>
      <c r="IEI6" s="113"/>
      <c r="IEJ6" s="113"/>
      <c r="IEK6" s="113"/>
      <c r="IEL6" s="113"/>
      <c r="IEM6" s="113"/>
      <c r="IEN6" s="113"/>
      <c r="IEO6" s="113"/>
      <c r="IEP6" s="113"/>
      <c r="IEQ6" s="113"/>
      <c r="IER6" s="113"/>
      <c r="IES6" s="113"/>
      <c r="IET6" s="113"/>
      <c r="IEU6" s="113"/>
      <c r="IEV6" s="113"/>
      <c r="IEW6" s="113"/>
      <c r="IEX6" s="113"/>
      <c r="IEY6" s="113"/>
      <c r="IEZ6" s="113"/>
      <c r="IFA6" s="113"/>
      <c r="IFB6" s="113"/>
      <c r="IFC6" s="113"/>
      <c r="IFD6" s="113"/>
      <c r="IFE6" s="113"/>
      <c r="IFF6" s="113"/>
      <c r="IFG6" s="113"/>
      <c r="IFH6" s="113"/>
      <c r="IFI6" s="113"/>
      <c r="IFJ6" s="113"/>
      <c r="IFK6" s="113"/>
      <c r="IFL6" s="113"/>
      <c r="IFM6" s="113"/>
      <c r="IFN6" s="113"/>
      <c r="IFO6" s="113"/>
      <c r="IFP6" s="113"/>
      <c r="IFQ6" s="113"/>
      <c r="IFR6" s="113"/>
      <c r="IFS6" s="113"/>
      <c r="IFT6" s="113"/>
      <c r="IFU6" s="113"/>
      <c r="IFV6" s="113"/>
      <c r="IFW6" s="113"/>
      <c r="IFX6" s="113"/>
      <c r="IFY6" s="113"/>
      <c r="IFZ6" s="113"/>
      <c r="IGA6" s="113"/>
      <c r="IGB6" s="113"/>
      <c r="IGC6" s="113"/>
      <c r="IGD6" s="113"/>
      <c r="IGE6" s="113"/>
      <c r="IGF6" s="113"/>
      <c r="IGG6" s="113"/>
      <c r="IGH6" s="113"/>
      <c r="IGI6" s="113"/>
      <c r="IGJ6" s="113"/>
      <c r="IGK6" s="113"/>
      <c r="IGL6" s="113"/>
      <c r="IGM6" s="113"/>
      <c r="IGN6" s="113"/>
      <c r="IGO6" s="113"/>
      <c r="IGP6" s="113"/>
      <c r="IGQ6" s="113"/>
      <c r="IGR6" s="113"/>
      <c r="IGS6" s="113"/>
      <c r="IGT6" s="113"/>
      <c r="IGU6" s="113"/>
      <c r="IGV6" s="113"/>
      <c r="IGW6" s="113"/>
      <c r="IGX6" s="113"/>
      <c r="IGY6" s="113"/>
      <c r="IGZ6" s="113"/>
      <c r="IHA6" s="113"/>
      <c r="IHB6" s="113"/>
      <c r="IHC6" s="113"/>
      <c r="IHD6" s="113"/>
      <c r="IHE6" s="113"/>
      <c r="IHF6" s="113"/>
      <c r="IHG6" s="113"/>
      <c r="IHH6" s="113"/>
      <c r="IHI6" s="113"/>
      <c r="IHJ6" s="113"/>
      <c r="IHK6" s="113"/>
      <c r="IHL6" s="113"/>
      <c r="IHM6" s="113"/>
      <c r="IHN6" s="113"/>
      <c r="IHO6" s="113"/>
      <c r="IHP6" s="113"/>
      <c r="IHQ6" s="113"/>
      <c r="IHR6" s="113"/>
      <c r="IHS6" s="113"/>
      <c r="IHT6" s="113"/>
      <c r="IHU6" s="113"/>
      <c r="IHV6" s="113"/>
      <c r="IHW6" s="113"/>
      <c r="IHX6" s="113"/>
      <c r="IHY6" s="113"/>
      <c r="IHZ6" s="113"/>
      <c r="IIA6" s="113"/>
      <c r="IIB6" s="113"/>
      <c r="IIC6" s="113"/>
      <c r="IID6" s="113"/>
      <c r="IIE6" s="113"/>
      <c r="IIF6" s="113"/>
      <c r="IIG6" s="113"/>
      <c r="IIH6" s="113"/>
      <c r="III6" s="113"/>
      <c r="IIJ6" s="113"/>
      <c r="IIK6" s="113"/>
      <c r="IIL6" s="113"/>
      <c r="IIM6" s="113"/>
      <c r="IIN6" s="113"/>
      <c r="IIO6" s="113"/>
      <c r="IIP6" s="113"/>
      <c r="IIQ6" s="113"/>
      <c r="IIR6" s="113"/>
      <c r="IIS6" s="113"/>
      <c r="IIT6" s="113"/>
      <c r="IIU6" s="113"/>
      <c r="IIV6" s="113"/>
      <c r="IIW6" s="113"/>
      <c r="IIX6" s="113"/>
      <c r="IIY6" s="113"/>
      <c r="IIZ6" s="113"/>
      <c r="IJA6" s="113"/>
      <c r="IJB6" s="113"/>
      <c r="IJC6" s="113"/>
      <c r="IJD6" s="113"/>
      <c r="IJE6" s="113"/>
      <c r="IJF6" s="113"/>
      <c r="IJG6" s="113"/>
      <c r="IJH6" s="113"/>
      <c r="IJI6" s="113"/>
      <c r="IJJ6" s="113"/>
      <c r="IJK6" s="113"/>
      <c r="IJL6" s="113"/>
      <c r="IJM6" s="113"/>
      <c r="IJN6" s="113"/>
      <c r="IJO6" s="113"/>
      <c r="IJP6" s="113"/>
      <c r="IJQ6" s="113"/>
      <c r="IJR6" s="113"/>
      <c r="IJS6" s="113"/>
      <c r="IJT6" s="113"/>
      <c r="IJU6" s="113"/>
      <c r="IJV6" s="113"/>
      <c r="IJW6" s="113"/>
      <c r="IJX6" s="113"/>
      <c r="IJY6" s="113"/>
      <c r="IJZ6" s="113"/>
      <c r="IKA6" s="113"/>
      <c r="IKB6" s="113"/>
      <c r="IKC6" s="113"/>
      <c r="IKD6" s="113"/>
      <c r="IKE6" s="113"/>
      <c r="IKF6" s="113"/>
      <c r="IKG6" s="113"/>
      <c r="IKH6" s="113"/>
      <c r="IKI6" s="113"/>
      <c r="IKJ6" s="113"/>
      <c r="IKK6" s="113"/>
      <c r="IKL6" s="113"/>
      <c r="IKM6" s="113"/>
      <c r="IKN6" s="113"/>
      <c r="IKO6" s="113"/>
      <c r="IKP6" s="113"/>
      <c r="IKQ6" s="113"/>
      <c r="IKR6" s="113"/>
      <c r="IKS6" s="113"/>
      <c r="IKT6" s="113"/>
      <c r="IKU6" s="113"/>
      <c r="IKV6" s="113"/>
      <c r="IKW6" s="113"/>
      <c r="IKX6" s="113"/>
      <c r="IKY6" s="113"/>
      <c r="IKZ6" s="113"/>
      <c r="ILA6" s="113"/>
      <c r="ILB6" s="113"/>
      <c r="ILC6" s="113"/>
      <c r="ILD6" s="113"/>
      <c r="ILE6" s="113"/>
      <c r="ILF6" s="113"/>
      <c r="ILG6" s="113"/>
      <c r="ILH6" s="113"/>
      <c r="ILI6" s="113"/>
      <c r="ILJ6" s="113"/>
      <c r="ILK6" s="113"/>
      <c r="ILL6" s="113"/>
      <c r="ILM6" s="113"/>
      <c r="ILN6" s="113"/>
      <c r="ILO6" s="113"/>
      <c r="ILP6" s="113"/>
      <c r="ILQ6" s="113"/>
      <c r="ILR6" s="113"/>
      <c r="ILS6" s="113"/>
      <c r="ILT6" s="113"/>
      <c r="ILU6" s="113"/>
      <c r="ILV6" s="113"/>
      <c r="ILW6" s="113"/>
      <c r="ILX6" s="113"/>
      <c r="ILY6" s="113"/>
      <c r="ILZ6" s="113"/>
      <c r="IMA6" s="113"/>
      <c r="IMB6" s="113"/>
      <c r="IMC6" s="113"/>
      <c r="IMD6" s="113"/>
      <c r="IME6" s="113"/>
      <c r="IMF6" s="113"/>
      <c r="IMG6" s="113"/>
      <c r="IMH6" s="113"/>
      <c r="IMI6" s="113"/>
      <c r="IMJ6" s="113"/>
      <c r="IMK6" s="113"/>
      <c r="IML6" s="113"/>
      <c r="IMM6" s="113"/>
      <c r="IMN6" s="113"/>
      <c r="IMO6" s="113"/>
      <c r="IMP6" s="113"/>
      <c r="IMQ6" s="113"/>
      <c r="IMR6" s="113"/>
      <c r="IMS6" s="113"/>
      <c r="IMT6" s="113"/>
      <c r="IMU6" s="113"/>
      <c r="IMV6" s="113"/>
      <c r="IMW6" s="113"/>
      <c r="IMX6" s="113"/>
      <c r="IMY6" s="113"/>
      <c r="IMZ6" s="113"/>
      <c r="INA6" s="113"/>
      <c r="INB6" s="113"/>
      <c r="INC6" s="113"/>
      <c r="IND6" s="113"/>
      <c r="INE6" s="113"/>
      <c r="INF6" s="113"/>
      <c r="ING6" s="113"/>
      <c r="INH6" s="113"/>
      <c r="INI6" s="113"/>
      <c r="INJ6" s="113"/>
      <c r="INK6" s="113"/>
      <c r="INL6" s="113"/>
      <c r="INM6" s="113"/>
      <c r="INN6" s="113"/>
      <c r="INO6" s="113"/>
      <c r="INP6" s="113"/>
      <c r="INQ6" s="113"/>
      <c r="INR6" s="113"/>
      <c r="INS6" s="113"/>
      <c r="INT6" s="113"/>
      <c r="INU6" s="113"/>
      <c r="INV6" s="113"/>
      <c r="INW6" s="113"/>
      <c r="INX6" s="113"/>
      <c r="INY6" s="113"/>
      <c r="INZ6" s="113"/>
      <c r="IOA6" s="113"/>
      <c r="IOB6" s="113"/>
      <c r="IOC6" s="113"/>
      <c r="IOD6" s="113"/>
      <c r="IOE6" s="113"/>
      <c r="IOF6" s="113"/>
      <c r="IOG6" s="113"/>
      <c r="IOH6" s="113"/>
      <c r="IOI6" s="113"/>
      <c r="IOJ6" s="113"/>
      <c r="IOK6" s="113"/>
      <c r="IOL6" s="113"/>
      <c r="IOM6" s="113"/>
      <c r="ION6" s="113"/>
      <c r="IOO6" s="113"/>
      <c r="IOP6" s="113"/>
      <c r="IOQ6" s="113"/>
      <c r="IOR6" s="113"/>
      <c r="IOS6" s="113"/>
      <c r="IOT6" s="113"/>
      <c r="IOU6" s="113"/>
      <c r="IOV6" s="113"/>
      <c r="IOW6" s="113"/>
      <c r="IOX6" s="113"/>
      <c r="IOY6" s="113"/>
      <c r="IOZ6" s="113"/>
      <c r="IPA6" s="113"/>
      <c r="IPB6" s="113"/>
      <c r="IPC6" s="113"/>
      <c r="IPD6" s="113"/>
      <c r="IPE6" s="113"/>
      <c r="IPF6" s="113"/>
      <c r="IPG6" s="113"/>
      <c r="IPH6" s="113"/>
      <c r="IPI6" s="113"/>
      <c r="IPJ6" s="113"/>
      <c r="IPK6" s="113"/>
      <c r="IPL6" s="113"/>
      <c r="IPM6" s="113"/>
      <c r="IPN6" s="113"/>
      <c r="IPO6" s="113"/>
      <c r="IPP6" s="113"/>
      <c r="IPQ6" s="113"/>
      <c r="IPR6" s="113"/>
      <c r="IPS6" s="113"/>
      <c r="IPT6" s="113"/>
      <c r="IPU6" s="113"/>
      <c r="IPV6" s="113"/>
      <c r="IPW6" s="113"/>
      <c r="IPX6" s="113"/>
      <c r="IPY6" s="113"/>
      <c r="IPZ6" s="113"/>
      <c r="IQA6" s="113"/>
      <c r="IQB6" s="113"/>
      <c r="IQC6" s="113"/>
      <c r="IQD6" s="113"/>
      <c r="IQE6" s="113"/>
      <c r="IQF6" s="113"/>
      <c r="IQG6" s="113"/>
      <c r="IQH6" s="113"/>
      <c r="IQI6" s="113"/>
      <c r="IQJ6" s="113"/>
      <c r="IQK6" s="113"/>
      <c r="IQL6" s="113"/>
      <c r="IQM6" s="113"/>
      <c r="IQN6" s="113"/>
      <c r="IQO6" s="113"/>
      <c r="IQP6" s="113"/>
      <c r="IQQ6" s="113"/>
      <c r="IQR6" s="113"/>
      <c r="IQS6" s="113"/>
      <c r="IQT6" s="113"/>
      <c r="IQU6" s="113"/>
      <c r="IQV6" s="113"/>
      <c r="IQW6" s="113"/>
      <c r="IQX6" s="113"/>
      <c r="IQY6" s="113"/>
      <c r="IQZ6" s="113"/>
      <c r="IRA6" s="113"/>
      <c r="IRB6" s="113"/>
      <c r="IRC6" s="113"/>
      <c r="IRD6" s="113"/>
      <c r="IRE6" s="113"/>
      <c r="IRF6" s="113"/>
      <c r="IRG6" s="113"/>
      <c r="IRH6" s="113"/>
      <c r="IRI6" s="113"/>
      <c r="IRJ6" s="113"/>
      <c r="IRK6" s="113"/>
      <c r="IRL6" s="113"/>
      <c r="IRM6" s="113"/>
      <c r="IRN6" s="113"/>
      <c r="IRO6" s="113"/>
      <c r="IRP6" s="113"/>
      <c r="IRQ6" s="113"/>
      <c r="IRR6" s="113"/>
      <c r="IRS6" s="113"/>
      <c r="IRT6" s="113"/>
      <c r="IRU6" s="113"/>
      <c r="IRV6" s="113"/>
      <c r="IRW6" s="113"/>
      <c r="IRX6" s="113"/>
      <c r="IRY6" s="113"/>
      <c r="IRZ6" s="113"/>
      <c r="ISA6" s="113"/>
      <c r="ISB6" s="113"/>
      <c r="ISC6" s="113"/>
      <c r="ISD6" s="113"/>
      <c r="ISE6" s="113"/>
      <c r="ISF6" s="113"/>
      <c r="ISG6" s="113"/>
      <c r="ISH6" s="113"/>
      <c r="ISI6" s="113"/>
      <c r="ISJ6" s="113"/>
      <c r="ISK6" s="113"/>
      <c r="ISL6" s="113"/>
      <c r="ISM6" s="113"/>
      <c r="ISN6" s="113"/>
      <c r="ISO6" s="113"/>
      <c r="ISP6" s="113"/>
      <c r="ISQ6" s="113"/>
      <c r="ISR6" s="113"/>
      <c r="ISS6" s="113"/>
      <c r="IST6" s="113"/>
      <c r="ISU6" s="113"/>
      <c r="ISV6" s="113"/>
      <c r="ISW6" s="113"/>
      <c r="ISX6" s="113"/>
      <c r="ISY6" s="113"/>
      <c r="ISZ6" s="113"/>
      <c r="ITA6" s="113"/>
      <c r="ITB6" s="113"/>
      <c r="ITC6" s="113"/>
      <c r="ITD6" s="113"/>
      <c r="ITE6" s="113"/>
      <c r="ITF6" s="113"/>
      <c r="ITG6" s="113"/>
      <c r="ITH6" s="113"/>
      <c r="ITI6" s="113"/>
      <c r="ITJ6" s="113"/>
      <c r="ITK6" s="113"/>
      <c r="ITL6" s="113"/>
      <c r="ITM6" s="113"/>
      <c r="ITN6" s="113"/>
      <c r="ITO6" s="113"/>
      <c r="ITP6" s="113"/>
      <c r="ITQ6" s="113"/>
      <c r="ITR6" s="113"/>
      <c r="ITS6" s="113"/>
      <c r="ITT6" s="113"/>
      <c r="ITU6" s="113"/>
      <c r="ITV6" s="113"/>
      <c r="ITW6" s="113"/>
      <c r="ITX6" s="113"/>
      <c r="ITY6" s="113"/>
      <c r="ITZ6" s="113"/>
      <c r="IUA6" s="113"/>
      <c r="IUB6" s="113"/>
      <c r="IUC6" s="113"/>
      <c r="IUD6" s="113"/>
      <c r="IUE6" s="113"/>
      <c r="IUF6" s="113"/>
      <c r="IUG6" s="113"/>
      <c r="IUH6" s="113"/>
      <c r="IUI6" s="113"/>
      <c r="IUJ6" s="113"/>
      <c r="IUK6" s="113"/>
      <c r="IUL6" s="113"/>
      <c r="IUM6" s="113"/>
      <c r="IUN6" s="113"/>
      <c r="IUO6" s="113"/>
      <c r="IUP6" s="113"/>
      <c r="IUQ6" s="113"/>
      <c r="IUR6" s="113"/>
      <c r="IUS6" s="113"/>
      <c r="IUT6" s="113"/>
      <c r="IUU6" s="113"/>
      <c r="IUV6" s="113"/>
      <c r="IUW6" s="113"/>
      <c r="IUX6" s="113"/>
      <c r="IUY6" s="113"/>
      <c r="IUZ6" s="113"/>
      <c r="IVA6" s="113"/>
      <c r="IVB6" s="113"/>
      <c r="IVC6" s="113"/>
      <c r="IVD6" s="113"/>
      <c r="IVE6" s="113"/>
      <c r="IVF6" s="113"/>
      <c r="IVG6" s="113"/>
      <c r="IVH6" s="113"/>
      <c r="IVI6" s="113"/>
      <c r="IVJ6" s="113"/>
      <c r="IVK6" s="113"/>
      <c r="IVL6" s="113"/>
      <c r="IVM6" s="113"/>
      <c r="IVN6" s="113"/>
      <c r="IVO6" s="113"/>
      <c r="IVP6" s="113"/>
      <c r="IVQ6" s="113"/>
      <c r="IVR6" s="113"/>
      <c r="IVS6" s="113"/>
      <c r="IVT6" s="113"/>
      <c r="IVU6" s="113"/>
      <c r="IVV6" s="113"/>
      <c r="IVW6" s="113"/>
      <c r="IVX6" s="113"/>
      <c r="IVY6" s="113"/>
      <c r="IVZ6" s="113"/>
      <c r="IWA6" s="113"/>
      <c r="IWB6" s="113"/>
      <c r="IWC6" s="113"/>
      <c r="IWD6" s="113"/>
      <c r="IWE6" s="113"/>
      <c r="IWF6" s="113"/>
      <c r="IWG6" s="113"/>
      <c r="IWH6" s="113"/>
      <c r="IWI6" s="113"/>
      <c r="IWJ6" s="113"/>
      <c r="IWK6" s="113"/>
      <c r="IWL6" s="113"/>
      <c r="IWM6" s="113"/>
      <c r="IWN6" s="113"/>
      <c r="IWO6" s="113"/>
      <c r="IWP6" s="113"/>
      <c r="IWQ6" s="113"/>
      <c r="IWR6" s="113"/>
      <c r="IWS6" s="113"/>
      <c r="IWT6" s="113"/>
      <c r="IWU6" s="113"/>
      <c r="IWV6" s="113"/>
      <c r="IWW6" s="113"/>
      <c r="IWX6" s="113"/>
      <c r="IWY6" s="113"/>
      <c r="IWZ6" s="113"/>
      <c r="IXA6" s="113"/>
      <c r="IXB6" s="113"/>
      <c r="IXC6" s="113"/>
      <c r="IXD6" s="113"/>
      <c r="IXE6" s="113"/>
      <c r="IXF6" s="113"/>
      <c r="IXG6" s="113"/>
      <c r="IXH6" s="113"/>
      <c r="IXI6" s="113"/>
      <c r="IXJ6" s="113"/>
      <c r="IXK6" s="113"/>
      <c r="IXL6" s="113"/>
      <c r="IXM6" s="113"/>
      <c r="IXN6" s="113"/>
      <c r="IXO6" s="113"/>
      <c r="IXP6" s="113"/>
      <c r="IXQ6" s="113"/>
      <c r="IXR6" s="113"/>
      <c r="IXS6" s="113"/>
      <c r="IXT6" s="113"/>
      <c r="IXU6" s="113"/>
      <c r="IXV6" s="113"/>
    </row>
    <row r="7" spans="1:6730" s="102" customFormat="1" x14ac:dyDescent="0.25">
      <c r="A7" s="118" t="s">
        <v>325</v>
      </c>
      <c r="B7" s="118">
        <v>1500</v>
      </c>
      <c r="C7" s="118">
        <v>2500</v>
      </c>
      <c r="D7" s="118">
        <v>3100</v>
      </c>
      <c r="E7" s="73"/>
      <c r="F7" s="73"/>
      <c r="G7" s="118" t="s">
        <v>325</v>
      </c>
      <c r="H7" s="118">
        <v>1500</v>
      </c>
      <c r="I7" s="118">
        <v>2500</v>
      </c>
      <c r="J7" s="118">
        <v>3100</v>
      </c>
      <c r="K7" s="73"/>
      <c r="L7" s="73"/>
      <c r="M7" s="73"/>
      <c r="N7" s="73"/>
      <c r="O7" s="111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  <c r="ND7" s="73"/>
      <c r="NE7" s="73"/>
      <c r="NF7" s="73"/>
      <c r="NG7" s="73"/>
      <c r="NH7" s="73"/>
      <c r="NI7" s="73"/>
      <c r="NJ7" s="73"/>
      <c r="NK7" s="73"/>
      <c r="NL7" s="73"/>
      <c r="NM7" s="73"/>
      <c r="NN7" s="73"/>
      <c r="NO7" s="73"/>
      <c r="NP7" s="73"/>
      <c r="NQ7" s="73"/>
      <c r="NR7" s="73"/>
      <c r="NS7" s="73"/>
      <c r="NT7" s="73"/>
      <c r="NU7" s="73"/>
      <c r="NV7" s="73"/>
      <c r="NW7" s="73"/>
      <c r="NX7" s="73"/>
      <c r="NY7" s="73"/>
      <c r="NZ7" s="73"/>
      <c r="OA7" s="73"/>
      <c r="OB7" s="73"/>
      <c r="OC7" s="73"/>
      <c r="OD7" s="73"/>
      <c r="OE7" s="73"/>
      <c r="OF7" s="73"/>
      <c r="OG7" s="73"/>
      <c r="OH7" s="73"/>
      <c r="OI7" s="73"/>
      <c r="OJ7" s="73"/>
      <c r="OK7" s="73"/>
      <c r="OL7" s="73"/>
      <c r="OM7" s="73"/>
      <c r="ON7" s="73"/>
      <c r="OO7" s="73"/>
      <c r="OP7" s="73"/>
      <c r="OQ7" s="73"/>
      <c r="OR7" s="73"/>
      <c r="OS7" s="73"/>
      <c r="OT7" s="73"/>
      <c r="OU7" s="73"/>
      <c r="OV7" s="73"/>
      <c r="OW7" s="73"/>
      <c r="OX7" s="73"/>
      <c r="OY7" s="73"/>
      <c r="OZ7" s="73"/>
      <c r="PA7" s="73"/>
      <c r="PB7" s="73"/>
      <c r="PC7" s="73"/>
      <c r="PD7" s="73"/>
      <c r="PE7" s="73"/>
      <c r="PF7" s="73"/>
      <c r="PG7" s="73"/>
      <c r="PH7" s="73"/>
      <c r="PI7" s="73"/>
      <c r="PJ7" s="73"/>
      <c r="PK7" s="73"/>
      <c r="PL7" s="73"/>
      <c r="PM7" s="73"/>
      <c r="PN7" s="73"/>
      <c r="PO7" s="73"/>
      <c r="PP7" s="73"/>
      <c r="PQ7" s="73"/>
      <c r="PR7" s="73"/>
      <c r="PS7" s="73"/>
      <c r="PT7" s="73"/>
      <c r="PU7" s="73"/>
      <c r="PV7" s="73"/>
      <c r="PW7" s="73"/>
      <c r="PX7" s="73"/>
      <c r="PY7" s="73"/>
      <c r="PZ7" s="73"/>
      <c r="QA7" s="73"/>
      <c r="QB7" s="73"/>
      <c r="QC7" s="73"/>
      <c r="QD7" s="73"/>
      <c r="QE7" s="73"/>
      <c r="QF7" s="73"/>
      <c r="QG7" s="73"/>
      <c r="QH7" s="73"/>
      <c r="QI7" s="73"/>
      <c r="QJ7" s="73"/>
      <c r="QK7" s="73"/>
      <c r="QL7" s="73"/>
      <c r="QM7" s="73"/>
      <c r="QN7" s="73"/>
      <c r="QO7" s="73"/>
      <c r="QP7" s="73"/>
      <c r="QQ7" s="73"/>
      <c r="QR7" s="73"/>
      <c r="QS7" s="73"/>
      <c r="QT7" s="73"/>
      <c r="QU7" s="73"/>
      <c r="QV7" s="73"/>
      <c r="QW7" s="73"/>
      <c r="QX7" s="73"/>
      <c r="QY7" s="73"/>
      <c r="QZ7" s="73"/>
      <c r="RA7" s="73"/>
      <c r="RB7" s="73"/>
      <c r="RC7" s="73"/>
      <c r="RD7" s="73"/>
      <c r="RE7" s="73"/>
      <c r="RF7" s="73"/>
      <c r="RG7" s="73"/>
      <c r="RH7" s="73"/>
      <c r="RI7" s="73"/>
      <c r="RJ7" s="73"/>
      <c r="RK7" s="73"/>
      <c r="RL7" s="73"/>
      <c r="RM7" s="73"/>
      <c r="RN7" s="73"/>
      <c r="RO7" s="73"/>
      <c r="RP7" s="73"/>
      <c r="RQ7" s="73"/>
      <c r="RR7" s="73"/>
      <c r="RS7" s="73"/>
      <c r="RT7" s="73"/>
      <c r="RU7" s="73"/>
      <c r="RV7" s="73"/>
      <c r="RW7" s="73"/>
      <c r="RX7" s="73"/>
      <c r="RY7" s="73"/>
      <c r="RZ7" s="73"/>
      <c r="SA7" s="73"/>
      <c r="SB7" s="73"/>
      <c r="SC7" s="73"/>
      <c r="SD7" s="73"/>
      <c r="SE7" s="73"/>
      <c r="SF7" s="73"/>
      <c r="SG7" s="73"/>
      <c r="SH7" s="73"/>
      <c r="SI7" s="73"/>
      <c r="SJ7" s="73"/>
      <c r="SK7" s="73"/>
      <c r="SL7" s="73"/>
      <c r="SM7" s="73"/>
      <c r="SN7" s="73"/>
      <c r="SO7" s="73"/>
      <c r="SP7" s="73"/>
      <c r="SQ7" s="73"/>
      <c r="SR7" s="73"/>
      <c r="SS7" s="73"/>
      <c r="ST7" s="73"/>
      <c r="SU7" s="73"/>
      <c r="SV7" s="73"/>
      <c r="SW7" s="73"/>
      <c r="SX7" s="73"/>
      <c r="SY7" s="73"/>
      <c r="SZ7" s="73"/>
      <c r="TA7" s="73"/>
      <c r="TB7" s="73"/>
      <c r="TC7" s="73"/>
      <c r="TD7" s="73"/>
      <c r="TE7" s="73"/>
      <c r="TF7" s="73"/>
      <c r="TG7" s="73"/>
      <c r="TH7" s="73"/>
      <c r="TI7" s="73"/>
      <c r="TJ7" s="73"/>
      <c r="TK7" s="73"/>
      <c r="TL7" s="73"/>
      <c r="TM7" s="73"/>
      <c r="TN7" s="73"/>
      <c r="TO7" s="73"/>
      <c r="TP7" s="73"/>
      <c r="TQ7" s="73"/>
      <c r="TR7" s="73"/>
      <c r="TS7" s="73"/>
      <c r="TT7" s="73"/>
      <c r="TU7" s="73"/>
      <c r="TV7" s="73"/>
      <c r="TW7" s="73"/>
      <c r="TX7" s="73"/>
      <c r="TY7" s="73"/>
      <c r="TZ7" s="73"/>
      <c r="UA7" s="73"/>
      <c r="UB7" s="73"/>
      <c r="UC7" s="73"/>
      <c r="UD7" s="73"/>
      <c r="UE7" s="73"/>
      <c r="UF7" s="73"/>
      <c r="UG7" s="73"/>
      <c r="UH7" s="73"/>
      <c r="UI7" s="73"/>
      <c r="UJ7" s="73"/>
      <c r="UK7" s="73"/>
      <c r="UL7" s="73"/>
      <c r="UM7" s="73"/>
      <c r="UN7" s="73"/>
      <c r="UO7" s="73"/>
      <c r="UP7" s="73"/>
      <c r="UQ7" s="73"/>
      <c r="UR7" s="73"/>
      <c r="US7" s="73"/>
      <c r="UT7" s="73"/>
      <c r="UU7" s="73"/>
      <c r="UV7" s="73"/>
      <c r="UW7" s="73"/>
      <c r="UX7" s="73"/>
      <c r="UY7" s="73"/>
      <c r="UZ7" s="73"/>
      <c r="VA7" s="73"/>
      <c r="VB7" s="73"/>
      <c r="VC7" s="73"/>
      <c r="VD7" s="73"/>
      <c r="VE7" s="73"/>
      <c r="VF7" s="73"/>
      <c r="VG7" s="73"/>
      <c r="VH7" s="73"/>
      <c r="VI7" s="73"/>
      <c r="VJ7" s="73"/>
      <c r="VK7" s="73"/>
      <c r="VL7" s="73"/>
      <c r="VM7" s="73"/>
      <c r="VN7" s="73"/>
      <c r="VO7" s="73"/>
      <c r="VP7" s="73"/>
      <c r="VQ7" s="73"/>
      <c r="VR7" s="73"/>
      <c r="VS7" s="73"/>
      <c r="VT7" s="73"/>
      <c r="VU7" s="73"/>
      <c r="VV7" s="73"/>
      <c r="VW7" s="73"/>
      <c r="VX7" s="73"/>
      <c r="VY7" s="73"/>
      <c r="VZ7" s="73"/>
      <c r="WA7" s="73"/>
      <c r="WB7" s="73"/>
      <c r="WC7" s="73"/>
      <c r="WD7" s="73"/>
      <c r="WE7" s="73"/>
      <c r="WF7" s="73"/>
      <c r="WG7" s="73"/>
      <c r="WH7" s="73"/>
      <c r="WI7" s="73"/>
      <c r="WJ7" s="73"/>
      <c r="WK7" s="73"/>
      <c r="WL7" s="73"/>
      <c r="WM7" s="73"/>
      <c r="WN7" s="73"/>
      <c r="WO7" s="73"/>
      <c r="WP7" s="73"/>
      <c r="WQ7" s="73"/>
      <c r="WR7" s="73"/>
      <c r="WS7" s="73"/>
      <c r="WT7" s="73"/>
      <c r="WU7" s="73"/>
      <c r="WV7" s="73"/>
      <c r="WW7" s="73"/>
      <c r="WX7" s="73"/>
      <c r="WY7" s="73"/>
      <c r="WZ7" s="73"/>
      <c r="XA7" s="73"/>
      <c r="XB7" s="73"/>
      <c r="XC7" s="73"/>
      <c r="XD7" s="73"/>
      <c r="XE7" s="73"/>
      <c r="XF7" s="73"/>
      <c r="XG7" s="73"/>
      <c r="XH7" s="73"/>
      <c r="XI7" s="73"/>
      <c r="XJ7" s="73"/>
      <c r="XK7" s="73"/>
      <c r="XL7" s="73"/>
      <c r="XM7" s="73"/>
      <c r="XN7" s="73"/>
      <c r="XO7" s="73"/>
      <c r="XP7" s="73"/>
      <c r="XQ7" s="73"/>
      <c r="XR7" s="73"/>
      <c r="XS7" s="73"/>
      <c r="XT7" s="73"/>
      <c r="XU7" s="73"/>
      <c r="XV7" s="73"/>
      <c r="XW7" s="73"/>
      <c r="XX7" s="73"/>
      <c r="XY7" s="73"/>
      <c r="XZ7" s="73"/>
      <c r="YA7" s="73"/>
      <c r="YB7" s="73"/>
      <c r="YC7" s="73"/>
      <c r="YD7" s="73"/>
      <c r="YE7" s="73"/>
      <c r="YF7" s="73"/>
      <c r="YG7" s="73"/>
      <c r="YH7" s="73"/>
      <c r="YI7" s="73"/>
      <c r="YJ7" s="73"/>
      <c r="YK7" s="73"/>
      <c r="YL7" s="73"/>
      <c r="YM7" s="73"/>
      <c r="YN7" s="73"/>
      <c r="YO7" s="73"/>
      <c r="YP7" s="73"/>
      <c r="YQ7" s="73"/>
      <c r="YR7" s="73"/>
      <c r="YS7" s="73"/>
      <c r="YT7" s="73"/>
      <c r="YU7" s="73"/>
      <c r="YV7" s="73"/>
      <c r="YW7" s="73"/>
      <c r="YX7" s="73"/>
      <c r="YY7" s="73"/>
      <c r="YZ7" s="73"/>
      <c r="ZA7" s="73"/>
      <c r="ZB7" s="73"/>
      <c r="ZC7" s="73"/>
      <c r="ZD7" s="73"/>
      <c r="ZE7" s="73"/>
      <c r="ZF7" s="73"/>
      <c r="ZG7" s="73"/>
      <c r="ZH7" s="73"/>
      <c r="ZI7" s="73"/>
      <c r="ZJ7" s="73"/>
      <c r="ZK7" s="73"/>
      <c r="ZL7" s="73"/>
      <c r="ZM7" s="73"/>
      <c r="ZN7" s="73"/>
      <c r="ZO7" s="73"/>
      <c r="ZP7" s="73"/>
      <c r="ZQ7" s="73"/>
      <c r="ZR7" s="73"/>
      <c r="ZS7" s="73"/>
      <c r="ZT7" s="73"/>
      <c r="ZU7" s="73"/>
      <c r="ZV7" s="73"/>
      <c r="ZW7" s="73"/>
      <c r="ZX7" s="73"/>
      <c r="ZY7" s="73"/>
      <c r="ZZ7" s="73"/>
      <c r="AAA7" s="73"/>
      <c r="AAB7" s="73"/>
      <c r="AAC7" s="73"/>
      <c r="AAD7" s="73"/>
      <c r="AAE7" s="73"/>
      <c r="AAF7" s="73"/>
      <c r="AAG7" s="73"/>
      <c r="AAH7" s="73"/>
      <c r="AAI7" s="73"/>
      <c r="AAJ7" s="73"/>
      <c r="AAK7" s="73"/>
      <c r="AAL7" s="73"/>
      <c r="AAM7" s="73"/>
      <c r="AAN7" s="73"/>
      <c r="AAO7" s="73"/>
      <c r="AAP7" s="73"/>
      <c r="AAQ7" s="73"/>
      <c r="AAR7" s="73"/>
      <c r="AAS7" s="73"/>
      <c r="AAT7" s="73"/>
      <c r="AAU7" s="73"/>
      <c r="AAV7" s="73"/>
      <c r="AAW7" s="73"/>
      <c r="AAX7" s="73"/>
      <c r="AAY7" s="73"/>
      <c r="AAZ7" s="73"/>
      <c r="ABA7" s="73"/>
      <c r="ABB7" s="73"/>
      <c r="ABC7" s="73"/>
      <c r="ABD7" s="73"/>
      <c r="ABE7" s="73"/>
      <c r="ABF7" s="73"/>
      <c r="ABG7" s="73"/>
      <c r="ABH7" s="73"/>
      <c r="ABI7" s="73"/>
      <c r="ABJ7" s="73"/>
      <c r="ABK7" s="73"/>
      <c r="ABL7" s="73"/>
      <c r="ABM7" s="73"/>
      <c r="ABN7" s="73"/>
      <c r="ABO7" s="73"/>
      <c r="ABP7" s="73"/>
      <c r="ABQ7" s="73"/>
      <c r="ABR7" s="73"/>
      <c r="ABS7" s="73"/>
      <c r="ABT7" s="73"/>
      <c r="ABU7" s="73"/>
      <c r="ABV7" s="73"/>
      <c r="ABW7" s="73"/>
      <c r="ABX7" s="73"/>
      <c r="ABY7" s="73"/>
      <c r="ABZ7" s="73"/>
      <c r="ACA7" s="73"/>
      <c r="ACB7" s="73"/>
      <c r="ACC7" s="73"/>
      <c r="ACD7" s="73"/>
      <c r="ACE7" s="73"/>
      <c r="ACF7" s="73"/>
      <c r="ACG7" s="73"/>
      <c r="ACH7" s="73"/>
      <c r="ACI7" s="73"/>
      <c r="ACJ7" s="73"/>
      <c r="ACK7" s="73"/>
      <c r="ACL7" s="73"/>
      <c r="ACM7" s="73"/>
      <c r="ACN7" s="73"/>
      <c r="ACO7" s="73"/>
      <c r="ACP7" s="73"/>
      <c r="ACQ7" s="73"/>
      <c r="ACR7" s="73"/>
      <c r="ACS7" s="73"/>
      <c r="ACT7" s="73"/>
      <c r="ACU7" s="73"/>
      <c r="ACV7" s="73"/>
      <c r="ACW7" s="73"/>
      <c r="ACX7" s="73"/>
      <c r="ACY7" s="73"/>
      <c r="ACZ7" s="73"/>
      <c r="ADA7" s="73"/>
      <c r="ADB7" s="73"/>
      <c r="ADC7" s="73"/>
      <c r="ADD7" s="73"/>
      <c r="ADE7" s="73"/>
      <c r="ADF7" s="73"/>
      <c r="ADG7" s="73"/>
      <c r="ADH7" s="73"/>
      <c r="ADI7" s="73"/>
      <c r="ADJ7" s="73"/>
      <c r="ADK7" s="73"/>
      <c r="ADL7" s="73"/>
      <c r="ADM7" s="73"/>
      <c r="ADN7" s="73"/>
      <c r="ADO7" s="73"/>
      <c r="ADP7" s="73"/>
      <c r="ADQ7" s="73"/>
      <c r="ADR7" s="73"/>
      <c r="ADS7" s="73"/>
      <c r="ADT7" s="73"/>
      <c r="ADU7" s="73"/>
      <c r="ADV7" s="73"/>
      <c r="ADW7" s="73"/>
      <c r="ADX7" s="73"/>
      <c r="ADY7" s="73"/>
      <c r="ADZ7" s="73"/>
      <c r="AEA7" s="73"/>
      <c r="AEB7" s="73"/>
      <c r="AEC7" s="73"/>
      <c r="AED7" s="73"/>
      <c r="AEE7" s="73"/>
      <c r="AEF7" s="73"/>
      <c r="AEG7" s="73"/>
      <c r="AEH7" s="73"/>
      <c r="AEI7" s="73"/>
      <c r="AEJ7" s="73"/>
      <c r="AEK7" s="73"/>
      <c r="AEL7" s="73"/>
      <c r="AEM7" s="73"/>
      <c r="AEN7" s="73"/>
      <c r="AEO7" s="73"/>
      <c r="AEP7" s="73"/>
      <c r="AEQ7" s="73"/>
      <c r="AER7" s="73"/>
      <c r="AES7" s="73"/>
      <c r="AET7" s="73"/>
      <c r="AEU7" s="73"/>
      <c r="AEV7" s="73"/>
      <c r="AEW7" s="73"/>
      <c r="AEX7" s="73"/>
      <c r="AEY7" s="73"/>
      <c r="AEZ7" s="73"/>
      <c r="AFA7" s="73"/>
      <c r="AFB7" s="73"/>
      <c r="AFC7" s="73"/>
      <c r="AFD7" s="73"/>
      <c r="AFE7" s="73"/>
      <c r="AFF7" s="73"/>
      <c r="AFG7" s="73"/>
      <c r="AFH7" s="73"/>
      <c r="AFI7" s="73"/>
      <c r="AFJ7" s="73"/>
      <c r="AFK7" s="73"/>
      <c r="AFL7" s="73"/>
      <c r="AFM7" s="73"/>
      <c r="AFN7" s="73"/>
      <c r="AFO7" s="73"/>
      <c r="AFP7" s="73"/>
      <c r="AFQ7" s="73"/>
      <c r="AFR7" s="73"/>
      <c r="AFS7" s="73"/>
      <c r="AFT7" s="73"/>
      <c r="AFU7" s="73"/>
      <c r="AFV7" s="73"/>
      <c r="AFW7" s="73"/>
      <c r="AFX7" s="73"/>
      <c r="AFY7" s="73"/>
      <c r="AFZ7" s="73"/>
      <c r="AGA7" s="73"/>
      <c r="AGB7" s="73"/>
      <c r="AGC7" s="73"/>
      <c r="AGD7" s="73"/>
      <c r="AGE7" s="73"/>
      <c r="AGF7" s="73"/>
      <c r="AGG7" s="73"/>
      <c r="AGH7" s="73"/>
      <c r="AGI7" s="73"/>
      <c r="AGJ7" s="73"/>
      <c r="AGK7" s="73"/>
      <c r="AGL7" s="73"/>
      <c r="AGM7" s="73"/>
      <c r="AGN7" s="73"/>
      <c r="AGO7" s="73"/>
      <c r="AGP7" s="73"/>
      <c r="AGQ7" s="73"/>
      <c r="AGR7" s="73"/>
      <c r="AGS7" s="73"/>
      <c r="AGT7" s="73"/>
      <c r="AGU7" s="73"/>
      <c r="AGV7" s="73"/>
      <c r="AGW7" s="73"/>
      <c r="AGX7" s="73"/>
      <c r="AGY7" s="73"/>
      <c r="AGZ7" s="73"/>
      <c r="AHA7" s="73"/>
      <c r="AHB7" s="73"/>
      <c r="AHC7" s="73"/>
      <c r="AHD7" s="73"/>
      <c r="AHE7" s="73"/>
      <c r="AHF7" s="73"/>
      <c r="AHG7" s="73"/>
      <c r="AHH7" s="73"/>
      <c r="AHI7" s="73"/>
      <c r="AHJ7" s="73"/>
      <c r="AHK7" s="73"/>
      <c r="AHL7" s="73"/>
      <c r="AHM7" s="73"/>
      <c r="AHN7" s="73"/>
      <c r="AHO7" s="73"/>
      <c r="AHP7" s="73"/>
      <c r="AHQ7" s="73"/>
      <c r="AHR7" s="73"/>
      <c r="AHS7" s="73"/>
      <c r="AHT7" s="73"/>
      <c r="AHU7" s="73"/>
      <c r="AHV7" s="73"/>
      <c r="AHW7" s="73"/>
      <c r="AHX7" s="73"/>
      <c r="AHY7" s="73"/>
      <c r="AHZ7" s="73"/>
      <c r="AIA7" s="73"/>
      <c r="AIB7" s="73"/>
      <c r="AIC7" s="73"/>
      <c r="AID7" s="73"/>
      <c r="AIE7" s="73"/>
      <c r="AIF7" s="73"/>
      <c r="AIG7" s="73"/>
      <c r="AIH7" s="73"/>
      <c r="AII7" s="73"/>
      <c r="AIJ7" s="73"/>
      <c r="AIK7" s="73"/>
      <c r="AIL7" s="73"/>
      <c r="AIM7" s="73"/>
      <c r="AIN7" s="73"/>
      <c r="AIO7" s="73"/>
      <c r="AIP7" s="73"/>
      <c r="AIQ7" s="73"/>
      <c r="AIR7" s="73"/>
      <c r="AIS7" s="73"/>
      <c r="AIT7" s="73"/>
      <c r="AIU7" s="73"/>
      <c r="AIV7" s="73"/>
      <c r="AIW7" s="73"/>
      <c r="AIX7" s="73"/>
      <c r="AIY7" s="73"/>
      <c r="AIZ7" s="73"/>
      <c r="AJA7" s="73"/>
      <c r="AJB7" s="73"/>
      <c r="AJC7" s="73"/>
      <c r="AJD7" s="73"/>
      <c r="AJE7" s="73"/>
      <c r="AJF7" s="73"/>
      <c r="AJG7" s="73"/>
      <c r="AJH7" s="73"/>
      <c r="AJI7" s="73"/>
      <c r="AJJ7" s="73"/>
      <c r="AJK7" s="73"/>
      <c r="AJL7" s="73"/>
      <c r="AJM7" s="73"/>
      <c r="AJN7" s="73"/>
      <c r="AJO7" s="73"/>
      <c r="AJP7" s="73"/>
      <c r="AJQ7" s="73"/>
      <c r="AJR7" s="73"/>
      <c r="AJS7" s="73"/>
      <c r="AJT7" s="73"/>
      <c r="AJU7" s="73"/>
      <c r="AJV7" s="73"/>
      <c r="AJW7" s="73"/>
      <c r="AJX7" s="73"/>
      <c r="AJY7" s="73"/>
      <c r="AJZ7" s="73"/>
      <c r="AKA7" s="73"/>
      <c r="AKB7" s="73"/>
      <c r="AKC7" s="73"/>
      <c r="AKD7" s="73"/>
      <c r="AKE7" s="73"/>
      <c r="AKF7" s="73"/>
      <c r="AKG7" s="73"/>
      <c r="AKH7" s="73"/>
      <c r="AKI7" s="73"/>
      <c r="AKJ7" s="73"/>
      <c r="AKK7" s="73"/>
      <c r="AKL7" s="73"/>
      <c r="AKM7" s="73"/>
      <c r="AKN7" s="73"/>
      <c r="AKO7" s="73"/>
      <c r="AKP7" s="73"/>
      <c r="AKQ7" s="73"/>
      <c r="AKR7" s="73"/>
      <c r="AKS7" s="73"/>
      <c r="AKT7" s="73"/>
      <c r="AKU7" s="73"/>
      <c r="AKV7" s="73"/>
      <c r="AKW7" s="73"/>
      <c r="AKX7" s="73"/>
      <c r="AKY7" s="73"/>
      <c r="AKZ7" s="73"/>
      <c r="ALA7" s="73"/>
      <c r="ALB7" s="73"/>
      <c r="ALC7" s="73"/>
      <c r="ALD7" s="73"/>
      <c r="ALE7" s="73"/>
      <c r="ALF7" s="73"/>
      <c r="ALG7" s="73"/>
      <c r="ALH7" s="73"/>
      <c r="ALI7" s="73"/>
      <c r="ALJ7" s="73"/>
      <c r="ALK7" s="73"/>
      <c r="ALL7" s="73"/>
      <c r="ALM7" s="73"/>
      <c r="ALN7" s="73"/>
      <c r="ALO7" s="73"/>
      <c r="ALP7" s="73"/>
      <c r="ALQ7" s="73"/>
      <c r="ALR7" s="73"/>
      <c r="ALS7" s="73"/>
      <c r="ALT7" s="73"/>
      <c r="ALU7" s="73"/>
      <c r="ALV7" s="73"/>
      <c r="ALW7" s="73"/>
      <c r="ALX7" s="73"/>
      <c r="ALY7" s="73"/>
      <c r="ALZ7" s="73"/>
      <c r="AMA7" s="73"/>
      <c r="AMB7" s="73"/>
      <c r="AMC7" s="73"/>
      <c r="AMD7" s="73"/>
      <c r="AME7" s="73"/>
      <c r="AMF7" s="73"/>
      <c r="AMG7" s="73"/>
      <c r="AMH7" s="73"/>
      <c r="AMI7" s="73"/>
      <c r="AMJ7" s="73"/>
      <c r="AMK7" s="73"/>
      <c r="AML7" s="73"/>
      <c r="AMM7" s="73"/>
      <c r="AMN7" s="73"/>
      <c r="AMO7" s="73"/>
      <c r="AMP7" s="73"/>
      <c r="AMQ7" s="73"/>
      <c r="AMR7" s="73"/>
      <c r="AMS7" s="73"/>
      <c r="AMT7" s="73"/>
      <c r="AMU7" s="73"/>
      <c r="AMV7" s="73"/>
      <c r="AMW7" s="73"/>
      <c r="AMX7" s="73"/>
      <c r="AMY7" s="73"/>
      <c r="AMZ7" s="73"/>
      <c r="ANA7" s="73"/>
      <c r="ANB7" s="73"/>
      <c r="ANC7" s="73"/>
      <c r="AND7" s="73"/>
      <c r="ANE7" s="73"/>
      <c r="ANF7" s="73"/>
      <c r="ANG7" s="73"/>
      <c r="ANH7" s="73"/>
      <c r="ANI7" s="73"/>
      <c r="ANJ7" s="73"/>
      <c r="ANK7" s="73"/>
      <c r="ANL7" s="73"/>
      <c r="ANM7" s="73"/>
      <c r="ANN7" s="73"/>
      <c r="ANO7" s="73"/>
      <c r="ANP7" s="73"/>
      <c r="ANQ7" s="73"/>
      <c r="ANR7" s="73"/>
      <c r="ANS7" s="73"/>
      <c r="ANT7" s="73"/>
      <c r="ANU7" s="73"/>
      <c r="ANV7" s="73"/>
      <c r="ANW7" s="73"/>
      <c r="ANX7" s="73"/>
      <c r="ANY7" s="73"/>
      <c r="ANZ7" s="73"/>
      <c r="AOA7" s="73"/>
      <c r="AOB7" s="73"/>
      <c r="AOC7" s="73"/>
      <c r="AOD7" s="73"/>
      <c r="AOE7" s="73"/>
      <c r="AOF7" s="73"/>
      <c r="AOG7" s="73"/>
      <c r="AOH7" s="73"/>
      <c r="AOI7" s="73"/>
      <c r="AOJ7" s="73"/>
      <c r="AOK7" s="73"/>
      <c r="AOL7" s="73"/>
      <c r="AOM7" s="73"/>
      <c r="AON7" s="73"/>
      <c r="AOO7" s="73"/>
      <c r="AOP7" s="73"/>
      <c r="AOQ7" s="73"/>
      <c r="AOR7" s="73"/>
      <c r="AOS7" s="73"/>
      <c r="AOT7" s="73"/>
      <c r="AOU7" s="73"/>
      <c r="AOV7" s="73"/>
      <c r="AOW7" s="73"/>
      <c r="AOX7" s="73"/>
      <c r="AOY7" s="73"/>
      <c r="AOZ7" s="73"/>
      <c r="APA7" s="73"/>
      <c r="APB7" s="73"/>
      <c r="APC7" s="73"/>
      <c r="APD7" s="73"/>
      <c r="APE7" s="73"/>
      <c r="APF7" s="73"/>
      <c r="APG7" s="73"/>
      <c r="APH7" s="73"/>
      <c r="API7" s="73"/>
      <c r="APJ7" s="73"/>
      <c r="APK7" s="73"/>
      <c r="APL7" s="73"/>
      <c r="APM7" s="73"/>
      <c r="APN7" s="73"/>
      <c r="APO7" s="73"/>
      <c r="APP7" s="73"/>
      <c r="APQ7" s="73"/>
      <c r="APR7" s="73"/>
      <c r="APS7" s="73"/>
      <c r="APT7" s="73"/>
      <c r="APU7" s="73"/>
      <c r="APV7" s="73"/>
      <c r="APW7" s="73"/>
      <c r="APX7" s="73"/>
      <c r="APY7" s="73"/>
      <c r="APZ7" s="73"/>
      <c r="AQA7" s="73"/>
      <c r="AQB7" s="73"/>
      <c r="AQC7" s="73"/>
      <c r="AQD7" s="73"/>
      <c r="AQE7" s="73"/>
      <c r="AQF7" s="73"/>
      <c r="AQG7" s="73"/>
      <c r="AQH7" s="73"/>
      <c r="AQI7" s="73"/>
      <c r="AQJ7" s="73"/>
      <c r="AQK7" s="73"/>
      <c r="AQL7" s="73"/>
      <c r="AQM7" s="73"/>
      <c r="AQN7" s="73"/>
      <c r="AQO7" s="73"/>
      <c r="AQP7" s="73"/>
      <c r="AQQ7" s="73"/>
      <c r="AQR7" s="73"/>
      <c r="AQS7" s="73"/>
      <c r="AQT7" s="73"/>
      <c r="AQU7" s="73"/>
      <c r="AQV7" s="73"/>
      <c r="AQW7" s="73"/>
      <c r="AQX7" s="73"/>
      <c r="AQY7" s="73"/>
      <c r="AQZ7" s="73"/>
      <c r="ARA7" s="73"/>
      <c r="ARB7" s="73"/>
      <c r="ARC7" s="73"/>
      <c r="ARD7" s="73"/>
      <c r="ARE7" s="73"/>
      <c r="ARF7" s="73"/>
      <c r="ARG7" s="73"/>
      <c r="ARH7" s="73"/>
      <c r="ARI7" s="73"/>
      <c r="ARJ7" s="73"/>
      <c r="ARK7" s="73"/>
      <c r="ARL7" s="73"/>
      <c r="ARM7" s="73"/>
      <c r="ARN7" s="73"/>
      <c r="ARO7" s="73"/>
      <c r="ARP7" s="73"/>
      <c r="ARQ7" s="73"/>
      <c r="ARR7" s="73"/>
      <c r="ARS7" s="73"/>
      <c r="ART7" s="73"/>
      <c r="ARU7" s="73"/>
      <c r="ARV7" s="73"/>
      <c r="ARW7" s="73"/>
      <c r="ARX7" s="73"/>
      <c r="ARY7" s="73"/>
      <c r="ARZ7" s="73"/>
      <c r="ASA7" s="73"/>
      <c r="ASB7" s="73"/>
      <c r="ASC7" s="73"/>
      <c r="ASD7" s="73"/>
      <c r="ASE7" s="73"/>
      <c r="ASF7" s="73"/>
      <c r="ASG7" s="73"/>
      <c r="ASH7" s="73"/>
      <c r="ASI7" s="73"/>
      <c r="ASJ7" s="73"/>
      <c r="ASK7" s="73"/>
      <c r="ASL7" s="73"/>
      <c r="ASM7" s="73"/>
      <c r="ASN7" s="73"/>
      <c r="ASO7" s="73"/>
      <c r="ASP7" s="73"/>
      <c r="ASQ7" s="73"/>
      <c r="ASR7" s="73"/>
      <c r="ASS7" s="73"/>
      <c r="AST7" s="73"/>
      <c r="ASU7" s="73"/>
      <c r="ASV7" s="73"/>
      <c r="ASW7" s="73"/>
      <c r="ASX7" s="73"/>
      <c r="ASY7" s="73"/>
      <c r="ASZ7" s="73"/>
      <c r="ATA7" s="73"/>
      <c r="ATB7" s="73"/>
      <c r="ATC7" s="73"/>
      <c r="ATD7" s="73"/>
      <c r="ATE7" s="73"/>
      <c r="ATF7" s="73"/>
      <c r="ATG7" s="73"/>
      <c r="ATH7" s="73"/>
      <c r="ATI7" s="73"/>
      <c r="ATJ7" s="73"/>
      <c r="ATK7" s="73"/>
      <c r="ATL7" s="73"/>
      <c r="ATM7" s="73"/>
      <c r="ATN7" s="73"/>
      <c r="ATO7" s="73"/>
      <c r="ATP7" s="73"/>
      <c r="ATQ7" s="73"/>
      <c r="ATR7" s="73"/>
      <c r="ATS7" s="73"/>
      <c r="ATT7" s="73"/>
      <c r="ATU7" s="73"/>
      <c r="ATV7" s="73"/>
      <c r="ATW7" s="73"/>
      <c r="ATX7" s="73"/>
      <c r="ATY7" s="73"/>
      <c r="ATZ7" s="73"/>
      <c r="AUA7" s="73"/>
      <c r="AUB7" s="73"/>
      <c r="AUC7" s="73"/>
      <c r="AUD7" s="73"/>
      <c r="AUE7" s="73"/>
      <c r="AUF7" s="73"/>
      <c r="AUG7" s="73"/>
      <c r="AUH7" s="73"/>
      <c r="AUI7" s="73"/>
      <c r="AUJ7" s="73"/>
      <c r="AUK7" s="73"/>
      <c r="AUL7" s="73"/>
      <c r="AUM7" s="73"/>
      <c r="AUN7" s="73"/>
      <c r="AUO7" s="73"/>
      <c r="AUP7" s="73"/>
      <c r="AUQ7" s="73"/>
      <c r="AUR7" s="73"/>
      <c r="AUS7" s="73"/>
      <c r="AUT7" s="73"/>
      <c r="AUU7" s="73"/>
      <c r="AUV7" s="73"/>
      <c r="AUW7" s="73"/>
      <c r="AUX7" s="73"/>
      <c r="AUY7" s="73"/>
      <c r="AUZ7" s="73"/>
      <c r="AVA7" s="73"/>
      <c r="AVB7" s="73"/>
      <c r="AVC7" s="73"/>
      <c r="AVD7" s="73"/>
      <c r="AVE7" s="73"/>
      <c r="AVF7" s="73"/>
      <c r="AVG7" s="73"/>
      <c r="AVH7" s="73"/>
      <c r="AVI7" s="73"/>
      <c r="AVJ7" s="73"/>
      <c r="AVK7" s="73"/>
      <c r="AVL7" s="73"/>
      <c r="AVM7" s="73"/>
      <c r="AVN7" s="73"/>
      <c r="AVO7" s="73"/>
      <c r="AVP7" s="73"/>
      <c r="AVQ7" s="73"/>
      <c r="AVR7" s="73"/>
      <c r="AVS7" s="73"/>
      <c r="AVT7" s="73"/>
      <c r="AVU7" s="73"/>
      <c r="AVV7" s="73"/>
      <c r="AVW7" s="73"/>
      <c r="AVX7" s="73"/>
      <c r="AVY7" s="73"/>
      <c r="AVZ7" s="73"/>
      <c r="AWA7" s="73"/>
      <c r="AWB7" s="73"/>
      <c r="AWC7" s="73"/>
      <c r="AWD7" s="73"/>
      <c r="AWE7" s="73"/>
      <c r="AWF7" s="73"/>
      <c r="AWG7" s="73"/>
      <c r="AWH7" s="73"/>
      <c r="AWI7" s="73"/>
      <c r="AWJ7" s="73"/>
      <c r="AWK7" s="73"/>
      <c r="AWL7" s="73"/>
      <c r="AWM7" s="73"/>
      <c r="AWN7" s="73"/>
      <c r="AWO7" s="73"/>
      <c r="AWP7" s="73"/>
      <c r="AWQ7" s="73"/>
      <c r="AWR7" s="73"/>
      <c r="AWS7" s="73"/>
      <c r="AWT7" s="73"/>
      <c r="AWU7" s="73"/>
      <c r="AWV7" s="73"/>
      <c r="AWW7" s="73"/>
      <c r="AWX7" s="73"/>
      <c r="AWY7" s="73"/>
      <c r="AWZ7" s="73"/>
      <c r="AXA7" s="73"/>
      <c r="AXB7" s="73"/>
      <c r="AXC7" s="73"/>
      <c r="AXD7" s="73"/>
      <c r="AXE7" s="73"/>
      <c r="AXF7" s="73"/>
      <c r="AXG7" s="73"/>
      <c r="AXH7" s="73"/>
      <c r="AXI7" s="73"/>
      <c r="AXJ7" s="73"/>
      <c r="AXK7" s="73"/>
      <c r="AXL7" s="73"/>
      <c r="AXM7" s="73"/>
      <c r="AXN7" s="73"/>
      <c r="AXO7" s="73"/>
      <c r="AXP7" s="73"/>
      <c r="AXQ7" s="73"/>
      <c r="AXR7" s="73"/>
      <c r="AXS7" s="73"/>
      <c r="AXT7" s="73"/>
      <c r="AXU7" s="73"/>
      <c r="AXV7" s="73"/>
      <c r="AXW7" s="73"/>
      <c r="AXX7" s="73"/>
      <c r="AXY7" s="73"/>
      <c r="AXZ7" s="73"/>
      <c r="AYA7" s="73"/>
      <c r="AYB7" s="73"/>
      <c r="AYC7" s="73"/>
      <c r="AYD7" s="73"/>
      <c r="AYE7" s="73"/>
      <c r="AYF7" s="73"/>
      <c r="AYG7" s="73"/>
      <c r="AYH7" s="73"/>
      <c r="AYI7" s="73"/>
      <c r="AYJ7" s="73"/>
      <c r="AYK7" s="73"/>
      <c r="AYL7" s="73"/>
      <c r="AYM7" s="73"/>
      <c r="AYN7" s="73"/>
      <c r="AYO7" s="73"/>
      <c r="AYP7" s="73"/>
      <c r="AYQ7" s="73"/>
      <c r="AYR7" s="73"/>
      <c r="AYS7" s="73"/>
      <c r="AYT7" s="73"/>
      <c r="AYU7" s="73"/>
      <c r="AYV7" s="73"/>
      <c r="AYW7" s="73"/>
      <c r="AYX7" s="73"/>
      <c r="AYY7" s="73"/>
      <c r="AYZ7" s="73"/>
      <c r="AZA7" s="73"/>
      <c r="AZB7" s="73"/>
      <c r="AZC7" s="73"/>
      <c r="AZD7" s="73"/>
      <c r="AZE7" s="73"/>
      <c r="AZF7" s="73"/>
      <c r="AZG7" s="73"/>
      <c r="AZH7" s="73"/>
      <c r="AZI7" s="73"/>
      <c r="AZJ7" s="73"/>
      <c r="AZK7" s="73"/>
      <c r="AZL7" s="73"/>
      <c r="AZM7" s="73"/>
      <c r="AZN7" s="73"/>
      <c r="AZO7" s="73"/>
      <c r="AZP7" s="73"/>
      <c r="AZQ7" s="73"/>
      <c r="AZR7" s="73"/>
      <c r="AZS7" s="73"/>
      <c r="AZT7" s="73"/>
      <c r="AZU7" s="73"/>
      <c r="AZV7" s="73"/>
      <c r="AZW7" s="73"/>
      <c r="AZX7" s="73"/>
      <c r="AZY7" s="73"/>
      <c r="AZZ7" s="73"/>
      <c r="BAA7" s="73"/>
      <c r="BAB7" s="73"/>
      <c r="BAC7" s="73"/>
      <c r="BAD7" s="73"/>
      <c r="BAE7" s="73"/>
      <c r="BAF7" s="73"/>
      <c r="BAG7" s="73"/>
      <c r="BAH7" s="73"/>
      <c r="BAI7" s="73"/>
      <c r="BAJ7" s="73"/>
      <c r="BAK7" s="73"/>
      <c r="BAL7" s="73"/>
      <c r="BAM7" s="73"/>
      <c r="BAN7" s="73"/>
      <c r="BAO7" s="73"/>
      <c r="BAP7" s="73"/>
      <c r="BAQ7" s="73"/>
      <c r="BAR7" s="73"/>
      <c r="BAS7" s="73"/>
      <c r="BAT7" s="73"/>
      <c r="BAU7" s="73"/>
      <c r="BAV7" s="73"/>
      <c r="BAW7" s="73"/>
      <c r="BAX7" s="73"/>
      <c r="BAY7" s="73"/>
      <c r="BAZ7" s="73"/>
      <c r="BBA7" s="73"/>
      <c r="BBB7" s="73"/>
      <c r="BBC7" s="73"/>
      <c r="BBD7" s="73"/>
      <c r="BBE7" s="73"/>
      <c r="BBF7" s="73"/>
      <c r="BBG7" s="73"/>
      <c r="BBH7" s="73"/>
      <c r="BBI7" s="73"/>
      <c r="BBJ7" s="73"/>
      <c r="BBK7" s="73"/>
      <c r="BBL7" s="73"/>
      <c r="BBM7" s="73"/>
      <c r="BBN7" s="73"/>
      <c r="BBO7" s="73"/>
      <c r="BBP7" s="73"/>
      <c r="BBQ7" s="73"/>
      <c r="BBR7" s="73"/>
      <c r="BBS7" s="73"/>
      <c r="BBT7" s="73"/>
      <c r="BBU7" s="73"/>
      <c r="BBV7" s="73"/>
      <c r="BBW7" s="73"/>
      <c r="BBX7" s="73"/>
      <c r="BBY7" s="73"/>
      <c r="BBZ7" s="73"/>
      <c r="BCA7" s="73"/>
      <c r="BCB7" s="73"/>
      <c r="BCC7" s="73"/>
      <c r="BCD7" s="73"/>
      <c r="BCE7" s="73"/>
      <c r="BCF7" s="73"/>
      <c r="BCG7" s="73"/>
      <c r="BCH7" s="73"/>
      <c r="BCI7" s="73"/>
      <c r="BCJ7" s="73"/>
      <c r="BCK7" s="73"/>
      <c r="BCL7" s="73"/>
      <c r="BCM7" s="73"/>
      <c r="BCN7" s="73"/>
      <c r="BCO7" s="73"/>
      <c r="BCP7" s="73"/>
      <c r="BCQ7" s="73"/>
      <c r="BCR7" s="73"/>
      <c r="BCS7" s="73"/>
      <c r="BCT7" s="73"/>
      <c r="BCU7" s="73"/>
      <c r="BCV7" s="73"/>
      <c r="BCW7" s="73"/>
      <c r="BCX7" s="73"/>
      <c r="BCY7" s="73"/>
      <c r="BCZ7" s="73"/>
      <c r="BDA7" s="73"/>
      <c r="BDB7" s="73"/>
      <c r="BDC7" s="73"/>
      <c r="BDD7" s="73"/>
      <c r="BDE7" s="73"/>
      <c r="BDF7" s="73"/>
      <c r="BDG7" s="73"/>
      <c r="BDH7" s="73"/>
      <c r="BDI7" s="73"/>
      <c r="BDJ7" s="73"/>
      <c r="BDK7" s="73"/>
      <c r="BDL7" s="73"/>
      <c r="BDM7" s="73"/>
      <c r="BDN7" s="73"/>
      <c r="BDO7" s="73"/>
      <c r="BDP7" s="73"/>
      <c r="BDQ7" s="73"/>
      <c r="BDR7" s="73"/>
      <c r="BDS7" s="73"/>
      <c r="BDT7" s="73"/>
      <c r="BDU7" s="73"/>
      <c r="BDV7" s="73"/>
      <c r="BDW7" s="73"/>
      <c r="BDX7" s="73"/>
      <c r="BDY7" s="73"/>
      <c r="BDZ7" s="73"/>
      <c r="BEA7" s="73"/>
      <c r="BEB7" s="73"/>
      <c r="BEC7" s="73"/>
      <c r="BED7" s="73"/>
      <c r="BEE7" s="73"/>
      <c r="BEF7" s="73"/>
      <c r="BEG7" s="73"/>
      <c r="BEH7" s="73"/>
      <c r="BEI7" s="73"/>
      <c r="BEJ7" s="73"/>
      <c r="BEK7" s="73"/>
      <c r="BEL7" s="73"/>
      <c r="BEM7" s="73"/>
      <c r="BEN7" s="73"/>
      <c r="BEO7" s="73"/>
      <c r="BEP7" s="73"/>
      <c r="BEQ7" s="73"/>
      <c r="BER7" s="73"/>
      <c r="BES7" s="73"/>
      <c r="BET7" s="73"/>
      <c r="BEU7" s="73"/>
      <c r="BEV7" s="73"/>
      <c r="BEW7" s="73"/>
      <c r="BEX7" s="73"/>
      <c r="BEY7" s="73"/>
      <c r="BEZ7" s="73"/>
      <c r="BFA7" s="73"/>
      <c r="BFB7" s="73"/>
      <c r="BFC7" s="73"/>
      <c r="BFD7" s="73"/>
      <c r="BFE7" s="73"/>
      <c r="BFF7" s="73"/>
      <c r="BFG7" s="73"/>
      <c r="BFH7" s="73"/>
      <c r="BFI7" s="73"/>
      <c r="BFJ7" s="73"/>
      <c r="BFK7" s="73"/>
      <c r="BFL7" s="73"/>
      <c r="BFM7" s="73"/>
      <c r="BFN7" s="73"/>
      <c r="BFO7" s="73"/>
      <c r="BFP7" s="73"/>
      <c r="BFQ7" s="73"/>
      <c r="BFR7" s="73"/>
      <c r="BFS7" s="73"/>
      <c r="BFT7" s="73"/>
      <c r="BFU7" s="73"/>
      <c r="BFV7" s="73"/>
      <c r="BFW7" s="73"/>
      <c r="BFX7" s="73"/>
      <c r="BFY7" s="73"/>
      <c r="BFZ7" s="73"/>
      <c r="BGA7" s="73"/>
      <c r="BGB7" s="73"/>
      <c r="BGC7" s="73"/>
      <c r="BGD7" s="73"/>
      <c r="BGE7" s="73"/>
      <c r="BGF7" s="73"/>
      <c r="BGG7" s="73"/>
      <c r="BGH7" s="73"/>
      <c r="BGI7" s="73"/>
      <c r="BGJ7" s="73"/>
      <c r="BGK7" s="73"/>
      <c r="BGL7" s="73"/>
      <c r="BGM7" s="73"/>
      <c r="BGN7" s="73"/>
      <c r="BGO7" s="73"/>
      <c r="BGP7" s="73"/>
      <c r="BGQ7" s="73"/>
      <c r="BGR7" s="73"/>
      <c r="BGS7" s="73"/>
      <c r="BGT7" s="73"/>
      <c r="BGU7" s="73"/>
      <c r="BGV7" s="73"/>
      <c r="BGW7" s="73"/>
      <c r="BGX7" s="73"/>
      <c r="BGY7" s="73"/>
      <c r="BGZ7" s="73"/>
      <c r="BHA7" s="73"/>
      <c r="BHB7" s="73"/>
      <c r="BHC7" s="73"/>
      <c r="BHD7" s="73"/>
      <c r="BHE7" s="73"/>
      <c r="BHF7" s="73"/>
      <c r="BHG7" s="73"/>
      <c r="BHH7" s="73"/>
      <c r="BHI7" s="73"/>
      <c r="BHJ7" s="73"/>
      <c r="BHK7" s="73"/>
      <c r="BHL7" s="73"/>
      <c r="BHM7" s="73"/>
      <c r="BHN7" s="73"/>
      <c r="BHO7" s="73"/>
      <c r="BHP7" s="73"/>
      <c r="BHQ7" s="73"/>
      <c r="BHR7" s="73"/>
      <c r="BHS7" s="73"/>
      <c r="BHT7" s="73"/>
      <c r="BHU7" s="73"/>
      <c r="BHV7" s="73"/>
      <c r="BHW7" s="73"/>
      <c r="BHX7" s="73"/>
      <c r="BHY7" s="73"/>
      <c r="BHZ7" s="73"/>
      <c r="BIA7" s="73"/>
      <c r="BIB7" s="73"/>
      <c r="BIC7" s="73"/>
      <c r="BID7" s="73"/>
      <c r="BIE7" s="73"/>
      <c r="BIF7" s="73"/>
      <c r="BIG7" s="73"/>
      <c r="BIH7" s="73"/>
      <c r="BII7" s="73"/>
      <c r="BIJ7" s="73"/>
      <c r="BIK7" s="73"/>
      <c r="BIL7" s="73"/>
      <c r="BIM7" s="73"/>
      <c r="BIN7" s="73"/>
      <c r="BIO7" s="73"/>
      <c r="BIP7" s="73"/>
      <c r="BIQ7" s="73"/>
      <c r="BIR7" s="73"/>
      <c r="BIS7" s="73"/>
      <c r="BIT7" s="73"/>
      <c r="BIU7" s="73"/>
      <c r="BIV7" s="73"/>
      <c r="BIW7" s="73"/>
      <c r="BIX7" s="73"/>
      <c r="BIY7" s="73"/>
      <c r="BIZ7" s="73"/>
      <c r="BJA7" s="73"/>
      <c r="BJB7" s="73"/>
      <c r="BJC7" s="73"/>
      <c r="BJD7" s="73"/>
      <c r="BJE7" s="73"/>
      <c r="BJF7" s="73"/>
      <c r="BJG7" s="73"/>
      <c r="BJH7" s="73"/>
      <c r="BJI7" s="73"/>
      <c r="BJJ7" s="73"/>
      <c r="BJK7" s="73"/>
      <c r="BJL7" s="73"/>
      <c r="BJM7" s="73"/>
      <c r="BJN7" s="73"/>
      <c r="BJO7" s="73"/>
      <c r="BJP7" s="73"/>
      <c r="BJQ7" s="73"/>
      <c r="BJR7" s="73"/>
      <c r="BJS7" s="73"/>
      <c r="BJT7" s="73"/>
      <c r="BJU7" s="73"/>
      <c r="BJV7" s="73"/>
      <c r="BJW7" s="73"/>
      <c r="BJX7" s="73"/>
      <c r="BJY7" s="73"/>
      <c r="BJZ7" s="73"/>
      <c r="BKA7" s="73"/>
      <c r="BKB7" s="73"/>
      <c r="BKC7" s="73"/>
      <c r="BKD7" s="73"/>
      <c r="BKE7" s="73"/>
      <c r="BKF7" s="73"/>
      <c r="BKG7" s="73"/>
      <c r="BKH7" s="73"/>
      <c r="BKI7" s="73"/>
      <c r="BKJ7" s="73"/>
      <c r="BKK7" s="73"/>
      <c r="BKL7" s="73"/>
      <c r="BKM7" s="73"/>
      <c r="BKN7" s="73"/>
      <c r="BKO7" s="73"/>
      <c r="BKP7" s="73"/>
      <c r="BKQ7" s="73"/>
      <c r="BKR7" s="73"/>
      <c r="BKS7" s="73"/>
      <c r="BKT7" s="73"/>
      <c r="BKU7" s="73"/>
      <c r="BKV7" s="73"/>
      <c r="BKW7" s="73"/>
      <c r="BKX7" s="73"/>
      <c r="BKY7" s="73"/>
      <c r="BKZ7" s="73"/>
      <c r="BLA7" s="73"/>
      <c r="BLB7" s="73"/>
      <c r="BLC7" s="73"/>
      <c r="BLD7" s="73"/>
      <c r="BLE7" s="73"/>
      <c r="BLF7" s="73"/>
      <c r="BLG7" s="73"/>
      <c r="BLH7" s="73"/>
      <c r="BLI7" s="73"/>
      <c r="BLJ7" s="73"/>
      <c r="BLK7" s="73"/>
      <c r="BLL7" s="73"/>
      <c r="BLM7" s="73"/>
      <c r="BLN7" s="73"/>
      <c r="BLO7" s="73"/>
      <c r="BLP7" s="73"/>
      <c r="BLQ7" s="73"/>
      <c r="BLR7" s="73"/>
      <c r="BLS7" s="73"/>
      <c r="BLT7" s="73"/>
      <c r="BLU7" s="73"/>
      <c r="BLV7" s="73"/>
      <c r="BLW7" s="73"/>
      <c r="BLX7" s="73"/>
      <c r="BLY7" s="73"/>
      <c r="BLZ7" s="73"/>
      <c r="BMA7" s="73"/>
      <c r="BMB7" s="73"/>
      <c r="BMC7" s="73"/>
      <c r="BMD7" s="73"/>
      <c r="BME7" s="73"/>
      <c r="BMF7" s="73"/>
      <c r="BMG7" s="73"/>
      <c r="BMH7" s="73"/>
      <c r="BMI7" s="73"/>
      <c r="BMJ7" s="73"/>
      <c r="BMK7" s="73"/>
      <c r="BML7" s="73"/>
      <c r="BMM7" s="73"/>
      <c r="BMN7" s="73"/>
      <c r="BMO7" s="73"/>
      <c r="BMP7" s="73"/>
      <c r="BMQ7" s="73"/>
      <c r="BMR7" s="73"/>
      <c r="BMS7" s="73"/>
      <c r="BMT7" s="73"/>
      <c r="BMU7" s="73"/>
      <c r="BMV7" s="73"/>
      <c r="BMW7" s="73"/>
      <c r="BMX7" s="73"/>
      <c r="BMY7" s="73"/>
      <c r="BMZ7" s="73"/>
      <c r="BNA7" s="73"/>
      <c r="BNB7" s="73"/>
      <c r="BNC7" s="73"/>
      <c r="BND7" s="73"/>
      <c r="BNE7" s="73"/>
      <c r="BNF7" s="73"/>
      <c r="BNG7" s="73"/>
      <c r="BNH7" s="73"/>
      <c r="BNI7" s="73"/>
      <c r="BNJ7" s="73"/>
      <c r="BNK7" s="73"/>
      <c r="BNL7" s="73"/>
      <c r="BNM7" s="73"/>
      <c r="BNN7" s="73"/>
      <c r="BNO7" s="73"/>
      <c r="BNP7" s="73"/>
      <c r="BNQ7" s="73"/>
      <c r="BNR7" s="73"/>
      <c r="BNS7" s="73"/>
      <c r="BNT7" s="73"/>
      <c r="BNU7" s="73"/>
      <c r="BNV7" s="73"/>
      <c r="BNW7" s="73"/>
      <c r="BNX7" s="73"/>
      <c r="BNY7" s="73"/>
      <c r="BNZ7" s="73"/>
      <c r="BOA7" s="73"/>
      <c r="BOB7" s="73"/>
      <c r="BOC7" s="73"/>
      <c r="BOD7" s="73"/>
      <c r="BOE7" s="73"/>
      <c r="BOF7" s="73"/>
      <c r="BOG7" s="73"/>
      <c r="BOH7" s="73"/>
      <c r="BOI7" s="73"/>
      <c r="BOJ7" s="73"/>
      <c r="BOK7" s="73"/>
      <c r="BOL7" s="73"/>
      <c r="BOM7" s="73"/>
      <c r="BON7" s="73"/>
      <c r="BOO7" s="73"/>
      <c r="BOP7" s="73"/>
      <c r="BOQ7" s="73"/>
      <c r="BOR7" s="73"/>
      <c r="BOS7" s="73"/>
      <c r="BOT7" s="73"/>
      <c r="BOU7" s="73"/>
      <c r="BOV7" s="73"/>
      <c r="BOW7" s="73"/>
      <c r="BOX7" s="73"/>
      <c r="BOY7" s="73"/>
      <c r="BOZ7" s="73"/>
      <c r="BPA7" s="73"/>
      <c r="BPB7" s="73"/>
      <c r="BPC7" s="73"/>
      <c r="BPD7" s="73"/>
      <c r="BPE7" s="73"/>
      <c r="BPF7" s="73"/>
      <c r="BPG7" s="73"/>
      <c r="BPH7" s="73"/>
      <c r="BPI7" s="73"/>
      <c r="BPJ7" s="73"/>
      <c r="BPK7" s="73"/>
      <c r="BPL7" s="73"/>
      <c r="BPM7" s="73"/>
      <c r="BPN7" s="73"/>
      <c r="BPO7" s="73"/>
      <c r="BPP7" s="73"/>
      <c r="BPQ7" s="73"/>
      <c r="BPR7" s="73"/>
      <c r="BPS7" s="73"/>
      <c r="BPT7" s="73"/>
      <c r="BPU7" s="73"/>
      <c r="BPV7" s="73"/>
      <c r="BPW7" s="73"/>
      <c r="BPX7" s="73"/>
      <c r="BPY7" s="73"/>
      <c r="BPZ7" s="73"/>
      <c r="BQA7" s="73"/>
      <c r="BQB7" s="73"/>
      <c r="BQC7" s="73"/>
      <c r="BQD7" s="73"/>
      <c r="BQE7" s="73"/>
      <c r="BQF7" s="73"/>
      <c r="BQG7" s="73"/>
      <c r="BQH7" s="73"/>
      <c r="BQI7" s="73"/>
      <c r="BQJ7" s="73"/>
      <c r="BQK7" s="73"/>
      <c r="BQL7" s="73"/>
      <c r="BQM7" s="73"/>
      <c r="BQN7" s="73"/>
      <c r="BQO7" s="73"/>
      <c r="BQP7" s="73"/>
      <c r="BQQ7" s="73"/>
      <c r="BQR7" s="73"/>
      <c r="BQS7" s="73"/>
      <c r="BQT7" s="73"/>
      <c r="BQU7" s="73"/>
      <c r="BQV7" s="73"/>
      <c r="BQW7" s="73"/>
      <c r="BQX7" s="73"/>
      <c r="BQY7" s="73"/>
      <c r="BQZ7" s="73"/>
      <c r="BRA7" s="73"/>
      <c r="BRB7" s="73"/>
      <c r="BRC7" s="73"/>
      <c r="BRD7" s="73"/>
      <c r="BRE7" s="73"/>
      <c r="BRF7" s="73"/>
      <c r="BRG7" s="73"/>
      <c r="BRH7" s="73"/>
      <c r="BRI7" s="73"/>
      <c r="BRJ7" s="73"/>
      <c r="BRK7" s="73"/>
      <c r="BRL7" s="73"/>
      <c r="BRM7" s="73"/>
      <c r="BRN7" s="73"/>
      <c r="BRO7" s="73"/>
      <c r="BRP7" s="73"/>
      <c r="BRQ7" s="73"/>
      <c r="BRR7" s="73"/>
      <c r="BRS7" s="73"/>
      <c r="BRT7" s="73"/>
      <c r="BRU7" s="73"/>
      <c r="BRV7" s="73"/>
      <c r="BRW7" s="73"/>
      <c r="BRX7" s="73"/>
      <c r="BRY7" s="73"/>
      <c r="BRZ7" s="73"/>
      <c r="BSA7" s="73"/>
      <c r="BSB7" s="73"/>
      <c r="BSC7" s="73"/>
      <c r="BSD7" s="73"/>
      <c r="BSE7" s="73"/>
      <c r="BSF7" s="73"/>
      <c r="BSG7" s="73"/>
      <c r="BSH7" s="73"/>
      <c r="BSI7" s="73"/>
      <c r="BSJ7" s="73"/>
      <c r="BSK7" s="73"/>
      <c r="BSL7" s="73"/>
      <c r="BSM7" s="73"/>
      <c r="BSN7" s="73"/>
      <c r="BSO7" s="73"/>
      <c r="BSP7" s="73"/>
      <c r="BSQ7" s="73"/>
      <c r="BSR7" s="73"/>
      <c r="BSS7" s="73"/>
      <c r="BST7" s="73"/>
      <c r="BSU7" s="73"/>
      <c r="BSV7" s="73"/>
      <c r="BSW7" s="73"/>
      <c r="BSX7" s="73"/>
      <c r="BSY7" s="73"/>
      <c r="BSZ7" s="73"/>
      <c r="BTA7" s="73"/>
      <c r="BTB7" s="73"/>
      <c r="BTC7" s="73"/>
      <c r="BTD7" s="73"/>
      <c r="BTE7" s="73"/>
      <c r="BTF7" s="73"/>
      <c r="BTG7" s="73"/>
      <c r="BTH7" s="73"/>
      <c r="BTI7" s="73"/>
      <c r="BTJ7" s="73"/>
      <c r="BTK7" s="73"/>
      <c r="BTL7" s="73"/>
      <c r="BTM7" s="73"/>
      <c r="BTN7" s="73"/>
      <c r="BTO7" s="73"/>
      <c r="BTP7" s="73"/>
      <c r="BTQ7" s="73"/>
      <c r="BTR7" s="73"/>
      <c r="BTS7" s="73"/>
      <c r="BTT7" s="73"/>
      <c r="BTU7" s="73"/>
      <c r="BTV7" s="73"/>
      <c r="BTW7" s="73"/>
      <c r="BTX7" s="73"/>
      <c r="BTY7" s="73"/>
      <c r="BTZ7" s="73"/>
      <c r="BUA7" s="73"/>
      <c r="BUB7" s="73"/>
      <c r="BUC7" s="73"/>
      <c r="BUD7" s="73"/>
      <c r="BUE7" s="73"/>
      <c r="BUF7" s="73"/>
      <c r="BUG7" s="73"/>
      <c r="BUH7" s="73"/>
      <c r="BUI7" s="73"/>
      <c r="BUJ7" s="73"/>
      <c r="BUK7" s="73"/>
      <c r="BUL7" s="73"/>
      <c r="BUM7" s="73"/>
      <c r="BUN7" s="73"/>
      <c r="BUO7" s="73"/>
      <c r="BUP7" s="73"/>
      <c r="BUQ7" s="73"/>
      <c r="BUR7" s="73"/>
      <c r="BUS7" s="73"/>
      <c r="BUT7" s="73"/>
      <c r="BUU7" s="73"/>
      <c r="BUV7" s="73"/>
      <c r="BUW7" s="73"/>
      <c r="BUX7" s="73"/>
      <c r="BUY7" s="73"/>
      <c r="BUZ7" s="73"/>
      <c r="BVA7" s="73"/>
      <c r="BVB7" s="73"/>
      <c r="BVC7" s="73"/>
      <c r="BVD7" s="73"/>
      <c r="BVE7" s="73"/>
      <c r="BVF7" s="73"/>
      <c r="BVG7" s="73"/>
      <c r="BVH7" s="73"/>
      <c r="BVI7" s="73"/>
      <c r="BVJ7" s="73"/>
      <c r="BVK7" s="73"/>
      <c r="BVL7" s="73"/>
      <c r="BVM7" s="73"/>
      <c r="BVN7" s="73"/>
      <c r="BVO7" s="73"/>
      <c r="BVP7" s="73"/>
      <c r="BVQ7" s="73"/>
      <c r="BVR7" s="73"/>
      <c r="BVS7" s="73"/>
      <c r="BVT7" s="73"/>
      <c r="BVU7" s="73"/>
      <c r="BVV7" s="73"/>
      <c r="BVW7" s="73"/>
      <c r="BVX7" s="73"/>
      <c r="BVY7" s="73"/>
      <c r="BVZ7" s="73"/>
      <c r="BWA7" s="73"/>
      <c r="BWB7" s="73"/>
      <c r="BWC7" s="73"/>
      <c r="BWD7" s="73"/>
      <c r="BWE7" s="73"/>
      <c r="BWF7" s="73"/>
      <c r="BWG7" s="73"/>
      <c r="BWH7" s="73"/>
      <c r="BWI7" s="73"/>
      <c r="BWJ7" s="73"/>
      <c r="BWK7" s="73"/>
      <c r="BWL7" s="73"/>
      <c r="BWM7" s="73"/>
      <c r="BWN7" s="73"/>
      <c r="BWO7" s="73"/>
      <c r="BWP7" s="73"/>
      <c r="BWQ7" s="73"/>
      <c r="BWR7" s="73"/>
      <c r="BWS7" s="73"/>
      <c r="BWT7" s="73"/>
      <c r="BWU7" s="73"/>
      <c r="BWV7" s="73"/>
      <c r="BWW7" s="73"/>
      <c r="BWX7" s="73"/>
      <c r="BWY7" s="73"/>
      <c r="BWZ7" s="73"/>
      <c r="BXA7" s="73"/>
      <c r="BXB7" s="73"/>
      <c r="BXC7" s="73"/>
      <c r="BXD7" s="73"/>
      <c r="BXE7" s="73"/>
      <c r="BXF7" s="73"/>
      <c r="BXG7" s="73"/>
      <c r="BXH7" s="73"/>
      <c r="BXI7" s="73"/>
      <c r="BXJ7" s="73"/>
      <c r="BXK7" s="73"/>
      <c r="BXL7" s="73"/>
      <c r="BXM7" s="73"/>
      <c r="BXN7" s="73"/>
      <c r="BXO7" s="73"/>
      <c r="BXP7" s="73"/>
      <c r="BXQ7" s="73"/>
      <c r="BXR7" s="73"/>
      <c r="BXS7" s="73"/>
      <c r="BXT7" s="73"/>
      <c r="BXU7" s="73"/>
      <c r="BXV7" s="73"/>
      <c r="BXW7" s="73"/>
      <c r="BXX7" s="73"/>
      <c r="BXY7" s="73"/>
      <c r="BXZ7" s="73"/>
      <c r="BYA7" s="73"/>
      <c r="BYB7" s="73"/>
      <c r="BYC7" s="73"/>
      <c r="BYD7" s="73"/>
      <c r="BYE7" s="73"/>
      <c r="BYF7" s="73"/>
      <c r="BYG7" s="73"/>
      <c r="BYH7" s="73"/>
      <c r="BYI7" s="73"/>
      <c r="BYJ7" s="73"/>
      <c r="BYK7" s="73"/>
      <c r="BYL7" s="73"/>
      <c r="BYM7" s="73"/>
      <c r="BYN7" s="73"/>
      <c r="BYO7" s="73"/>
      <c r="BYP7" s="73"/>
      <c r="BYQ7" s="73"/>
      <c r="BYR7" s="73"/>
      <c r="BYS7" s="73"/>
      <c r="BYT7" s="73"/>
      <c r="BYU7" s="73"/>
      <c r="BYV7" s="73"/>
      <c r="BYW7" s="73"/>
      <c r="BYX7" s="73"/>
      <c r="BYY7" s="73"/>
      <c r="BYZ7" s="73"/>
      <c r="BZA7" s="73"/>
      <c r="BZB7" s="73"/>
      <c r="BZC7" s="73"/>
      <c r="BZD7" s="73"/>
      <c r="BZE7" s="73"/>
      <c r="BZF7" s="73"/>
      <c r="BZG7" s="73"/>
      <c r="BZH7" s="73"/>
      <c r="BZI7" s="73"/>
      <c r="BZJ7" s="73"/>
      <c r="BZK7" s="73"/>
      <c r="BZL7" s="73"/>
      <c r="BZM7" s="73"/>
      <c r="BZN7" s="73"/>
      <c r="BZO7" s="73"/>
      <c r="BZP7" s="73"/>
      <c r="BZQ7" s="73"/>
      <c r="BZR7" s="73"/>
      <c r="BZS7" s="73"/>
      <c r="BZT7" s="73"/>
      <c r="BZU7" s="73"/>
      <c r="BZV7" s="73"/>
      <c r="BZW7" s="73"/>
      <c r="BZX7" s="73"/>
      <c r="BZY7" s="73"/>
      <c r="BZZ7" s="73"/>
      <c r="CAA7" s="73"/>
      <c r="CAB7" s="73"/>
      <c r="CAC7" s="73"/>
      <c r="CAD7" s="73"/>
      <c r="CAE7" s="73"/>
      <c r="CAF7" s="73"/>
      <c r="CAG7" s="73"/>
      <c r="CAH7" s="73"/>
      <c r="CAI7" s="73"/>
      <c r="CAJ7" s="73"/>
      <c r="CAK7" s="73"/>
      <c r="CAL7" s="73"/>
      <c r="CAM7" s="73"/>
      <c r="CAN7" s="73"/>
      <c r="CAO7" s="73"/>
      <c r="CAP7" s="73"/>
      <c r="CAQ7" s="73"/>
      <c r="CAR7" s="73"/>
      <c r="CAS7" s="73"/>
      <c r="CAT7" s="73"/>
      <c r="CAU7" s="73"/>
      <c r="CAV7" s="73"/>
      <c r="CAW7" s="73"/>
      <c r="CAX7" s="73"/>
      <c r="CAY7" s="73"/>
      <c r="CAZ7" s="73"/>
      <c r="CBA7" s="73"/>
      <c r="CBB7" s="73"/>
      <c r="CBC7" s="73"/>
      <c r="CBD7" s="73"/>
      <c r="CBE7" s="73"/>
      <c r="CBF7" s="73"/>
      <c r="CBG7" s="73"/>
      <c r="CBH7" s="73"/>
      <c r="CBI7" s="73"/>
      <c r="CBJ7" s="73"/>
      <c r="CBK7" s="73"/>
      <c r="CBL7" s="73"/>
      <c r="CBM7" s="73"/>
      <c r="CBN7" s="73"/>
      <c r="CBO7" s="73"/>
      <c r="CBP7" s="73"/>
      <c r="CBQ7" s="73"/>
      <c r="CBR7" s="73"/>
      <c r="CBS7" s="73"/>
      <c r="CBT7" s="73"/>
      <c r="CBU7" s="73"/>
      <c r="CBV7" s="73"/>
      <c r="CBW7" s="73"/>
      <c r="CBX7" s="73"/>
      <c r="CBY7" s="73"/>
      <c r="CBZ7" s="73"/>
      <c r="CCA7" s="73"/>
      <c r="CCB7" s="73"/>
      <c r="CCC7" s="73"/>
      <c r="CCD7" s="73"/>
      <c r="CCE7" s="73"/>
      <c r="CCF7" s="73"/>
      <c r="CCG7" s="73"/>
      <c r="CCH7" s="73"/>
      <c r="CCI7" s="73"/>
      <c r="CCJ7" s="73"/>
      <c r="CCK7" s="73"/>
      <c r="CCL7" s="73"/>
      <c r="CCM7" s="73"/>
      <c r="CCN7" s="73"/>
      <c r="CCO7" s="73"/>
      <c r="CCP7" s="73"/>
      <c r="CCQ7" s="73"/>
      <c r="CCR7" s="73"/>
      <c r="CCS7" s="73"/>
      <c r="CCT7" s="73"/>
      <c r="CCU7" s="73"/>
      <c r="CCV7" s="73"/>
      <c r="CCW7" s="73"/>
      <c r="CCX7" s="73"/>
      <c r="CCY7" s="73"/>
      <c r="CCZ7" s="73"/>
      <c r="CDA7" s="73"/>
      <c r="CDB7" s="73"/>
      <c r="CDC7" s="73"/>
      <c r="CDD7" s="73"/>
      <c r="CDE7" s="73"/>
      <c r="CDF7" s="73"/>
      <c r="CDG7" s="73"/>
      <c r="CDH7" s="73"/>
      <c r="CDI7" s="73"/>
      <c r="CDJ7" s="73"/>
      <c r="CDK7" s="73"/>
      <c r="CDL7" s="73"/>
      <c r="CDM7" s="73"/>
      <c r="CDN7" s="73"/>
      <c r="CDO7" s="73"/>
      <c r="CDP7" s="73"/>
      <c r="CDQ7" s="73"/>
      <c r="CDR7" s="73"/>
      <c r="CDS7" s="73"/>
      <c r="CDT7" s="73"/>
      <c r="CDU7" s="73"/>
      <c r="CDV7" s="73"/>
      <c r="CDW7" s="73"/>
      <c r="CDX7" s="73"/>
      <c r="CDY7" s="73"/>
      <c r="CDZ7" s="73"/>
      <c r="CEA7" s="73"/>
      <c r="CEB7" s="73"/>
      <c r="CEC7" s="73"/>
      <c r="CED7" s="73"/>
      <c r="CEE7" s="73"/>
      <c r="CEF7" s="73"/>
      <c r="CEG7" s="73"/>
      <c r="CEH7" s="73"/>
      <c r="CEI7" s="73"/>
      <c r="CEJ7" s="73"/>
      <c r="CEK7" s="73"/>
      <c r="CEL7" s="73"/>
      <c r="CEM7" s="73"/>
      <c r="CEN7" s="73"/>
      <c r="CEO7" s="73"/>
      <c r="CEP7" s="73"/>
      <c r="CEQ7" s="73"/>
      <c r="CER7" s="73"/>
      <c r="CES7" s="73"/>
      <c r="CET7" s="73"/>
      <c r="CEU7" s="73"/>
      <c r="CEV7" s="73"/>
      <c r="CEW7" s="73"/>
      <c r="CEX7" s="73"/>
      <c r="CEY7" s="73"/>
      <c r="CEZ7" s="73"/>
      <c r="CFA7" s="73"/>
      <c r="CFB7" s="73"/>
      <c r="CFC7" s="73"/>
      <c r="CFD7" s="73"/>
      <c r="CFE7" s="73"/>
      <c r="CFF7" s="73"/>
      <c r="CFG7" s="73"/>
      <c r="CFH7" s="73"/>
      <c r="CFI7" s="73"/>
      <c r="CFJ7" s="73"/>
      <c r="CFK7" s="73"/>
      <c r="CFL7" s="73"/>
      <c r="CFM7" s="73"/>
      <c r="CFN7" s="73"/>
      <c r="CFO7" s="73"/>
      <c r="CFP7" s="73"/>
      <c r="CFQ7" s="73"/>
      <c r="CFR7" s="73"/>
      <c r="CFS7" s="73"/>
      <c r="CFT7" s="73"/>
      <c r="CFU7" s="73"/>
      <c r="CFV7" s="73"/>
      <c r="CFW7" s="73"/>
      <c r="CFX7" s="73"/>
      <c r="CFY7" s="73"/>
      <c r="CFZ7" s="73"/>
      <c r="CGA7" s="73"/>
      <c r="CGB7" s="73"/>
      <c r="CGC7" s="73"/>
      <c r="CGD7" s="73"/>
      <c r="CGE7" s="73"/>
      <c r="CGF7" s="73"/>
      <c r="CGG7" s="73"/>
      <c r="CGH7" s="73"/>
      <c r="CGI7" s="73"/>
      <c r="CGJ7" s="73"/>
      <c r="CGK7" s="73"/>
      <c r="CGL7" s="73"/>
      <c r="CGM7" s="73"/>
      <c r="CGN7" s="73"/>
      <c r="CGO7" s="73"/>
      <c r="CGP7" s="73"/>
      <c r="CGQ7" s="73"/>
      <c r="CGR7" s="73"/>
      <c r="CGS7" s="73"/>
      <c r="CGT7" s="73"/>
      <c r="CGU7" s="73"/>
      <c r="CGV7" s="73"/>
      <c r="CGW7" s="73"/>
      <c r="CGX7" s="73"/>
      <c r="CGY7" s="73"/>
      <c r="CGZ7" s="73"/>
      <c r="CHA7" s="73"/>
      <c r="CHB7" s="73"/>
      <c r="CHC7" s="73"/>
      <c r="CHD7" s="73"/>
      <c r="CHE7" s="73"/>
      <c r="CHF7" s="73"/>
      <c r="CHG7" s="73"/>
      <c r="CHH7" s="73"/>
      <c r="CHI7" s="73"/>
      <c r="CHJ7" s="73"/>
      <c r="CHK7" s="73"/>
      <c r="CHL7" s="73"/>
      <c r="CHM7" s="73"/>
      <c r="CHN7" s="73"/>
      <c r="CHO7" s="73"/>
      <c r="CHP7" s="73"/>
      <c r="CHQ7" s="73"/>
      <c r="CHR7" s="73"/>
      <c r="CHS7" s="73"/>
      <c r="CHT7" s="73"/>
      <c r="CHU7" s="73"/>
      <c r="CHV7" s="73"/>
      <c r="CHW7" s="73"/>
      <c r="CHX7" s="73"/>
      <c r="CHY7" s="73"/>
      <c r="CHZ7" s="73"/>
      <c r="CIA7" s="73"/>
      <c r="CIB7" s="73"/>
      <c r="CIC7" s="73"/>
      <c r="CID7" s="73"/>
      <c r="CIE7" s="73"/>
      <c r="CIF7" s="73"/>
      <c r="CIG7" s="73"/>
      <c r="CIH7" s="73"/>
      <c r="CII7" s="73"/>
      <c r="CIJ7" s="73"/>
      <c r="CIK7" s="73"/>
      <c r="CIL7" s="73"/>
      <c r="CIM7" s="73"/>
      <c r="CIN7" s="73"/>
      <c r="CIO7" s="73"/>
      <c r="CIP7" s="73"/>
      <c r="CIQ7" s="73"/>
      <c r="CIR7" s="73"/>
      <c r="CIS7" s="73"/>
      <c r="CIT7" s="73"/>
      <c r="CIU7" s="73"/>
      <c r="CIV7" s="73"/>
      <c r="CIW7" s="73"/>
      <c r="CIX7" s="73"/>
      <c r="CIY7" s="73"/>
      <c r="CIZ7" s="73"/>
      <c r="CJA7" s="73"/>
      <c r="CJB7" s="73"/>
      <c r="CJC7" s="73"/>
      <c r="CJD7" s="73"/>
      <c r="CJE7" s="73"/>
      <c r="CJF7" s="73"/>
      <c r="CJG7" s="73"/>
      <c r="CJH7" s="73"/>
      <c r="CJI7" s="73"/>
      <c r="CJJ7" s="73"/>
      <c r="CJK7" s="73"/>
      <c r="CJL7" s="73"/>
      <c r="CJM7" s="73"/>
      <c r="CJN7" s="73"/>
      <c r="CJO7" s="73"/>
      <c r="CJP7" s="73"/>
      <c r="CJQ7" s="73"/>
      <c r="CJR7" s="73"/>
      <c r="CJS7" s="73"/>
      <c r="CJT7" s="73"/>
      <c r="CJU7" s="73"/>
      <c r="CJV7" s="73"/>
      <c r="CJW7" s="73"/>
      <c r="CJX7" s="73"/>
      <c r="CJY7" s="73"/>
      <c r="CJZ7" s="73"/>
      <c r="CKA7" s="73"/>
      <c r="CKB7" s="73"/>
      <c r="CKC7" s="73"/>
      <c r="CKD7" s="73"/>
      <c r="CKE7" s="73"/>
      <c r="CKF7" s="73"/>
      <c r="CKG7" s="73"/>
      <c r="CKH7" s="73"/>
      <c r="CKI7" s="73"/>
      <c r="CKJ7" s="73"/>
      <c r="CKK7" s="73"/>
      <c r="CKL7" s="73"/>
      <c r="CKM7" s="73"/>
      <c r="CKN7" s="73"/>
      <c r="CKO7" s="73"/>
      <c r="CKP7" s="73"/>
      <c r="CKQ7" s="73"/>
      <c r="CKR7" s="73"/>
      <c r="CKS7" s="73"/>
      <c r="CKT7" s="73"/>
      <c r="CKU7" s="73"/>
      <c r="CKV7" s="73"/>
      <c r="CKW7" s="73"/>
      <c r="CKX7" s="73"/>
      <c r="CKY7" s="73"/>
      <c r="CKZ7" s="73"/>
      <c r="CLA7" s="73"/>
      <c r="CLB7" s="73"/>
      <c r="CLC7" s="73"/>
      <c r="CLD7" s="73"/>
      <c r="CLE7" s="73"/>
      <c r="CLF7" s="73"/>
      <c r="CLG7" s="73"/>
      <c r="CLH7" s="73"/>
      <c r="CLI7" s="73"/>
      <c r="CLJ7" s="73"/>
      <c r="CLK7" s="73"/>
      <c r="CLL7" s="73"/>
      <c r="CLM7" s="73"/>
      <c r="CLN7" s="73"/>
      <c r="CLO7" s="73"/>
      <c r="CLP7" s="73"/>
      <c r="CLQ7" s="73"/>
      <c r="CLR7" s="73"/>
      <c r="CLS7" s="73"/>
      <c r="CLT7" s="73"/>
      <c r="CLU7" s="73"/>
      <c r="CLV7" s="73"/>
      <c r="CLW7" s="73"/>
      <c r="CLX7" s="73"/>
      <c r="CLY7" s="73"/>
      <c r="CLZ7" s="73"/>
      <c r="CMA7" s="73"/>
      <c r="CMB7" s="73"/>
      <c r="CMC7" s="73"/>
      <c r="CMD7" s="73"/>
      <c r="CME7" s="73"/>
      <c r="CMF7" s="73"/>
      <c r="CMG7" s="73"/>
      <c r="CMH7" s="73"/>
      <c r="CMI7" s="73"/>
      <c r="CMJ7" s="73"/>
      <c r="CMK7" s="73"/>
      <c r="CML7" s="73"/>
      <c r="CMM7" s="73"/>
      <c r="CMN7" s="73"/>
      <c r="CMO7" s="73"/>
      <c r="CMP7" s="73"/>
      <c r="CMQ7" s="73"/>
      <c r="CMR7" s="73"/>
      <c r="CMS7" s="73"/>
      <c r="CMT7" s="73"/>
      <c r="CMU7" s="73"/>
      <c r="CMV7" s="73"/>
      <c r="CMW7" s="73"/>
      <c r="CMX7" s="73"/>
      <c r="CMY7" s="73"/>
      <c r="CMZ7" s="73"/>
      <c r="CNA7" s="73"/>
      <c r="CNB7" s="73"/>
      <c r="CNC7" s="73"/>
      <c r="CND7" s="73"/>
      <c r="CNE7" s="73"/>
      <c r="CNF7" s="73"/>
      <c r="CNG7" s="73"/>
      <c r="CNH7" s="73"/>
      <c r="CNI7" s="73"/>
      <c r="CNJ7" s="73"/>
      <c r="CNK7" s="73"/>
      <c r="CNL7" s="73"/>
      <c r="CNM7" s="73"/>
      <c r="CNN7" s="73"/>
      <c r="CNO7" s="73"/>
      <c r="CNP7" s="73"/>
      <c r="CNQ7" s="73"/>
      <c r="CNR7" s="73"/>
      <c r="CNS7" s="73"/>
      <c r="CNT7" s="73"/>
      <c r="CNU7" s="73"/>
      <c r="CNV7" s="73"/>
      <c r="CNW7" s="73"/>
      <c r="CNX7" s="73"/>
      <c r="CNY7" s="73"/>
      <c r="CNZ7" s="73"/>
      <c r="COA7" s="73"/>
      <c r="COB7" s="73"/>
      <c r="COC7" s="73"/>
      <c r="COD7" s="73"/>
      <c r="COE7" s="73"/>
      <c r="COF7" s="73"/>
      <c r="COG7" s="73"/>
      <c r="COH7" s="73"/>
      <c r="COI7" s="73"/>
      <c r="COJ7" s="73"/>
      <c r="COK7" s="73"/>
      <c r="COL7" s="73"/>
      <c r="COM7" s="73"/>
      <c r="CON7" s="73"/>
      <c r="COO7" s="73"/>
      <c r="COP7" s="73"/>
      <c r="COQ7" s="73"/>
      <c r="COR7" s="73"/>
      <c r="COS7" s="73"/>
      <c r="COT7" s="73"/>
      <c r="COU7" s="73"/>
      <c r="COV7" s="73"/>
      <c r="COW7" s="73"/>
      <c r="COX7" s="73"/>
      <c r="COY7" s="73"/>
      <c r="COZ7" s="73"/>
      <c r="CPA7" s="73"/>
      <c r="CPB7" s="73"/>
      <c r="CPC7" s="73"/>
      <c r="CPD7" s="73"/>
      <c r="CPE7" s="73"/>
      <c r="CPF7" s="73"/>
      <c r="CPG7" s="73"/>
      <c r="CPH7" s="73"/>
      <c r="CPI7" s="73"/>
      <c r="CPJ7" s="73"/>
      <c r="CPK7" s="73"/>
      <c r="CPL7" s="73"/>
      <c r="CPM7" s="73"/>
      <c r="CPN7" s="73"/>
      <c r="CPO7" s="73"/>
      <c r="CPP7" s="73"/>
      <c r="CPQ7" s="73"/>
      <c r="CPR7" s="73"/>
      <c r="CPS7" s="73"/>
      <c r="CPT7" s="73"/>
      <c r="CPU7" s="73"/>
      <c r="CPV7" s="73"/>
      <c r="CPW7" s="73"/>
      <c r="CPX7" s="73"/>
      <c r="CPY7" s="73"/>
      <c r="CPZ7" s="73"/>
      <c r="CQA7" s="73"/>
      <c r="CQB7" s="73"/>
      <c r="CQC7" s="73"/>
      <c r="CQD7" s="73"/>
      <c r="CQE7" s="73"/>
      <c r="CQF7" s="73"/>
      <c r="CQG7" s="73"/>
      <c r="CQH7" s="73"/>
      <c r="CQI7" s="73"/>
      <c r="CQJ7" s="73"/>
      <c r="CQK7" s="73"/>
      <c r="CQL7" s="73"/>
      <c r="CQM7" s="73"/>
      <c r="CQN7" s="73"/>
      <c r="CQO7" s="73"/>
      <c r="CQP7" s="73"/>
      <c r="CQQ7" s="73"/>
      <c r="CQR7" s="73"/>
      <c r="CQS7" s="73"/>
      <c r="CQT7" s="73"/>
      <c r="CQU7" s="73"/>
      <c r="CQV7" s="73"/>
      <c r="CQW7" s="73"/>
      <c r="CQX7" s="73"/>
      <c r="CQY7" s="73"/>
      <c r="CQZ7" s="73"/>
      <c r="CRA7" s="73"/>
      <c r="CRB7" s="73"/>
      <c r="CRC7" s="73"/>
      <c r="CRD7" s="73"/>
      <c r="CRE7" s="73"/>
      <c r="CRF7" s="73"/>
      <c r="CRG7" s="73"/>
      <c r="CRH7" s="73"/>
      <c r="CRI7" s="73"/>
      <c r="CRJ7" s="73"/>
      <c r="CRK7" s="73"/>
      <c r="CRL7" s="73"/>
      <c r="CRM7" s="73"/>
      <c r="CRN7" s="73"/>
      <c r="CRO7" s="73"/>
      <c r="CRP7" s="73"/>
      <c r="CRQ7" s="73"/>
      <c r="CRR7" s="73"/>
      <c r="CRS7" s="73"/>
      <c r="CRT7" s="73"/>
      <c r="CRU7" s="73"/>
      <c r="CRV7" s="73"/>
      <c r="CRW7" s="73"/>
      <c r="CRX7" s="73"/>
      <c r="CRY7" s="73"/>
      <c r="CRZ7" s="73"/>
      <c r="CSA7" s="73"/>
      <c r="CSB7" s="73"/>
      <c r="CSC7" s="73"/>
      <c r="CSD7" s="73"/>
      <c r="CSE7" s="73"/>
      <c r="CSF7" s="73"/>
      <c r="CSG7" s="73"/>
      <c r="CSH7" s="73"/>
      <c r="CSI7" s="73"/>
      <c r="CSJ7" s="73"/>
      <c r="CSK7" s="73"/>
      <c r="CSL7" s="73"/>
      <c r="CSM7" s="73"/>
      <c r="CSN7" s="73"/>
      <c r="CSO7" s="73"/>
      <c r="CSP7" s="73"/>
      <c r="CSQ7" s="73"/>
      <c r="CSR7" s="73"/>
      <c r="CSS7" s="73"/>
      <c r="CST7" s="73"/>
      <c r="CSU7" s="73"/>
      <c r="CSV7" s="73"/>
      <c r="CSW7" s="73"/>
      <c r="CSX7" s="73"/>
      <c r="CSY7" s="73"/>
      <c r="CSZ7" s="73"/>
      <c r="CTA7" s="73"/>
      <c r="CTB7" s="73"/>
      <c r="CTC7" s="73"/>
      <c r="CTD7" s="73"/>
      <c r="CTE7" s="73"/>
      <c r="CTF7" s="73"/>
      <c r="CTG7" s="73"/>
      <c r="CTH7" s="73"/>
      <c r="CTI7" s="73"/>
      <c r="CTJ7" s="73"/>
      <c r="CTK7" s="73"/>
      <c r="CTL7" s="73"/>
      <c r="CTM7" s="73"/>
      <c r="CTN7" s="73"/>
      <c r="CTO7" s="73"/>
      <c r="CTP7" s="73"/>
      <c r="CTQ7" s="73"/>
      <c r="CTR7" s="73"/>
      <c r="CTS7" s="73"/>
      <c r="CTT7" s="73"/>
      <c r="CTU7" s="73"/>
      <c r="CTV7" s="73"/>
      <c r="CTW7" s="73"/>
      <c r="CTX7" s="73"/>
      <c r="CTY7" s="73"/>
      <c r="CTZ7" s="73"/>
      <c r="CUA7" s="73"/>
      <c r="CUB7" s="73"/>
      <c r="CUC7" s="73"/>
      <c r="CUD7" s="73"/>
      <c r="CUE7" s="73"/>
      <c r="CUF7" s="73"/>
      <c r="CUG7" s="73"/>
      <c r="CUH7" s="73"/>
      <c r="CUI7" s="73"/>
      <c r="CUJ7" s="73"/>
      <c r="CUK7" s="73"/>
      <c r="CUL7" s="73"/>
      <c r="CUM7" s="73"/>
      <c r="CUN7" s="73"/>
      <c r="CUO7" s="73"/>
      <c r="CUP7" s="73"/>
      <c r="CUQ7" s="73"/>
      <c r="CUR7" s="73"/>
      <c r="CUS7" s="73"/>
      <c r="CUT7" s="73"/>
      <c r="CUU7" s="73"/>
      <c r="CUV7" s="73"/>
      <c r="CUW7" s="73"/>
      <c r="CUX7" s="73"/>
      <c r="CUY7" s="73"/>
      <c r="CUZ7" s="73"/>
      <c r="CVA7" s="73"/>
      <c r="CVB7" s="73"/>
      <c r="CVC7" s="73"/>
      <c r="CVD7" s="73"/>
      <c r="CVE7" s="73"/>
      <c r="CVF7" s="73"/>
      <c r="CVG7" s="73"/>
      <c r="CVH7" s="73"/>
      <c r="CVI7" s="73"/>
      <c r="CVJ7" s="73"/>
      <c r="CVK7" s="73"/>
      <c r="CVL7" s="73"/>
      <c r="CVM7" s="73"/>
      <c r="CVN7" s="73"/>
      <c r="CVO7" s="73"/>
      <c r="CVP7" s="73"/>
      <c r="CVQ7" s="73"/>
      <c r="CVR7" s="73"/>
      <c r="CVS7" s="73"/>
      <c r="CVT7" s="73"/>
      <c r="CVU7" s="73"/>
      <c r="CVV7" s="73"/>
      <c r="CVW7" s="73"/>
      <c r="CVX7" s="73"/>
      <c r="CVY7" s="73"/>
      <c r="CVZ7" s="73"/>
      <c r="CWA7" s="73"/>
      <c r="CWB7" s="73"/>
      <c r="CWC7" s="73"/>
      <c r="CWD7" s="73"/>
      <c r="CWE7" s="73"/>
      <c r="CWF7" s="73"/>
      <c r="CWG7" s="73"/>
      <c r="CWH7" s="73"/>
      <c r="CWI7" s="73"/>
      <c r="CWJ7" s="73"/>
      <c r="CWK7" s="73"/>
      <c r="CWL7" s="73"/>
      <c r="CWM7" s="73"/>
      <c r="CWN7" s="73"/>
      <c r="CWO7" s="73"/>
      <c r="CWP7" s="73"/>
      <c r="CWQ7" s="73"/>
      <c r="CWR7" s="73"/>
      <c r="CWS7" s="73"/>
      <c r="CWT7" s="73"/>
      <c r="CWU7" s="73"/>
      <c r="CWV7" s="73"/>
      <c r="CWW7" s="73"/>
      <c r="CWX7" s="73"/>
      <c r="CWY7" s="73"/>
      <c r="CWZ7" s="73"/>
      <c r="CXA7" s="73"/>
      <c r="CXB7" s="73"/>
      <c r="CXC7" s="73"/>
      <c r="CXD7" s="73"/>
      <c r="CXE7" s="73"/>
      <c r="CXF7" s="73"/>
      <c r="CXG7" s="73"/>
      <c r="CXH7" s="73"/>
      <c r="CXI7" s="73"/>
      <c r="CXJ7" s="73"/>
      <c r="CXK7" s="73"/>
      <c r="CXL7" s="73"/>
      <c r="CXM7" s="73"/>
      <c r="CXN7" s="73"/>
      <c r="CXO7" s="73"/>
      <c r="CXP7" s="73"/>
      <c r="CXQ7" s="73"/>
      <c r="CXR7" s="73"/>
      <c r="CXS7" s="73"/>
      <c r="CXT7" s="73"/>
      <c r="CXU7" s="73"/>
      <c r="CXV7" s="73"/>
      <c r="CXW7" s="73"/>
      <c r="CXX7" s="73"/>
      <c r="CXY7" s="73"/>
      <c r="CXZ7" s="73"/>
      <c r="CYA7" s="73"/>
      <c r="CYB7" s="73"/>
      <c r="CYC7" s="73"/>
      <c r="CYD7" s="73"/>
      <c r="CYE7" s="73"/>
      <c r="CYF7" s="73"/>
      <c r="CYG7" s="73"/>
      <c r="CYH7" s="73"/>
      <c r="CYI7" s="73"/>
      <c r="CYJ7" s="73"/>
      <c r="CYK7" s="73"/>
      <c r="CYL7" s="73"/>
      <c r="CYM7" s="73"/>
      <c r="CYN7" s="73"/>
      <c r="CYO7" s="73"/>
      <c r="CYP7" s="73"/>
      <c r="CYQ7" s="73"/>
      <c r="CYR7" s="73"/>
      <c r="CYS7" s="73"/>
      <c r="CYT7" s="73"/>
      <c r="CYU7" s="73"/>
      <c r="CYV7" s="73"/>
      <c r="CYW7" s="73"/>
      <c r="CYX7" s="73"/>
      <c r="CYY7" s="73"/>
      <c r="CYZ7" s="73"/>
      <c r="CZA7" s="73"/>
      <c r="CZB7" s="73"/>
      <c r="CZC7" s="73"/>
      <c r="CZD7" s="73"/>
      <c r="CZE7" s="73"/>
      <c r="CZF7" s="73"/>
      <c r="CZG7" s="73"/>
      <c r="CZH7" s="73"/>
      <c r="CZI7" s="73"/>
      <c r="CZJ7" s="73"/>
      <c r="CZK7" s="73"/>
      <c r="CZL7" s="73"/>
      <c r="CZM7" s="73"/>
      <c r="CZN7" s="73"/>
      <c r="CZO7" s="73"/>
      <c r="CZP7" s="73"/>
      <c r="CZQ7" s="73"/>
      <c r="CZR7" s="73"/>
      <c r="CZS7" s="73"/>
      <c r="CZT7" s="73"/>
      <c r="CZU7" s="73"/>
      <c r="CZV7" s="73"/>
      <c r="CZW7" s="73"/>
      <c r="CZX7" s="73"/>
      <c r="CZY7" s="73"/>
      <c r="CZZ7" s="73"/>
      <c r="DAA7" s="73"/>
      <c r="DAB7" s="73"/>
      <c r="DAC7" s="73"/>
      <c r="DAD7" s="73"/>
      <c r="DAE7" s="73"/>
      <c r="DAF7" s="73"/>
      <c r="DAG7" s="73"/>
      <c r="DAH7" s="73"/>
      <c r="DAI7" s="73"/>
      <c r="DAJ7" s="73"/>
      <c r="DAK7" s="73"/>
      <c r="DAL7" s="73"/>
      <c r="DAM7" s="73"/>
      <c r="DAN7" s="73"/>
      <c r="DAO7" s="73"/>
      <c r="DAP7" s="73"/>
      <c r="DAQ7" s="73"/>
      <c r="DAR7" s="73"/>
      <c r="DAS7" s="73"/>
      <c r="DAT7" s="73"/>
      <c r="DAU7" s="73"/>
      <c r="DAV7" s="73"/>
      <c r="DAW7" s="73"/>
      <c r="DAX7" s="73"/>
      <c r="DAY7" s="73"/>
      <c r="DAZ7" s="73"/>
      <c r="DBA7" s="73"/>
      <c r="DBB7" s="73"/>
      <c r="DBC7" s="73"/>
      <c r="DBD7" s="73"/>
      <c r="DBE7" s="73"/>
      <c r="DBF7" s="73"/>
      <c r="DBG7" s="73"/>
      <c r="DBH7" s="73"/>
      <c r="DBI7" s="73"/>
      <c r="DBJ7" s="73"/>
      <c r="DBK7" s="73"/>
      <c r="DBL7" s="73"/>
      <c r="DBM7" s="73"/>
      <c r="DBN7" s="73"/>
      <c r="DBO7" s="73"/>
      <c r="DBP7" s="73"/>
      <c r="DBQ7" s="73"/>
      <c r="DBR7" s="73"/>
      <c r="DBS7" s="73"/>
      <c r="DBT7" s="73"/>
      <c r="DBU7" s="73"/>
      <c r="DBV7" s="73"/>
      <c r="DBW7" s="73"/>
      <c r="DBX7" s="73"/>
      <c r="DBY7" s="73"/>
      <c r="DBZ7" s="73"/>
      <c r="DCA7" s="73"/>
      <c r="DCB7" s="73"/>
      <c r="DCC7" s="73"/>
      <c r="DCD7" s="73"/>
      <c r="DCE7" s="73"/>
      <c r="DCF7" s="73"/>
      <c r="DCG7" s="73"/>
      <c r="DCH7" s="73"/>
      <c r="DCI7" s="73"/>
      <c r="DCJ7" s="73"/>
      <c r="DCK7" s="73"/>
      <c r="DCL7" s="73"/>
      <c r="DCM7" s="73"/>
      <c r="DCN7" s="73"/>
      <c r="DCO7" s="73"/>
      <c r="DCP7" s="73"/>
      <c r="DCQ7" s="73"/>
      <c r="DCR7" s="73"/>
      <c r="DCS7" s="73"/>
      <c r="DCT7" s="73"/>
      <c r="DCU7" s="73"/>
      <c r="DCV7" s="73"/>
      <c r="DCW7" s="73"/>
      <c r="DCX7" s="73"/>
      <c r="DCY7" s="73"/>
      <c r="DCZ7" s="73"/>
      <c r="DDA7" s="73"/>
      <c r="DDB7" s="73"/>
      <c r="DDC7" s="73"/>
      <c r="DDD7" s="73"/>
      <c r="DDE7" s="73"/>
      <c r="DDF7" s="73"/>
      <c r="DDG7" s="73"/>
      <c r="DDH7" s="73"/>
      <c r="DDI7" s="73"/>
      <c r="DDJ7" s="73"/>
      <c r="DDK7" s="73"/>
      <c r="DDL7" s="73"/>
      <c r="DDM7" s="73"/>
      <c r="DDN7" s="73"/>
      <c r="DDO7" s="73"/>
      <c r="DDP7" s="73"/>
      <c r="DDQ7" s="73"/>
      <c r="DDR7" s="73"/>
      <c r="DDS7" s="73"/>
      <c r="DDT7" s="73"/>
      <c r="DDU7" s="73"/>
      <c r="DDV7" s="73"/>
      <c r="DDW7" s="73"/>
      <c r="DDX7" s="73"/>
      <c r="DDY7" s="73"/>
      <c r="DDZ7" s="73"/>
      <c r="DEA7" s="73"/>
      <c r="DEB7" s="73"/>
      <c r="DEC7" s="73"/>
      <c r="DED7" s="73"/>
      <c r="DEE7" s="73"/>
      <c r="DEF7" s="73"/>
      <c r="DEG7" s="73"/>
      <c r="DEH7" s="73"/>
      <c r="DEI7" s="73"/>
      <c r="DEJ7" s="73"/>
      <c r="DEK7" s="73"/>
      <c r="DEL7" s="73"/>
      <c r="DEM7" s="73"/>
      <c r="DEN7" s="73"/>
      <c r="DEO7" s="73"/>
      <c r="DEP7" s="73"/>
      <c r="DEQ7" s="73"/>
      <c r="DER7" s="73"/>
      <c r="DES7" s="73"/>
      <c r="DET7" s="73"/>
      <c r="DEU7" s="73"/>
      <c r="DEV7" s="73"/>
      <c r="DEW7" s="73"/>
      <c r="DEX7" s="73"/>
      <c r="DEY7" s="73"/>
      <c r="DEZ7" s="73"/>
      <c r="DFA7" s="73"/>
      <c r="DFB7" s="73"/>
      <c r="DFC7" s="73"/>
      <c r="DFD7" s="73"/>
      <c r="DFE7" s="73"/>
      <c r="DFF7" s="73"/>
      <c r="DFG7" s="73"/>
      <c r="DFH7" s="73"/>
      <c r="DFI7" s="73"/>
      <c r="DFJ7" s="73"/>
      <c r="DFK7" s="73"/>
      <c r="DFL7" s="73"/>
      <c r="DFM7" s="73"/>
      <c r="DFN7" s="73"/>
      <c r="DFO7" s="73"/>
      <c r="DFP7" s="73"/>
      <c r="DFQ7" s="73"/>
      <c r="DFR7" s="73"/>
      <c r="DFS7" s="73"/>
      <c r="DFT7" s="73"/>
      <c r="DFU7" s="73"/>
      <c r="DFV7" s="73"/>
      <c r="DFW7" s="73"/>
      <c r="DFX7" s="73"/>
      <c r="DFY7" s="73"/>
      <c r="DFZ7" s="73"/>
      <c r="DGA7" s="73"/>
      <c r="DGB7" s="73"/>
      <c r="DGC7" s="73"/>
      <c r="DGD7" s="73"/>
      <c r="DGE7" s="73"/>
      <c r="DGF7" s="73"/>
      <c r="DGG7" s="73"/>
      <c r="DGH7" s="73"/>
      <c r="DGI7" s="73"/>
      <c r="DGJ7" s="73"/>
      <c r="DGK7" s="73"/>
      <c r="DGL7" s="73"/>
      <c r="DGM7" s="73"/>
      <c r="DGN7" s="73"/>
      <c r="DGO7" s="73"/>
      <c r="DGP7" s="73"/>
      <c r="DGQ7" s="73"/>
      <c r="DGR7" s="73"/>
      <c r="DGS7" s="73"/>
      <c r="DGT7" s="73"/>
      <c r="DGU7" s="73"/>
      <c r="DGV7" s="73"/>
      <c r="DGW7" s="73"/>
      <c r="DGX7" s="73"/>
      <c r="DGY7" s="73"/>
      <c r="DGZ7" s="73"/>
      <c r="DHA7" s="73"/>
      <c r="DHB7" s="73"/>
      <c r="DHC7" s="73"/>
      <c r="DHD7" s="73"/>
      <c r="DHE7" s="73"/>
      <c r="DHF7" s="73"/>
      <c r="DHG7" s="73"/>
      <c r="DHH7" s="73"/>
      <c r="DHI7" s="73"/>
      <c r="DHJ7" s="73"/>
      <c r="DHK7" s="73"/>
      <c r="DHL7" s="73"/>
      <c r="DHM7" s="73"/>
      <c r="DHN7" s="73"/>
      <c r="DHO7" s="73"/>
      <c r="DHP7" s="73"/>
      <c r="DHQ7" s="73"/>
      <c r="DHR7" s="73"/>
      <c r="DHS7" s="73"/>
      <c r="DHT7" s="73"/>
      <c r="DHU7" s="73"/>
      <c r="DHV7" s="73"/>
      <c r="DHW7" s="73"/>
      <c r="DHX7" s="73"/>
      <c r="DHY7" s="73"/>
      <c r="DHZ7" s="73"/>
      <c r="DIA7" s="73"/>
      <c r="DIB7" s="73"/>
      <c r="DIC7" s="73"/>
      <c r="DID7" s="73"/>
      <c r="DIE7" s="73"/>
      <c r="DIF7" s="73"/>
      <c r="DIG7" s="73"/>
      <c r="DIH7" s="73"/>
      <c r="DII7" s="73"/>
      <c r="DIJ7" s="73"/>
      <c r="DIK7" s="73"/>
      <c r="DIL7" s="73"/>
      <c r="DIM7" s="73"/>
      <c r="DIN7" s="73"/>
      <c r="DIO7" s="73"/>
      <c r="DIP7" s="73"/>
      <c r="DIQ7" s="73"/>
      <c r="DIR7" s="73"/>
      <c r="DIS7" s="73"/>
      <c r="DIT7" s="73"/>
      <c r="DIU7" s="73"/>
      <c r="DIV7" s="73"/>
      <c r="DIW7" s="73"/>
      <c r="DIX7" s="73"/>
      <c r="DIY7" s="73"/>
      <c r="DIZ7" s="73"/>
      <c r="DJA7" s="73"/>
      <c r="DJB7" s="73"/>
      <c r="DJC7" s="73"/>
      <c r="DJD7" s="73"/>
      <c r="DJE7" s="73"/>
      <c r="DJF7" s="73"/>
      <c r="DJG7" s="73"/>
      <c r="DJH7" s="73"/>
      <c r="DJI7" s="73"/>
      <c r="DJJ7" s="73"/>
      <c r="DJK7" s="73"/>
      <c r="DJL7" s="73"/>
      <c r="DJM7" s="73"/>
      <c r="DJN7" s="73"/>
      <c r="DJO7" s="73"/>
      <c r="DJP7" s="73"/>
      <c r="DJQ7" s="73"/>
      <c r="DJR7" s="73"/>
      <c r="DJS7" s="73"/>
      <c r="DJT7" s="73"/>
      <c r="DJU7" s="73"/>
      <c r="DJV7" s="73"/>
      <c r="DJW7" s="73"/>
      <c r="DJX7" s="73"/>
      <c r="DJY7" s="73"/>
      <c r="DJZ7" s="73"/>
      <c r="DKA7" s="73"/>
      <c r="DKB7" s="73"/>
      <c r="DKC7" s="73"/>
      <c r="DKD7" s="73"/>
      <c r="DKE7" s="73"/>
      <c r="DKF7" s="73"/>
      <c r="DKG7" s="73"/>
      <c r="DKH7" s="73"/>
      <c r="DKI7" s="73"/>
      <c r="DKJ7" s="73"/>
      <c r="DKK7" s="73"/>
      <c r="DKL7" s="73"/>
      <c r="DKM7" s="73"/>
      <c r="DKN7" s="73"/>
      <c r="DKO7" s="73"/>
      <c r="DKP7" s="73"/>
      <c r="DKQ7" s="73"/>
      <c r="DKR7" s="73"/>
      <c r="DKS7" s="73"/>
      <c r="DKT7" s="73"/>
      <c r="DKU7" s="73"/>
      <c r="DKV7" s="73"/>
      <c r="DKW7" s="73"/>
      <c r="DKX7" s="73"/>
      <c r="DKY7" s="73"/>
      <c r="DKZ7" s="73"/>
      <c r="DLA7" s="73"/>
      <c r="DLB7" s="73"/>
      <c r="DLC7" s="73"/>
      <c r="DLD7" s="73"/>
      <c r="DLE7" s="73"/>
      <c r="DLF7" s="73"/>
      <c r="DLG7" s="73"/>
      <c r="DLH7" s="73"/>
      <c r="DLI7" s="73"/>
      <c r="DLJ7" s="73"/>
      <c r="DLK7" s="73"/>
      <c r="DLL7" s="73"/>
      <c r="DLM7" s="73"/>
      <c r="DLN7" s="73"/>
      <c r="DLO7" s="73"/>
      <c r="DLP7" s="73"/>
      <c r="DLQ7" s="73"/>
      <c r="DLR7" s="73"/>
      <c r="DLS7" s="73"/>
      <c r="DLT7" s="73"/>
      <c r="DLU7" s="73"/>
      <c r="DLV7" s="73"/>
      <c r="DLW7" s="73"/>
      <c r="DLX7" s="73"/>
      <c r="DLY7" s="73"/>
      <c r="DLZ7" s="73"/>
      <c r="DMA7" s="73"/>
      <c r="DMB7" s="73"/>
      <c r="DMC7" s="73"/>
      <c r="DMD7" s="73"/>
      <c r="DME7" s="73"/>
      <c r="DMF7" s="73"/>
      <c r="DMG7" s="73"/>
      <c r="DMH7" s="73"/>
      <c r="DMI7" s="73"/>
      <c r="DMJ7" s="73"/>
      <c r="DMK7" s="73"/>
      <c r="DML7" s="73"/>
      <c r="DMM7" s="73"/>
      <c r="DMN7" s="73"/>
      <c r="DMO7" s="73"/>
      <c r="DMP7" s="73"/>
      <c r="DMQ7" s="73"/>
      <c r="DMR7" s="73"/>
      <c r="DMS7" s="73"/>
      <c r="DMT7" s="73"/>
      <c r="DMU7" s="73"/>
      <c r="DMV7" s="73"/>
      <c r="DMW7" s="73"/>
      <c r="DMX7" s="73"/>
      <c r="DMY7" s="73"/>
      <c r="DMZ7" s="73"/>
      <c r="DNA7" s="73"/>
      <c r="DNB7" s="73"/>
      <c r="DNC7" s="73"/>
      <c r="DND7" s="73"/>
      <c r="DNE7" s="73"/>
      <c r="DNF7" s="73"/>
      <c r="DNG7" s="73"/>
      <c r="DNH7" s="73"/>
      <c r="DNI7" s="73"/>
      <c r="DNJ7" s="73"/>
      <c r="DNK7" s="73"/>
      <c r="DNL7" s="73"/>
      <c r="DNM7" s="73"/>
      <c r="DNN7" s="73"/>
      <c r="DNO7" s="73"/>
      <c r="DNP7" s="73"/>
      <c r="DNQ7" s="73"/>
      <c r="DNR7" s="73"/>
      <c r="DNS7" s="73"/>
      <c r="DNT7" s="73"/>
      <c r="DNU7" s="73"/>
      <c r="DNV7" s="73"/>
      <c r="DNW7" s="73"/>
      <c r="DNX7" s="73"/>
      <c r="DNY7" s="73"/>
      <c r="DNZ7" s="73"/>
      <c r="DOA7" s="73"/>
      <c r="DOB7" s="73"/>
      <c r="DOC7" s="73"/>
      <c r="DOD7" s="73"/>
      <c r="DOE7" s="73"/>
      <c r="DOF7" s="73"/>
      <c r="DOG7" s="73"/>
      <c r="DOH7" s="73"/>
      <c r="DOI7" s="73"/>
      <c r="DOJ7" s="73"/>
      <c r="DOK7" s="73"/>
      <c r="DOL7" s="73"/>
      <c r="DOM7" s="73"/>
      <c r="DON7" s="73"/>
      <c r="DOO7" s="73"/>
      <c r="DOP7" s="73"/>
      <c r="DOQ7" s="73"/>
      <c r="DOR7" s="73"/>
      <c r="DOS7" s="73"/>
      <c r="DOT7" s="73"/>
      <c r="DOU7" s="73"/>
      <c r="DOV7" s="73"/>
      <c r="DOW7" s="73"/>
      <c r="DOX7" s="73"/>
      <c r="DOY7" s="73"/>
      <c r="DOZ7" s="73"/>
      <c r="DPA7" s="73"/>
      <c r="DPB7" s="73"/>
      <c r="DPC7" s="73"/>
      <c r="DPD7" s="73"/>
      <c r="DPE7" s="73"/>
      <c r="DPF7" s="73"/>
      <c r="DPG7" s="73"/>
      <c r="DPH7" s="73"/>
      <c r="DPI7" s="73"/>
      <c r="DPJ7" s="73"/>
      <c r="DPK7" s="73"/>
      <c r="DPL7" s="73"/>
      <c r="DPM7" s="73"/>
      <c r="DPN7" s="73"/>
      <c r="DPO7" s="73"/>
      <c r="DPP7" s="73"/>
      <c r="DPQ7" s="73"/>
      <c r="DPR7" s="73"/>
      <c r="DPS7" s="73"/>
      <c r="DPT7" s="73"/>
      <c r="DPU7" s="73"/>
      <c r="DPV7" s="73"/>
      <c r="DPW7" s="73"/>
      <c r="DPX7" s="73"/>
      <c r="DPY7" s="73"/>
      <c r="DPZ7" s="73"/>
      <c r="DQA7" s="73"/>
      <c r="DQB7" s="73"/>
      <c r="DQC7" s="73"/>
      <c r="DQD7" s="73"/>
      <c r="DQE7" s="73"/>
      <c r="DQF7" s="73"/>
      <c r="DQG7" s="73"/>
      <c r="DQH7" s="73"/>
      <c r="DQI7" s="73"/>
      <c r="DQJ7" s="73"/>
      <c r="DQK7" s="73"/>
      <c r="DQL7" s="73"/>
      <c r="DQM7" s="73"/>
      <c r="DQN7" s="73"/>
      <c r="DQO7" s="73"/>
      <c r="DQP7" s="73"/>
      <c r="DQQ7" s="73"/>
      <c r="DQR7" s="73"/>
      <c r="DQS7" s="73"/>
      <c r="DQT7" s="73"/>
      <c r="DQU7" s="73"/>
      <c r="DQV7" s="73"/>
      <c r="DQW7" s="73"/>
      <c r="DQX7" s="73"/>
      <c r="DQY7" s="73"/>
      <c r="DQZ7" s="73"/>
      <c r="DRA7" s="73"/>
      <c r="DRB7" s="73"/>
      <c r="DRC7" s="73"/>
      <c r="DRD7" s="73"/>
      <c r="DRE7" s="73"/>
      <c r="DRF7" s="73"/>
      <c r="DRG7" s="73"/>
      <c r="DRH7" s="73"/>
      <c r="DRI7" s="73"/>
      <c r="DRJ7" s="73"/>
      <c r="DRK7" s="73"/>
      <c r="DRL7" s="73"/>
      <c r="DRM7" s="73"/>
      <c r="DRN7" s="73"/>
      <c r="DRO7" s="73"/>
      <c r="DRP7" s="73"/>
      <c r="DRQ7" s="73"/>
      <c r="DRR7" s="73"/>
      <c r="DRS7" s="73"/>
      <c r="DRT7" s="73"/>
      <c r="DRU7" s="73"/>
      <c r="DRV7" s="73"/>
      <c r="DRW7" s="73"/>
      <c r="DRX7" s="73"/>
      <c r="DRY7" s="73"/>
      <c r="DRZ7" s="73"/>
      <c r="DSA7" s="73"/>
      <c r="DSB7" s="73"/>
      <c r="DSC7" s="73"/>
      <c r="DSD7" s="73"/>
      <c r="DSE7" s="73"/>
      <c r="DSF7" s="73"/>
      <c r="DSG7" s="73"/>
      <c r="DSH7" s="73"/>
      <c r="DSI7" s="73"/>
      <c r="DSJ7" s="73"/>
      <c r="DSK7" s="73"/>
      <c r="DSL7" s="73"/>
      <c r="DSM7" s="73"/>
      <c r="DSN7" s="73"/>
      <c r="DSO7" s="73"/>
      <c r="DSP7" s="73"/>
      <c r="DSQ7" s="73"/>
      <c r="DSR7" s="73"/>
      <c r="DSS7" s="73"/>
      <c r="DST7" s="73"/>
      <c r="DSU7" s="73"/>
      <c r="DSV7" s="73"/>
      <c r="DSW7" s="73"/>
      <c r="DSX7" s="73"/>
      <c r="DSY7" s="73"/>
      <c r="DSZ7" s="73"/>
      <c r="DTA7" s="73"/>
      <c r="DTB7" s="73"/>
      <c r="DTC7" s="73"/>
      <c r="DTD7" s="73"/>
      <c r="DTE7" s="73"/>
      <c r="DTF7" s="73"/>
      <c r="DTG7" s="73"/>
      <c r="DTH7" s="73"/>
      <c r="DTI7" s="73"/>
      <c r="DTJ7" s="73"/>
      <c r="DTK7" s="73"/>
      <c r="DTL7" s="73"/>
      <c r="DTM7" s="73"/>
      <c r="DTN7" s="73"/>
      <c r="DTO7" s="73"/>
      <c r="DTP7" s="73"/>
      <c r="DTQ7" s="73"/>
      <c r="DTR7" s="73"/>
      <c r="DTS7" s="73"/>
      <c r="DTT7" s="73"/>
      <c r="DTU7" s="73"/>
      <c r="DTV7" s="73"/>
      <c r="DTW7" s="73"/>
      <c r="DTX7" s="73"/>
      <c r="DTY7" s="73"/>
      <c r="DTZ7" s="73"/>
      <c r="DUA7" s="73"/>
      <c r="DUB7" s="73"/>
      <c r="DUC7" s="73"/>
      <c r="DUD7" s="73"/>
      <c r="DUE7" s="73"/>
      <c r="DUF7" s="73"/>
      <c r="DUG7" s="73"/>
      <c r="DUH7" s="73"/>
      <c r="DUI7" s="73"/>
      <c r="DUJ7" s="73"/>
      <c r="DUK7" s="73"/>
      <c r="DUL7" s="73"/>
      <c r="DUM7" s="73"/>
      <c r="DUN7" s="73"/>
      <c r="DUO7" s="73"/>
      <c r="DUP7" s="73"/>
      <c r="DUQ7" s="73"/>
      <c r="DUR7" s="73"/>
      <c r="DUS7" s="73"/>
      <c r="DUT7" s="73"/>
      <c r="DUU7" s="73"/>
      <c r="DUV7" s="73"/>
      <c r="DUW7" s="73"/>
      <c r="DUX7" s="73"/>
      <c r="DUY7" s="73"/>
      <c r="DUZ7" s="73"/>
      <c r="DVA7" s="73"/>
      <c r="DVB7" s="73"/>
      <c r="DVC7" s="73"/>
      <c r="DVD7" s="73"/>
      <c r="DVE7" s="73"/>
      <c r="DVF7" s="73"/>
      <c r="DVG7" s="73"/>
      <c r="DVH7" s="73"/>
      <c r="DVI7" s="73"/>
      <c r="DVJ7" s="73"/>
      <c r="DVK7" s="73"/>
      <c r="DVL7" s="73"/>
      <c r="DVM7" s="73"/>
      <c r="DVN7" s="73"/>
      <c r="DVO7" s="73"/>
      <c r="DVP7" s="73"/>
      <c r="DVQ7" s="73"/>
      <c r="DVR7" s="73"/>
      <c r="DVS7" s="73"/>
      <c r="DVT7" s="73"/>
      <c r="DVU7" s="73"/>
      <c r="DVV7" s="73"/>
      <c r="DVW7" s="73"/>
      <c r="DVX7" s="73"/>
      <c r="DVY7" s="73"/>
      <c r="DVZ7" s="73"/>
      <c r="DWA7" s="73"/>
      <c r="DWB7" s="73"/>
      <c r="DWC7" s="73"/>
      <c r="DWD7" s="73"/>
      <c r="DWE7" s="73"/>
      <c r="DWF7" s="73"/>
      <c r="DWG7" s="73"/>
      <c r="DWH7" s="73"/>
      <c r="DWI7" s="73"/>
      <c r="DWJ7" s="73"/>
      <c r="DWK7" s="73"/>
      <c r="DWL7" s="73"/>
      <c r="DWM7" s="73"/>
      <c r="DWN7" s="73"/>
      <c r="DWO7" s="73"/>
      <c r="DWP7" s="73"/>
      <c r="DWQ7" s="73"/>
      <c r="DWR7" s="73"/>
      <c r="DWS7" s="73"/>
      <c r="DWT7" s="73"/>
      <c r="DWU7" s="73"/>
      <c r="DWV7" s="73"/>
      <c r="DWW7" s="73"/>
      <c r="DWX7" s="73"/>
      <c r="DWY7" s="73"/>
      <c r="DWZ7" s="73"/>
      <c r="DXA7" s="73"/>
      <c r="DXB7" s="73"/>
      <c r="DXC7" s="73"/>
      <c r="DXD7" s="73"/>
      <c r="DXE7" s="73"/>
      <c r="DXF7" s="73"/>
      <c r="DXG7" s="73"/>
      <c r="DXH7" s="73"/>
      <c r="DXI7" s="73"/>
      <c r="DXJ7" s="73"/>
      <c r="DXK7" s="73"/>
      <c r="DXL7" s="73"/>
      <c r="DXM7" s="73"/>
      <c r="DXN7" s="73"/>
      <c r="DXO7" s="73"/>
      <c r="DXP7" s="73"/>
      <c r="DXQ7" s="73"/>
      <c r="DXR7" s="73"/>
      <c r="DXS7" s="73"/>
      <c r="DXT7" s="73"/>
      <c r="DXU7" s="73"/>
      <c r="DXV7" s="73"/>
      <c r="DXW7" s="73"/>
      <c r="DXX7" s="73"/>
      <c r="DXY7" s="73"/>
      <c r="DXZ7" s="73"/>
      <c r="DYA7" s="73"/>
      <c r="DYB7" s="73"/>
      <c r="DYC7" s="73"/>
      <c r="DYD7" s="73"/>
      <c r="DYE7" s="73"/>
      <c r="DYF7" s="73"/>
      <c r="DYG7" s="73"/>
      <c r="DYH7" s="73"/>
      <c r="DYI7" s="73"/>
      <c r="DYJ7" s="73"/>
      <c r="DYK7" s="73"/>
      <c r="DYL7" s="73"/>
      <c r="DYM7" s="73"/>
      <c r="DYN7" s="73"/>
      <c r="DYO7" s="73"/>
      <c r="DYP7" s="73"/>
      <c r="DYQ7" s="73"/>
      <c r="DYR7" s="73"/>
      <c r="DYS7" s="73"/>
      <c r="DYT7" s="73"/>
      <c r="DYU7" s="73"/>
      <c r="DYV7" s="73"/>
      <c r="DYW7" s="73"/>
      <c r="DYX7" s="73"/>
      <c r="DYY7" s="73"/>
      <c r="DYZ7" s="73"/>
      <c r="DZA7" s="73"/>
      <c r="DZB7" s="73"/>
      <c r="DZC7" s="73"/>
      <c r="DZD7" s="73"/>
      <c r="DZE7" s="73"/>
      <c r="DZF7" s="73"/>
      <c r="DZG7" s="73"/>
      <c r="DZH7" s="73"/>
      <c r="DZI7" s="73"/>
      <c r="DZJ7" s="73"/>
      <c r="DZK7" s="73"/>
      <c r="DZL7" s="73"/>
      <c r="DZM7" s="73"/>
      <c r="DZN7" s="73"/>
      <c r="DZO7" s="73"/>
      <c r="DZP7" s="73"/>
      <c r="DZQ7" s="73"/>
      <c r="DZR7" s="73"/>
      <c r="DZS7" s="73"/>
      <c r="DZT7" s="73"/>
      <c r="DZU7" s="73"/>
      <c r="DZV7" s="73"/>
      <c r="DZW7" s="73"/>
      <c r="DZX7" s="73"/>
      <c r="DZY7" s="73"/>
      <c r="DZZ7" s="73"/>
      <c r="EAA7" s="73"/>
      <c r="EAB7" s="73"/>
      <c r="EAC7" s="73"/>
      <c r="EAD7" s="73"/>
      <c r="EAE7" s="73"/>
      <c r="EAF7" s="73"/>
      <c r="EAG7" s="73"/>
      <c r="EAH7" s="73"/>
      <c r="EAI7" s="73"/>
      <c r="EAJ7" s="73"/>
      <c r="EAK7" s="73"/>
      <c r="EAL7" s="73"/>
      <c r="EAM7" s="73"/>
      <c r="EAN7" s="73"/>
      <c r="EAO7" s="73"/>
      <c r="EAP7" s="73"/>
      <c r="EAQ7" s="73"/>
      <c r="EAR7" s="73"/>
      <c r="EAS7" s="73"/>
      <c r="EAT7" s="73"/>
      <c r="EAU7" s="73"/>
      <c r="EAV7" s="73"/>
      <c r="EAW7" s="73"/>
      <c r="EAX7" s="73"/>
      <c r="EAY7" s="73"/>
      <c r="EAZ7" s="73"/>
      <c r="EBA7" s="73"/>
      <c r="EBB7" s="73"/>
      <c r="EBC7" s="73"/>
      <c r="EBD7" s="73"/>
      <c r="EBE7" s="73"/>
      <c r="EBF7" s="73"/>
      <c r="EBG7" s="73"/>
      <c r="EBH7" s="73"/>
      <c r="EBI7" s="73"/>
      <c r="EBJ7" s="73"/>
      <c r="EBK7" s="73"/>
      <c r="EBL7" s="73"/>
      <c r="EBM7" s="73"/>
      <c r="EBN7" s="73"/>
      <c r="EBO7" s="73"/>
      <c r="EBP7" s="73"/>
      <c r="EBQ7" s="73"/>
      <c r="EBR7" s="73"/>
      <c r="EBS7" s="73"/>
      <c r="EBT7" s="73"/>
      <c r="EBU7" s="73"/>
      <c r="EBV7" s="73"/>
      <c r="EBW7" s="73"/>
      <c r="EBX7" s="73"/>
      <c r="EBY7" s="73"/>
      <c r="EBZ7" s="73"/>
      <c r="ECA7" s="73"/>
      <c r="ECB7" s="73"/>
      <c r="ECC7" s="73"/>
      <c r="ECD7" s="73"/>
      <c r="ECE7" s="73"/>
      <c r="ECF7" s="73"/>
      <c r="ECG7" s="73"/>
      <c r="ECH7" s="73"/>
      <c r="ECI7" s="73"/>
      <c r="ECJ7" s="73"/>
      <c r="ECK7" s="73"/>
      <c r="ECL7" s="73"/>
      <c r="ECM7" s="73"/>
      <c r="ECN7" s="73"/>
      <c r="ECO7" s="73"/>
      <c r="ECP7" s="73"/>
      <c r="ECQ7" s="73"/>
      <c r="ECR7" s="73"/>
      <c r="ECS7" s="73"/>
      <c r="ECT7" s="73"/>
      <c r="ECU7" s="73"/>
      <c r="ECV7" s="73"/>
      <c r="ECW7" s="73"/>
      <c r="ECX7" s="73"/>
      <c r="ECY7" s="73"/>
      <c r="ECZ7" s="73"/>
      <c r="EDA7" s="73"/>
      <c r="EDB7" s="73"/>
      <c r="EDC7" s="73"/>
      <c r="EDD7" s="73"/>
      <c r="EDE7" s="73"/>
      <c r="EDF7" s="73"/>
      <c r="EDG7" s="73"/>
      <c r="EDH7" s="73"/>
      <c r="EDI7" s="73"/>
      <c r="EDJ7" s="73"/>
      <c r="EDK7" s="73"/>
      <c r="EDL7" s="73"/>
      <c r="EDM7" s="73"/>
      <c r="EDN7" s="73"/>
      <c r="EDO7" s="73"/>
      <c r="EDP7" s="73"/>
      <c r="EDQ7" s="73"/>
      <c r="EDR7" s="73"/>
      <c r="EDS7" s="73"/>
      <c r="EDT7" s="73"/>
      <c r="EDU7" s="73"/>
      <c r="EDV7" s="73"/>
      <c r="EDW7" s="73"/>
      <c r="EDX7" s="73"/>
      <c r="EDY7" s="73"/>
      <c r="EDZ7" s="73"/>
      <c r="EEA7" s="73"/>
      <c r="EEB7" s="73"/>
      <c r="EEC7" s="73"/>
      <c r="EED7" s="73"/>
      <c r="EEE7" s="73"/>
      <c r="EEF7" s="73"/>
      <c r="EEG7" s="73"/>
      <c r="EEH7" s="73"/>
      <c r="EEI7" s="73"/>
      <c r="EEJ7" s="73"/>
      <c r="EEK7" s="73"/>
      <c r="EEL7" s="73"/>
      <c r="EEM7" s="73"/>
      <c r="EEN7" s="73"/>
      <c r="EEO7" s="73"/>
      <c r="EEP7" s="73"/>
      <c r="EEQ7" s="73"/>
      <c r="EER7" s="73"/>
      <c r="EES7" s="73"/>
      <c r="EET7" s="73"/>
      <c r="EEU7" s="73"/>
      <c r="EEV7" s="73"/>
      <c r="EEW7" s="73"/>
      <c r="EEX7" s="73"/>
      <c r="EEY7" s="73"/>
      <c r="EEZ7" s="73"/>
      <c r="EFA7" s="73"/>
      <c r="EFB7" s="73"/>
      <c r="EFC7" s="73"/>
      <c r="EFD7" s="73"/>
      <c r="EFE7" s="73"/>
      <c r="EFF7" s="73"/>
      <c r="EFG7" s="73"/>
      <c r="EFH7" s="73"/>
      <c r="EFI7" s="73"/>
      <c r="EFJ7" s="73"/>
      <c r="EFK7" s="73"/>
      <c r="EFL7" s="73"/>
      <c r="EFM7" s="73"/>
      <c r="EFN7" s="73"/>
      <c r="EFO7" s="73"/>
      <c r="EFP7" s="73"/>
      <c r="EFQ7" s="73"/>
      <c r="EFR7" s="73"/>
      <c r="EFS7" s="73"/>
      <c r="EFT7" s="73"/>
      <c r="EFU7" s="73"/>
      <c r="EFV7" s="73"/>
      <c r="EFW7" s="73"/>
      <c r="EFX7" s="73"/>
      <c r="EFY7" s="73"/>
      <c r="EFZ7" s="73"/>
      <c r="EGA7" s="73"/>
      <c r="EGB7" s="73"/>
      <c r="EGC7" s="73"/>
      <c r="EGD7" s="73"/>
      <c r="EGE7" s="73"/>
      <c r="EGF7" s="73"/>
      <c r="EGG7" s="73"/>
      <c r="EGH7" s="73"/>
      <c r="EGI7" s="73"/>
      <c r="EGJ7" s="73"/>
      <c r="EGK7" s="73"/>
      <c r="EGL7" s="73"/>
      <c r="EGM7" s="73"/>
      <c r="EGN7" s="73"/>
      <c r="EGO7" s="73"/>
      <c r="EGP7" s="73"/>
      <c r="EGQ7" s="73"/>
      <c r="EGR7" s="73"/>
      <c r="EGS7" s="73"/>
      <c r="EGT7" s="73"/>
      <c r="EGU7" s="73"/>
      <c r="EGV7" s="73"/>
      <c r="EGW7" s="73"/>
      <c r="EGX7" s="73"/>
      <c r="EGY7" s="73"/>
      <c r="EGZ7" s="73"/>
      <c r="EHA7" s="73"/>
      <c r="EHB7" s="73"/>
      <c r="EHC7" s="73"/>
      <c r="EHD7" s="73"/>
      <c r="EHE7" s="73"/>
      <c r="EHF7" s="73"/>
      <c r="EHG7" s="73"/>
      <c r="EHH7" s="73"/>
      <c r="EHI7" s="73"/>
      <c r="EHJ7" s="73"/>
      <c r="EHK7" s="73"/>
      <c r="EHL7" s="73"/>
      <c r="EHM7" s="73"/>
      <c r="EHN7" s="73"/>
      <c r="EHO7" s="73"/>
      <c r="EHP7" s="73"/>
      <c r="EHQ7" s="73"/>
      <c r="EHR7" s="73"/>
      <c r="EHS7" s="73"/>
      <c r="EHT7" s="73"/>
      <c r="EHU7" s="73"/>
      <c r="EHV7" s="73"/>
      <c r="EHW7" s="73"/>
      <c r="EHX7" s="73"/>
      <c r="EHY7" s="73"/>
      <c r="EHZ7" s="73"/>
      <c r="EIA7" s="73"/>
      <c r="EIB7" s="73"/>
      <c r="EIC7" s="73"/>
      <c r="EID7" s="73"/>
      <c r="EIE7" s="73"/>
      <c r="EIF7" s="73"/>
      <c r="EIG7" s="73"/>
      <c r="EIH7" s="73"/>
      <c r="EII7" s="73"/>
      <c r="EIJ7" s="73"/>
      <c r="EIK7" s="73"/>
      <c r="EIL7" s="73"/>
      <c r="EIM7" s="73"/>
      <c r="EIN7" s="73"/>
      <c r="EIO7" s="73"/>
      <c r="EIP7" s="73"/>
      <c r="EIQ7" s="73"/>
      <c r="EIR7" s="73"/>
      <c r="EIS7" s="73"/>
      <c r="EIT7" s="73"/>
      <c r="EIU7" s="73"/>
      <c r="EIV7" s="73"/>
      <c r="EIW7" s="73"/>
      <c r="EIX7" s="73"/>
      <c r="EIY7" s="73"/>
      <c r="EIZ7" s="73"/>
      <c r="EJA7" s="73"/>
      <c r="EJB7" s="73"/>
      <c r="EJC7" s="73"/>
      <c r="EJD7" s="73"/>
      <c r="EJE7" s="73"/>
      <c r="EJF7" s="73"/>
      <c r="EJG7" s="73"/>
      <c r="EJH7" s="73"/>
      <c r="EJI7" s="73"/>
      <c r="EJJ7" s="73"/>
      <c r="EJK7" s="73"/>
      <c r="EJL7" s="73"/>
      <c r="EJM7" s="73"/>
      <c r="EJN7" s="73"/>
      <c r="EJO7" s="73"/>
      <c r="EJP7" s="73"/>
      <c r="EJQ7" s="73"/>
      <c r="EJR7" s="73"/>
      <c r="EJS7" s="73"/>
      <c r="EJT7" s="73"/>
      <c r="EJU7" s="73"/>
      <c r="EJV7" s="73"/>
      <c r="EJW7" s="73"/>
      <c r="EJX7" s="73"/>
      <c r="EJY7" s="73"/>
      <c r="EJZ7" s="73"/>
      <c r="EKA7" s="73"/>
      <c r="EKB7" s="73"/>
      <c r="EKC7" s="73"/>
      <c r="EKD7" s="73"/>
      <c r="EKE7" s="73"/>
      <c r="EKF7" s="73"/>
      <c r="EKG7" s="73"/>
      <c r="EKH7" s="73"/>
      <c r="EKI7" s="73"/>
      <c r="EKJ7" s="73"/>
      <c r="EKK7" s="73"/>
      <c r="EKL7" s="73"/>
      <c r="EKM7" s="73"/>
      <c r="EKN7" s="73"/>
      <c r="EKO7" s="73"/>
      <c r="EKP7" s="73"/>
      <c r="EKQ7" s="73"/>
      <c r="EKR7" s="73"/>
      <c r="EKS7" s="73"/>
      <c r="EKT7" s="73"/>
      <c r="EKU7" s="73"/>
      <c r="EKV7" s="73"/>
      <c r="EKW7" s="73"/>
      <c r="EKX7" s="73"/>
      <c r="EKY7" s="73"/>
      <c r="EKZ7" s="73"/>
      <c r="ELA7" s="73"/>
      <c r="ELB7" s="73"/>
      <c r="ELC7" s="73"/>
      <c r="ELD7" s="73"/>
      <c r="ELE7" s="73"/>
      <c r="ELF7" s="73"/>
      <c r="ELG7" s="73"/>
      <c r="ELH7" s="73"/>
      <c r="ELI7" s="73"/>
      <c r="ELJ7" s="73"/>
      <c r="ELK7" s="73"/>
      <c r="ELL7" s="73"/>
      <c r="ELM7" s="73"/>
      <c r="ELN7" s="73"/>
      <c r="ELO7" s="73"/>
      <c r="ELP7" s="73"/>
      <c r="ELQ7" s="73"/>
      <c r="ELR7" s="73"/>
      <c r="ELS7" s="73"/>
      <c r="ELT7" s="73"/>
      <c r="ELU7" s="73"/>
      <c r="ELV7" s="73"/>
      <c r="ELW7" s="73"/>
      <c r="ELX7" s="73"/>
      <c r="ELY7" s="73"/>
      <c r="ELZ7" s="73"/>
      <c r="EMA7" s="73"/>
      <c r="EMB7" s="73"/>
      <c r="EMC7" s="73"/>
      <c r="EMD7" s="73"/>
      <c r="EME7" s="73"/>
      <c r="EMF7" s="73"/>
      <c r="EMG7" s="73"/>
      <c r="EMH7" s="73"/>
      <c r="EMI7" s="73"/>
      <c r="EMJ7" s="73"/>
      <c r="EMK7" s="73"/>
      <c r="EML7" s="73"/>
      <c r="EMM7" s="73"/>
      <c r="EMN7" s="73"/>
      <c r="EMO7" s="73"/>
      <c r="EMP7" s="73"/>
      <c r="EMQ7" s="73"/>
      <c r="EMR7" s="73"/>
      <c r="EMS7" s="73"/>
      <c r="EMT7" s="73"/>
      <c r="EMU7" s="73"/>
      <c r="EMV7" s="73"/>
      <c r="EMW7" s="73"/>
      <c r="EMX7" s="73"/>
      <c r="EMY7" s="73"/>
      <c r="EMZ7" s="73"/>
      <c r="ENA7" s="73"/>
      <c r="ENB7" s="73"/>
      <c r="ENC7" s="73"/>
      <c r="END7" s="73"/>
      <c r="ENE7" s="73"/>
      <c r="ENF7" s="73"/>
      <c r="ENG7" s="73"/>
      <c r="ENH7" s="73"/>
      <c r="ENI7" s="73"/>
      <c r="ENJ7" s="73"/>
      <c r="ENK7" s="73"/>
      <c r="ENL7" s="73"/>
      <c r="ENM7" s="73"/>
      <c r="ENN7" s="73"/>
      <c r="ENO7" s="73"/>
      <c r="ENP7" s="73"/>
      <c r="ENQ7" s="73"/>
      <c r="ENR7" s="73"/>
      <c r="ENS7" s="73"/>
      <c r="ENT7" s="73"/>
      <c r="ENU7" s="73"/>
      <c r="ENV7" s="73"/>
      <c r="ENW7" s="73"/>
      <c r="ENX7" s="73"/>
      <c r="ENY7" s="73"/>
      <c r="ENZ7" s="73"/>
      <c r="EOA7" s="73"/>
      <c r="EOB7" s="73"/>
      <c r="EOC7" s="73"/>
      <c r="EOD7" s="73"/>
      <c r="EOE7" s="73"/>
      <c r="EOF7" s="73"/>
      <c r="EOG7" s="73"/>
      <c r="EOH7" s="73"/>
      <c r="EOI7" s="73"/>
      <c r="EOJ7" s="73"/>
      <c r="EOK7" s="73"/>
      <c r="EOL7" s="73"/>
      <c r="EOM7" s="73"/>
      <c r="EON7" s="73"/>
      <c r="EOO7" s="73"/>
      <c r="EOP7" s="73"/>
      <c r="EOQ7" s="73"/>
      <c r="EOR7" s="73"/>
      <c r="EOS7" s="73"/>
      <c r="EOT7" s="73"/>
      <c r="EOU7" s="73"/>
      <c r="EOV7" s="73"/>
      <c r="EOW7" s="73"/>
      <c r="EOX7" s="73"/>
      <c r="EOY7" s="73"/>
      <c r="EOZ7" s="73"/>
      <c r="EPA7" s="73"/>
      <c r="EPB7" s="73"/>
      <c r="EPC7" s="73"/>
      <c r="EPD7" s="73"/>
      <c r="EPE7" s="73"/>
      <c r="EPF7" s="73"/>
      <c r="EPG7" s="73"/>
      <c r="EPH7" s="73"/>
      <c r="EPI7" s="73"/>
      <c r="EPJ7" s="73"/>
      <c r="EPK7" s="73"/>
      <c r="EPL7" s="73"/>
      <c r="EPM7" s="73"/>
      <c r="EPN7" s="73"/>
      <c r="EPO7" s="73"/>
      <c r="EPP7" s="73"/>
      <c r="EPQ7" s="73"/>
      <c r="EPR7" s="73"/>
      <c r="EPS7" s="73"/>
      <c r="EPT7" s="73"/>
      <c r="EPU7" s="73"/>
      <c r="EPV7" s="73"/>
      <c r="EPW7" s="73"/>
      <c r="EPX7" s="73"/>
      <c r="EPY7" s="73"/>
      <c r="EPZ7" s="73"/>
      <c r="EQA7" s="73"/>
      <c r="EQB7" s="73"/>
      <c r="EQC7" s="73"/>
      <c r="EQD7" s="73"/>
      <c r="EQE7" s="73"/>
      <c r="EQF7" s="73"/>
      <c r="EQG7" s="73"/>
      <c r="EQH7" s="73"/>
      <c r="EQI7" s="73"/>
      <c r="EQJ7" s="73"/>
      <c r="EQK7" s="73"/>
      <c r="EQL7" s="73"/>
      <c r="EQM7" s="73"/>
      <c r="EQN7" s="73"/>
      <c r="EQO7" s="73"/>
      <c r="EQP7" s="73"/>
      <c r="EQQ7" s="73"/>
      <c r="EQR7" s="73"/>
      <c r="EQS7" s="73"/>
      <c r="EQT7" s="73"/>
      <c r="EQU7" s="73"/>
      <c r="EQV7" s="73"/>
      <c r="EQW7" s="73"/>
      <c r="EQX7" s="73"/>
      <c r="EQY7" s="73"/>
      <c r="EQZ7" s="73"/>
      <c r="ERA7" s="73"/>
      <c r="ERB7" s="73"/>
      <c r="ERC7" s="73"/>
      <c r="ERD7" s="73"/>
      <c r="ERE7" s="73"/>
      <c r="ERF7" s="73"/>
      <c r="ERG7" s="73"/>
      <c r="ERH7" s="73"/>
      <c r="ERI7" s="73"/>
      <c r="ERJ7" s="73"/>
      <c r="ERK7" s="73"/>
      <c r="ERL7" s="73"/>
      <c r="ERM7" s="73"/>
      <c r="ERN7" s="73"/>
      <c r="ERO7" s="73"/>
      <c r="ERP7" s="73"/>
      <c r="ERQ7" s="73"/>
      <c r="ERR7" s="73"/>
      <c r="ERS7" s="73"/>
      <c r="ERT7" s="73"/>
      <c r="ERU7" s="73"/>
      <c r="ERV7" s="73"/>
      <c r="ERW7" s="73"/>
      <c r="ERX7" s="73"/>
      <c r="ERY7" s="73"/>
      <c r="ERZ7" s="73"/>
      <c r="ESA7" s="73"/>
      <c r="ESB7" s="73"/>
      <c r="ESC7" s="73"/>
      <c r="ESD7" s="73"/>
      <c r="ESE7" s="73"/>
      <c r="ESF7" s="73"/>
      <c r="ESG7" s="73"/>
      <c r="ESH7" s="73"/>
      <c r="ESI7" s="73"/>
      <c r="ESJ7" s="73"/>
      <c r="ESK7" s="73"/>
      <c r="ESL7" s="73"/>
      <c r="ESM7" s="73"/>
      <c r="ESN7" s="73"/>
      <c r="ESO7" s="73"/>
      <c r="ESP7" s="73"/>
      <c r="ESQ7" s="73"/>
      <c r="ESR7" s="73"/>
      <c r="ESS7" s="73"/>
      <c r="EST7" s="73"/>
      <c r="ESU7" s="73"/>
      <c r="ESV7" s="73"/>
      <c r="ESW7" s="73"/>
      <c r="ESX7" s="73"/>
      <c r="ESY7" s="73"/>
      <c r="ESZ7" s="73"/>
      <c r="ETA7" s="73"/>
      <c r="ETB7" s="73"/>
      <c r="ETC7" s="73"/>
      <c r="ETD7" s="73"/>
      <c r="ETE7" s="73"/>
      <c r="ETF7" s="73"/>
      <c r="ETG7" s="73"/>
      <c r="ETH7" s="73"/>
      <c r="ETI7" s="73"/>
      <c r="ETJ7" s="73"/>
      <c r="ETK7" s="73"/>
      <c r="ETL7" s="73"/>
      <c r="ETM7" s="73"/>
      <c r="ETN7" s="73"/>
      <c r="ETO7" s="73"/>
      <c r="ETP7" s="73"/>
      <c r="ETQ7" s="73"/>
      <c r="ETR7" s="73"/>
      <c r="ETS7" s="73"/>
      <c r="ETT7" s="73"/>
      <c r="ETU7" s="73"/>
      <c r="ETV7" s="73"/>
      <c r="ETW7" s="73"/>
      <c r="ETX7" s="73"/>
      <c r="ETY7" s="73"/>
      <c r="ETZ7" s="73"/>
      <c r="EUA7" s="73"/>
      <c r="EUB7" s="73"/>
      <c r="EUC7" s="73"/>
      <c r="EUD7" s="73"/>
      <c r="EUE7" s="73"/>
      <c r="EUF7" s="73"/>
      <c r="EUG7" s="73"/>
      <c r="EUH7" s="73"/>
      <c r="EUI7" s="73"/>
      <c r="EUJ7" s="73"/>
      <c r="EUK7" s="73"/>
      <c r="EUL7" s="73"/>
      <c r="EUM7" s="73"/>
      <c r="EUN7" s="73"/>
      <c r="EUO7" s="73"/>
      <c r="EUP7" s="73"/>
      <c r="EUQ7" s="73"/>
      <c r="EUR7" s="73"/>
      <c r="EUS7" s="73"/>
      <c r="EUT7" s="73"/>
      <c r="EUU7" s="73"/>
      <c r="EUV7" s="73"/>
      <c r="EUW7" s="73"/>
      <c r="EUX7" s="73"/>
      <c r="EUY7" s="73"/>
      <c r="EUZ7" s="73"/>
      <c r="EVA7" s="73"/>
      <c r="EVB7" s="73"/>
      <c r="EVC7" s="73"/>
      <c r="EVD7" s="73"/>
      <c r="EVE7" s="73"/>
      <c r="EVF7" s="73"/>
      <c r="EVG7" s="73"/>
      <c r="EVH7" s="73"/>
      <c r="EVI7" s="73"/>
      <c r="EVJ7" s="73"/>
      <c r="EVK7" s="73"/>
      <c r="EVL7" s="73"/>
      <c r="EVM7" s="73"/>
      <c r="EVN7" s="73"/>
      <c r="EVO7" s="73"/>
      <c r="EVP7" s="73"/>
      <c r="EVQ7" s="73"/>
      <c r="EVR7" s="73"/>
      <c r="EVS7" s="73"/>
      <c r="EVT7" s="73"/>
      <c r="EVU7" s="73"/>
      <c r="EVV7" s="73"/>
      <c r="EVW7" s="73"/>
      <c r="EVX7" s="73"/>
      <c r="EVY7" s="73"/>
      <c r="EVZ7" s="73"/>
      <c r="EWA7" s="73"/>
      <c r="EWB7" s="73"/>
      <c r="EWC7" s="73"/>
      <c r="EWD7" s="73"/>
      <c r="EWE7" s="73"/>
      <c r="EWF7" s="73"/>
      <c r="EWG7" s="73"/>
      <c r="EWH7" s="73"/>
      <c r="EWI7" s="73"/>
      <c r="EWJ7" s="73"/>
      <c r="EWK7" s="73"/>
      <c r="EWL7" s="73"/>
      <c r="EWM7" s="73"/>
      <c r="EWN7" s="73"/>
      <c r="EWO7" s="73"/>
      <c r="EWP7" s="73"/>
      <c r="EWQ7" s="73"/>
      <c r="EWR7" s="73"/>
      <c r="EWS7" s="73"/>
      <c r="EWT7" s="73"/>
      <c r="EWU7" s="73"/>
      <c r="EWV7" s="73"/>
      <c r="EWW7" s="73"/>
      <c r="EWX7" s="73"/>
      <c r="EWY7" s="73"/>
      <c r="EWZ7" s="73"/>
      <c r="EXA7" s="73"/>
      <c r="EXB7" s="73"/>
      <c r="EXC7" s="73"/>
      <c r="EXD7" s="73"/>
      <c r="EXE7" s="73"/>
      <c r="EXF7" s="73"/>
      <c r="EXG7" s="73"/>
      <c r="EXH7" s="73"/>
      <c r="EXI7" s="73"/>
      <c r="EXJ7" s="73"/>
      <c r="EXK7" s="73"/>
      <c r="EXL7" s="73"/>
      <c r="EXM7" s="73"/>
      <c r="EXN7" s="73"/>
      <c r="EXO7" s="73"/>
      <c r="EXP7" s="73"/>
      <c r="EXQ7" s="73"/>
      <c r="EXR7" s="73"/>
      <c r="EXS7" s="73"/>
      <c r="EXT7" s="73"/>
      <c r="EXU7" s="73"/>
      <c r="EXV7" s="73"/>
      <c r="EXW7" s="73"/>
      <c r="EXX7" s="73"/>
      <c r="EXY7" s="73"/>
      <c r="EXZ7" s="73"/>
      <c r="EYA7" s="73"/>
      <c r="EYB7" s="73"/>
      <c r="EYC7" s="73"/>
      <c r="EYD7" s="73"/>
      <c r="EYE7" s="73"/>
      <c r="EYF7" s="73"/>
      <c r="EYG7" s="73"/>
      <c r="EYH7" s="73"/>
      <c r="EYI7" s="73"/>
      <c r="EYJ7" s="73"/>
      <c r="EYK7" s="73"/>
      <c r="EYL7" s="73"/>
      <c r="EYM7" s="73"/>
      <c r="EYN7" s="73"/>
      <c r="EYO7" s="73"/>
      <c r="EYP7" s="73"/>
      <c r="EYQ7" s="73"/>
      <c r="EYR7" s="73"/>
      <c r="EYS7" s="73"/>
      <c r="EYT7" s="73"/>
      <c r="EYU7" s="73"/>
      <c r="EYV7" s="73"/>
      <c r="EYW7" s="73"/>
      <c r="EYX7" s="73"/>
      <c r="EYY7" s="73"/>
      <c r="EYZ7" s="73"/>
      <c r="EZA7" s="73"/>
      <c r="EZB7" s="73"/>
      <c r="EZC7" s="73"/>
      <c r="EZD7" s="73"/>
      <c r="EZE7" s="73"/>
      <c r="EZF7" s="73"/>
      <c r="EZG7" s="73"/>
      <c r="EZH7" s="73"/>
      <c r="EZI7" s="73"/>
      <c r="EZJ7" s="73"/>
      <c r="EZK7" s="73"/>
      <c r="EZL7" s="73"/>
      <c r="EZM7" s="73"/>
      <c r="EZN7" s="73"/>
      <c r="EZO7" s="73"/>
      <c r="EZP7" s="73"/>
      <c r="EZQ7" s="73"/>
      <c r="EZR7" s="73"/>
      <c r="EZS7" s="73"/>
      <c r="EZT7" s="73"/>
      <c r="EZU7" s="73"/>
      <c r="EZV7" s="73"/>
      <c r="EZW7" s="73"/>
      <c r="EZX7" s="73"/>
      <c r="EZY7" s="73"/>
      <c r="EZZ7" s="73"/>
      <c r="FAA7" s="73"/>
      <c r="FAB7" s="73"/>
      <c r="FAC7" s="73"/>
      <c r="FAD7" s="73"/>
      <c r="FAE7" s="73"/>
      <c r="FAF7" s="73"/>
      <c r="FAG7" s="73"/>
      <c r="FAH7" s="73"/>
      <c r="FAI7" s="73"/>
      <c r="FAJ7" s="73"/>
      <c r="FAK7" s="73"/>
      <c r="FAL7" s="73"/>
      <c r="FAM7" s="73"/>
      <c r="FAN7" s="73"/>
      <c r="FAO7" s="73"/>
      <c r="FAP7" s="73"/>
      <c r="FAQ7" s="73"/>
      <c r="FAR7" s="73"/>
      <c r="FAS7" s="73"/>
      <c r="FAT7" s="73"/>
      <c r="FAU7" s="73"/>
      <c r="FAV7" s="73"/>
      <c r="FAW7" s="73"/>
      <c r="FAX7" s="73"/>
      <c r="FAY7" s="73"/>
      <c r="FAZ7" s="73"/>
      <c r="FBA7" s="73"/>
      <c r="FBB7" s="73"/>
      <c r="FBC7" s="73"/>
      <c r="FBD7" s="73"/>
      <c r="FBE7" s="73"/>
      <c r="FBF7" s="73"/>
      <c r="FBG7" s="73"/>
      <c r="FBH7" s="73"/>
      <c r="FBI7" s="73"/>
      <c r="FBJ7" s="73"/>
      <c r="FBK7" s="73"/>
      <c r="FBL7" s="73"/>
      <c r="FBM7" s="73"/>
      <c r="FBN7" s="73"/>
      <c r="FBO7" s="73"/>
      <c r="FBP7" s="73"/>
      <c r="FBQ7" s="73"/>
      <c r="FBR7" s="73"/>
      <c r="FBS7" s="73"/>
      <c r="FBT7" s="73"/>
      <c r="FBU7" s="73"/>
      <c r="FBV7" s="73"/>
      <c r="FBW7" s="73"/>
      <c r="FBX7" s="73"/>
      <c r="FBY7" s="73"/>
      <c r="FBZ7" s="73"/>
      <c r="FCA7" s="73"/>
      <c r="FCB7" s="73"/>
      <c r="FCC7" s="73"/>
      <c r="FCD7" s="73"/>
      <c r="FCE7" s="73"/>
      <c r="FCF7" s="73"/>
      <c r="FCG7" s="73"/>
      <c r="FCH7" s="73"/>
      <c r="FCI7" s="73"/>
      <c r="FCJ7" s="73"/>
      <c r="FCK7" s="73"/>
      <c r="FCL7" s="73"/>
      <c r="FCM7" s="73"/>
      <c r="FCN7" s="73"/>
      <c r="FCO7" s="73"/>
      <c r="FCP7" s="73"/>
      <c r="FCQ7" s="73"/>
      <c r="FCR7" s="73"/>
      <c r="FCS7" s="73"/>
      <c r="FCT7" s="73"/>
      <c r="FCU7" s="73"/>
      <c r="FCV7" s="73"/>
      <c r="FCW7" s="73"/>
      <c r="FCX7" s="73"/>
      <c r="FCY7" s="73"/>
      <c r="FCZ7" s="73"/>
      <c r="FDA7" s="73"/>
      <c r="FDB7" s="73"/>
      <c r="FDC7" s="73"/>
      <c r="FDD7" s="73"/>
      <c r="FDE7" s="73"/>
      <c r="FDF7" s="73"/>
      <c r="FDG7" s="73"/>
      <c r="FDH7" s="73"/>
      <c r="FDI7" s="73"/>
      <c r="FDJ7" s="73"/>
      <c r="FDK7" s="73"/>
      <c r="FDL7" s="73"/>
      <c r="FDM7" s="73"/>
      <c r="FDN7" s="73"/>
      <c r="FDO7" s="73"/>
      <c r="FDP7" s="73"/>
      <c r="FDQ7" s="73"/>
      <c r="FDR7" s="73"/>
      <c r="FDS7" s="73"/>
      <c r="FDT7" s="73"/>
      <c r="FDU7" s="73"/>
      <c r="FDV7" s="73"/>
      <c r="FDW7" s="73"/>
      <c r="FDX7" s="73"/>
      <c r="FDY7" s="73"/>
      <c r="FDZ7" s="73"/>
      <c r="FEA7" s="73"/>
      <c r="FEB7" s="73"/>
      <c r="FEC7" s="73"/>
      <c r="FED7" s="73"/>
      <c r="FEE7" s="73"/>
      <c r="FEF7" s="73"/>
      <c r="FEG7" s="73"/>
      <c r="FEH7" s="73"/>
      <c r="FEI7" s="73"/>
      <c r="FEJ7" s="73"/>
      <c r="FEK7" s="73"/>
      <c r="FEL7" s="73"/>
      <c r="FEM7" s="73"/>
      <c r="FEN7" s="73"/>
      <c r="FEO7" s="73"/>
      <c r="FEP7" s="73"/>
      <c r="FEQ7" s="73"/>
      <c r="FER7" s="73"/>
      <c r="FES7" s="73"/>
      <c r="FET7" s="73"/>
      <c r="FEU7" s="73"/>
      <c r="FEV7" s="73"/>
      <c r="FEW7" s="73"/>
      <c r="FEX7" s="73"/>
      <c r="FEY7" s="73"/>
      <c r="FEZ7" s="73"/>
      <c r="FFA7" s="73"/>
      <c r="FFB7" s="73"/>
      <c r="FFC7" s="73"/>
      <c r="FFD7" s="73"/>
      <c r="FFE7" s="73"/>
      <c r="FFF7" s="73"/>
      <c r="FFG7" s="73"/>
      <c r="FFH7" s="73"/>
      <c r="FFI7" s="73"/>
      <c r="FFJ7" s="73"/>
      <c r="FFK7" s="73"/>
      <c r="FFL7" s="73"/>
      <c r="FFM7" s="73"/>
      <c r="FFN7" s="73"/>
      <c r="FFO7" s="73"/>
      <c r="FFP7" s="73"/>
      <c r="FFQ7" s="73"/>
      <c r="FFR7" s="73"/>
      <c r="FFS7" s="73"/>
      <c r="FFT7" s="73"/>
      <c r="FFU7" s="73"/>
      <c r="FFV7" s="73"/>
      <c r="FFW7" s="73"/>
      <c r="FFX7" s="73"/>
      <c r="FFY7" s="73"/>
      <c r="FFZ7" s="73"/>
      <c r="FGA7" s="73"/>
      <c r="FGB7" s="73"/>
      <c r="FGC7" s="73"/>
      <c r="FGD7" s="73"/>
      <c r="FGE7" s="73"/>
      <c r="FGF7" s="73"/>
      <c r="FGG7" s="73"/>
      <c r="FGH7" s="73"/>
      <c r="FGI7" s="73"/>
      <c r="FGJ7" s="73"/>
      <c r="FGK7" s="73"/>
      <c r="FGL7" s="73"/>
      <c r="FGM7" s="73"/>
      <c r="FGN7" s="73"/>
      <c r="FGO7" s="73"/>
      <c r="FGP7" s="73"/>
      <c r="FGQ7" s="73"/>
      <c r="FGR7" s="73"/>
      <c r="FGS7" s="73"/>
      <c r="FGT7" s="73"/>
      <c r="FGU7" s="73"/>
      <c r="FGV7" s="73"/>
      <c r="FGW7" s="73"/>
      <c r="FGX7" s="73"/>
      <c r="FGY7" s="73"/>
      <c r="FGZ7" s="73"/>
      <c r="FHA7" s="73"/>
      <c r="FHB7" s="73"/>
      <c r="FHC7" s="73"/>
      <c r="FHD7" s="73"/>
      <c r="FHE7" s="73"/>
      <c r="FHF7" s="73"/>
      <c r="FHG7" s="73"/>
      <c r="FHH7" s="73"/>
      <c r="FHI7" s="73"/>
      <c r="FHJ7" s="73"/>
      <c r="FHK7" s="73"/>
      <c r="FHL7" s="73"/>
      <c r="FHM7" s="73"/>
      <c r="FHN7" s="73"/>
      <c r="FHO7" s="73"/>
      <c r="FHP7" s="73"/>
      <c r="FHQ7" s="73"/>
      <c r="FHR7" s="73"/>
      <c r="FHS7" s="73"/>
      <c r="FHT7" s="73"/>
      <c r="FHU7" s="73"/>
      <c r="FHV7" s="73"/>
      <c r="FHW7" s="73"/>
      <c r="FHX7" s="73"/>
      <c r="FHY7" s="73"/>
      <c r="FHZ7" s="73"/>
      <c r="FIA7" s="73"/>
      <c r="FIB7" s="73"/>
      <c r="FIC7" s="73"/>
      <c r="FID7" s="73"/>
      <c r="FIE7" s="73"/>
      <c r="FIF7" s="73"/>
      <c r="FIG7" s="73"/>
      <c r="FIH7" s="73"/>
      <c r="FII7" s="73"/>
      <c r="FIJ7" s="73"/>
      <c r="FIK7" s="73"/>
      <c r="FIL7" s="73"/>
      <c r="FIM7" s="73"/>
      <c r="FIN7" s="73"/>
      <c r="FIO7" s="73"/>
      <c r="FIP7" s="73"/>
      <c r="FIQ7" s="73"/>
      <c r="FIR7" s="73"/>
      <c r="FIS7" s="73"/>
      <c r="FIT7" s="73"/>
      <c r="FIU7" s="73"/>
      <c r="FIV7" s="73"/>
      <c r="FIW7" s="73"/>
      <c r="FIX7" s="73"/>
      <c r="FIY7" s="73"/>
      <c r="FIZ7" s="73"/>
      <c r="FJA7" s="73"/>
      <c r="FJB7" s="73"/>
      <c r="FJC7" s="73"/>
      <c r="FJD7" s="73"/>
      <c r="FJE7" s="73"/>
      <c r="FJF7" s="73"/>
      <c r="FJG7" s="73"/>
      <c r="FJH7" s="73"/>
      <c r="FJI7" s="73"/>
      <c r="FJJ7" s="73"/>
      <c r="FJK7" s="73"/>
      <c r="FJL7" s="73"/>
      <c r="FJM7" s="73"/>
      <c r="FJN7" s="73"/>
      <c r="FJO7" s="73"/>
      <c r="FJP7" s="73"/>
      <c r="FJQ7" s="73"/>
      <c r="FJR7" s="73"/>
      <c r="FJS7" s="73"/>
      <c r="FJT7" s="73"/>
      <c r="FJU7" s="73"/>
      <c r="FJV7" s="73"/>
      <c r="FJW7" s="73"/>
      <c r="FJX7" s="73"/>
      <c r="FJY7" s="73"/>
      <c r="FJZ7" s="73"/>
      <c r="FKA7" s="73"/>
      <c r="FKB7" s="73"/>
      <c r="FKC7" s="73"/>
      <c r="FKD7" s="73"/>
      <c r="FKE7" s="73"/>
      <c r="FKF7" s="73"/>
      <c r="FKG7" s="73"/>
      <c r="FKH7" s="73"/>
      <c r="FKI7" s="73"/>
      <c r="FKJ7" s="73"/>
      <c r="FKK7" s="73"/>
      <c r="FKL7" s="73"/>
      <c r="FKM7" s="73"/>
      <c r="FKN7" s="73"/>
      <c r="FKO7" s="73"/>
      <c r="FKP7" s="73"/>
      <c r="FKQ7" s="73"/>
      <c r="FKR7" s="73"/>
      <c r="FKS7" s="73"/>
      <c r="FKT7" s="73"/>
      <c r="FKU7" s="73"/>
      <c r="FKV7" s="73"/>
      <c r="FKW7" s="73"/>
      <c r="FKX7" s="73"/>
      <c r="FKY7" s="73"/>
      <c r="FKZ7" s="73"/>
      <c r="FLA7" s="73"/>
      <c r="FLB7" s="73"/>
      <c r="FLC7" s="73"/>
      <c r="FLD7" s="73"/>
      <c r="FLE7" s="73"/>
      <c r="FLF7" s="73"/>
      <c r="FLG7" s="73"/>
      <c r="FLH7" s="73"/>
      <c r="FLI7" s="73"/>
      <c r="FLJ7" s="73"/>
      <c r="FLK7" s="73"/>
      <c r="FLL7" s="73"/>
      <c r="FLM7" s="73"/>
      <c r="FLN7" s="73"/>
      <c r="FLO7" s="73"/>
      <c r="FLP7" s="73"/>
      <c r="FLQ7" s="73"/>
      <c r="FLR7" s="73"/>
      <c r="FLS7" s="73"/>
      <c r="FLT7" s="73"/>
      <c r="FLU7" s="73"/>
      <c r="FLV7" s="73"/>
      <c r="FLW7" s="73"/>
      <c r="FLX7" s="73"/>
      <c r="FLY7" s="73"/>
      <c r="FLZ7" s="73"/>
      <c r="FMA7" s="73"/>
      <c r="FMB7" s="73"/>
      <c r="FMC7" s="73"/>
      <c r="FMD7" s="73"/>
      <c r="FME7" s="73"/>
      <c r="FMF7" s="73"/>
      <c r="FMG7" s="73"/>
      <c r="FMH7" s="73"/>
      <c r="FMI7" s="73"/>
      <c r="FMJ7" s="73"/>
      <c r="FMK7" s="73"/>
      <c r="FML7" s="73"/>
      <c r="FMM7" s="73"/>
      <c r="FMN7" s="73"/>
      <c r="FMO7" s="73"/>
      <c r="FMP7" s="73"/>
      <c r="FMQ7" s="73"/>
      <c r="FMR7" s="73"/>
      <c r="FMS7" s="73"/>
      <c r="FMT7" s="73"/>
      <c r="FMU7" s="73"/>
      <c r="FMV7" s="73"/>
      <c r="FMW7" s="73"/>
      <c r="FMX7" s="73"/>
      <c r="FMY7" s="73"/>
      <c r="FMZ7" s="73"/>
      <c r="FNA7" s="73"/>
      <c r="FNB7" s="73"/>
      <c r="FNC7" s="73"/>
      <c r="FND7" s="73"/>
      <c r="FNE7" s="73"/>
      <c r="FNF7" s="73"/>
      <c r="FNG7" s="73"/>
      <c r="FNH7" s="73"/>
      <c r="FNI7" s="73"/>
      <c r="FNJ7" s="73"/>
      <c r="FNK7" s="73"/>
      <c r="FNL7" s="73"/>
      <c r="FNM7" s="73"/>
      <c r="FNN7" s="73"/>
      <c r="FNO7" s="73"/>
      <c r="FNP7" s="73"/>
      <c r="FNQ7" s="73"/>
      <c r="FNR7" s="73"/>
      <c r="FNS7" s="73"/>
      <c r="FNT7" s="73"/>
      <c r="FNU7" s="73"/>
      <c r="FNV7" s="73"/>
      <c r="FNW7" s="73"/>
      <c r="FNX7" s="73"/>
      <c r="FNY7" s="73"/>
      <c r="FNZ7" s="73"/>
      <c r="FOA7" s="73"/>
      <c r="FOB7" s="73"/>
      <c r="FOC7" s="73"/>
      <c r="FOD7" s="73"/>
      <c r="FOE7" s="73"/>
      <c r="FOF7" s="73"/>
      <c r="FOG7" s="73"/>
      <c r="FOH7" s="73"/>
      <c r="FOI7" s="73"/>
      <c r="FOJ7" s="73"/>
      <c r="FOK7" s="73"/>
      <c r="FOL7" s="73"/>
      <c r="FOM7" s="73"/>
      <c r="FON7" s="73"/>
      <c r="FOO7" s="73"/>
      <c r="FOP7" s="73"/>
      <c r="FOQ7" s="73"/>
      <c r="FOR7" s="73"/>
      <c r="FOS7" s="73"/>
      <c r="FOT7" s="73"/>
      <c r="FOU7" s="73"/>
      <c r="FOV7" s="73"/>
      <c r="FOW7" s="73"/>
      <c r="FOX7" s="73"/>
      <c r="FOY7" s="73"/>
      <c r="FOZ7" s="73"/>
      <c r="FPA7" s="73"/>
      <c r="FPB7" s="73"/>
      <c r="FPC7" s="73"/>
      <c r="FPD7" s="73"/>
      <c r="FPE7" s="73"/>
      <c r="FPF7" s="73"/>
      <c r="FPG7" s="73"/>
      <c r="FPH7" s="73"/>
      <c r="FPI7" s="73"/>
      <c r="FPJ7" s="73"/>
      <c r="FPK7" s="73"/>
      <c r="FPL7" s="73"/>
      <c r="FPM7" s="73"/>
      <c r="FPN7" s="73"/>
      <c r="FPO7" s="73"/>
      <c r="FPP7" s="73"/>
      <c r="FPQ7" s="73"/>
      <c r="FPR7" s="73"/>
      <c r="FPS7" s="73"/>
      <c r="FPT7" s="73"/>
      <c r="FPU7" s="73"/>
      <c r="FPV7" s="73"/>
      <c r="FPW7" s="73"/>
      <c r="FPX7" s="73"/>
      <c r="FPY7" s="73"/>
      <c r="FPZ7" s="73"/>
      <c r="FQA7" s="73"/>
      <c r="FQB7" s="73"/>
      <c r="FQC7" s="73"/>
      <c r="FQD7" s="73"/>
      <c r="FQE7" s="73"/>
      <c r="FQF7" s="73"/>
      <c r="FQG7" s="73"/>
      <c r="FQH7" s="73"/>
      <c r="FQI7" s="73"/>
      <c r="FQJ7" s="73"/>
      <c r="FQK7" s="73"/>
      <c r="FQL7" s="73"/>
      <c r="FQM7" s="73"/>
      <c r="FQN7" s="73"/>
      <c r="FQO7" s="73"/>
      <c r="FQP7" s="73"/>
      <c r="FQQ7" s="73"/>
      <c r="FQR7" s="73"/>
      <c r="FQS7" s="73"/>
      <c r="FQT7" s="73"/>
      <c r="FQU7" s="73"/>
      <c r="FQV7" s="73"/>
      <c r="FQW7" s="73"/>
      <c r="FQX7" s="73"/>
      <c r="FQY7" s="73"/>
      <c r="FQZ7" s="73"/>
      <c r="FRA7" s="73"/>
      <c r="FRB7" s="73"/>
      <c r="FRC7" s="73"/>
      <c r="FRD7" s="73"/>
      <c r="FRE7" s="73"/>
      <c r="FRF7" s="73"/>
      <c r="FRG7" s="73"/>
      <c r="FRH7" s="73"/>
      <c r="FRI7" s="73"/>
      <c r="FRJ7" s="73"/>
      <c r="FRK7" s="73"/>
      <c r="FRL7" s="73"/>
      <c r="FRM7" s="73"/>
      <c r="FRN7" s="73"/>
      <c r="FRO7" s="73"/>
      <c r="FRP7" s="73"/>
      <c r="FRQ7" s="73"/>
      <c r="FRR7" s="73"/>
      <c r="FRS7" s="73"/>
      <c r="FRT7" s="73"/>
      <c r="FRU7" s="73"/>
      <c r="FRV7" s="73"/>
      <c r="FRW7" s="73"/>
      <c r="FRX7" s="73"/>
      <c r="FRY7" s="73"/>
      <c r="FRZ7" s="73"/>
      <c r="FSA7" s="73"/>
      <c r="FSB7" s="73"/>
      <c r="FSC7" s="73"/>
      <c r="FSD7" s="73"/>
      <c r="FSE7" s="73"/>
      <c r="FSF7" s="73"/>
      <c r="FSG7" s="73"/>
      <c r="FSH7" s="73"/>
      <c r="FSI7" s="73"/>
      <c r="FSJ7" s="73"/>
      <c r="FSK7" s="73"/>
      <c r="FSL7" s="73"/>
      <c r="FSM7" s="73"/>
      <c r="FSN7" s="73"/>
      <c r="FSO7" s="73"/>
      <c r="FSP7" s="73"/>
      <c r="FSQ7" s="73"/>
      <c r="FSR7" s="73"/>
      <c r="FSS7" s="73"/>
      <c r="FST7" s="73"/>
      <c r="FSU7" s="73"/>
      <c r="FSV7" s="73"/>
      <c r="FSW7" s="73"/>
      <c r="FSX7" s="73"/>
      <c r="FSY7" s="73"/>
      <c r="FSZ7" s="73"/>
      <c r="FTA7" s="73"/>
      <c r="FTB7" s="73"/>
      <c r="FTC7" s="73"/>
      <c r="FTD7" s="73"/>
      <c r="FTE7" s="73"/>
      <c r="FTF7" s="73"/>
      <c r="FTG7" s="73"/>
      <c r="FTH7" s="73"/>
      <c r="FTI7" s="73"/>
      <c r="FTJ7" s="73"/>
      <c r="FTK7" s="73"/>
      <c r="FTL7" s="73"/>
      <c r="FTM7" s="73"/>
      <c r="FTN7" s="73"/>
      <c r="FTO7" s="73"/>
      <c r="FTP7" s="73"/>
      <c r="FTQ7" s="73"/>
      <c r="FTR7" s="73"/>
      <c r="FTS7" s="73"/>
      <c r="FTT7" s="73"/>
      <c r="FTU7" s="73"/>
      <c r="FTV7" s="73"/>
      <c r="FTW7" s="73"/>
      <c r="FTX7" s="73"/>
      <c r="FTY7" s="73"/>
      <c r="FTZ7" s="73"/>
      <c r="FUA7" s="73"/>
      <c r="FUB7" s="73"/>
      <c r="FUC7" s="73"/>
      <c r="FUD7" s="73"/>
      <c r="FUE7" s="73"/>
      <c r="FUF7" s="73"/>
      <c r="FUG7" s="73"/>
      <c r="FUH7" s="73"/>
      <c r="FUI7" s="73"/>
      <c r="FUJ7" s="73"/>
      <c r="FUK7" s="73"/>
      <c r="FUL7" s="73"/>
      <c r="FUM7" s="73"/>
      <c r="FUN7" s="73"/>
      <c r="FUO7" s="73"/>
      <c r="FUP7" s="73"/>
      <c r="FUQ7" s="73"/>
      <c r="FUR7" s="73"/>
      <c r="FUS7" s="73"/>
      <c r="FUT7" s="73"/>
      <c r="FUU7" s="73"/>
      <c r="FUV7" s="73"/>
      <c r="FUW7" s="73"/>
      <c r="FUX7" s="73"/>
      <c r="FUY7" s="73"/>
      <c r="FUZ7" s="73"/>
      <c r="FVA7" s="73"/>
      <c r="FVB7" s="73"/>
      <c r="FVC7" s="73"/>
      <c r="FVD7" s="73"/>
      <c r="FVE7" s="73"/>
      <c r="FVF7" s="73"/>
      <c r="FVG7" s="73"/>
      <c r="FVH7" s="73"/>
      <c r="FVI7" s="73"/>
      <c r="FVJ7" s="73"/>
      <c r="FVK7" s="73"/>
      <c r="FVL7" s="73"/>
      <c r="FVM7" s="73"/>
      <c r="FVN7" s="73"/>
      <c r="FVO7" s="73"/>
      <c r="FVP7" s="73"/>
      <c r="FVQ7" s="73"/>
      <c r="FVR7" s="73"/>
      <c r="FVS7" s="73"/>
      <c r="FVT7" s="73"/>
      <c r="FVU7" s="73"/>
      <c r="FVV7" s="73"/>
      <c r="FVW7" s="73"/>
      <c r="FVX7" s="73"/>
      <c r="FVY7" s="73"/>
      <c r="FVZ7" s="73"/>
      <c r="FWA7" s="73"/>
      <c r="FWB7" s="73"/>
      <c r="FWC7" s="73"/>
      <c r="FWD7" s="73"/>
      <c r="FWE7" s="73"/>
      <c r="FWF7" s="73"/>
      <c r="FWG7" s="73"/>
      <c r="FWH7" s="73"/>
      <c r="FWI7" s="73"/>
      <c r="FWJ7" s="73"/>
      <c r="FWK7" s="73"/>
      <c r="FWL7" s="73"/>
      <c r="FWM7" s="73"/>
      <c r="FWN7" s="73"/>
      <c r="FWO7" s="73"/>
      <c r="FWP7" s="73"/>
      <c r="FWQ7" s="73"/>
      <c r="FWR7" s="73"/>
      <c r="FWS7" s="73"/>
      <c r="FWT7" s="73"/>
      <c r="FWU7" s="73"/>
      <c r="FWV7" s="73"/>
      <c r="FWW7" s="73"/>
      <c r="FWX7" s="73"/>
      <c r="FWY7" s="73"/>
      <c r="FWZ7" s="73"/>
      <c r="FXA7" s="73"/>
      <c r="FXB7" s="73"/>
      <c r="FXC7" s="73"/>
      <c r="FXD7" s="73"/>
      <c r="FXE7" s="73"/>
      <c r="FXF7" s="73"/>
      <c r="FXG7" s="73"/>
      <c r="FXH7" s="73"/>
      <c r="FXI7" s="73"/>
      <c r="FXJ7" s="73"/>
      <c r="FXK7" s="73"/>
      <c r="FXL7" s="73"/>
      <c r="FXM7" s="73"/>
      <c r="FXN7" s="73"/>
      <c r="FXO7" s="73"/>
      <c r="FXP7" s="73"/>
      <c r="FXQ7" s="73"/>
      <c r="FXR7" s="73"/>
      <c r="FXS7" s="73"/>
      <c r="FXT7" s="73"/>
      <c r="FXU7" s="73"/>
      <c r="FXV7" s="73"/>
      <c r="FXW7" s="73"/>
      <c r="FXX7" s="73"/>
      <c r="FXY7" s="73"/>
      <c r="FXZ7" s="73"/>
      <c r="FYA7" s="73"/>
      <c r="FYB7" s="73"/>
      <c r="FYC7" s="73"/>
      <c r="FYD7" s="73"/>
      <c r="FYE7" s="73"/>
      <c r="FYF7" s="73"/>
      <c r="FYG7" s="73"/>
      <c r="FYH7" s="73"/>
      <c r="FYI7" s="73"/>
      <c r="FYJ7" s="73"/>
      <c r="FYK7" s="73"/>
      <c r="FYL7" s="73"/>
      <c r="FYM7" s="73"/>
      <c r="FYN7" s="73"/>
      <c r="FYO7" s="73"/>
      <c r="FYP7" s="73"/>
      <c r="FYQ7" s="73"/>
      <c r="FYR7" s="73"/>
      <c r="FYS7" s="73"/>
      <c r="FYT7" s="73"/>
      <c r="FYU7" s="73"/>
      <c r="FYV7" s="73"/>
      <c r="FYW7" s="73"/>
      <c r="FYX7" s="73"/>
      <c r="FYY7" s="73"/>
      <c r="FYZ7" s="73"/>
      <c r="FZA7" s="73"/>
      <c r="FZB7" s="73"/>
      <c r="FZC7" s="73"/>
      <c r="FZD7" s="73"/>
      <c r="FZE7" s="73"/>
      <c r="FZF7" s="73"/>
      <c r="FZG7" s="73"/>
      <c r="FZH7" s="73"/>
      <c r="FZI7" s="73"/>
      <c r="FZJ7" s="73"/>
      <c r="FZK7" s="73"/>
      <c r="FZL7" s="73"/>
      <c r="FZM7" s="73"/>
      <c r="FZN7" s="73"/>
      <c r="FZO7" s="73"/>
      <c r="FZP7" s="73"/>
      <c r="FZQ7" s="73"/>
      <c r="FZR7" s="73"/>
      <c r="FZS7" s="73"/>
      <c r="FZT7" s="73"/>
      <c r="FZU7" s="73"/>
      <c r="FZV7" s="73"/>
      <c r="FZW7" s="73"/>
      <c r="FZX7" s="73"/>
      <c r="FZY7" s="73"/>
      <c r="FZZ7" s="73"/>
      <c r="GAA7" s="73"/>
      <c r="GAB7" s="73"/>
      <c r="GAC7" s="73"/>
      <c r="GAD7" s="73"/>
      <c r="GAE7" s="73"/>
      <c r="GAF7" s="73"/>
      <c r="GAG7" s="73"/>
      <c r="GAH7" s="73"/>
      <c r="GAI7" s="73"/>
      <c r="GAJ7" s="73"/>
      <c r="GAK7" s="73"/>
      <c r="GAL7" s="73"/>
      <c r="GAM7" s="73"/>
      <c r="GAN7" s="73"/>
      <c r="GAO7" s="73"/>
      <c r="GAP7" s="73"/>
      <c r="GAQ7" s="73"/>
      <c r="GAR7" s="73"/>
      <c r="GAS7" s="73"/>
      <c r="GAT7" s="73"/>
      <c r="GAU7" s="73"/>
      <c r="GAV7" s="73"/>
      <c r="GAW7" s="73"/>
      <c r="GAX7" s="73"/>
      <c r="GAY7" s="73"/>
      <c r="GAZ7" s="73"/>
      <c r="GBA7" s="73"/>
      <c r="GBB7" s="73"/>
      <c r="GBC7" s="73"/>
      <c r="GBD7" s="73"/>
      <c r="GBE7" s="73"/>
      <c r="GBF7" s="73"/>
      <c r="GBG7" s="73"/>
      <c r="GBH7" s="73"/>
      <c r="GBI7" s="73"/>
      <c r="GBJ7" s="73"/>
      <c r="GBK7" s="73"/>
      <c r="GBL7" s="73"/>
      <c r="GBM7" s="73"/>
      <c r="GBN7" s="73"/>
      <c r="GBO7" s="73"/>
      <c r="GBP7" s="73"/>
      <c r="GBQ7" s="73"/>
      <c r="GBR7" s="73"/>
      <c r="GBS7" s="73"/>
      <c r="GBT7" s="73"/>
      <c r="GBU7" s="73"/>
      <c r="GBV7" s="73"/>
      <c r="GBW7" s="73"/>
      <c r="GBX7" s="73"/>
      <c r="GBY7" s="73"/>
      <c r="GBZ7" s="73"/>
      <c r="GCA7" s="73"/>
      <c r="GCB7" s="73"/>
      <c r="GCC7" s="73"/>
      <c r="GCD7" s="73"/>
      <c r="GCE7" s="73"/>
      <c r="GCF7" s="73"/>
      <c r="GCG7" s="73"/>
      <c r="GCH7" s="73"/>
      <c r="GCI7" s="73"/>
      <c r="GCJ7" s="73"/>
      <c r="GCK7" s="73"/>
      <c r="GCL7" s="73"/>
      <c r="GCM7" s="73"/>
      <c r="GCN7" s="73"/>
      <c r="GCO7" s="73"/>
      <c r="GCP7" s="73"/>
      <c r="GCQ7" s="73"/>
      <c r="GCR7" s="73"/>
      <c r="GCS7" s="73"/>
      <c r="GCT7" s="73"/>
      <c r="GCU7" s="73"/>
      <c r="GCV7" s="73"/>
      <c r="GCW7" s="73"/>
      <c r="GCX7" s="73"/>
      <c r="GCY7" s="73"/>
      <c r="GCZ7" s="73"/>
      <c r="GDA7" s="73"/>
      <c r="GDB7" s="73"/>
      <c r="GDC7" s="73"/>
      <c r="GDD7" s="73"/>
      <c r="GDE7" s="73"/>
      <c r="GDF7" s="73"/>
      <c r="GDG7" s="73"/>
      <c r="GDH7" s="73"/>
      <c r="GDI7" s="73"/>
      <c r="GDJ7" s="73"/>
      <c r="GDK7" s="73"/>
      <c r="GDL7" s="73"/>
      <c r="GDM7" s="73"/>
      <c r="GDN7" s="73"/>
      <c r="GDO7" s="73"/>
      <c r="GDP7" s="73"/>
      <c r="GDQ7" s="73"/>
      <c r="GDR7" s="73"/>
      <c r="GDS7" s="73"/>
      <c r="GDT7" s="73"/>
      <c r="GDU7" s="73"/>
      <c r="GDV7" s="73"/>
      <c r="GDW7" s="73"/>
      <c r="GDX7" s="73"/>
      <c r="GDY7" s="73"/>
      <c r="GDZ7" s="73"/>
      <c r="GEA7" s="73"/>
      <c r="GEB7" s="73"/>
      <c r="GEC7" s="73"/>
      <c r="GED7" s="73"/>
      <c r="GEE7" s="73"/>
      <c r="GEF7" s="73"/>
      <c r="GEG7" s="73"/>
      <c r="GEH7" s="73"/>
      <c r="GEI7" s="73"/>
      <c r="GEJ7" s="73"/>
      <c r="GEK7" s="73"/>
      <c r="GEL7" s="73"/>
      <c r="GEM7" s="73"/>
      <c r="GEN7" s="73"/>
      <c r="GEO7" s="73"/>
      <c r="GEP7" s="73"/>
      <c r="GEQ7" s="73"/>
      <c r="GER7" s="73"/>
      <c r="GES7" s="73"/>
      <c r="GET7" s="73"/>
      <c r="GEU7" s="73"/>
      <c r="GEV7" s="73"/>
      <c r="GEW7" s="73"/>
      <c r="GEX7" s="73"/>
      <c r="GEY7" s="73"/>
      <c r="GEZ7" s="73"/>
      <c r="GFA7" s="73"/>
      <c r="GFB7" s="73"/>
      <c r="GFC7" s="73"/>
      <c r="GFD7" s="73"/>
      <c r="GFE7" s="73"/>
      <c r="GFF7" s="73"/>
      <c r="GFG7" s="73"/>
      <c r="GFH7" s="73"/>
      <c r="GFI7" s="73"/>
      <c r="GFJ7" s="73"/>
      <c r="GFK7" s="73"/>
      <c r="GFL7" s="73"/>
      <c r="GFM7" s="73"/>
      <c r="GFN7" s="73"/>
      <c r="GFO7" s="73"/>
      <c r="GFP7" s="73"/>
      <c r="GFQ7" s="73"/>
      <c r="GFR7" s="73"/>
      <c r="GFS7" s="73"/>
      <c r="GFT7" s="73"/>
      <c r="GFU7" s="73"/>
      <c r="GFV7" s="73"/>
      <c r="GFW7" s="73"/>
      <c r="GFX7" s="73"/>
      <c r="GFY7" s="73"/>
      <c r="GFZ7" s="73"/>
      <c r="GGA7" s="73"/>
      <c r="GGB7" s="73"/>
      <c r="GGC7" s="73"/>
      <c r="GGD7" s="73"/>
      <c r="GGE7" s="73"/>
      <c r="GGF7" s="73"/>
      <c r="GGG7" s="73"/>
      <c r="GGH7" s="73"/>
      <c r="GGI7" s="73"/>
      <c r="GGJ7" s="73"/>
      <c r="GGK7" s="73"/>
      <c r="GGL7" s="73"/>
      <c r="GGM7" s="73"/>
      <c r="GGN7" s="73"/>
      <c r="GGO7" s="73"/>
      <c r="GGP7" s="73"/>
      <c r="GGQ7" s="73"/>
      <c r="GGR7" s="73"/>
      <c r="GGS7" s="73"/>
      <c r="GGT7" s="73"/>
      <c r="GGU7" s="73"/>
      <c r="GGV7" s="73"/>
      <c r="GGW7" s="73"/>
      <c r="GGX7" s="73"/>
      <c r="GGY7" s="73"/>
      <c r="GGZ7" s="73"/>
      <c r="GHA7" s="73"/>
      <c r="GHB7" s="73"/>
      <c r="GHC7" s="73"/>
      <c r="GHD7" s="73"/>
      <c r="GHE7" s="73"/>
      <c r="GHF7" s="73"/>
      <c r="GHG7" s="73"/>
      <c r="GHH7" s="73"/>
      <c r="GHI7" s="73"/>
      <c r="GHJ7" s="73"/>
      <c r="GHK7" s="73"/>
      <c r="GHL7" s="73"/>
      <c r="GHM7" s="73"/>
      <c r="GHN7" s="73"/>
      <c r="GHO7" s="73"/>
      <c r="GHP7" s="73"/>
      <c r="GHQ7" s="73"/>
      <c r="GHR7" s="73"/>
      <c r="GHS7" s="73"/>
      <c r="GHT7" s="73"/>
      <c r="GHU7" s="73"/>
      <c r="GHV7" s="73"/>
      <c r="GHW7" s="73"/>
      <c r="GHX7" s="73"/>
      <c r="GHY7" s="73"/>
      <c r="GHZ7" s="73"/>
      <c r="GIA7" s="73"/>
      <c r="GIB7" s="73"/>
      <c r="GIC7" s="73"/>
      <c r="GID7" s="73"/>
      <c r="GIE7" s="73"/>
      <c r="GIF7" s="73"/>
      <c r="GIG7" s="73"/>
      <c r="GIH7" s="73"/>
      <c r="GII7" s="73"/>
      <c r="GIJ7" s="73"/>
      <c r="GIK7" s="73"/>
      <c r="GIL7" s="73"/>
      <c r="GIM7" s="73"/>
      <c r="GIN7" s="73"/>
      <c r="GIO7" s="73"/>
      <c r="GIP7" s="73"/>
      <c r="GIQ7" s="73"/>
      <c r="GIR7" s="73"/>
      <c r="GIS7" s="73"/>
      <c r="GIT7" s="73"/>
      <c r="GIU7" s="73"/>
      <c r="GIV7" s="73"/>
      <c r="GIW7" s="73"/>
      <c r="GIX7" s="73"/>
      <c r="GIY7" s="73"/>
      <c r="GIZ7" s="73"/>
      <c r="GJA7" s="73"/>
      <c r="GJB7" s="73"/>
      <c r="GJC7" s="73"/>
      <c r="GJD7" s="73"/>
      <c r="GJE7" s="73"/>
      <c r="GJF7" s="73"/>
      <c r="GJG7" s="73"/>
      <c r="GJH7" s="73"/>
      <c r="GJI7" s="73"/>
      <c r="GJJ7" s="73"/>
      <c r="GJK7" s="73"/>
      <c r="GJL7" s="73"/>
      <c r="GJM7" s="73"/>
      <c r="GJN7" s="73"/>
      <c r="GJO7" s="73"/>
      <c r="GJP7" s="73"/>
      <c r="GJQ7" s="73"/>
      <c r="GJR7" s="73"/>
      <c r="GJS7" s="73"/>
      <c r="GJT7" s="73"/>
      <c r="GJU7" s="73"/>
      <c r="GJV7" s="73"/>
      <c r="GJW7" s="73"/>
      <c r="GJX7" s="73"/>
      <c r="GJY7" s="73"/>
      <c r="GJZ7" s="73"/>
      <c r="GKA7" s="73"/>
      <c r="GKB7" s="73"/>
      <c r="GKC7" s="73"/>
      <c r="GKD7" s="73"/>
      <c r="GKE7" s="73"/>
      <c r="GKF7" s="73"/>
      <c r="GKG7" s="73"/>
      <c r="GKH7" s="73"/>
      <c r="GKI7" s="73"/>
      <c r="GKJ7" s="73"/>
      <c r="GKK7" s="73"/>
      <c r="GKL7" s="73"/>
      <c r="GKM7" s="73"/>
      <c r="GKN7" s="73"/>
      <c r="GKO7" s="73"/>
      <c r="GKP7" s="73"/>
      <c r="GKQ7" s="73"/>
      <c r="GKR7" s="73"/>
      <c r="GKS7" s="73"/>
      <c r="GKT7" s="73"/>
      <c r="GKU7" s="73"/>
      <c r="GKV7" s="73"/>
      <c r="GKW7" s="73"/>
      <c r="GKX7" s="73"/>
      <c r="GKY7" s="73"/>
      <c r="GKZ7" s="73"/>
      <c r="GLA7" s="73"/>
      <c r="GLB7" s="73"/>
      <c r="GLC7" s="73"/>
      <c r="GLD7" s="73"/>
      <c r="GLE7" s="73"/>
      <c r="GLF7" s="73"/>
      <c r="GLG7" s="73"/>
      <c r="GLH7" s="73"/>
      <c r="GLI7" s="73"/>
      <c r="GLJ7" s="73"/>
      <c r="GLK7" s="73"/>
      <c r="GLL7" s="73"/>
      <c r="GLM7" s="73"/>
      <c r="GLN7" s="73"/>
      <c r="GLO7" s="73"/>
      <c r="GLP7" s="73"/>
      <c r="GLQ7" s="73"/>
      <c r="GLR7" s="73"/>
      <c r="GLS7" s="73"/>
      <c r="GLT7" s="73"/>
      <c r="GLU7" s="73"/>
      <c r="GLV7" s="73"/>
      <c r="GLW7" s="73"/>
      <c r="GLX7" s="73"/>
      <c r="GLY7" s="73"/>
      <c r="GLZ7" s="73"/>
      <c r="GMA7" s="73"/>
      <c r="GMB7" s="73"/>
      <c r="GMC7" s="73"/>
      <c r="GMD7" s="73"/>
      <c r="GME7" s="73"/>
      <c r="GMF7" s="73"/>
      <c r="GMG7" s="73"/>
      <c r="GMH7" s="73"/>
      <c r="GMI7" s="73"/>
      <c r="GMJ7" s="73"/>
      <c r="GMK7" s="73"/>
      <c r="GML7" s="73"/>
      <c r="GMM7" s="73"/>
      <c r="GMN7" s="73"/>
      <c r="GMO7" s="73"/>
      <c r="GMP7" s="73"/>
      <c r="GMQ7" s="73"/>
      <c r="GMR7" s="73"/>
      <c r="GMS7" s="73"/>
      <c r="GMT7" s="73"/>
      <c r="GMU7" s="73"/>
      <c r="GMV7" s="73"/>
      <c r="GMW7" s="73"/>
      <c r="GMX7" s="73"/>
      <c r="GMY7" s="73"/>
      <c r="GMZ7" s="73"/>
      <c r="GNA7" s="73"/>
      <c r="GNB7" s="73"/>
      <c r="GNC7" s="73"/>
      <c r="GND7" s="73"/>
      <c r="GNE7" s="73"/>
      <c r="GNF7" s="73"/>
      <c r="GNG7" s="73"/>
      <c r="GNH7" s="73"/>
      <c r="GNI7" s="73"/>
      <c r="GNJ7" s="73"/>
      <c r="GNK7" s="73"/>
      <c r="GNL7" s="73"/>
      <c r="GNM7" s="73"/>
      <c r="GNN7" s="73"/>
      <c r="GNO7" s="73"/>
      <c r="GNP7" s="73"/>
      <c r="GNQ7" s="73"/>
      <c r="GNR7" s="73"/>
      <c r="GNS7" s="73"/>
      <c r="GNT7" s="73"/>
      <c r="GNU7" s="73"/>
      <c r="GNV7" s="73"/>
      <c r="GNW7" s="73"/>
      <c r="GNX7" s="73"/>
      <c r="GNY7" s="73"/>
      <c r="GNZ7" s="73"/>
      <c r="GOA7" s="73"/>
      <c r="GOB7" s="73"/>
      <c r="GOC7" s="73"/>
      <c r="GOD7" s="73"/>
      <c r="GOE7" s="73"/>
      <c r="GOF7" s="73"/>
      <c r="GOG7" s="73"/>
      <c r="GOH7" s="73"/>
      <c r="GOI7" s="73"/>
      <c r="GOJ7" s="73"/>
      <c r="GOK7" s="73"/>
      <c r="GOL7" s="73"/>
      <c r="GOM7" s="73"/>
      <c r="GON7" s="73"/>
      <c r="GOO7" s="73"/>
      <c r="GOP7" s="73"/>
      <c r="GOQ7" s="73"/>
      <c r="GOR7" s="73"/>
      <c r="GOS7" s="73"/>
      <c r="GOT7" s="73"/>
      <c r="GOU7" s="73"/>
      <c r="GOV7" s="73"/>
      <c r="GOW7" s="73"/>
      <c r="GOX7" s="73"/>
      <c r="GOY7" s="73"/>
      <c r="GOZ7" s="73"/>
      <c r="GPA7" s="73"/>
      <c r="GPB7" s="73"/>
      <c r="GPC7" s="73"/>
      <c r="GPD7" s="73"/>
      <c r="GPE7" s="73"/>
      <c r="GPF7" s="73"/>
      <c r="GPG7" s="73"/>
      <c r="GPH7" s="73"/>
      <c r="GPI7" s="73"/>
      <c r="GPJ7" s="73"/>
      <c r="GPK7" s="73"/>
      <c r="GPL7" s="73"/>
      <c r="GPM7" s="73"/>
      <c r="GPN7" s="73"/>
      <c r="GPO7" s="73"/>
      <c r="GPP7" s="73"/>
      <c r="GPQ7" s="73"/>
      <c r="GPR7" s="73"/>
      <c r="GPS7" s="73"/>
      <c r="GPT7" s="73"/>
      <c r="GPU7" s="73"/>
      <c r="GPV7" s="73"/>
      <c r="GPW7" s="73"/>
      <c r="GPX7" s="73"/>
      <c r="GPY7" s="73"/>
      <c r="GPZ7" s="73"/>
      <c r="GQA7" s="73"/>
      <c r="GQB7" s="73"/>
      <c r="GQC7" s="73"/>
      <c r="GQD7" s="73"/>
      <c r="GQE7" s="73"/>
      <c r="GQF7" s="73"/>
      <c r="GQG7" s="73"/>
      <c r="GQH7" s="73"/>
      <c r="GQI7" s="73"/>
      <c r="GQJ7" s="73"/>
      <c r="GQK7" s="73"/>
      <c r="GQL7" s="73"/>
      <c r="GQM7" s="73"/>
      <c r="GQN7" s="73"/>
      <c r="GQO7" s="73"/>
      <c r="GQP7" s="73"/>
      <c r="GQQ7" s="73"/>
      <c r="GQR7" s="73"/>
      <c r="GQS7" s="73"/>
      <c r="GQT7" s="73"/>
      <c r="GQU7" s="73"/>
      <c r="GQV7" s="73"/>
      <c r="GQW7" s="73"/>
      <c r="GQX7" s="73"/>
      <c r="GQY7" s="73"/>
      <c r="GQZ7" s="73"/>
      <c r="GRA7" s="73"/>
      <c r="GRB7" s="73"/>
      <c r="GRC7" s="73"/>
      <c r="GRD7" s="73"/>
      <c r="GRE7" s="73"/>
      <c r="GRF7" s="73"/>
      <c r="GRG7" s="73"/>
      <c r="GRH7" s="73"/>
      <c r="GRI7" s="73"/>
      <c r="GRJ7" s="73"/>
      <c r="GRK7" s="73"/>
      <c r="GRL7" s="73"/>
      <c r="GRM7" s="73"/>
      <c r="GRN7" s="73"/>
      <c r="GRO7" s="73"/>
      <c r="GRP7" s="73"/>
      <c r="GRQ7" s="73"/>
      <c r="GRR7" s="73"/>
      <c r="GRS7" s="73"/>
      <c r="GRT7" s="73"/>
      <c r="GRU7" s="73"/>
      <c r="GRV7" s="73"/>
      <c r="GRW7" s="73"/>
      <c r="GRX7" s="73"/>
      <c r="GRY7" s="73"/>
      <c r="GRZ7" s="73"/>
      <c r="GSA7" s="73"/>
      <c r="GSB7" s="73"/>
      <c r="GSC7" s="73"/>
      <c r="GSD7" s="73"/>
      <c r="GSE7" s="73"/>
      <c r="GSF7" s="73"/>
      <c r="GSG7" s="73"/>
      <c r="GSH7" s="73"/>
      <c r="GSI7" s="73"/>
      <c r="GSJ7" s="73"/>
      <c r="GSK7" s="73"/>
      <c r="GSL7" s="73"/>
      <c r="GSM7" s="73"/>
      <c r="GSN7" s="73"/>
      <c r="GSO7" s="73"/>
      <c r="GSP7" s="73"/>
      <c r="GSQ7" s="73"/>
      <c r="GSR7" s="73"/>
      <c r="GSS7" s="73"/>
      <c r="GST7" s="73"/>
      <c r="GSU7" s="73"/>
      <c r="GSV7" s="73"/>
      <c r="GSW7" s="73"/>
      <c r="GSX7" s="73"/>
      <c r="GSY7" s="73"/>
      <c r="GSZ7" s="73"/>
      <c r="GTA7" s="73"/>
      <c r="GTB7" s="73"/>
      <c r="GTC7" s="73"/>
      <c r="GTD7" s="73"/>
      <c r="GTE7" s="73"/>
      <c r="GTF7" s="73"/>
      <c r="GTG7" s="73"/>
      <c r="GTH7" s="73"/>
      <c r="GTI7" s="73"/>
      <c r="GTJ7" s="73"/>
      <c r="GTK7" s="73"/>
      <c r="GTL7" s="73"/>
      <c r="GTM7" s="73"/>
      <c r="GTN7" s="73"/>
      <c r="GTO7" s="73"/>
      <c r="GTP7" s="73"/>
      <c r="GTQ7" s="73"/>
      <c r="GTR7" s="73"/>
      <c r="GTS7" s="73"/>
      <c r="GTT7" s="73"/>
      <c r="GTU7" s="73"/>
      <c r="GTV7" s="73"/>
      <c r="GTW7" s="73"/>
      <c r="GTX7" s="73"/>
      <c r="GTY7" s="73"/>
      <c r="GTZ7" s="73"/>
      <c r="GUA7" s="73"/>
      <c r="GUB7" s="73"/>
      <c r="GUC7" s="73"/>
      <c r="GUD7" s="73"/>
      <c r="GUE7" s="73"/>
      <c r="GUF7" s="73"/>
      <c r="GUG7" s="73"/>
      <c r="GUH7" s="73"/>
      <c r="GUI7" s="73"/>
      <c r="GUJ7" s="73"/>
      <c r="GUK7" s="73"/>
      <c r="GUL7" s="73"/>
      <c r="GUM7" s="73"/>
      <c r="GUN7" s="73"/>
      <c r="GUO7" s="73"/>
      <c r="GUP7" s="73"/>
      <c r="GUQ7" s="73"/>
      <c r="GUR7" s="73"/>
      <c r="GUS7" s="73"/>
      <c r="GUT7" s="73"/>
      <c r="GUU7" s="73"/>
      <c r="GUV7" s="73"/>
      <c r="GUW7" s="73"/>
      <c r="GUX7" s="73"/>
      <c r="GUY7" s="73"/>
      <c r="GUZ7" s="73"/>
      <c r="GVA7" s="73"/>
      <c r="GVB7" s="73"/>
      <c r="GVC7" s="73"/>
      <c r="GVD7" s="73"/>
      <c r="GVE7" s="73"/>
      <c r="GVF7" s="73"/>
      <c r="GVG7" s="73"/>
      <c r="GVH7" s="73"/>
      <c r="GVI7" s="73"/>
      <c r="GVJ7" s="73"/>
      <c r="GVK7" s="73"/>
      <c r="GVL7" s="73"/>
      <c r="GVM7" s="73"/>
      <c r="GVN7" s="73"/>
      <c r="GVO7" s="73"/>
      <c r="GVP7" s="73"/>
      <c r="GVQ7" s="73"/>
      <c r="GVR7" s="73"/>
      <c r="GVS7" s="73"/>
      <c r="GVT7" s="73"/>
      <c r="GVU7" s="73"/>
      <c r="GVV7" s="73"/>
      <c r="GVW7" s="73"/>
      <c r="GVX7" s="73"/>
      <c r="GVY7" s="73"/>
      <c r="GVZ7" s="73"/>
      <c r="GWA7" s="73"/>
      <c r="GWB7" s="73"/>
      <c r="GWC7" s="73"/>
      <c r="GWD7" s="73"/>
      <c r="GWE7" s="73"/>
      <c r="GWF7" s="73"/>
      <c r="GWG7" s="73"/>
      <c r="GWH7" s="73"/>
      <c r="GWI7" s="73"/>
      <c r="GWJ7" s="73"/>
      <c r="GWK7" s="73"/>
      <c r="GWL7" s="73"/>
      <c r="GWM7" s="73"/>
      <c r="GWN7" s="73"/>
      <c r="GWO7" s="73"/>
      <c r="GWP7" s="73"/>
      <c r="GWQ7" s="73"/>
      <c r="GWR7" s="73"/>
      <c r="GWS7" s="73"/>
      <c r="GWT7" s="73"/>
      <c r="GWU7" s="73"/>
      <c r="GWV7" s="73"/>
      <c r="GWW7" s="73"/>
      <c r="GWX7" s="73"/>
      <c r="GWY7" s="73"/>
      <c r="GWZ7" s="73"/>
      <c r="GXA7" s="73"/>
      <c r="GXB7" s="73"/>
      <c r="GXC7" s="73"/>
      <c r="GXD7" s="73"/>
      <c r="GXE7" s="73"/>
      <c r="GXF7" s="73"/>
      <c r="GXG7" s="73"/>
      <c r="GXH7" s="73"/>
      <c r="GXI7" s="73"/>
      <c r="GXJ7" s="73"/>
      <c r="GXK7" s="73"/>
      <c r="GXL7" s="73"/>
      <c r="GXM7" s="73"/>
      <c r="GXN7" s="73"/>
      <c r="GXO7" s="73"/>
      <c r="GXP7" s="73"/>
      <c r="GXQ7" s="73"/>
      <c r="GXR7" s="73"/>
      <c r="GXS7" s="73"/>
      <c r="GXT7" s="73"/>
      <c r="GXU7" s="73"/>
      <c r="GXV7" s="73"/>
      <c r="GXW7" s="73"/>
      <c r="GXX7" s="73"/>
      <c r="GXY7" s="73"/>
      <c r="GXZ7" s="73"/>
      <c r="GYA7" s="73"/>
      <c r="GYB7" s="73"/>
      <c r="GYC7" s="73"/>
      <c r="GYD7" s="73"/>
      <c r="GYE7" s="73"/>
      <c r="GYF7" s="73"/>
      <c r="GYG7" s="73"/>
      <c r="GYH7" s="73"/>
      <c r="GYI7" s="73"/>
      <c r="GYJ7" s="73"/>
      <c r="GYK7" s="73"/>
      <c r="GYL7" s="73"/>
      <c r="GYM7" s="73"/>
      <c r="GYN7" s="73"/>
      <c r="GYO7" s="73"/>
      <c r="GYP7" s="73"/>
      <c r="GYQ7" s="73"/>
      <c r="GYR7" s="73"/>
      <c r="GYS7" s="73"/>
      <c r="GYT7" s="73"/>
      <c r="GYU7" s="73"/>
      <c r="GYV7" s="73"/>
      <c r="GYW7" s="73"/>
      <c r="GYX7" s="73"/>
      <c r="GYY7" s="73"/>
      <c r="GYZ7" s="73"/>
      <c r="GZA7" s="73"/>
      <c r="GZB7" s="73"/>
      <c r="GZC7" s="73"/>
      <c r="GZD7" s="73"/>
      <c r="GZE7" s="73"/>
      <c r="GZF7" s="73"/>
      <c r="GZG7" s="73"/>
      <c r="GZH7" s="73"/>
      <c r="GZI7" s="73"/>
      <c r="GZJ7" s="73"/>
      <c r="GZK7" s="73"/>
      <c r="GZL7" s="73"/>
      <c r="GZM7" s="73"/>
      <c r="GZN7" s="73"/>
      <c r="GZO7" s="73"/>
      <c r="GZP7" s="73"/>
      <c r="GZQ7" s="73"/>
      <c r="GZR7" s="73"/>
      <c r="GZS7" s="73"/>
      <c r="GZT7" s="73"/>
      <c r="GZU7" s="73"/>
      <c r="GZV7" s="73"/>
      <c r="GZW7" s="73"/>
      <c r="GZX7" s="73"/>
      <c r="GZY7" s="73"/>
      <c r="GZZ7" s="73"/>
      <c r="HAA7" s="73"/>
      <c r="HAB7" s="73"/>
      <c r="HAC7" s="73"/>
      <c r="HAD7" s="73"/>
      <c r="HAE7" s="73"/>
      <c r="HAF7" s="73"/>
      <c r="HAG7" s="73"/>
      <c r="HAH7" s="73"/>
      <c r="HAI7" s="73"/>
      <c r="HAJ7" s="73"/>
      <c r="HAK7" s="73"/>
      <c r="HAL7" s="73"/>
      <c r="HAM7" s="73"/>
      <c r="HAN7" s="73"/>
      <c r="HAO7" s="73"/>
      <c r="HAP7" s="73"/>
      <c r="HAQ7" s="73"/>
      <c r="HAR7" s="73"/>
      <c r="HAS7" s="73"/>
      <c r="HAT7" s="73"/>
      <c r="HAU7" s="73"/>
      <c r="HAV7" s="73"/>
      <c r="HAW7" s="73"/>
      <c r="HAX7" s="73"/>
      <c r="HAY7" s="73"/>
      <c r="HAZ7" s="73"/>
      <c r="HBA7" s="73"/>
      <c r="HBB7" s="73"/>
      <c r="HBC7" s="73"/>
      <c r="HBD7" s="73"/>
      <c r="HBE7" s="73"/>
      <c r="HBF7" s="73"/>
      <c r="HBG7" s="73"/>
      <c r="HBH7" s="73"/>
      <c r="HBI7" s="73"/>
      <c r="HBJ7" s="73"/>
      <c r="HBK7" s="73"/>
      <c r="HBL7" s="73"/>
      <c r="HBM7" s="73"/>
      <c r="HBN7" s="73"/>
      <c r="HBO7" s="73"/>
      <c r="HBP7" s="73"/>
      <c r="HBQ7" s="73"/>
      <c r="HBR7" s="73"/>
      <c r="HBS7" s="73"/>
      <c r="HBT7" s="73"/>
      <c r="HBU7" s="73"/>
      <c r="HBV7" s="73"/>
      <c r="HBW7" s="73"/>
      <c r="HBX7" s="73"/>
      <c r="HBY7" s="73"/>
      <c r="HBZ7" s="73"/>
      <c r="HCA7" s="73"/>
      <c r="HCB7" s="73"/>
      <c r="HCC7" s="73"/>
      <c r="HCD7" s="73"/>
      <c r="HCE7" s="73"/>
      <c r="HCF7" s="73"/>
      <c r="HCG7" s="73"/>
      <c r="HCH7" s="73"/>
      <c r="HCI7" s="73"/>
      <c r="HCJ7" s="73"/>
      <c r="HCK7" s="73"/>
      <c r="HCL7" s="73"/>
      <c r="HCM7" s="73"/>
      <c r="HCN7" s="73"/>
      <c r="HCO7" s="73"/>
      <c r="HCP7" s="73"/>
      <c r="HCQ7" s="73"/>
      <c r="HCR7" s="73"/>
      <c r="HCS7" s="73"/>
      <c r="HCT7" s="73"/>
      <c r="HCU7" s="73"/>
      <c r="HCV7" s="73"/>
      <c r="HCW7" s="73"/>
      <c r="HCX7" s="73"/>
      <c r="HCY7" s="73"/>
      <c r="HCZ7" s="73"/>
      <c r="HDA7" s="73"/>
      <c r="HDB7" s="73"/>
      <c r="HDC7" s="73"/>
      <c r="HDD7" s="73"/>
      <c r="HDE7" s="73"/>
      <c r="HDF7" s="73"/>
      <c r="HDG7" s="73"/>
      <c r="HDH7" s="73"/>
      <c r="HDI7" s="73"/>
      <c r="HDJ7" s="73"/>
      <c r="HDK7" s="73"/>
      <c r="HDL7" s="73"/>
      <c r="HDM7" s="73"/>
      <c r="HDN7" s="73"/>
      <c r="HDO7" s="73"/>
      <c r="HDP7" s="73"/>
      <c r="HDQ7" s="73"/>
      <c r="HDR7" s="73"/>
      <c r="HDS7" s="73"/>
      <c r="HDT7" s="73"/>
      <c r="HDU7" s="73"/>
      <c r="HDV7" s="73"/>
      <c r="HDW7" s="73"/>
      <c r="HDX7" s="73"/>
      <c r="HDY7" s="73"/>
      <c r="HDZ7" s="73"/>
      <c r="HEA7" s="73"/>
      <c r="HEB7" s="73"/>
      <c r="HEC7" s="73"/>
      <c r="HED7" s="73"/>
      <c r="HEE7" s="73"/>
      <c r="HEF7" s="73"/>
      <c r="HEG7" s="73"/>
      <c r="HEH7" s="73"/>
      <c r="HEI7" s="73"/>
      <c r="HEJ7" s="73"/>
      <c r="HEK7" s="73"/>
      <c r="HEL7" s="73"/>
      <c r="HEM7" s="73"/>
      <c r="HEN7" s="73"/>
      <c r="HEO7" s="73"/>
      <c r="HEP7" s="73"/>
      <c r="HEQ7" s="73"/>
      <c r="HER7" s="73"/>
      <c r="HES7" s="73"/>
      <c r="HET7" s="73"/>
      <c r="HEU7" s="73"/>
      <c r="HEV7" s="73"/>
      <c r="HEW7" s="73"/>
      <c r="HEX7" s="73"/>
      <c r="HEY7" s="73"/>
      <c r="HEZ7" s="73"/>
      <c r="HFA7" s="73"/>
      <c r="HFB7" s="73"/>
      <c r="HFC7" s="73"/>
      <c r="HFD7" s="73"/>
      <c r="HFE7" s="73"/>
      <c r="HFF7" s="73"/>
      <c r="HFG7" s="73"/>
      <c r="HFH7" s="73"/>
      <c r="HFI7" s="73"/>
      <c r="HFJ7" s="73"/>
      <c r="HFK7" s="73"/>
      <c r="HFL7" s="73"/>
      <c r="HFM7" s="73"/>
      <c r="HFN7" s="73"/>
      <c r="HFO7" s="73"/>
      <c r="HFP7" s="73"/>
      <c r="HFQ7" s="73"/>
      <c r="HFR7" s="73"/>
      <c r="HFS7" s="73"/>
      <c r="HFT7" s="73"/>
      <c r="HFU7" s="73"/>
      <c r="HFV7" s="73"/>
      <c r="HFW7" s="73"/>
      <c r="HFX7" s="73"/>
      <c r="HFY7" s="73"/>
      <c r="HFZ7" s="73"/>
      <c r="HGA7" s="73"/>
      <c r="HGB7" s="73"/>
      <c r="HGC7" s="73"/>
      <c r="HGD7" s="73"/>
      <c r="HGE7" s="73"/>
      <c r="HGF7" s="73"/>
      <c r="HGG7" s="73"/>
      <c r="HGH7" s="73"/>
      <c r="HGI7" s="73"/>
      <c r="HGJ7" s="73"/>
      <c r="HGK7" s="73"/>
      <c r="HGL7" s="73"/>
      <c r="HGM7" s="73"/>
      <c r="HGN7" s="73"/>
      <c r="HGO7" s="73"/>
      <c r="HGP7" s="73"/>
      <c r="HGQ7" s="73"/>
      <c r="HGR7" s="73"/>
      <c r="HGS7" s="73"/>
      <c r="HGT7" s="73"/>
      <c r="HGU7" s="73"/>
      <c r="HGV7" s="73"/>
      <c r="HGW7" s="73"/>
      <c r="HGX7" s="73"/>
      <c r="HGY7" s="73"/>
      <c r="HGZ7" s="73"/>
      <c r="HHA7" s="73"/>
      <c r="HHB7" s="73"/>
      <c r="HHC7" s="73"/>
      <c r="HHD7" s="73"/>
      <c r="HHE7" s="73"/>
      <c r="HHF7" s="73"/>
      <c r="HHG7" s="73"/>
      <c r="HHH7" s="73"/>
      <c r="HHI7" s="73"/>
      <c r="HHJ7" s="73"/>
      <c r="HHK7" s="73"/>
      <c r="HHL7" s="73"/>
      <c r="HHM7" s="73"/>
      <c r="HHN7" s="73"/>
      <c r="HHO7" s="73"/>
      <c r="HHP7" s="73"/>
      <c r="HHQ7" s="73"/>
      <c r="HHR7" s="73"/>
      <c r="HHS7" s="73"/>
      <c r="HHT7" s="73"/>
      <c r="HHU7" s="73"/>
      <c r="HHV7" s="73"/>
      <c r="HHW7" s="73"/>
      <c r="HHX7" s="73"/>
      <c r="HHY7" s="73"/>
      <c r="HHZ7" s="73"/>
      <c r="HIA7" s="73"/>
      <c r="HIB7" s="73"/>
      <c r="HIC7" s="73"/>
      <c r="HID7" s="73"/>
      <c r="HIE7" s="73"/>
      <c r="HIF7" s="73"/>
      <c r="HIG7" s="73"/>
      <c r="HIH7" s="73"/>
      <c r="HII7" s="73"/>
      <c r="HIJ7" s="73"/>
      <c r="HIK7" s="73"/>
      <c r="HIL7" s="73"/>
      <c r="HIM7" s="73"/>
      <c r="HIN7" s="73"/>
      <c r="HIO7" s="73"/>
      <c r="HIP7" s="73"/>
      <c r="HIQ7" s="73"/>
      <c r="HIR7" s="73"/>
      <c r="HIS7" s="73"/>
      <c r="HIT7" s="73"/>
      <c r="HIU7" s="73"/>
      <c r="HIV7" s="73"/>
      <c r="HIW7" s="73"/>
      <c r="HIX7" s="73"/>
      <c r="HIY7" s="73"/>
      <c r="HIZ7" s="73"/>
      <c r="HJA7" s="73"/>
      <c r="HJB7" s="73"/>
      <c r="HJC7" s="73"/>
      <c r="HJD7" s="73"/>
      <c r="HJE7" s="73"/>
      <c r="HJF7" s="73"/>
      <c r="HJG7" s="73"/>
      <c r="HJH7" s="73"/>
      <c r="HJI7" s="73"/>
      <c r="HJJ7" s="73"/>
      <c r="HJK7" s="73"/>
      <c r="HJL7" s="73"/>
      <c r="HJM7" s="73"/>
      <c r="HJN7" s="73"/>
      <c r="HJO7" s="73"/>
      <c r="HJP7" s="73"/>
      <c r="HJQ7" s="73"/>
      <c r="HJR7" s="73"/>
      <c r="HJS7" s="73"/>
      <c r="HJT7" s="73"/>
      <c r="HJU7" s="73"/>
      <c r="HJV7" s="73"/>
      <c r="HJW7" s="73"/>
      <c r="HJX7" s="73"/>
      <c r="HJY7" s="73"/>
      <c r="HJZ7" s="73"/>
      <c r="HKA7" s="73"/>
      <c r="HKB7" s="73"/>
      <c r="HKC7" s="73"/>
      <c r="HKD7" s="73"/>
      <c r="HKE7" s="73"/>
      <c r="HKF7" s="73"/>
      <c r="HKG7" s="73"/>
      <c r="HKH7" s="73"/>
      <c r="HKI7" s="73"/>
      <c r="HKJ7" s="73"/>
      <c r="HKK7" s="73"/>
      <c r="HKL7" s="73"/>
      <c r="HKM7" s="73"/>
      <c r="HKN7" s="73"/>
      <c r="HKO7" s="73"/>
      <c r="HKP7" s="73"/>
      <c r="HKQ7" s="73"/>
      <c r="HKR7" s="73"/>
      <c r="HKS7" s="73"/>
      <c r="HKT7" s="73"/>
      <c r="HKU7" s="73"/>
      <c r="HKV7" s="73"/>
      <c r="HKW7" s="73"/>
      <c r="HKX7" s="73"/>
      <c r="HKY7" s="73"/>
      <c r="HKZ7" s="73"/>
      <c r="HLA7" s="73"/>
      <c r="HLB7" s="73"/>
      <c r="HLC7" s="73"/>
      <c r="HLD7" s="73"/>
      <c r="HLE7" s="73"/>
      <c r="HLF7" s="73"/>
      <c r="HLG7" s="73"/>
      <c r="HLH7" s="73"/>
      <c r="HLI7" s="73"/>
      <c r="HLJ7" s="73"/>
      <c r="HLK7" s="73"/>
      <c r="HLL7" s="73"/>
      <c r="HLM7" s="73"/>
      <c r="HLN7" s="73"/>
      <c r="HLO7" s="73"/>
      <c r="HLP7" s="73"/>
      <c r="HLQ7" s="73"/>
      <c r="HLR7" s="73"/>
      <c r="HLS7" s="73"/>
      <c r="HLT7" s="73"/>
      <c r="HLU7" s="73"/>
      <c r="HLV7" s="73"/>
      <c r="HLW7" s="73"/>
      <c r="HLX7" s="73"/>
      <c r="HLY7" s="73"/>
      <c r="HLZ7" s="73"/>
      <c r="HMA7" s="73"/>
      <c r="HMB7" s="73"/>
      <c r="HMC7" s="73"/>
      <c r="HMD7" s="73"/>
      <c r="HME7" s="73"/>
      <c r="HMF7" s="73"/>
      <c r="HMG7" s="73"/>
      <c r="HMH7" s="73"/>
      <c r="HMI7" s="73"/>
      <c r="HMJ7" s="73"/>
      <c r="HMK7" s="73"/>
      <c r="HML7" s="73"/>
      <c r="HMM7" s="73"/>
      <c r="HMN7" s="73"/>
      <c r="HMO7" s="73"/>
      <c r="HMP7" s="73"/>
      <c r="HMQ7" s="73"/>
      <c r="HMR7" s="73"/>
      <c r="HMS7" s="73"/>
      <c r="HMT7" s="73"/>
      <c r="HMU7" s="73"/>
      <c r="HMV7" s="73"/>
      <c r="HMW7" s="73"/>
      <c r="HMX7" s="73"/>
      <c r="HMY7" s="73"/>
      <c r="HMZ7" s="73"/>
      <c r="HNA7" s="73"/>
      <c r="HNB7" s="73"/>
      <c r="HNC7" s="73"/>
      <c r="HND7" s="73"/>
      <c r="HNE7" s="73"/>
      <c r="HNF7" s="73"/>
      <c r="HNG7" s="73"/>
      <c r="HNH7" s="73"/>
      <c r="HNI7" s="73"/>
      <c r="HNJ7" s="73"/>
      <c r="HNK7" s="73"/>
      <c r="HNL7" s="73"/>
      <c r="HNM7" s="73"/>
      <c r="HNN7" s="73"/>
      <c r="HNO7" s="73"/>
      <c r="HNP7" s="73"/>
      <c r="HNQ7" s="73"/>
      <c r="HNR7" s="73"/>
      <c r="HNS7" s="73"/>
      <c r="HNT7" s="73"/>
      <c r="HNU7" s="73"/>
      <c r="HNV7" s="73"/>
      <c r="HNW7" s="73"/>
      <c r="HNX7" s="73"/>
      <c r="HNY7" s="73"/>
      <c r="HNZ7" s="73"/>
      <c r="HOA7" s="73"/>
      <c r="HOB7" s="73"/>
      <c r="HOC7" s="73"/>
      <c r="HOD7" s="73"/>
      <c r="HOE7" s="73"/>
      <c r="HOF7" s="73"/>
      <c r="HOG7" s="73"/>
      <c r="HOH7" s="73"/>
      <c r="HOI7" s="73"/>
      <c r="HOJ7" s="73"/>
      <c r="HOK7" s="73"/>
      <c r="HOL7" s="73"/>
      <c r="HOM7" s="73"/>
      <c r="HON7" s="73"/>
      <c r="HOO7" s="73"/>
      <c r="HOP7" s="73"/>
      <c r="HOQ7" s="73"/>
      <c r="HOR7" s="73"/>
      <c r="HOS7" s="73"/>
      <c r="HOT7" s="73"/>
      <c r="HOU7" s="73"/>
      <c r="HOV7" s="73"/>
      <c r="HOW7" s="73"/>
      <c r="HOX7" s="73"/>
      <c r="HOY7" s="73"/>
      <c r="HOZ7" s="73"/>
      <c r="HPA7" s="73"/>
      <c r="HPB7" s="73"/>
      <c r="HPC7" s="73"/>
      <c r="HPD7" s="73"/>
      <c r="HPE7" s="73"/>
      <c r="HPF7" s="73"/>
      <c r="HPG7" s="73"/>
      <c r="HPH7" s="73"/>
      <c r="HPI7" s="73"/>
      <c r="HPJ7" s="73"/>
      <c r="HPK7" s="73"/>
      <c r="HPL7" s="73"/>
      <c r="HPM7" s="73"/>
      <c r="HPN7" s="73"/>
      <c r="HPO7" s="73"/>
      <c r="HPP7" s="73"/>
      <c r="HPQ7" s="73"/>
      <c r="HPR7" s="73"/>
      <c r="HPS7" s="73"/>
      <c r="HPT7" s="73"/>
      <c r="HPU7" s="73"/>
      <c r="HPV7" s="73"/>
      <c r="HPW7" s="73"/>
      <c r="HPX7" s="73"/>
      <c r="HPY7" s="73"/>
      <c r="HPZ7" s="73"/>
      <c r="HQA7" s="73"/>
      <c r="HQB7" s="73"/>
      <c r="HQC7" s="73"/>
      <c r="HQD7" s="73"/>
      <c r="HQE7" s="73"/>
      <c r="HQF7" s="73"/>
      <c r="HQG7" s="73"/>
      <c r="HQH7" s="73"/>
      <c r="HQI7" s="73"/>
      <c r="HQJ7" s="73"/>
      <c r="HQK7" s="73"/>
      <c r="HQL7" s="73"/>
      <c r="HQM7" s="73"/>
      <c r="HQN7" s="73"/>
      <c r="HQO7" s="73"/>
      <c r="HQP7" s="73"/>
      <c r="HQQ7" s="73"/>
      <c r="HQR7" s="73"/>
      <c r="HQS7" s="73"/>
      <c r="HQT7" s="73"/>
      <c r="HQU7" s="73"/>
      <c r="HQV7" s="73"/>
      <c r="HQW7" s="73"/>
      <c r="HQX7" s="73"/>
      <c r="HQY7" s="73"/>
      <c r="HQZ7" s="73"/>
      <c r="HRA7" s="73"/>
      <c r="HRB7" s="73"/>
      <c r="HRC7" s="73"/>
      <c r="HRD7" s="73"/>
      <c r="HRE7" s="73"/>
      <c r="HRF7" s="73"/>
      <c r="HRG7" s="73"/>
      <c r="HRH7" s="73"/>
      <c r="HRI7" s="73"/>
      <c r="HRJ7" s="73"/>
      <c r="HRK7" s="73"/>
      <c r="HRL7" s="73"/>
      <c r="HRM7" s="73"/>
      <c r="HRN7" s="73"/>
      <c r="HRO7" s="73"/>
      <c r="HRP7" s="73"/>
      <c r="HRQ7" s="73"/>
      <c r="HRR7" s="73"/>
      <c r="HRS7" s="73"/>
      <c r="HRT7" s="73"/>
      <c r="HRU7" s="73"/>
      <c r="HRV7" s="73"/>
      <c r="HRW7" s="73"/>
      <c r="HRX7" s="73"/>
      <c r="HRY7" s="73"/>
      <c r="HRZ7" s="73"/>
      <c r="HSA7" s="73"/>
      <c r="HSB7" s="73"/>
      <c r="HSC7" s="73"/>
      <c r="HSD7" s="73"/>
      <c r="HSE7" s="73"/>
      <c r="HSF7" s="73"/>
      <c r="HSG7" s="73"/>
      <c r="HSH7" s="73"/>
      <c r="HSI7" s="73"/>
      <c r="HSJ7" s="73"/>
      <c r="HSK7" s="73"/>
      <c r="HSL7" s="73"/>
      <c r="HSM7" s="73"/>
      <c r="HSN7" s="73"/>
      <c r="HSO7" s="73"/>
      <c r="HSP7" s="73"/>
      <c r="HSQ7" s="73"/>
      <c r="HSR7" s="73"/>
      <c r="HSS7" s="73"/>
      <c r="HST7" s="73"/>
      <c r="HSU7" s="73"/>
      <c r="HSV7" s="73"/>
      <c r="HSW7" s="73"/>
      <c r="HSX7" s="73"/>
      <c r="HSY7" s="73"/>
      <c r="HSZ7" s="73"/>
      <c r="HTA7" s="73"/>
      <c r="HTB7" s="73"/>
      <c r="HTC7" s="73"/>
      <c r="HTD7" s="73"/>
      <c r="HTE7" s="73"/>
      <c r="HTF7" s="73"/>
      <c r="HTG7" s="73"/>
      <c r="HTH7" s="73"/>
      <c r="HTI7" s="73"/>
      <c r="HTJ7" s="73"/>
      <c r="HTK7" s="73"/>
      <c r="HTL7" s="73"/>
      <c r="HTM7" s="73"/>
      <c r="HTN7" s="73"/>
      <c r="HTO7" s="73"/>
      <c r="HTP7" s="73"/>
      <c r="HTQ7" s="73"/>
      <c r="HTR7" s="73"/>
      <c r="HTS7" s="73"/>
      <c r="HTT7" s="73"/>
      <c r="HTU7" s="73"/>
      <c r="HTV7" s="73"/>
      <c r="HTW7" s="73"/>
      <c r="HTX7" s="73"/>
      <c r="HTY7" s="73"/>
      <c r="HTZ7" s="73"/>
      <c r="HUA7" s="73"/>
      <c r="HUB7" s="73"/>
      <c r="HUC7" s="73"/>
      <c r="HUD7" s="73"/>
      <c r="HUE7" s="73"/>
      <c r="HUF7" s="73"/>
      <c r="HUG7" s="73"/>
      <c r="HUH7" s="73"/>
      <c r="HUI7" s="73"/>
      <c r="HUJ7" s="73"/>
      <c r="HUK7" s="73"/>
      <c r="HUL7" s="73"/>
      <c r="HUM7" s="73"/>
      <c r="HUN7" s="73"/>
      <c r="HUO7" s="73"/>
      <c r="HUP7" s="73"/>
      <c r="HUQ7" s="73"/>
      <c r="HUR7" s="73"/>
      <c r="HUS7" s="73"/>
      <c r="HUT7" s="73"/>
      <c r="HUU7" s="73"/>
      <c r="HUV7" s="73"/>
      <c r="HUW7" s="73"/>
      <c r="HUX7" s="73"/>
      <c r="HUY7" s="73"/>
      <c r="HUZ7" s="73"/>
      <c r="HVA7" s="73"/>
      <c r="HVB7" s="73"/>
      <c r="HVC7" s="73"/>
      <c r="HVD7" s="73"/>
      <c r="HVE7" s="73"/>
      <c r="HVF7" s="73"/>
      <c r="HVG7" s="73"/>
      <c r="HVH7" s="73"/>
      <c r="HVI7" s="73"/>
      <c r="HVJ7" s="73"/>
      <c r="HVK7" s="73"/>
      <c r="HVL7" s="73"/>
      <c r="HVM7" s="73"/>
      <c r="HVN7" s="73"/>
      <c r="HVO7" s="73"/>
      <c r="HVP7" s="73"/>
      <c r="HVQ7" s="73"/>
      <c r="HVR7" s="73"/>
      <c r="HVS7" s="73"/>
      <c r="HVT7" s="73"/>
      <c r="HVU7" s="73"/>
      <c r="HVV7" s="73"/>
      <c r="HVW7" s="73"/>
      <c r="HVX7" s="73"/>
      <c r="HVY7" s="73"/>
      <c r="HVZ7" s="73"/>
      <c r="HWA7" s="73"/>
      <c r="HWB7" s="73"/>
      <c r="HWC7" s="73"/>
      <c r="HWD7" s="73"/>
      <c r="HWE7" s="73"/>
      <c r="HWF7" s="73"/>
      <c r="HWG7" s="73"/>
      <c r="HWH7" s="73"/>
      <c r="HWI7" s="73"/>
      <c r="HWJ7" s="73"/>
      <c r="HWK7" s="73"/>
      <c r="HWL7" s="73"/>
      <c r="HWM7" s="73"/>
      <c r="HWN7" s="73"/>
      <c r="HWO7" s="73"/>
      <c r="HWP7" s="73"/>
      <c r="HWQ7" s="73"/>
      <c r="HWR7" s="73"/>
      <c r="HWS7" s="73"/>
      <c r="HWT7" s="73"/>
      <c r="HWU7" s="73"/>
      <c r="HWV7" s="73"/>
      <c r="HWW7" s="73"/>
      <c r="HWX7" s="73"/>
      <c r="HWY7" s="73"/>
      <c r="HWZ7" s="73"/>
      <c r="HXA7" s="73"/>
      <c r="HXB7" s="73"/>
      <c r="HXC7" s="73"/>
      <c r="HXD7" s="73"/>
      <c r="HXE7" s="73"/>
      <c r="HXF7" s="73"/>
      <c r="HXG7" s="73"/>
      <c r="HXH7" s="73"/>
      <c r="HXI7" s="73"/>
      <c r="HXJ7" s="73"/>
      <c r="HXK7" s="73"/>
      <c r="HXL7" s="73"/>
      <c r="HXM7" s="73"/>
      <c r="HXN7" s="73"/>
      <c r="HXO7" s="73"/>
      <c r="HXP7" s="73"/>
      <c r="HXQ7" s="73"/>
      <c r="HXR7" s="73"/>
      <c r="HXS7" s="73"/>
      <c r="HXT7" s="73"/>
      <c r="HXU7" s="73"/>
      <c r="HXV7" s="73"/>
      <c r="HXW7" s="73"/>
      <c r="HXX7" s="73"/>
      <c r="HXY7" s="73"/>
      <c r="HXZ7" s="73"/>
      <c r="HYA7" s="73"/>
      <c r="HYB7" s="73"/>
      <c r="HYC7" s="73"/>
      <c r="HYD7" s="73"/>
      <c r="HYE7" s="73"/>
      <c r="HYF7" s="73"/>
      <c r="HYG7" s="73"/>
      <c r="HYH7" s="73"/>
      <c r="HYI7" s="73"/>
      <c r="HYJ7" s="73"/>
      <c r="HYK7" s="73"/>
      <c r="HYL7" s="73"/>
      <c r="HYM7" s="73"/>
      <c r="HYN7" s="73"/>
      <c r="HYO7" s="73"/>
      <c r="HYP7" s="73"/>
      <c r="HYQ7" s="73"/>
      <c r="HYR7" s="73"/>
      <c r="HYS7" s="73"/>
      <c r="HYT7" s="73"/>
      <c r="HYU7" s="73"/>
      <c r="HYV7" s="73"/>
      <c r="HYW7" s="73"/>
      <c r="HYX7" s="73"/>
      <c r="HYY7" s="73"/>
      <c r="HYZ7" s="73"/>
      <c r="HZA7" s="73"/>
      <c r="HZB7" s="73"/>
      <c r="HZC7" s="73"/>
      <c r="HZD7" s="73"/>
      <c r="HZE7" s="73"/>
      <c r="HZF7" s="73"/>
      <c r="HZG7" s="73"/>
      <c r="HZH7" s="73"/>
      <c r="HZI7" s="73"/>
      <c r="HZJ7" s="73"/>
      <c r="HZK7" s="73"/>
      <c r="HZL7" s="73"/>
      <c r="HZM7" s="73"/>
      <c r="HZN7" s="73"/>
      <c r="HZO7" s="73"/>
      <c r="HZP7" s="73"/>
      <c r="HZQ7" s="73"/>
      <c r="HZR7" s="73"/>
      <c r="HZS7" s="73"/>
      <c r="HZT7" s="73"/>
      <c r="HZU7" s="73"/>
      <c r="HZV7" s="73"/>
      <c r="HZW7" s="73"/>
      <c r="HZX7" s="73"/>
      <c r="HZY7" s="73"/>
      <c r="HZZ7" s="73"/>
      <c r="IAA7" s="73"/>
      <c r="IAB7" s="73"/>
      <c r="IAC7" s="73"/>
      <c r="IAD7" s="73"/>
      <c r="IAE7" s="73"/>
      <c r="IAF7" s="73"/>
      <c r="IAG7" s="73"/>
      <c r="IAH7" s="73"/>
      <c r="IAI7" s="73"/>
      <c r="IAJ7" s="73"/>
      <c r="IAK7" s="73"/>
      <c r="IAL7" s="73"/>
      <c r="IAM7" s="73"/>
      <c r="IAN7" s="73"/>
      <c r="IAO7" s="73"/>
      <c r="IAP7" s="73"/>
      <c r="IAQ7" s="73"/>
      <c r="IAR7" s="73"/>
      <c r="IAS7" s="73"/>
      <c r="IAT7" s="73"/>
      <c r="IAU7" s="73"/>
      <c r="IAV7" s="73"/>
      <c r="IAW7" s="73"/>
      <c r="IAX7" s="73"/>
      <c r="IAY7" s="73"/>
      <c r="IAZ7" s="73"/>
      <c r="IBA7" s="73"/>
      <c r="IBB7" s="73"/>
      <c r="IBC7" s="73"/>
      <c r="IBD7" s="73"/>
      <c r="IBE7" s="73"/>
      <c r="IBF7" s="73"/>
      <c r="IBG7" s="73"/>
      <c r="IBH7" s="73"/>
      <c r="IBI7" s="73"/>
      <c r="IBJ7" s="73"/>
      <c r="IBK7" s="73"/>
      <c r="IBL7" s="73"/>
      <c r="IBM7" s="73"/>
      <c r="IBN7" s="73"/>
      <c r="IBO7" s="73"/>
      <c r="IBP7" s="73"/>
      <c r="IBQ7" s="73"/>
      <c r="IBR7" s="73"/>
      <c r="IBS7" s="73"/>
      <c r="IBT7" s="73"/>
      <c r="IBU7" s="73"/>
      <c r="IBV7" s="73"/>
      <c r="IBW7" s="73"/>
      <c r="IBX7" s="73"/>
      <c r="IBY7" s="73"/>
      <c r="IBZ7" s="73"/>
      <c r="ICA7" s="73"/>
      <c r="ICB7" s="73"/>
      <c r="ICC7" s="73"/>
      <c r="ICD7" s="73"/>
      <c r="ICE7" s="73"/>
      <c r="ICF7" s="73"/>
      <c r="ICG7" s="73"/>
      <c r="ICH7" s="73"/>
      <c r="ICI7" s="73"/>
      <c r="ICJ7" s="73"/>
      <c r="ICK7" s="73"/>
      <c r="ICL7" s="73"/>
      <c r="ICM7" s="73"/>
      <c r="ICN7" s="73"/>
      <c r="ICO7" s="73"/>
      <c r="ICP7" s="73"/>
      <c r="ICQ7" s="73"/>
      <c r="ICR7" s="73"/>
      <c r="ICS7" s="73"/>
      <c r="ICT7" s="73"/>
      <c r="ICU7" s="73"/>
      <c r="ICV7" s="73"/>
      <c r="ICW7" s="73"/>
      <c r="ICX7" s="73"/>
      <c r="ICY7" s="73"/>
      <c r="ICZ7" s="73"/>
      <c r="IDA7" s="73"/>
      <c r="IDB7" s="73"/>
      <c r="IDC7" s="73"/>
      <c r="IDD7" s="73"/>
      <c r="IDE7" s="73"/>
      <c r="IDF7" s="73"/>
      <c r="IDG7" s="73"/>
      <c r="IDH7" s="73"/>
      <c r="IDI7" s="73"/>
      <c r="IDJ7" s="73"/>
      <c r="IDK7" s="73"/>
      <c r="IDL7" s="73"/>
      <c r="IDM7" s="73"/>
      <c r="IDN7" s="73"/>
      <c r="IDO7" s="73"/>
      <c r="IDP7" s="73"/>
      <c r="IDQ7" s="73"/>
      <c r="IDR7" s="73"/>
      <c r="IDS7" s="73"/>
      <c r="IDT7" s="73"/>
      <c r="IDU7" s="73"/>
      <c r="IDV7" s="73"/>
      <c r="IDW7" s="73"/>
      <c r="IDX7" s="73"/>
      <c r="IDY7" s="73"/>
      <c r="IDZ7" s="73"/>
      <c r="IEA7" s="73"/>
      <c r="IEB7" s="73"/>
      <c r="IEC7" s="73"/>
      <c r="IED7" s="73"/>
      <c r="IEE7" s="73"/>
      <c r="IEF7" s="73"/>
      <c r="IEG7" s="73"/>
      <c r="IEH7" s="73"/>
      <c r="IEI7" s="73"/>
      <c r="IEJ7" s="73"/>
      <c r="IEK7" s="73"/>
      <c r="IEL7" s="73"/>
      <c r="IEM7" s="73"/>
      <c r="IEN7" s="73"/>
      <c r="IEO7" s="73"/>
      <c r="IEP7" s="73"/>
      <c r="IEQ7" s="73"/>
      <c r="IER7" s="73"/>
      <c r="IES7" s="73"/>
      <c r="IET7" s="73"/>
      <c r="IEU7" s="73"/>
      <c r="IEV7" s="73"/>
      <c r="IEW7" s="73"/>
      <c r="IEX7" s="73"/>
      <c r="IEY7" s="73"/>
      <c r="IEZ7" s="73"/>
      <c r="IFA7" s="73"/>
      <c r="IFB7" s="73"/>
      <c r="IFC7" s="73"/>
      <c r="IFD7" s="73"/>
      <c r="IFE7" s="73"/>
      <c r="IFF7" s="73"/>
      <c r="IFG7" s="73"/>
      <c r="IFH7" s="73"/>
      <c r="IFI7" s="73"/>
      <c r="IFJ7" s="73"/>
      <c r="IFK7" s="73"/>
      <c r="IFL7" s="73"/>
      <c r="IFM7" s="73"/>
      <c r="IFN7" s="73"/>
      <c r="IFO7" s="73"/>
      <c r="IFP7" s="73"/>
      <c r="IFQ7" s="73"/>
      <c r="IFR7" s="73"/>
      <c r="IFS7" s="73"/>
      <c r="IFT7" s="73"/>
      <c r="IFU7" s="73"/>
      <c r="IFV7" s="73"/>
      <c r="IFW7" s="73"/>
      <c r="IFX7" s="73"/>
      <c r="IFY7" s="73"/>
      <c r="IFZ7" s="73"/>
      <c r="IGA7" s="73"/>
      <c r="IGB7" s="73"/>
      <c r="IGC7" s="73"/>
      <c r="IGD7" s="73"/>
      <c r="IGE7" s="73"/>
      <c r="IGF7" s="73"/>
      <c r="IGG7" s="73"/>
      <c r="IGH7" s="73"/>
      <c r="IGI7" s="73"/>
      <c r="IGJ7" s="73"/>
      <c r="IGK7" s="73"/>
      <c r="IGL7" s="73"/>
      <c r="IGM7" s="73"/>
      <c r="IGN7" s="73"/>
      <c r="IGO7" s="73"/>
      <c r="IGP7" s="73"/>
      <c r="IGQ7" s="73"/>
      <c r="IGR7" s="73"/>
      <c r="IGS7" s="73"/>
      <c r="IGT7" s="73"/>
      <c r="IGU7" s="73"/>
      <c r="IGV7" s="73"/>
      <c r="IGW7" s="73"/>
      <c r="IGX7" s="73"/>
      <c r="IGY7" s="73"/>
      <c r="IGZ7" s="73"/>
      <c r="IHA7" s="73"/>
      <c r="IHB7" s="73"/>
      <c r="IHC7" s="73"/>
      <c r="IHD7" s="73"/>
      <c r="IHE7" s="73"/>
      <c r="IHF7" s="73"/>
      <c r="IHG7" s="73"/>
      <c r="IHH7" s="73"/>
      <c r="IHI7" s="73"/>
      <c r="IHJ7" s="73"/>
      <c r="IHK7" s="73"/>
      <c r="IHL7" s="73"/>
      <c r="IHM7" s="73"/>
      <c r="IHN7" s="73"/>
      <c r="IHO7" s="73"/>
      <c r="IHP7" s="73"/>
      <c r="IHQ7" s="73"/>
      <c r="IHR7" s="73"/>
      <c r="IHS7" s="73"/>
      <c r="IHT7" s="73"/>
      <c r="IHU7" s="73"/>
      <c r="IHV7" s="73"/>
      <c r="IHW7" s="73"/>
      <c r="IHX7" s="73"/>
      <c r="IHY7" s="73"/>
      <c r="IHZ7" s="73"/>
      <c r="IIA7" s="73"/>
      <c r="IIB7" s="73"/>
      <c r="IIC7" s="73"/>
      <c r="IID7" s="73"/>
      <c r="IIE7" s="73"/>
      <c r="IIF7" s="73"/>
      <c r="IIG7" s="73"/>
      <c r="IIH7" s="73"/>
      <c r="III7" s="73"/>
      <c r="IIJ7" s="73"/>
      <c r="IIK7" s="73"/>
      <c r="IIL7" s="73"/>
      <c r="IIM7" s="73"/>
      <c r="IIN7" s="73"/>
      <c r="IIO7" s="73"/>
      <c r="IIP7" s="73"/>
      <c r="IIQ7" s="73"/>
      <c r="IIR7" s="73"/>
      <c r="IIS7" s="73"/>
      <c r="IIT7" s="73"/>
      <c r="IIU7" s="73"/>
      <c r="IIV7" s="73"/>
      <c r="IIW7" s="73"/>
      <c r="IIX7" s="73"/>
      <c r="IIY7" s="73"/>
      <c r="IIZ7" s="73"/>
      <c r="IJA7" s="73"/>
      <c r="IJB7" s="73"/>
      <c r="IJC7" s="73"/>
      <c r="IJD7" s="73"/>
      <c r="IJE7" s="73"/>
      <c r="IJF7" s="73"/>
      <c r="IJG7" s="73"/>
      <c r="IJH7" s="73"/>
      <c r="IJI7" s="73"/>
      <c r="IJJ7" s="73"/>
      <c r="IJK7" s="73"/>
      <c r="IJL7" s="73"/>
      <c r="IJM7" s="73"/>
      <c r="IJN7" s="73"/>
      <c r="IJO7" s="73"/>
      <c r="IJP7" s="73"/>
      <c r="IJQ7" s="73"/>
      <c r="IJR7" s="73"/>
      <c r="IJS7" s="73"/>
      <c r="IJT7" s="73"/>
      <c r="IJU7" s="73"/>
      <c r="IJV7" s="73"/>
      <c r="IJW7" s="73"/>
      <c r="IJX7" s="73"/>
      <c r="IJY7" s="73"/>
      <c r="IJZ7" s="73"/>
      <c r="IKA7" s="73"/>
      <c r="IKB7" s="73"/>
      <c r="IKC7" s="73"/>
      <c r="IKD7" s="73"/>
      <c r="IKE7" s="73"/>
      <c r="IKF7" s="73"/>
      <c r="IKG7" s="73"/>
      <c r="IKH7" s="73"/>
      <c r="IKI7" s="73"/>
      <c r="IKJ7" s="73"/>
      <c r="IKK7" s="73"/>
      <c r="IKL7" s="73"/>
      <c r="IKM7" s="73"/>
      <c r="IKN7" s="73"/>
      <c r="IKO7" s="73"/>
      <c r="IKP7" s="73"/>
      <c r="IKQ7" s="73"/>
      <c r="IKR7" s="73"/>
      <c r="IKS7" s="73"/>
      <c r="IKT7" s="73"/>
      <c r="IKU7" s="73"/>
      <c r="IKV7" s="73"/>
      <c r="IKW7" s="73"/>
      <c r="IKX7" s="73"/>
      <c r="IKY7" s="73"/>
      <c r="IKZ7" s="73"/>
      <c r="ILA7" s="73"/>
      <c r="ILB7" s="73"/>
      <c r="ILC7" s="73"/>
      <c r="ILD7" s="73"/>
      <c r="ILE7" s="73"/>
      <c r="ILF7" s="73"/>
      <c r="ILG7" s="73"/>
      <c r="ILH7" s="73"/>
      <c r="ILI7" s="73"/>
      <c r="ILJ7" s="73"/>
      <c r="ILK7" s="73"/>
      <c r="ILL7" s="73"/>
      <c r="ILM7" s="73"/>
      <c r="ILN7" s="73"/>
      <c r="ILO7" s="73"/>
      <c r="ILP7" s="73"/>
      <c r="ILQ7" s="73"/>
      <c r="ILR7" s="73"/>
      <c r="ILS7" s="73"/>
      <c r="ILT7" s="73"/>
      <c r="ILU7" s="73"/>
      <c r="ILV7" s="73"/>
      <c r="ILW7" s="73"/>
      <c r="ILX7" s="73"/>
      <c r="ILY7" s="73"/>
      <c r="ILZ7" s="73"/>
      <c r="IMA7" s="73"/>
      <c r="IMB7" s="73"/>
      <c r="IMC7" s="73"/>
      <c r="IMD7" s="73"/>
      <c r="IME7" s="73"/>
      <c r="IMF7" s="73"/>
      <c r="IMG7" s="73"/>
      <c r="IMH7" s="73"/>
      <c r="IMI7" s="73"/>
      <c r="IMJ7" s="73"/>
      <c r="IMK7" s="73"/>
      <c r="IML7" s="73"/>
      <c r="IMM7" s="73"/>
      <c r="IMN7" s="73"/>
      <c r="IMO7" s="73"/>
      <c r="IMP7" s="73"/>
      <c r="IMQ7" s="73"/>
      <c r="IMR7" s="73"/>
      <c r="IMS7" s="73"/>
      <c r="IMT7" s="73"/>
      <c r="IMU7" s="73"/>
      <c r="IMV7" s="73"/>
      <c r="IMW7" s="73"/>
      <c r="IMX7" s="73"/>
      <c r="IMY7" s="73"/>
      <c r="IMZ7" s="73"/>
      <c r="INA7" s="73"/>
      <c r="INB7" s="73"/>
      <c r="INC7" s="73"/>
      <c r="IND7" s="73"/>
      <c r="INE7" s="73"/>
      <c r="INF7" s="73"/>
      <c r="ING7" s="73"/>
      <c r="INH7" s="73"/>
      <c r="INI7" s="73"/>
      <c r="INJ7" s="73"/>
      <c r="INK7" s="73"/>
      <c r="INL7" s="73"/>
      <c r="INM7" s="73"/>
      <c r="INN7" s="73"/>
      <c r="INO7" s="73"/>
      <c r="INP7" s="73"/>
      <c r="INQ7" s="73"/>
      <c r="INR7" s="73"/>
      <c r="INS7" s="73"/>
      <c r="INT7" s="73"/>
      <c r="INU7" s="73"/>
      <c r="INV7" s="73"/>
      <c r="INW7" s="73"/>
      <c r="INX7" s="73"/>
      <c r="INY7" s="73"/>
      <c r="INZ7" s="73"/>
      <c r="IOA7" s="73"/>
      <c r="IOB7" s="73"/>
      <c r="IOC7" s="73"/>
      <c r="IOD7" s="73"/>
      <c r="IOE7" s="73"/>
      <c r="IOF7" s="73"/>
      <c r="IOG7" s="73"/>
      <c r="IOH7" s="73"/>
      <c r="IOI7" s="73"/>
      <c r="IOJ7" s="73"/>
      <c r="IOK7" s="73"/>
      <c r="IOL7" s="73"/>
      <c r="IOM7" s="73"/>
      <c r="ION7" s="73"/>
      <c r="IOO7" s="73"/>
      <c r="IOP7" s="73"/>
      <c r="IOQ7" s="73"/>
      <c r="IOR7" s="73"/>
      <c r="IOS7" s="73"/>
      <c r="IOT7" s="73"/>
      <c r="IOU7" s="73"/>
      <c r="IOV7" s="73"/>
      <c r="IOW7" s="73"/>
      <c r="IOX7" s="73"/>
      <c r="IOY7" s="73"/>
      <c r="IOZ7" s="73"/>
      <c r="IPA7" s="73"/>
      <c r="IPB7" s="73"/>
      <c r="IPC7" s="73"/>
      <c r="IPD7" s="73"/>
      <c r="IPE7" s="73"/>
      <c r="IPF7" s="73"/>
      <c r="IPG7" s="73"/>
      <c r="IPH7" s="73"/>
      <c r="IPI7" s="73"/>
      <c r="IPJ7" s="73"/>
      <c r="IPK7" s="73"/>
      <c r="IPL7" s="73"/>
      <c r="IPM7" s="73"/>
      <c r="IPN7" s="73"/>
      <c r="IPO7" s="73"/>
      <c r="IPP7" s="73"/>
      <c r="IPQ7" s="73"/>
      <c r="IPR7" s="73"/>
      <c r="IPS7" s="73"/>
      <c r="IPT7" s="73"/>
      <c r="IPU7" s="73"/>
      <c r="IPV7" s="73"/>
      <c r="IPW7" s="73"/>
      <c r="IPX7" s="73"/>
      <c r="IPY7" s="73"/>
      <c r="IPZ7" s="73"/>
      <c r="IQA7" s="73"/>
      <c r="IQB7" s="73"/>
      <c r="IQC7" s="73"/>
      <c r="IQD7" s="73"/>
      <c r="IQE7" s="73"/>
      <c r="IQF7" s="73"/>
      <c r="IQG7" s="73"/>
      <c r="IQH7" s="73"/>
      <c r="IQI7" s="73"/>
      <c r="IQJ7" s="73"/>
      <c r="IQK7" s="73"/>
      <c r="IQL7" s="73"/>
      <c r="IQM7" s="73"/>
      <c r="IQN7" s="73"/>
      <c r="IQO7" s="73"/>
      <c r="IQP7" s="73"/>
      <c r="IQQ7" s="73"/>
      <c r="IQR7" s="73"/>
      <c r="IQS7" s="73"/>
      <c r="IQT7" s="73"/>
      <c r="IQU7" s="73"/>
      <c r="IQV7" s="73"/>
      <c r="IQW7" s="73"/>
      <c r="IQX7" s="73"/>
      <c r="IQY7" s="73"/>
      <c r="IQZ7" s="73"/>
      <c r="IRA7" s="73"/>
      <c r="IRB7" s="73"/>
      <c r="IRC7" s="73"/>
      <c r="IRD7" s="73"/>
      <c r="IRE7" s="73"/>
      <c r="IRF7" s="73"/>
      <c r="IRG7" s="73"/>
      <c r="IRH7" s="73"/>
      <c r="IRI7" s="73"/>
      <c r="IRJ7" s="73"/>
      <c r="IRK7" s="73"/>
      <c r="IRL7" s="73"/>
      <c r="IRM7" s="73"/>
      <c r="IRN7" s="73"/>
      <c r="IRO7" s="73"/>
      <c r="IRP7" s="73"/>
      <c r="IRQ7" s="73"/>
      <c r="IRR7" s="73"/>
      <c r="IRS7" s="73"/>
      <c r="IRT7" s="73"/>
      <c r="IRU7" s="73"/>
      <c r="IRV7" s="73"/>
      <c r="IRW7" s="73"/>
      <c r="IRX7" s="73"/>
      <c r="IRY7" s="73"/>
      <c r="IRZ7" s="73"/>
      <c r="ISA7" s="73"/>
      <c r="ISB7" s="73"/>
      <c r="ISC7" s="73"/>
      <c r="ISD7" s="73"/>
      <c r="ISE7" s="73"/>
      <c r="ISF7" s="73"/>
      <c r="ISG7" s="73"/>
      <c r="ISH7" s="73"/>
      <c r="ISI7" s="73"/>
      <c r="ISJ7" s="73"/>
      <c r="ISK7" s="73"/>
      <c r="ISL7" s="73"/>
      <c r="ISM7" s="73"/>
      <c r="ISN7" s="73"/>
      <c r="ISO7" s="73"/>
      <c r="ISP7" s="73"/>
      <c r="ISQ7" s="73"/>
      <c r="ISR7" s="73"/>
      <c r="ISS7" s="73"/>
      <c r="IST7" s="73"/>
      <c r="ISU7" s="73"/>
      <c r="ISV7" s="73"/>
      <c r="ISW7" s="73"/>
      <c r="ISX7" s="73"/>
      <c r="ISY7" s="73"/>
      <c r="ISZ7" s="73"/>
      <c r="ITA7" s="73"/>
      <c r="ITB7" s="73"/>
      <c r="ITC7" s="73"/>
      <c r="ITD7" s="73"/>
      <c r="ITE7" s="73"/>
      <c r="ITF7" s="73"/>
      <c r="ITG7" s="73"/>
      <c r="ITH7" s="73"/>
      <c r="ITI7" s="73"/>
      <c r="ITJ7" s="73"/>
      <c r="ITK7" s="73"/>
      <c r="ITL7" s="73"/>
      <c r="ITM7" s="73"/>
      <c r="ITN7" s="73"/>
      <c r="ITO7" s="73"/>
      <c r="ITP7" s="73"/>
      <c r="ITQ7" s="73"/>
      <c r="ITR7" s="73"/>
      <c r="ITS7" s="73"/>
      <c r="ITT7" s="73"/>
      <c r="ITU7" s="73"/>
      <c r="ITV7" s="73"/>
      <c r="ITW7" s="73"/>
      <c r="ITX7" s="73"/>
      <c r="ITY7" s="73"/>
      <c r="ITZ7" s="73"/>
      <c r="IUA7" s="73"/>
      <c r="IUB7" s="73"/>
      <c r="IUC7" s="73"/>
      <c r="IUD7" s="73"/>
      <c r="IUE7" s="73"/>
      <c r="IUF7" s="73"/>
      <c r="IUG7" s="73"/>
      <c r="IUH7" s="73"/>
      <c r="IUI7" s="73"/>
      <c r="IUJ7" s="73"/>
      <c r="IUK7" s="73"/>
      <c r="IUL7" s="73"/>
      <c r="IUM7" s="73"/>
      <c r="IUN7" s="73"/>
      <c r="IUO7" s="73"/>
      <c r="IUP7" s="73"/>
      <c r="IUQ7" s="73"/>
      <c r="IUR7" s="73"/>
      <c r="IUS7" s="73"/>
      <c r="IUT7" s="73"/>
      <c r="IUU7" s="73"/>
      <c r="IUV7" s="73"/>
      <c r="IUW7" s="73"/>
      <c r="IUX7" s="73"/>
      <c r="IUY7" s="73"/>
      <c r="IUZ7" s="73"/>
      <c r="IVA7" s="73"/>
      <c r="IVB7" s="73"/>
      <c r="IVC7" s="73"/>
      <c r="IVD7" s="73"/>
      <c r="IVE7" s="73"/>
      <c r="IVF7" s="73"/>
      <c r="IVG7" s="73"/>
      <c r="IVH7" s="73"/>
      <c r="IVI7" s="73"/>
      <c r="IVJ7" s="73"/>
      <c r="IVK7" s="73"/>
      <c r="IVL7" s="73"/>
      <c r="IVM7" s="73"/>
      <c r="IVN7" s="73"/>
      <c r="IVO7" s="73"/>
      <c r="IVP7" s="73"/>
      <c r="IVQ7" s="73"/>
      <c r="IVR7" s="73"/>
      <c r="IVS7" s="73"/>
      <c r="IVT7" s="73"/>
      <c r="IVU7" s="73"/>
      <c r="IVV7" s="73"/>
      <c r="IVW7" s="73"/>
      <c r="IVX7" s="73"/>
      <c r="IVY7" s="73"/>
      <c r="IVZ7" s="73"/>
      <c r="IWA7" s="73"/>
      <c r="IWB7" s="73"/>
      <c r="IWC7" s="73"/>
      <c r="IWD7" s="73"/>
      <c r="IWE7" s="73"/>
      <c r="IWF7" s="73"/>
      <c r="IWG7" s="73"/>
      <c r="IWH7" s="73"/>
      <c r="IWI7" s="73"/>
      <c r="IWJ7" s="73"/>
      <c r="IWK7" s="73"/>
      <c r="IWL7" s="73"/>
      <c r="IWM7" s="73"/>
      <c r="IWN7" s="73"/>
      <c r="IWO7" s="73"/>
      <c r="IWP7" s="73"/>
      <c r="IWQ7" s="73"/>
      <c r="IWR7" s="73"/>
      <c r="IWS7" s="73"/>
      <c r="IWT7" s="73"/>
      <c r="IWU7" s="73"/>
      <c r="IWV7" s="73"/>
      <c r="IWW7" s="73"/>
      <c r="IWX7" s="73"/>
      <c r="IWY7" s="73"/>
      <c r="IWZ7" s="73"/>
      <c r="IXA7" s="73"/>
      <c r="IXB7" s="73"/>
      <c r="IXC7" s="73"/>
      <c r="IXD7" s="73"/>
      <c r="IXE7" s="73"/>
      <c r="IXF7" s="73"/>
      <c r="IXG7" s="73"/>
      <c r="IXH7" s="73"/>
      <c r="IXI7" s="73"/>
      <c r="IXJ7" s="73"/>
      <c r="IXK7" s="73"/>
      <c r="IXL7" s="73"/>
      <c r="IXM7" s="73"/>
      <c r="IXN7" s="73"/>
      <c r="IXO7" s="73"/>
      <c r="IXP7" s="73"/>
      <c r="IXQ7" s="73"/>
      <c r="IXR7" s="73"/>
      <c r="IXS7" s="73"/>
      <c r="IXT7" s="73"/>
      <c r="IXU7" s="73"/>
      <c r="IXV7" s="73"/>
    </row>
    <row r="8" spans="1:6730" s="102" customFormat="1" x14ac:dyDescent="0.25">
      <c r="A8" s="118" t="s">
        <v>327</v>
      </c>
      <c r="B8" s="118">
        <v>210</v>
      </c>
      <c r="C8" s="118">
        <v>300</v>
      </c>
      <c r="D8" s="118">
        <v>450</v>
      </c>
      <c r="E8" s="73"/>
      <c r="F8" s="73"/>
      <c r="G8" s="118" t="s">
        <v>327</v>
      </c>
      <c r="H8" s="118">
        <v>210</v>
      </c>
      <c r="I8" s="118">
        <v>300</v>
      </c>
      <c r="J8" s="118">
        <v>450</v>
      </c>
      <c r="K8" s="73"/>
      <c r="L8" s="73"/>
      <c r="M8" s="73"/>
      <c r="N8" s="73"/>
      <c r="O8" s="111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  <c r="NC8" s="73"/>
      <c r="ND8" s="73"/>
      <c r="NE8" s="73"/>
      <c r="NF8" s="73"/>
      <c r="NG8" s="73"/>
      <c r="NH8" s="73"/>
      <c r="NI8" s="73"/>
      <c r="NJ8" s="73"/>
      <c r="NK8" s="73"/>
      <c r="NL8" s="73"/>
      <c r="NM8" s="73"/>
      <c r="NN8" s="73"/>
      <c r="NO8" s="73"/>
      <c r="NP8" s="73"/>
      <c r="NQ8" s="73"/>
      <c r="NR8" s="73"/>
      <c r="NS8" s="73"/>
      <c r="NT8" s="73"/>
      <c r="NU8" s="73"/>
      <c r="NV8" s="73"/>
      <c r="NW8" s="73"/>
      <c r="NX8" s="73"/>
      <c r="NY8" s="73"/>
      <c r="NZ8" s="73"/>
      <c r="OA8" s="73"/>
      <c r="OB8" s="73"/>
      <c r="OC8" s="73"/>
      <c r="OD8" s="73"/>
      <c r="OE8" s="73"/>
      <c r="OF8" s="73"/>
      <c r="OG8" s="73"/>
      <c r="OH8" s="73"/>
      <c r="OI8" s="73"/>
      <c r="OJ8" s="73"/>
      <c r="OK8" s="73"/>
      <c r="OL8" s="73"/>
      <c r="OM8" s="73"/>
      <c r="ON8" s="73"/>
      <c r="OO8" s="73"/>
      <c r="OP8" s="73"/>
      <c r="OQ8" s="73"/>
      <c r="OR8" s="73"/>
      <c r="OS8" s="73"/>
      <c r="OT8" s="73"/>
      <c r="OU8" s="73"/>
      <c r="OV8" s="73"/>
      <c r="OW8" s="73"/>
      <c r="OX8" s="73"/>
      <c r="OY8" s="73"/>
      <c r="OZ8" s="73"/>
      <c r="PA8" s="73"/>
      <c r="PB8" s="73"/>
      <c r="PC8" s="73"/>
      <c r="PD8" s="73"/>
      <c r="PE8" s="73"/>
      <c r="PF8" s="73"/>
      <c r="PG8" s="73"/>
      <c r="PH8" s="73"/>
      <c r="PI8" s="73"/>
      <c r="PJ8" s="73"/>
      <c r="PK8" s="73"/>
      <c r="PL8" s="73"/>
      <c r="PM8" s="73"/>
      <c r="PN8" s="73"/>
      <c r="PO8" s="73"/>
      <c r="PP8" s="73"/>
      <c r="PQ8" s="73"/>
      <c r="PR8" s="73"/>
      <c r="PS8" s="73"/>
      <c r="PT8" s="73"/>
      <c r="PU8" s="73"/>
      <c r="PV8" s="73"/>
      <c r="PW8" s="73"/>
      <c r="PX8" s="73"/>
      <c r="PY8" s="73"/>
      <c r="PZ8" s="73"/>
      <c r="QA8" s="73"/>
      <c r="QB8" s="73"/>
      <c r="QC8" s="73"/>
      <c r="QD8" s="73"/>
      <c r="QE8" s="73"/>
      <c r="QF8" s="73"/>
      <c r="QG8" s="73"/>
      <c r="QH8" s="73"/>
      <c r="QI8" s="73"/>
      <c r="QJ8" s="73"/>
      <c r="QK8" s="73"/>
      <c r="QL8" s="73"/>
      <c r="QM8" s="73"/>
      <c r="QN8" s="73"/>
      <c r="QO8" s="73"/>
      <c r="QP8" s="73"/>
      <c r="QQ8" s="73"/>
      <c r="QR8" s="73"/>
      <c r="QS8" s="73"/>
      <c r="QT8" s="73"/>
      <c r="QU8" s="73"/>
      <c r="QV8" s="73"/>
      <c r="QW8" s="73"/>
      <c r="QX8" s="73"/>
      <c r="QY8" s="73"/>
      <c r="QZ8" s="73"/>
      <c r="RA8" s="73"/>
      <c r="RB8" s="73"/>
      <c r="RC8" s="73"/>
      <c r="RD8" s="73"/>
      <c r="RE8" s="73"/>
      <c r="RF8" s="73"/>
      <c r="RG8" s="73"/>
      <c r="RH8" s="73"/>
      <c r="RI8" s="73"/>
      <c r="RJ8" s="73"/>
      <c r="RK8" s="73"/>
      <c r="RL8" s="73"/>
      <c r="RM8" s="73"/>
      <c r="RN8" s="73"/>
      <c r="RO8" s="73"/>
      <c r="RP8" s="73"/>
      <c r="RQ8" s="73"/>
      <c r="RR8" s="73"/>
      <c r="RS8" s="73"/>
      <c r="RT8" s="73"/>
      <c r="RU8" s="73"/>
      <c r="RV8" s="73"/>
      <c r="RW8" s="73"/>
      <c r="RX8" s="73"/>
      <c r="RY8" s="73"/>
      <c r="RZ8" s="73"/>
      <c r="SA8" s="73"/>
      <c r="SB8" s="73"/>
      <c r="SC8" s="73"/>
      <c r="SD8" s="73"/>
      <c r="SE8" s="73"/>
      <c r="SF8" s="73"/>
      <c r="SG8" s="73"/>
      <c r="SH8" s="73"/>
      <c r="SI8" s="73"/>
      <c r="SJ8" s="73"/>
      <c r="SK8" s="73"/>
      <c r="SL8" s="73"/>
      <c r="SM8" s="73"/>
      <c r="SN8" s="73"/>
      <c r="SO8" s="73"/>
      <c r="SP8" s="73"/>
      <c r="SQ8" s="73"/>
      <c r="SR8" s="73"/>
      <c r="SS8" s="73"/>
      <c r="ST8" s="73"/>
      <c r="SU8" s="73"/>
      <c r="SV8" s="73"/>
      <c r="SW8" s="73"/>
      <c r="SX8" s="73"/>
      <c r="SY8" s="73"/>
      <c r="SZ8" s="73"/>
      <c r="TA8" s="73"/>
      <c r="TB8" s="73"/>
      <c r="TC8" s="73"/>
      <c r="TD8" s="73"/>
      <c r="TE8" s="73"/>
      <c r="TF8" s="73"/>
      <c r="TG8" s="73"/>
      <c r="TH8" s="73"/>
      <c r="TI8" s="73"/>
      <c r="TJ8" s="73"/>
      <c r="TK8" s="73"/>
      <c r="TL8" s="73"/>
      <c r="TM8" s="73"/>
      <c r="TN8" s="73"/>
      <c r="TO8" s="73"/>
      <c r="TP8" s="73"/>
      <c r="TQ8" s="73"/>
      <c r="TR8" s="73"/>
      <c r="TS8" s="73"/>
      <c r="TT8" s="73"/>
      <c r="TU8" s="73"/>
      <c r="TV8" s="73"/>
      <c r="TW8" s="73"/>
      <c r="TX8" s="73"/>
      <c r="TY8" s="73"/>
      <c r="TZ8" s="73"/>
      <c r="UA8" s="73"/>
      <c r="UB8" s="73"/>
      <c r="UC8" s="73"/>
      <c r="UD8" s="73"/>
      <c r="UE8" s="73"/>
      <c r="UF8" s="73"/>
      <c r="UG8" s="73"/>
      <c r="UH8" s="73"/>
      <c r="UI8" s="73"/>
      <c r="UJ8" s="73"/>
      <c r="UK8" s="73"/>
      <c r="UL8" s="73"/>
      <c r="UM8" s="73"/>
      <c r="UN8" s="73"/>
      <c r="UO8" s="73"/>
      <c r="UP8" s="73"/>
      <c r="UQ8" s="73"/>
      <c r="UR8" s="73"/>
      <c r="US8" s="73"/>
      <c r="UT8" s="73"/>
      <c r="UU8" s="73"/>
      <c r="UV8" s="73"/>
      <c r="UW8" s="73"/>
      <c r="UX8" s="73"/>
      <c r="UY8" s="73"/>
      <c r="UZ8" s="73"/>
      <c r="VA8" s="73"/>
      <c r="VB8" s="73"/>
      <c r="VC8" s="73"/>
      <c r="VD8" s="73"/>
      <c r="VE8" s="73"/>
      <c r="VF8" s="73"/>
      <c r="VG8" s="73"/>
      <c r="VH8" s="73"/>
      <c r="VI8" s="73"/>
      <c r="VJ8" s="73"/>
      <c r="VK8" s="73"/>
      <c r="VL8" s="73"/>
      <c r="VM8" s="73"/>
      <c r="VN8" s="73"/>
      <c r="VO8" s="73"/>
      <c r="VP8" s="73"/>
      <c r="VQ8" s="73"/>
      <c r="VR8" s="73"/>
      <c r="VS8" s="73"/>
      <c r="VT8" s="73"/>
      <c r="VU8" s="73"/>
      <c r="VV8" s="73"/>
      <c r="VW8" s="73"/>
      <c r="VX8" s="73"/>
      <c r="VY8" s="73"/>
      <c r="VZ8" s="73"/>
      <c r="WA8" s="73"/>
      <c r="WB8" s="73"/>
      <c r="WC8" s="73"/>
      <c r="WD8" s="73"/>
      <c r="WE8" s="73"/>
      <c r="WF8" s="73"/>
      <c r="WG8" s="73"/>
      <c r="WH8" s="73"/>
      <c r="WI8" s="73"/>
      <c r="WJ8" s="73"/>
      <c r="WK8" s="73"/>
      <c r="WL8" s="73"/>
      <c r="WM8" s="73"/>
      <c r="WN8" s="73"/>
      <c r="WO8" s="73"/>
      <c r="WP8" s="73"/>
      <c r="WQ8" s="73"/>
      <c r="WR8" s="73"/>
      <c r="WS8" s="73"/>
      <c r="WT8" s="73"/>
      <c r="WU8" s="73"/>
      <c r="WV8" s="73"/>
      <c r="WW8" s="73"/>
      <c r="WX8" s="73"/>
      <c r="WY8" s="73"/>
      <c r="WZ8" s="73"/>
      <c r="XA8" s="73"/>
      <c r="XB8" s="73"/>
      <c r="XC8" s="73"/>
      <c r="XD8" s="73"/>
      <c r="XE8" s="73"/>
      <c r="XF8" s="73"/>
      <c r="XG8" s="73"/>
      <c r="XH8" s="73"/>
      <c r="XI8" s="73"/>
      <c r="XJ8" s="73"/>
      <c r="XK8" s="73"/>
      <c r="XL8" s="73"/>
      <c r="XM8" s="73"/>
      <c r="XN8" s="73"/>
      <c r="XO8" s="73"/>
      <c r="XP8" s="73"/>
      <c r="XQ8" s="73"/>
      <c r="XR8" s="73"/>
      <c r="XS8" s="73"/>
      <c r="XT8" s="73"/>
      <c r="XU8" s="73"/>
      <c r="XV8" s="73"/>
      <c r="XW8" s="73"/>
      <c r="XX8" s="73"/>
      <c r="XY8" s="73"/>
      <c r="XZ8" s="73"/>
      <c r="YA8" s="73"/>
      <c r="YB8" s="73"/>
      <c r="YC8" s="73"/>
      <c r="YD8" s="73"/>
      <c r="YE8" s="73"/>
      <c r="YF8" s="73"/>
      <c r="YG8" s="73"/>
      <c r="YH8" s="73"/>
      <c r="YI8" s="73"/>
      <c r="YJ8" s="73"/>
      <c r="YK8" s="73"/>
      <c r="YL8" s="73"/>
      <c r="YM8" s="73"/>
      <c r="YN8" s="73"/>
      <c r="YO8" s="73"/>
      <c r="YP8" s="73"/>
      <c r="YQ8" s="73"/>
      <c r="YR8" s="73"/>
      <c r="YS8" s="73"/>
      <c r="YT8" s="73"/>
      <c r="YU8" s="73"/>
      <c r="YV8" s="73"/>
      <c r="YW8" s="73"/>
      <c r="YX8" s="73"/>
      <c r="YY8" s="73"/>
      <c r="YZ8" s="73"/>
      <c r="ZA8" s="73"/>
      <c r="ZB8" s="73"/>
      <c r="ZC8" s="73"/>
      <c r="ZD8" s="73"/>
      <c r="ZE8" s="73"/>
      <c r="ZF8" s="73"/>
      <c r="ZG8" s="73"/>
      <c r="ZH8" s="73"/>
      <c r="ZI8" s="73"/>
      <c r="ZJ8" s="73"/>
      <c r="ZK8" s="73"/>
      <c r="ZL8" s="73"/>
      <c r="ZM8" s="73"/>
      <c r="ZN8" s="73"/>
      <c r="ZO8" s="73"/>
      <c r="ZP8" s="73"/>
      <c r="ZQ8" s="73"/>
      <c r="ZR8" s="73"/>
      <c r="ZS8" s="73"/>
      <c r="ZT8" s="73"/>
      <c r="ZU8" s="73"/>
      <c r="ZV8" s="73"/>
      <c r="ZW8" s="73"/>
      <c r="ZX8" s="73"/>
      <c r="ZY8" s="73"/>
      <c r="ZZ8" s="73"/>
      <c r="AAA8" s="73"/>
      <c r="AAB8" s="73"/>
      <c r="AAC8" s="73"/>
      <c r="AAD8" s="73"/>
      <c r="AAE8" s="73"/>
      <c r="AAF8" s="73"/>
      <c r="AAG8" s="73"/>
      <c r="AAH8" s="73"/>
      <c r="AAI8" s="73"/>
      <c r="AAJ8" s="73"/>
      <c r="AAK8" s="73"/>
      <c r="AAL8" s="73"/>
      <c r="AAM8" s="73"/>
      <c r="AAN8" s="73"/>
      <c r="AAO8" s="73"/>
      <c r="AAP8" s="73"/>
      <c r="AAQ8" s="73"/>
      <c r="AAR8" s="73"/>
      <c r="AAS8" s="73"/>
      <c r="AAT8" s="73"/>
      <c r="AAU8" s="73"/>
      <c r="AAV8" s="73"/>
      <c r="AAW8" s="73"/>
      <c r="AAX8" s="73"/>
      <c r="AAY8" s="73"/>
      <c r="AAZ8" s="73"/>
      <c r="ABA8" s="73"/>
      <c r="ABB8" s="73"/>
      <c r="ABC8" s="73"/>
      <c r="ABD8" s="73"/>
      <c r="ABE8" s="73"/>
      <c r="ABF8" s="73"/>
      <c r="ABG8" s="73"/>
      <c r="ABH8" s="73"/>
      <c r="ABI8" s="73"/>
      <c r="ABJ8" s="73"/>
      <c r="ABK8" s="73"/>
      <c r="ABL8" s="73"/>
      <c r="ABM8" s="73"/>
      <c r="ABN8" s="73"/>
      <c r="ABO8" s="73"/>
      <c r="ABP8" s="73"/>
      <c r="ABQ8" s="73"/>
      <c r="ABR8" s="73"/>
      <c r="ABS8" s="73"/>
      <c r="ABT8" s="73"/>
      <c r="ABU8" s="73"/>
      <c r="ABV8" s="73"/>
      <c r="ABW8" s="73"/>
      <c r="ABX8" s="73"/>
      <c r="ABY8" s="73"/>
      <c r="ABZ8" s="73"/>
      <c r="ACA8" s="73"/>
      <c r="ACB8" s="73"/>
      <c r="ACC8" s="73"/>
      <c r="ACD8" s="73"/>
      <c r="ACE8" s="73"/>
      <c r="ACF8" s="73"/>
      <c r="ACG8" s="73"/>
      <c r="ACH8" s="73"/>
      <c r="ACI8" s="73"/>
      <c r="ACJ8" s="73"/>
      <c r="ACK8" s="73"/>
      <c r="ACL8" s="73"/>
      <c r="ACM8" s="73"/>
      <c r="ACN8" s="73"/>
      <c r="ACO8" s="73"/>
      <c r="ACP8" s="73"/>
      <c r="ACQ8" s="73"/>
      <c r="ACR8" s="73"/>
      <c r="ACS8" s="73"/>
      <c r="ACT8" s="73"/>
      <c r="ACU8" s="73"/>
      <c r="ACV8" s="73"/>
      <c r="ACW8" s="73"/>
      <c r="ACX8" s="73"/>
      <c r="ACY8" s="73"/>
      <c r="ACZ8" s="73"/>
      <c r="ADA8" s="73"/>
      <c r="ADB8" s="73"/>
      <c r="ADC8" s="73"/>
      <c r="ADD8" s="73"/>
      <c r="ADE8" s="73"/>
      <c r="ADF8" s="73"/>
      <c r="ADG8" s="73"/>
      <c r="ADH8" s="73"/>
      <c r="ADI8" s="73"/>
      <c r="ADJ8" s="73"/>
      <c r="ADK8" s="73"/>
      <c r="ADL8" s="73"/>
      <c r="ADM8" s="73"/>
      <c r="ADN8" s="73"/>
      <c r="ADO8" s="73"/>
      <c r="ADP8" s="73"/>
      <c r="ADQ8" s="73"/>
      <c r="ADR8" s="73"/>
      <c r="ADS8" s="73"/>
      <c r="ADT8" s="73"/>
      <c r="ADU8" s="73"/>
      <c r="ADV8" s="73"/>
      <c r="ADW8" s="73"/>
      <c r="ADX8" s="73"/>
      <c r="ADY8" s="73"/>
      <c r="ADZ8" s="73"/>
      <c r="AEA8" s="73"/>
      <c r="AEB8" s="73"/>
      <c r="AEC8" s="73"/>
      <c r="AED8" s="73"/>
      <c r="AEE8" s="73"/>
      <c r="AEF8" s="73"/>
      <c r="AEG8" s="73"/>
      <c r="AEH8" s="73"/>
      <c r="AEI8" s="73"/>
      <c r="AEJ8" s="73"/>
      <c r="AEK8" s="73"/>
      <c r="AEL8" s="73"/>
      <c r="AEM8" s="73"/>
      <c r="AEN8" s="73"/>
      <c r="AEO8" s="73"/>
      <c r="AEP8" s="73"/>
      <c r="AEQ8" s="73"/>
      <c r="AER8" s="73"/>
      <c r="AES8" s="73"/>
      <c r="AET8" s="73"/>
      <c r="AEU8" s="73"/>
      <c r="AEV8" s="73"/>
      <c r="AEW8" s="73"/>
      <c r="AEX8" s="73"/>
      <c r="AEY8" s="73"/>
      <c r="AEZ8" s="73"/>
      <c r="AFA8" s="73"/>
      <c r="AFB8" s="73"/>
      <c r="AFC8" s="73"/>
      <c r="AFD8" s="73"/>
      <c r="AFE8" s="73"/>
      <c r="AFF8" s="73"/>
      <c r="AFG8" s="73"/>
      <c r="AFH8" s="73"/>
      <c r="AFI8" s="73"/>
      <c r="AFJ8" s="73"/>
      <c r="AFK8" s="73"/>
      <c r="AFL8" s="73"/>
      <c r="AFM8" s="73"/>
      <c r="AFN8" s="73"/>
      <c r="AFO8" s="73"/>
      <c r="AFP8" s="73"/>
      <c r="AFQ8" s="73"/>
      <c r="AFR8" s="73"/>
      <c r="AFS8" s="73"/>
      <c r="AFT8" s="73"/>
      <c r="AFU8" s="73"/>
      <c r="AFV8" s="73"/>
      <c r="AFW8" s="73"/>
      <c r="AFX8" s="73"/>
      <c r="AFY8" s="73"/>
      <c r="AFZ8" s="73"/>
      <c r="AGA8" s="73"/>
      <c r="AGB8" s="73"/>
      <c r="AGC8" s="73"/>
      <c r="AGD8" s="73"/>
      <c r="AGE8" s="73"/>
      <c r="AGF8" s="73"/>
      <c r="AGG8" s="73"/>
      <c r="AGH8" s="73"/>
      <c r="AGI8" s="73"/>
      <c r="AGJ8" s="73"/>
      <c r="AGK8" s="73"/>
      <c r="AGL8" s="73"/>
      <c r="AGM8" s="73"/>
      <c r="AGN8" s="73"/>
      <c r="AGO8" s="73"/>
      <c r="AGP8" s="73"/>
      <c r="AGQ8" s="73"/>
      <c r="AGR8" s="73"/>
      <c r="AGS8" s="73"/>
      <c r="AGT8" s="73"/>
      <c r="AGU8" s="73"/>
      <c r="AGV8" s="73"/>
      <c r="AGW8" s="73"/>
      <c r="AGX8" s="73"/>
      <c r="AGY8" s="73"/>
      <c r="AGZ8" s="73"/>
      <c r="AHA8" s="73"/>
      <c r="AHB8" s="73"/>
      <c r="AHC8" s="73"/>
      <c r="AHD8" s="73"/>
      <c r="AHE8" s="73"/>
      <c r="AHF8" s="73"/>
      <c r="AHG8" s="73"/>
      <c r="AHH8" s="73"/>
      <c r="AHI8" s="73"/>
      <c r="AHJ8" s="73"/>
      <c r="AHK8" s="73"/>
      <c r="AHL8" s="73"/>
      <c r="AHM8" s="73"/>
      <c r="AHN8" s="73"/>
      <c r="AHO8" s="73"/>
      <c r="AHP8" s="73"/>
      <c r="AHQ8" s="73"/>
      <c r="AHR8" s="73"/>
      <c r="AHS8" s="73"/>
      <c r="AHT8" s="73"/>
      <c r="AHU8" s="73"/>
      <c r="AHV8" s="73"/>
      <c r="AHW8" s="73"/>
      <c r="AHX8" s="73"/>
      <c r="AHY8" s="73"/>
      <c r="AHZ8" s="73"/>
      <c r="AIA8" s="73"/>
      <c r="AIB8" s="73"/>
      <c r="AIC8" s="73"/>
      <c r="AID8" s="73"/>
      <c r="AIE8" s="73"/>
      <c r="AIF8" s="73"/>
      <c r="AIG8" s="73"/>
      <c r="AIH8" s="73"/>
      <c r="AII8" s="73"/>
      <c r="AIJ8" s="73"/>
      <c r="AIK8" s="73"/>
      <c r="AIL8" s="73"/>
      <c r="AIM8" s="73"/>
      <c r="AIN8" s="73"/>
      <c r="AIO8" s="73"/>
      <c r="AIP8" s="73"/>
      <c r="AIQ8" s="73"/>
      <c r="AIR8" s="73"/>
      <c r="AIS8" s="73"/>
      <c r="AIT8" s="73"/>
      <c r="AIU8" s="73"/>
      <c r="AIV8" s="73"/>
      <c r="AIW8" s="73"/>
      <c r="AIX8" s="73"/>
      <c r="AIY8" s="73"/>
      <c r="AIZ8" s="73"/>
      <c r="AJA8" s="73"/>
      <c r="AJB8" s="73"/>
      <c r="AJC8" s="73"/>
      <c r="AJD8" s="73"/>
      <c r="AJE8" s="73"/>
      <c r="AJF8" s="73"/>
      <c r="AJG8" s="73"/>
      <c r="AJH8" s="73"/>
      <c r="AJI8" s="73"/>
      <c r="AJJ8" s="73"/>
      <c r="AJK8" s="73"/>
      <c r="AJL8" s="73"/>
      <c r="AJM8" s="73"/>
      <c r="AJN8" s="73"/>
      <c r="AJO8" s="73"/>
      <c r="AJP8" s="73"/>
      <c r="AJQ8" s="73"/>
      <c r="AJR8" s="73"/>
      <c r="AJS8" s="73"/>
      <c r="AJT8" s="73"/>
      <c r="AJU8" s="73"/>
      <c r="AJV8" s="73"/>
      <c r="AJW8" s="73"/>
      <c r="AJX8" s="73"/>
      <c r="AJY8" s="73"/>
      <c r="AJZ8" s="73"/>
      <c r="AKA8" s="73"/>
      <c r="AKB8" s="73"/>
      <c r="AKC8" s="73"/>
      <c r="AKD8" s="73"/>
      <c r="AKE8" s="73"/>
      <c r="AKF8" s="73"/>
      <c r="AKG8" s="73"/>
      <c r="AKH8" s="73"/>
      <c r="AKI8" s="73"/>
      <c r="AKJ8" s="73"/>
      <c r="AKK8" s="73"/>
      <c r="AKL8" s="73"/>
      <c r="AKM8" s="73"/>
      <c r="AKN8" s="73"/>
      <c r="AKO8" s="73"/>
      <c r="AKP8" s="73"/>
      <c r="AKQ8" s="73"/>
      <c r="AKR8" s="73"/>
      <c r="AKS8" s="73"/>
      <c r="AKT8" s="73"/>
      <c r="AKU8" s="73"/>
      <c r="AKV8" s="73"/>
      <c r="AKW8" s="73"/>
      <c r="AKX8" s="73"/>
      <c r="AKY8" s="73"/>
      <c r="AKZ8" s="73"/>
      <c r="ALA8" s="73"/>
      <c r="ALB8" s="73"/>
      <c r="ALC8" s="73"/>
      <c r="ALD8" s="73"/>
      <c r="ALE8" s="73"/>
      <c r="ALF8" s="73"/>
      <c r="ALG8" s="73"/>
      <c r="ALH8" s="73"/>
      <c r="ALI8" s="73"/>
      <c r="ALJ8" s="73"/>
      <c r="ALK8" s="73"/>
      <c r="ALL8" s="73"/>
      <c r="ALM8" s="73"/>
      <c r="ALN8" s="73"/>
      <c r="ALO8" s="73"/>
      <c r="ALP8" s="73"/>
      <c r="ALQ8" s="73"/>
      <c r="ALR8" s="73"/>
      <c r="ALS8" s="73"/>
      <c r="ALT8" s="73"/>
      <c r="ALU8" s="73"/>
      <c r="ALV8" s="73"/>
      <c r="ALW8" s="73"/>
      <c r="ALX8" s="73"/>
      <c r="ALY8" s="73"/>
      <c r="ALZ8" s="73"/>
      <c r="AMA8" s="73"/>
      <c r="AMB8" s="73"/>
      <c r="AMC8" s="73"/>
      <c r="AMD8" s="73"/>
      <c r="AME8" s="73"/>
      <c r="AMF8" s="73"/>
      <c r="AMG8" s="73"/>
      <c r="AMH8" s="73"/>
      <c r="AMI8" s="73"/>
      <c r="AMJ8" s="73"/>
      <c r="AMK8" s="73"/>
      <c r="AML8" s="73"/>
      <c r="AMM8" s="73"/>
      <c r="AMN8" s="73"/>
      <c r="AMO8" s="73"/>
      <c r="AMP8" s="73"/>
      <c r="AMQ8" s="73"/>
      <c r="AMR8" s="73"/>
      <c r="AMS8" s="73"/>
      <c r="AMT8" s="73"/>
      <c r="AMU8" s="73"/>
      <c r="AMV8" s="73"/>
      <c r="AMW8" s="73"/>
      <c r="AMX8" s="73"/>
      <c r="AMY8" s="73"/>
      <c r="AMZ8" s="73"/>
      <c r="ANA8" s="73"/>
      <c r="ANB8" s="73"/>
      <c r="ANC8" s="73"/>
      <c r="AND8" s="73"/>
      <c r="ANE8" s="73"/>
      <c r="ANF8" s="73"/>
      <c r="ANG8" s="73"/>
      <c r="ANH8" s="73"/>
      <c r="ANI8" s="73"/>
      <c r="ANJ8" s="73"/>
      <c r="ANK8" s="73"/>
      <c r="ANL8" s="73"/>
      <c r="ANM8" s="73"/>
      <c r="ANN8" s="73"/>
      <c r="ANO8" s="73"/>
      <c r="ANP8" s="73"/>
      <c r="ANQ8" s="73"/>
      <c r="ANR8" s="73"/>
      <c r="ANS8" s="73"/>
      <c r="ANT8" s="73"/>
      <c r="ANU8" s="73"/>
      <c r="ANV8" s="73"/>
      <c r="ANW8" s="73"/>
      <c r="ANX8" s="73"/>
      <c r="ANY8" s="73"/>
      <c r="ANZ8" s="73"/>
      <c r="AOA8" s="73"/>
      <c r="AOB8" s="73"/>
      <c r="AOC8" s="73"/>
      <c r="AOD8" s="73"/>
      <c r="AOE8" s="73"/>
      <c r="AOF8" s="73"/>
      <c r="AOG8" s="73"/>
      <c r="AOH8" s="73"/>
      <c r="AOI8" s="73"/>
      <c r="AOJ8" s="73"/>
      <c r="AOK8" s="73"/>
      <c r="AOL8" s="73"/>
      <c r="AOM8" s="73"/>
      <c r="AON8" s="73"/>
      <c r="AOO8" s="73"/>
      <c r="AOP8" s="73"/>
      <c r="AOQ8" s="73"/>
      <c r="AOR8" s="73"/>
      <c r="AOS8" s="73"/>
      <c r="AOT8" s="73"/>
      <c r="AOU8" s="73"/>
      <c r="AOV8" s="73"/>
      <c r="AOW8" s="73"/>
      <c r="AOX8" s="73"/>
      <c r="AOY8" s="73"/>
      <c r="AOZ8" s="73"/>
      <c r="APA8" s="73"/>
      <c r="APB8" s="73"/>
      <c r="APC8" s="73"/>
      <c r="APD8" s="73"/>
      <c r="APE8" s="73"/>
      <c r="APF8" s="73"/>
      <c r="APG8" s="73"/>
      <c r="APH8" s="73"/>
      <c r="API8" s="73"/>
      <c r="APJ8" s="73"/>
      <c r="APK8" s="73"/>
      <c r="APL8" s="73"/>
      <c r="APM8" s="73"/>
      <c r="APN8" s="73"/>
      <c r="APO8" s="73"/>
      <c r="APP8" s="73"/>
      <c r="APQ8" s="73"/>
      <c r="APR8" s="73"/>
      <c r="APS8" s="73"/>
      <c r="APT8" s="73"/>
      <c r="APU8" s="73"/>
      <c r="APV8" s="73"/>
      <c r="APW8" s="73"/>
      <c r="APX8" s="73"/>
      <c r="APY8" s="73"/>
      <c r="APZ8" s="73"/>
      <c r="AQA8" s="73"/>
      <c r="AQB8" s="73"/>
      <c r="AQC8" s="73"/>
      <c r="AQD8" s="73"/>
      <c r="AQE8" s="73"/>
      <c r="AQF8" s="73"/>
      <c r="AQG8" s="73"/>
      <c r="AQH8" s="73"/>
      <c r="AQI8" s="73"/>
      <c r="AQJ8" s="73"/>
      <c r="AQK8" s="73"/>
      <c r="AQL8" s="73"/>
      <c r="AQM8" s="73"/>
      <c r="AQN8" s="73"/>
      <c r="AQO8" s="73"/>
      <c r="AQP8" s="73"/>
      <c r="AQQ8" s="73"/>
      <c r="AQR8" s="73"/>
      <c r="AQS8" s="73"/>
      <c r="AQT8" s="73"/>
      <c r="AQU8" s="73"/>
      <c r="AQV8" s="73"/>
      <c r="AQW8" s="73"/>
      <c r="AQX8" s="73"/>
      <c r="AQY8" s="73"/>
      <c r="AQZ8" s="73"/>
      <c r="ARA8" s="73"/>
      <c r="ARB8" s="73"/>
      <c r="ARC8" s="73"/>
      <c r="ARD8" s="73"/>
      <c r="ARE8" s="73"/>
      <c r="ARF8" s="73"/>
      <c r="ARG8" s="73"/>
      <c r="ARH8" s="73"/>
      <c r="ARI8" s="73"/>
      <c r="ARJ8" s="73"/>
      <c r="ARK8" s="73"/>
      <c r="ARL8" s="73"/>
      <c r="ARM8" s="73"/>
      <c r="ARN8" s="73"/>
      <c r="ARO8" s="73"/>
      <c r="ARP8" s="73"/>
      <c r="ARQ8" s="73"/>
      <c r="ARR8" s="73"/>
      <c r="ARS8" s="73"/>
      <c r="ART8" s="73"/>
      <c r="ARU8" s="73"/>
      <c r="ARV8" s="73"/>
      <c r="ARW8" s="73"/>
      <c r="ARX8" s="73"/>
      <c r="ARY8" s="73"/>
      <c r="ARZ8" s="73"/>
      <c r="ASA8" s="73"/>
      <c r="ASB8" s="73"/>
      <c r="ASC8" s="73"/>
      <c r="ASD8" s="73"/>
      <c r="ASE8" s="73"/>
      <c r="ASF8" s="73"/>
      <c r="ASG8" s="73"/>
      <c r="ASH8" s="73"/>
      <c r="ASI8" s="73"/>
      <c r="ASJ8" s="73"/>
      <c r="ASK8" s="73"/>
      <c r="ASL8" s="73"/>
      <c r="ASM8" s="73"/>
      <c r="ASN8" s="73"/>
      <c r="ASO8" s="73"/>
      <c r="ASP8" s="73"/>
      <c r="ASQ8" s="73"/>
      <c r="ASR8" s="73"/>
      <c r="ASS8" s="73"/>
      <c r="AST8" s="73"/>
      <c r="ASU8" s="73"/>
      <c r="ASV8" s="73"/>
      <c r="ASW8" s="73"/>
      <c r="ASX8" s="73"/>
      <c r="ASY8" s="73"/>
      <c r="ASZ8" s="73"/>
      <c r="ATA8" s="73"/>
      <c r="ATB8" s="73"/>
      <c r="ATC8" s="73"/>
      <c r="ATD8" s="73"/>
      <c r="ATE8" s="73"/>
      <c r="ATF8" s="73"/>
      <c r="ATG8" s="73"/>
      <c r="ATH8" s="73"/>
      <c r="ATI8" s="73"/>
      <c r="ATJ8" s="73"/>
      <c r="ATK8" s="73"/>
      <c r="ATL8" s="73"/>
      <c r="ATM8" s="73"/>
      <c r="ATN8" s="73"/>
      <c r="ATO8" s="73"/>
      <c r="ATP8" s="73"/>
      <c r="ATQ8" s="73"/>
      <c r="ATR8" s="73"/>
      <c r="ATS8" s="73"/>
      <c r="ATT8" s="73"/>
      <c r="ATU8" s="73"/>
      <c r="ATV8" s="73"/>
      <c r="ATW8" s="73"/>
      <c r="ATX8" s="73"/>
      <c r="ATY8" s="73"/>
      <c r="ATZ8" s="73"/>
      <c r="AUA8" s="73"/>
      <c r="AUB8" s="73"/>
      <c r="AUC8" s="73"/>
      <c r="AUD8" s="73"/>
      <c r="AUE8" s="73"/>
      <c r="AUF8" s="73"/>
      <c r="AUG8" s="73"/>
      <c r="AUH8" s="73"/>
      <c r="AUI8" s="73"/>
      <c r="AUJ8" s="73"/>
      <c r="AUK8" s="73"/>
      <c r="AUL8" s="73"/>
      <c r="AUM8" s="73"/>
      <c r="AUN8" s="73"/>
      <c r="AUO8" s="73"/>
      <c r="AUP8" s="73"/>
      <c r="AUQ8" s="73"/>
      <c r="AUR8" s="73"/>
      <c r="AUS8" s="73"/>
      <c r="AUT8" s="73"/>
      <c r="AUU8" s="73"/>
      <c r="AUV8" s="73"/>
      <c r="AUW8" s="73"/>
      <c r="AUX8" s="73"/>
      <c r="AUY8" s="73"/>
      <c r="AUZ8" s="73"/>
      <c r="AVA8" s="73"/>
      <c r="AVB8" s="73"/>
      <c r="AVC8" s="73"/>
      <c r="AVD8" s="73"/>
      <c r="AVE8" s="73"/>
      <c r="AVF8" s="73"/>
      <c r="AVG8" s="73"/>
      <c r="AVH8" s="73"/>
      <c r="AVI8" s="73"/>
      <c r="AVJ8" s="73"/>
      <c r="AVK8" s="73"/>
      <c r="AVL8" s="73"/>
      <c r="AVM8" s="73"/>
      <c r="AVN8" s="73"/>
      <c r="AVO8" s="73"/>
      <c r="AVP8" s="73"/>
      <c r="AVQ8" s="73"/>
      <c r="AVR8" s="73"/>
      <c r="AVS8" s="73"/>
      <c r="AVT8" s="73"/>
      <c r="AVU8" s="73"/>
      <c r="AVV8" s="73"/>
      <c r="AVW8" s="73"/>
      <c r="AVX8" s="73"/>
      <c r="AVY8" s="73"/>
      <c r="AVZ8" s="73"/>
      <c r="AWA8" s="73"/>
      <c r="AWB8" s="73"/>
      <c r="AWC8" s="73"/>
      <c r="AWD8" s="73"/>
      <c r="AWE8" s="73"/>
      <c r="AWF8" s="73"/>
      <c r="AWG8" s="73"/>
      <c r="AWH8" s="73"/>
      <c r="AWI8" s="73"/>
      <c r="AWJ8" s="73"/>
      <c r="AWK8" s="73"/>
      <c r="AWL8" s="73"/>
      <c r="AWM8" s="73"/>
      <c r="AWN8" s="73"/>
      <c r="AWO8" s="73"/>
      <c r="AWP8" s="73"/>
      <c r="AWQ8" s="73"/>
      <c r="AWR8" s="73"/>
      <c r="AWS8" s="73"/>
      <c r="AWT8" s="73"/>
      <c r="AWU8" s="73"/>
      <c r="AWV8" s="73"/>
      <c r="AWW8" s="73"/>
      <c r="AWX8" s="73"/>
      <c r="AWY8" s="73"/>
      <c r="AWZ8" s="73"/>
      <c r="AXA8" s="73"/>
      <c r="AXB8" s="73"/>
      <c r="AXC8" s="73"/>
      <c r="AXD8" s="73"/>
      <c r="AXE8" s="73"/>
      <c r="AXF8" s="73"/>
      <c r="AXG8" s="73"/>
      <c r="AXH8" s="73"/>
      <c r="AXI8" s="73"/>
      <c r="AXJ8" s="73"/>
      <c r="AXK8" s="73"/>
      <c r="AXL8" s="73"/>
      <c r="AXM8" s="73"/>
      <c r="AXN8" s="73"/>
      <c r="AXO8" s="73"/>
      <c r="AXP8" s="73"/>
      <c r="AXQ8" s="73"/>
      <c r="AXR8" s="73"/>
      <c r="AXS8" s="73"/>
      <c r="AXT8" s="73"/>
      <c r="AXU8" s="73"/>
      <c r="AXV8" s="73"/>
      <c r="AXW8" s="73"/>
      <c r="AXX8" s="73"/>
      <c r="AXY8" s="73"/>
      <c r="AXZ8" s="73"/>
      <c r="AYA8" s="73"/>
      <c r="AYB8" s="73"/>
      <c r="AYC8" s="73"/>
      <c r="AYD8" s="73"/>
      <c r="AYE8" s="73"/>
      <c r="AYF8" s="73"/>
      <c r="AYG8" s="73"/>
      <c r="AYH8" s="73"/>
      <c r="AYI8" s="73"/>
      <c r="AYJ8" s="73"/>
      <c r="AYK8" s="73"/>
      <c r="AYL8" s="73"/>
      <c r="AYM8" s="73"/>
      <c r="AYN8" s="73"/>
      <c r="AYO8" s="73"/>
      <c r="AYP8" s="73"/>
      <c r="AYQ8" s="73"/>
      <c r="AYR8" s="73"/>
      <c r="AYS8" s="73"/>
      <c r="AYT8" s="73"/>
      <c r="AYU8" s="73"/>
      <c r="AYV8" s="73"/>
      <c r="AYW8" s="73"/>
      <c r="AYX8" s="73"/>
      <c r="AYY8" s="73"/>
      <c r="AYZ8" s="73"/>
      <c r="AZA8" s="73"/>
      <c r="AZB8" s="73"/>
      <c r="AZC8" s="73"/>
      <c r="AZD8" s="73"/>
      <c r="AZE8" s="73"/>
      <c r="AZF8" s="73"/>
      <c r="AZG8" s="73"/>
      <c r="AZH8" s="73"/>
      <c r="AZI8" s="73"/>
      <c r="AZJ8" s="73"/>
      <c r="AZK8" s="73"/>
      <c r="AZL8" s="73"/>
      <c r="AZM8" s="73"/>
      <c r="AZN8" s="73"/>
      <c r="AZO8" s="73"/>
      <c r="AZP8" s="73"/>
      <c r="AZQ8" s="73"/>
      <c r="AZR8" s="73"/>
      <c r="AZS8" s="73"/>
      <c r="AZT8" s="73"/>
      <c r="AZU8" s="73"/>
      <c r="AZV8" s="73"/>
      <c r="AZW8" s="73"/>
      <c r="AZX8" s="73"/>
      <c r="AZY8" s="73"/>
      <c r="AZZ8" s="73"/>
      <c r="BAA8" s="73"/>
      <c r="BAB8" s="73"/>
      <c r="BAC8" s="73"/>
      <c r="BAD8" s="73"/>
      <c r="BAE8" s="73"/>
      <c r="BAF8" s="73"/>
      <c r="BAG8" s="73"/>
      <c r="BAH8" s="73"/>
      <c r="BAI8" s="73"/>
      <c r="BAJ8" s="73"/>
      <c r="BAK8" s="73"/>
      <c r="BAL8" s="73"/>
      <c r="BAM8" s="73"/>
      <c r="BAN8" s="73"/>
      <c r="BAO8" s="73"/>
      <c r="BAP8" s="73"/>
      <c r="BAQ8" s="73"/>
      <c r="BAR8" s="73"/>
      <c r="BAS8" s="73"/>
      <c r="BAT8" s="73"/>
      <c r="BAU8" s="73"/>
      <c r="BAV8" s="73"/>
      <c r="BAW8" s="73"/>
      <c r="BAX8" s="73"/>
      <c r="BAY8" s="73"/>
      <c r="BAZ8" s="73"/>
      <c r="BBA8" s="73"/>
      <c r="BBB8" s="73"/>
      <c r="BBC8" s="73"/>
      <c r="BBD8" s="73"/>
      <c r="BBE8" s="73"/>
      <c r="BBF8" s="73"/>
      <c r="BBG8" s="73"/>
      <c r="BBH8" s="73"/>
      <c r="BBI8" s="73"/>
      <c r="BBJ8" s="73"/>
      <c r="BBK8" s="73"/>
      <c r="BBL8" s="73"/>
      <c r="BBM8" s="73"/>
      <c r="BBN8" s="73"/>
      <c r="BBO8" s="73"/>
      <c r="BBP8" s="73"/>
      <c r="BBQ8" s="73"/>
      <c r="BBR8" s="73"/>
      <c r="BBS8" s="73"/>
      <c r="BBT8" s="73"/>
      <c r="BBU8" s="73"/>
      <c r="BBV8" s="73"/>
      <c r="BBW8" s="73"/>
      <c r="BBX8" s="73"/>
      <c r="BBY8" s="73"/>
      <c r="BBZ8" s="73"/>
      <c r="BCA8" s="73"/>
      <c r="BCB8" s="73"/>
      <c r="BCC8" s="73"/>
      <c r="BCD8" s="73"/>
      <c r="BCE8" s="73"/>
      <c r="BCF8" s="73"/>
      <c r="BCG8" s="73"/>
      <c r="BCH8" s="73"/>
      <c r="BCI8" s="73"/>
      <c r="BCJ8" s="73"/>
      <c r="BCK8" s="73"/>
      <c r="BCL8" s="73"/>
      <c r="BCM8" s="73"/>
      <c r="BCN8" s="73"/>
      <c r="BCO8" s="73"/>
      <c r="BCP8" s="73"/>
      <c r="BCQ8" s="73"/>
      <c r="BCR8" s="73"/>
      <c r="BCS8" s="73"/>
      <c r="BCT8" s="73"/>
      <c r="BCU8" s="73"/>
      <c r="BCV8" s="73"/>
      <c r="BCW8" s="73"/>
      <c r="BCX8" s="73"/>
      <c r="BCY8" s="73"/>
      <c r="BCZ8" s="73"/>
      <c r="BDA8" s="73"/>
      <c r="BDB8" s="73"/>
      <c r="BDC8" s="73"/>
      <c r="BDD8" s="73"/>
      <c r="BDE8" s="73"/>
      <c r="BDF8" s="73"/>
      <c r="BDG8" s="73"/>
      <c r="BDH8" s="73"/>
      <c r="BDI8" s="73"/>
      <c r="BDJ8" s="73"/>
      <c r="BDK8" s="73"/>
      <c r="BDL8" s="73"/>
      <c r="BDM8" s="73"/>
      <c r="BDN8" s="73"/>
      <c r="BDO8" s="73"/>
      <c r="BDP8" s="73"/>
      <c r="BDQ8" s="73"/>
      <c r="BDR8" s="73"/>
      <c r="BDS8" s="73"/>
      <c r="BDT8" s="73"/>
      <c r="BDU8" s="73"/>
      <c r="BDV8" s="73"/>
      <c r="BDW8" s="73"/>
      <c r="BDX8" s="73"/>
      <c r="BDY8" s="73"/>
      <c r="BDZ8" s="73"/>
      <c r="BEA8" s="73"/>
      <c r="BEB8" s="73"/>
      <c r="BEC8" s="73"/>
      <c r="BED8" s="73"/>
      <c r="BEE8" s="73"/>
      <c r="BEF8" s="73"/>
      <c r="BEG8" s="73"/>
      <c r="BEH8" s="73"/>
      <c r="BEI8" s="73"/>
      <c r="BEJ8" s="73"/>
      <c r="BEK8" s="73"/>
      <c r="BEL8" s="73"/>
      <c r="BEM8" s="73"/>
      <c r="BEN8" s="73"/>
      <c r="BEO8" s="73"/>
      <c r="BEP8" s="73"/>
      <c r="BEQ8" s="73"/>
      <c r="BER8" s="73"/>
      <c r="BES8" s="73"/>
      <c r="BET8" s="73"/>
      <c r="BEU8" s="73"/>
      <c r="BEV8" s="73"/>
      <c r="BEW8" s="73"/>
      <c r="BEX8" s="73"/>
      <c r="BEY8" s="73"/>
      <c r="BEZ8" s="73"/>
      <c r="BFA8" s="73"/>
      <c r="BFB8" s="73"/>
      <c r="BFC8" s="73"/>
      <c r="BFD8" s="73"/>
      <c r="BFE8" s="73"/>
      <c r="BFF8" s="73"/>
      <c r="BFG8" s="73"/>
      <c r="BFH8" s="73"/>
      <c r="BFI8" s="73"/>
      <c r="BFJ8" s="73"/>
      <c r="BFK8" s="73"/>
      <c r="BFL8" s="73"/>
      <c r="BFM8" s="73"/>
      <c r="BFN8" s="73"/>
      <c r="BFO8" s="73"/>
      <c r="BFP8" s="73"/>
      <c r="BFQ8" s="73"/>
      <c r="BFR8" s="73"/>
      <c r="BFS8" s="73"/>
      <c r="BFT8" s="73"/>
      <c r="BFU8" s="73"/>
      <c r="BFV8" s="73"/>
      <c r="BFW8" s="73"/>
      <c r="BFX8" s="73"/>
      <c r="BFY8" s="73"/>
      <c r="BFZ8" s="73"/>
      <c r="BGA8" s="73"/>
      <c r="BGB8" s="73"/>
      <c r="BGC8" s="73"/>
      <c r="BGD8" s="73"/>
      <c r="BGE8" s="73"/>
      <c r="BGF8" s="73"/>
      <c r="BGG8" s="73"/>
      <c r="BGH8" s="73"/>
      <c r="BGI8" s="73"/>
      <c r="BGJ8" s="73"/>
      <c r="BGK8" s="73"/>
      <c r="BGL8" s="73"/>
      <c r="BGM8" s="73"/>
      <c r="BGN8" s="73"/>
      <c r="BGO8" s="73"/>
      <c r="BGP8" s="73"/>
      <c r="BGQ8" s="73"/>
      <c r="BGR8" s="73"/>
      <c r="BGS8" s="73"/>
      <c r="BGT8" s="73"/>
      <c r="BGU8" s="73"/>
      <c r="BGV8" s="73"/>
      <c r="BGW8" s="73"/>
      <c r="BGX8" s="73"/>
      <c r="BGY8" s="73"/>
      <c r="BGZ8" s="73"/>
      <c r="BHA8" s="73"/>
      <c r="BHB8" s="73"/>
      <c r="BHC8" s="73"/>
      <c r="BHD8" s="73"/>
      <c r="BHE8" s="73"/>
      <c r="BHF8" s="73"/>
      <c r="BHG8" s="73"/>
      <c r="BHH8" s="73"/>
      <c r="BHI8" s="73"/>
      <c r="BHJ8" s="73"/>
      <c r="BHK8" s="73"/>
      <c r="BHL8" s="73"/>
      <c r="BHM8" s="73"/>
      <c r="BHN8" s="73"/>
      <c r="BHO8" s="73"/>
      <c r="BHP8" s="73"/>
      <c r="BHQ8" s="73"/>
      <c r="BHR8" s="73"/>
      <c r="BHS8" s="73"/>
      <c r="BHT8" s="73"/>
      <c r="BHU8" s="73"/>
      <c r="BHV8" s="73"/>
      <c r="BHW8" s="73"/>
      <c r="BHX8" s="73"/>
      <c r="BHY8" s="73"/>
      <c r="BHZ8" s="73"/>
      <c r="BIA8" s="73"/>
      <c r="BIB8" s="73"/>
      <c r="BIC8" s="73"/>
      <c r="BID8" s="73"/>
      <c r="BIE8" s="73"/>
      <c r="BIF8" s="73"/>
      <c r="BIG8" s="73"/>
      <c r="BIH8" s="73"/>
      <c r="BII8" s="73"/>
      <c r="BIJ8" s="73"/>
      <c r="BIK8" s="73"/>
      <c r="BIL8" s="73"/>
      <c r="BIM8" s="73"/>
      <c r="BIN8" s="73"/>
      <c r="BIO8" s="73"/>
      <c r="BIP8" s="73"/>
      <c r="BIQ8" s="73"/>
      <c r="BIR8" s="73"/>
      <c r="BIS8" s="73"/>
      <c r="BIT8" s="73"/>
      <c r="BIU8" s="73"/>
      <c r="BIV8" s="73"/>
      <c r="BIW8" s="73"/>
      <c r="BIX8" s="73"/>
      <c r="BIY8" s="73"/>
      <c r="BIZ8" s="73"/>
      <c r="BJA8" s="73"/>
      <c r="BJB8" s="73"/>
      <c r="BJC8" s="73"/>
      <c r="BJD8" s="73"/>
      <c r="BJE8" s="73"/>
      <c r="BJF8" s="73"/>
      <c r="BJG8" s="73"/>
      <c r="BJH8" s="73"/>
      <c r="BJI8" s="73"/>
      <c r="BJJ8" s="73"/>
      <c r="BJK8" s="73"/>
      <c r="BJL8" s="73"/>
      <c r="BJM8" s="73"/>
      <c r="BJN8" s="73"/>
      <c r="BJO8" s="73"/>
      <c r="BJP8" s="73"/>
      <c r="BJQ8" s="73"/>
      <c r="BJR8" s="73"/>
      <c r="BJS8" s="73"/>
      <c r="BJT8" s="73"/>
      <c r="BJU8" s="73"/>
      <c r="BJV8" s="73"/>
      <c r="BJW8" s="73"/>
      <c r="BJX8" s="73"/>
      <c r="BJY8" s="73"/>
      <c r="BJZ8" s="73"/>
      <c r="BKA8" s="73"/>
      <c r="BKB8" s="73"/>
      <c r="BKC8" s="73"/>
      <c r="BKD8" s="73"/>
      <c r="BKE8" s="73"/>
      <c r="BKF8" s="73"/>
      <c r="BKG8" s="73"/>
      <c r="BKH8" s="73"/>
      <c r="BKI8" s="73"/>
      <c r="BKJ8" s="73"/>
      <c r="BKK8" s="73"/>
      <c r="BKL8" s="73"/>
      <c r="BKM8" s="73"/>
      <c r="BKN8" s="73"/>
      <c r="BKO8" s="73"/>
      <c r="BKP8" s="73"/>
      <c r="BKQ8" s="73"/>
      <c r="BKR8" s="73"/>
      <c r="BKS8" s="73"/>
      <c r="BKT8" s="73"/>
      <c r="BKU8" s="73"/>
      <c r="BKV8" s="73"/>
      <c r="BKW8" s="73"/>
      <c r="BKX8" s="73"/>
      <c r="BKY8" s="73"/>
      <c r="BKZ8" s="73"/>
      <c r="BLA8" s="73"/>
      <c r="BLB8" s="73"/>
      <c r="BLC8" s="73"/>
      <c r="BLD8" s="73"/>
      <c r="BLE8" s="73"/>
      <c r="BLF8" s="73"/>
      <c r="BLG8" s="73"/>
      <c r="BLH8" s="73"/>
      <c r="BLI8" s="73"/>
      <c r="BLJ8" s="73"/>
      <c r="BLK8" s="73"/>
      <c r="BLL8" s="73"/>
      <c r="BLM8" s="73"/>
      <c r="BLN8" s="73"/>
      <c r="BLO8" s="73"/>
      <c r="BLP8" s="73"/>
      <c r="BLQ8" s="73"/>
      <c r="BLR8" s="73"/>
      <c r="BLS8" s="73"/>
      <c r="BLT8" s="73"/>
      <c r="BLU8" s="73"/>
      <c r="BLV8" s="73"/>
      <c r="BLW8" s="73"/>
      <c r="BLX8" s="73"/>
      <c r="BLY8" s="73"/>
      <c r="BLZ8" s="73"/>
      <c r="BMA8" s="73"/>
      <c r="BMB8" s="73"/>
      <c r="BMC8" s="73"/>
      <c r="BMD8" s="73"/>
      <c r="BME8" s="73"/>
      <c r="BMF8" s="73"/>
      <c r="BMG8" s="73"/>
      <c r="BMH8" s="73"/>
      <c r="BMI8" s="73"/>
      <c r="BMJ8" s="73"/>
      <c r="BMK8" s="73"/>
      <c r="BML8" s="73"/>
      <c r="BMM8" s="73"/>
      <c r="BMN8" s="73"/>
      <c r="BMO8" s="73"/>
      <c r="BMP8" s="73"/>
      <c r="BMQ8" s="73"/>
      <c r="BMR8" s="73"/>
      <c r="BMS8" s="73"/>
      <c r="BMT8" s="73"/>
      <c r="BMU8" s="73"/>
      <c r="BMV8" s="73"/>
      <c r="BMW8" s="73"/>
      <c r="BMX8" s="73"/>
      <c r="BMY8" s="73"/>
      <c r="BMZ8" s="73"/>
      <c r="BNA8" s="73"/>
      <c r="BNB8" s="73"/>
      <c r="BNC8" s="73"/>
      <c r="BND8" s="73"/>
      <c r="BNE8" s="73"/>
      <c r="BNF8" s="73"/>
      <c r="BNG8" s="73"/>
      <c r="BNH8" s="73"/>
      <c r="BNI8" s="73"/>
      <c r="BNJ8" s="73"/>
      <c r="BNK8" s="73"/>
      <c r="BNL8" s="73"/>
      <c r="BNM8" s="73"/>
      <c r="BNN8" s="73"/>
      <c r="BNO8" s="73"/>
      <c r="BNP8" s="73"/>
      <c r="BNQ8" s="73"/>
      <c r="BNR8" s="73"/>
      <c r="BNS8" s="73"/>
      <c r="BNT8" s="73"/>
      <c r="BNU8" s="73"/>
      <c r="BNV8" s="73"/>
      <c r="BNW8" s="73"/>
      <c r="BNX8" s="73"/>
      <c r="BNY8" s="73"/>
      <c r="BNZ8" s="73"/>
      <c r="BOA8" s="73"/>
      <c r="BOB8" s="73"/>
      <c r="BOC8" s="73"/>
      <c r="BOD8" s="73"/>
      <c r="BOE8" s="73"/>
      <c r="BOF8" s="73"/>
      <c r="BOG8" s="73"/>
      <c r="BOH8" s="73"/>
      <c r="BOI8" s="73"/>
      <c r="BOJ8" s="73"/>
      <c r="BOK8" s="73"/>
      <c r="BOL8" s="73"/>
      <c r="BOM8" s="73"/>
      <c r="BON8" s="73"/>
      <c r="BOO8" s="73"/>
      <c r="BOP8" s="73"/>
      <c r="BOQ8" s="73"/>
      <c r="BOR8" s="73"/>
      <c r="BOS8" s="73"/>
      <c r="BOT8" s="73"/>
      <c r="BOU8" s="73"/>
      <c r="BOV8" s="73"/>
      <c r="BOW8" s="73"/>
      <c r="BOX8" s="73"/>
      <c r="BOY8" s="73"/>
      <c r="BOZ8" s="73"/>
      <c r="BPA8" s="73"/>
      <c r="BPB8" s="73"/>
      <c r="BPC8" s="73"/>
      <c r="BPD8" s="73"/>
      <c r="BPE8" s="73"/>
      <c r="BPF8" s="73"/>
      <c r="BPG8" s="73"/>
      <c r="BPH8" s="73"/>
      <c r="BPI8" s="73"/>
      <c r="BPJ8" s="73"/>
      <c r="BPK8" s="73"/>
      <c r="BPL8" s="73"/>
      <c r="BPM8" s="73"/>
      <c r="BPN8" s="73"/>
      <c r="BPO8" s="73"/>
      <c r="BPP8" s="73"/>
      <c r="BPQ8" s="73"/>
      <c r="BPR8" s="73"/>
      <c r="BPS8" s="73"/>
      <c r="BPT8" s="73"/>
      <c r="BPU8" s="73"/>
      <c r="BPV8" s="73"/>
      <c r="BPW8" s="73"/>
      <c r="BPX8" s="73"/>
      <c r="BPY8" s="73"/>
      <c r="BPZ8" s="73"/>
      <c r="BQA8" s="73"/>
      <c r="BQB8" s="73"/>
      <c r="BQC8" s="73"/>
      <c r="BQD8" s="73"/>
      <c r="BQE8" s="73"/>
      <c r="BQF8" s="73"/>
      <c r="BQG8" s="73"/>
      <c r="BQH8" s="73"/>
      <c r="BQI8" s="73"/>
      <c r="BQJ8" s="73"/>
      <c r="BQK8" s="73"/>
      <c r="BQL8" s="73"/>
      <c r="BQM8" s="73"/>
      <c r="BQN8" s="73"/>
      <c r="BQO8" s="73"/>
      <c r="BQP8" s="73"/>
      <c r="BQQ8" s="73"/>
      <c r="BQR8" s="73"/>
      <c r="BQS8" s="73"/>
      <c r="BQT8" s="73"/>
      <c r="BQU8" s="73"/>
      <c r="BQV8" s="73"/>
      <c r="BQW8" s="73"/>
      <c r="BQX8" s="73"/>
      <c r="BQY8" s="73"/>
      <c r="BQZ8" s="73"/>
      <c r="BRA8" s="73"/>
      <c r="BRB8" s="73"/>
      <c r="BRC8" s="73"/>
      <c r="BRD8" s="73"/>
      <c r="BRE8" s="73"/>
      <c r="BRF8" s="73"/>
      <c r="BRG8" s="73"/>
      <c r="BRH8" s="73"/>
      <c r="BRI8" s="73"/>
      <c r="BRJ8" s="73"/>
      <c r="BRK8" s="73"/>
      <c r="BRL8" s="73"/>
      <c r="BRM8" s="73"/>
      <c r="BRN8" s="73"/>
      <c r="BRO8" s="73"/>
      <c r="BRP8" s="73"/>
      <c r="BRQ8" s="73"/>
      <c r="BRR8" s="73"/>
      <c r="BRS8" s="73"/>
      <c r="BRT8" s="73"/>
      <c r="BRU8" s="73"/>
      <c r="BRV8" s="73"/>
      <c r="BRW8" s="73"/>
      <c r="BRX8" s="73"/>
      <c r="BRY8" s="73"/>
      <c r="BRZ8" s="73"/>
      <c r="BSA8" s="73"/>
      <c r="BSB8" s="73"/>
      <c r="BSC8" s="73"/>
      <c r="BSD8" s="73"/>
      <c r="BSE8" s="73"/>
      <c r="BSF8" s="73"/>
      <c r="BSG8" s="73"/>
      <c r="BSH8" s="73"/>
      <c r="BSI8" s="73"/>
      <c r="BSJ8" s="73"/>
      <c r="BSK8" s="73"/>
      <c r="BSL8" s="73"/>
      <c r="BSM8" s="73"/>
      <c r="BSN8" s="73"/>
      <c r="BSO8" s="73"/>
      <c r="BSP8" s="73"/>
      <c r="BSQ8" s="73"/>
      <c r="BSR8" s="73"/>
      <c r="BSS8" s="73"/>
      <c r="BST8" s="73"/>
      <c r="BSU8" s="73"/>
      <c r="BSV8" s="73"/>
      <c r="BSW8" s="73"/>
      <c r="BSX8" s="73"/>
      <c r="BSY8" s="73"/>
      <c r="BSZ8" s="73"/>
      <c r="BTA8" s="73"/>
      <c r="BTB8" s="73"/>
      <c r="BTC8" s="73"/>
      <c r="BTD8" s="73"/>
      <c r="BTE8" s="73"/>
      <c r="BTF8" s="73"/>
      <c r="BTG8" s="73"/>
      <c r="BTH8" s="73"/>
      <c r="BTI8" s="73"/>
      <c r="BTJ8" s="73"/>
      <c r="BTK8" s="73"/>
      <c r="BTL8" s="73"/>
      <c r="BTM8" s="73"/>
      <c r="BTN8" s="73"/>
      <c r="BTO8" s="73"/>
      <c r="BTP8" s="73"/>
      <c r="BTQ8" s="73"/>
      <c r="BTR8" s="73"/>
      <c r="BTS8" s="73"/>
      <c r="BTT8" s="73"/>
      <c r="BTU8" s="73"/>
      <c r="BTV8" s="73"/>
      <c r="BTW8" s="73"/>
      <c r="BTX8" s="73"/>
      <c r="BTY8" s="73"/>
      <c r="BTZ8" s="73"/>
      <c r="BUA8" s="73"/>
      <c r="BUB8" s="73"/>
      <c r="BUC8" s="73"/>
      <c r="BUD8" s="73"/>
      <c r="BUE8" s="73"/>
      <c r="BUF8" s="73"/>
      <c r="BUG8" s="73"/>
      <c r="BUH8" s="73"/>
      <c r="BUI8" s="73"/>
      <c r="BUJ8" s="73"/>
      <c r="BUK8" s="73"/>
      <c r="BUL8" s="73"/>
      <c r="BUM8" s="73"/>
      <c r="BUN8" s="73"/>
      <c r="BUO8" s="73"/>
      <c r="BUP8" s="73"/>
      <c r="BUQ8" s="73"/>
      <c r="BUR8" s="73"/>
      <c r="BUS8" s="73"/>
      <c r="BUT8" s="73"/>
      <c r="BUU8" s="73"/>
      <c r="BUV8" s="73"/>
      <c r="BUW8" s="73"/>
      <c r="BUX8" s="73"/>
      <c r="BUY8" s="73"/>
      <c r="BUZ8" s="73"/>
      <c r="BVA8" s="73"/>
      <c r="BVB8" s="73"/>
      <c r="BVC8" s="73"/>
      <c r="BVD8" s="73"/>
      <c r="BVE8" s="73"/>
      <c r="BVF8" s="73"/>
      <c r="BVG8" s="73"/>
      <c r="BVH8" s="73"/>
      <c r="BVI8" s="73"/>
      <c r="BVJ8" s="73"/>
      <c r="BVK8" s="73"/>
      <c r="BVL8" s="73"/>
      <c r="BVM8" s="73"/>
      <c r="BVN8" s="73"/>
      <c r="BVO8" s="73"/>
      <c r="BVP8" s="73"/>
      <c r="BVQ8" s="73"/>
      <c r="BVR8" s="73"/>
      <c r="BVS8" s="73"/>
      <c r="BVT8" s="73"/>
      <c r="BVU8" s="73"/>
      <c r="BVV8" s="73"/>
      <c r="BVW8" s="73"/>
      <c r="BVX8" s="73"/>
      <c r="BVY8" s="73"/>
      <c r="BVZ8" s="73"/>
      <c r="BWA8" s="73"/>
      <c r="BWB8" s="73"/>
      <c r="BWC8" s="73"/>
      <c r="BWD8" s="73"/>
      <c r="BWE8" s="73"/>
      <c r="BWF8" s="73"/>
      <c r="BWG8" s="73"/>
      <c r="BWH8" s="73"/>
      <c r="BWI8" s="73"/>
      <c r="BWJ8" s="73"/>
      <c r="BWK8" s="73"/>
      <c r="BWL8" s="73"/>
      <c r="BWM8" s="73"/>
      <c r="BWN8" s="73"/>
      <c r="BWO8" s="73"/>
      <c r="BWP8" s="73"/>
      <c r="BWQ8" s="73"/>
      <c r="BWR8" s="73"/>
      <c r="BWS8" s="73"/>
      <c r="BWT8" s="73"/>
      <c r="BWU8" s="73"/>
      <c r="BWV8" s="73"/>
      <c r="BWW8" s="73"/>
      <c r="BWX8" s="73"/>
      <c r="BWY8" s="73"/>
      <c r="BWZ8" s="73"/>
      <c r="BXA8" s="73"/>
      <c r="BXB8" s="73"/>
      <c r="BXC8" s="73"/>
      <c r="BXD8" s="73"/>
      <c r="BXE8" s="73"/>
      <c r="BXF8" s="73"/>
      <c r="BXG8" s="73"/>
      <c r="BXH8" s="73"/>
      <c r="BXI8" s="73"/>
      <c r="BXJ8" s="73"/>
      <c r="BXK8" s="73"/>
      <c r="BXL8" s="73"/>
      <c r="BXM8" s="73"/>
      <c r="BXN8" s="73"/>
      <c r="BXO8" s="73"/>
      <c r="BXP8" s="73"/>
      <c r="BXQ8" s="73"/>
      <c r="BXR8" s="73"/>
      <c r="BXS8" s="73"/>
      <c r="BXT8" s="73"/>
      <c r="BXU8" s="73"/>
      <c r="BXV8" s="73"/>
      <c r="BXW8" s="73"/>
      <c r="BXX8" s="73"/>
      <c r="BXY8" s="73"/>
      <c r="BXZ8" s="73"/>
      <c r="BYA8" s="73"/>
      <c r="BYB8" s="73"/>
      <c r="BYC8" s="73"/>
      <c r="BYD8" s="73"/>
      <c r="BYE8" s="73"/>
      <c r="BYF8" s="73"/>
      <c r="BYG8" s="73"/>
      <c r="BYH8" s="73"/>
      <c r="BYI8" s="73"/>
      <c r="BYJ8" s="73"/>
      <c r="BYK8" s="73"/>
      <c r="BYL8" s="73"/>
      <c r="BYM8" s="73"/>
      <c r="BYN8" s="73"/>
      <c r="BYO8" s="73"/>
      <c r="BYP8" s="73"/>
      <c r="BYQ8" s="73"/>
      <c r="BYR8" s="73"/>
      <c r="BYS8" s="73"/>
      <c r="BYT8" s="73"/>
      <c r="BYU8" s="73"/>
      <c r="BYV8" s="73"/>
      <c r="BYW8" s="73"/>
      <c r="BYX8" s="73"/>
      <c r="BYY8" s="73"/>
      <c r="BYZ8" s="73"/>
      <c r="BZA8" s="73"/>
      <c r="BZB8" s="73"/>
      <c r="BZC8" s="73"/>
      <c r="BZD8" s="73"/>
      <c r="BZE8" s="73"/>
      <c r="BZF8" s="73"/>
      <c r="BZG8" s="73"/>
      <c r="BZH8" s="73"/>
      <c r="BZI8" s="73"/>
      <c r="BZJ8" s="73"/>
      <c r="BZK8" s="73"/>
      <c r="BZL8" s="73"/>
      <c r="BZM8" s="73"/>
      <c r="BZN8" s="73"/>
      <c r="BZO8" s="73"/>
      <c r="BZP8" s="73"/>
      <c r="BZQ8" s="73"/>
      <c r="BZR8" s="73"/>
      <c r="BZS8" s="73"/>
      <c r="BZT8" s="73"/>
      <c r="BZU8" s="73"/>
      <c r="BZV8" s="73"/>
      <c r="BZW8" s="73"/>
      <c r="BZX8" s="73"/>
      <c r="BZY8" s="73"/>
      <c r="BZZ8" s="73"/>
      <c r="CAA8" s="73"/>
      <c r="CAB8" s="73"/>
      <c r="CAC8" s="73"/>
      <c r="CAD8" s="73"/>
      <c r="CAE8" s="73"/>
      <c r="CAF8" s="73"/>
      <c r="CAG8" s="73"/>
      <c r="CAH8" s="73"/>
      <c r="CAI8" s="73"/>
      <c r="CAJ8" s="73"/>
      <c r="CAK8" s="73"/>
      <c r="CAL8" s="73"/>
      <c r="CAM8" s="73"/>
      <c r="CAN8" s="73"/>
      <c r="CAO8" s="73"/>
      <c r="CAP8" s="73"/>
      <c r="CAQ8" s="73"/>
      <c r="CAR8" s="73"/>
      <c r="CAS8" s="73"/>
      <c r="CAT8" s="73"/>
      <c r="CAU8" s="73"/>
      <c r="CAV8" s="73"/>
      <c r="CAW8" s="73"/>
      <c r="CAX8" s="73"/>
      <c r="CAY8" s="73"/>
      <c r="CAZ8" s="73"/>
      <c r="CBA8" s="73"/>
      <c r="CBB8" s="73"/>
      <c r="CBC8" s="73"/>
      <c r="CBD8" s="73"/>
      <c r="CBE8" s="73"/>
      <c r="CBF8" s="73"/>
      <c r="CBG8" s="73"/>
      <c r="CBH8" s="73"/>
      <c r="CBI8" s="73"/>
      <c r="CBJ8" s="73"/>
      <c r="CBK8" s="73"/>
      <c r="CBL8" s="73"/>
      <c r="CBM8" s="73"/>
      <c r="CBN8" s="73"/>
      <c r="CBO8" s="73"/>
      <c r="CBP8" s="73"/>
      <c r="CBQ8" s="73"/>
      <c r="CBR8" s="73"/>
      <c r="CBS8" s="73"/>
      <c r="CBT8" s="73"/>
      <c r="CBU8" s="73"/>
      <c r="CBV8" s="73"/>
      <c r="CBW8" s="73"/>
      <c r="CBX8" s="73"/>
      <c r="CBY8" s="73"/>
      <c r="CBZ8" s="73"/>
      <c r="CCA8" s="73"/>
      <c r="CCB8" s="73"/>
      <c r="CCC8" s="73"/>
      <c r="CCD8" s="73"/>
      <c r="CCE8" s="73"/>
      <c r="CCF8" s="73"/>
      <c r="CCG8" s="73"/>
      <c r="CCH8" s="73"/>
      <c r="CCI8" s="73"/>
      <c r="CCJ8" s="73"/>
      <c r="CCK8" s="73"/>
      <c r="CCL8" s="73"/>
      <c r="CCM8" s="73"/>
      <c r="CCN8" s="73"/>
      <c r="CCO8" s="73"/>
      <c r="CCP8" s="73"/>
      <c r="CCQ8" s="73"/>
      <c r="CCR8" s="73"/>
      <c r="CCS8" s="73"/>
      <c r="CCT8" s="73"/>
      <c r="CCU8" s="73"/>
      <c r="CCV8" s="73"/>
      <c r="CCW8" s="73"/>
      <c r="CCX8" s="73"/>
      <c r="CCY8" s="73"/>
      <c r="CCZ8" s="73"/>
      <c r="CDA8" s="73"/>
      <c r="CDB8" s="73"/>
      <c r="CDC8" s="73"/>
      <c r="CDD8" s="73"/>
      <c r="CDE8" s="73"/>
      <c r="CDF8" s="73"/>
      <c r="CDG8" s="73"/>
      <c r="CDH8" s="73"/>
      <c r="CDI8" s="73"/>
      <c r="CDJ8" s="73"/>
      <c r="CDK8" s="73"/>
      <c r="CDL8" s="73"/>
      <c r="CDM8" s="73"/>
      <c r="CDN8" s="73"/>
      <c r="CDO8" s="73"/>
      <c r="CDP8" s="73"/>
      <c r="CDQ8" s="73"/>
      <c r="CDR8" s="73"/>
      <c r="CDS8" s="73"/>
      <c r="CDT8" s="73"/>
      <c r="CDU8" s="73"/>
      <c r="CDV8" s="73"/>
      <c r="CDW8" s="73"/>
      <c r="CDX8" s="73"/>
      <c r="CDY8" s="73"/>
      <c r="CDZ8" s="73"/>
      <c r="CEA8" s="73"/>
      <c r="CEB8" s="73"/>
      <c r="CEC8" s="73"/>
      <c r="CED8" s="73"/>
      <c r="CEE8" s="73"/>
      <c r="CEF8" s="73"/>
      <c r="CEG8" s="73"/>
      <c r="CEH8" s="73"/>
      <c r="CEI8" s="73"/>
      <c r="CEJ8" s="73"/>
      <c r="CEK8" s="73"/>
      <c r="CEL8" s="73"/>
      <c r="CEM8" s="73"/>
      <c r="CEN8" s="73"/>
      <c r="CEO8" s="73"/>
      <c r="CEP8" s="73"/>
      <c r="CEQ8" s="73"/>
      <c r="CER8" s="73"/>
      <c r="CES8" s="73"/>
      <c r="CET8" s="73"/>
      <c r="CEU8" s="73"/>
      <c r="CEV8" s="73"/>
      <c r="CEW8" s="73"/>
      <c r="CEX8" s="73"/>
      <c r="CEY8" s="73"/>
      <c r="CEZ8" s="73"/>
      <c r="CFA8" s="73"/>
      <c r="CFB8" s="73"/>
      <c r="CFC8" s="73"/>
      <c r="CFD8" s="73"/>
      <c r="CFE8" s="73"/>
      <c r="CFF8" s="73"/>
      <c r="CFG8" s="73"/>
      <c r="CFH8" s="73"/>
      <c r="CFI8" s="73"/>
      <c r="CFJ8" s="73"/>
      <c r="CFK8" s="73"/>
      <c r="CFL8" s="73"/>
      <c r="CFM8" s="73"/>
      <c r="CFN8" s="73"/>
      <c r="CFO8" s="73"/>
      <c r="CFP8" s="73"/>
      <c r="CFQ8" s="73"/>
      <c r="CFR8" s="73"/>
      <c r="CFS8" s="73"/>
      <c r="CFT8" s="73"/>
      <c r="CFU8" s="73"/>
      <c r="CFV8" s="73"/>
      <c r="CFW8" s="73"/>
      <c r="CFX8" s="73"/>
      <c r="CFY8" s="73"/>
      <c r="CFZ8" s="73"/>
      <c r="CGA8" s="73"/>
      <c r="CGB8" s="73"/>
      <c r="CGC8" s="73"/>
      <c r="CGD8" s="73"/>
      <c r="CGE8" s="73"/>
      <c r="CGF8" s="73"/>
      <c r="CGG8" s="73"/>
      <c r="CGH8" s="73"/>
      <c r="CGI8" s="73"/>
      <c r="CGJ8" s="73"/>
      <c r="CGK8" s="73"/>
      <c r="CGL8" s="73"/>
      <c r="CGM8" s="73"/>
      <c r="CGN8" s="73"/>
      <c r="CGO8" s="73"/>
      <c r="CGP8" s="73"/>
      <c r="CGQ8" s="73"/>
      <c r="CGR8" s="73"/>
      <c r="CGS8" s="73"/>
      <c r="CGT8" s="73"/>
      <c r="CGU8" s="73"/>
      <c r="CGV8" s="73"/>
      <c r="CGW8" s="73"/>
      <c r="CGX8" s="73"/>
      <c r="CGY8" s="73"/>
      <c r="CGZ8" s="73"/>
      <c r="CHA8" s="73"/>
      <c r="CHB8" s="73"/>
      <c r="CHC8" s="73"/>
      <c r="CHD8" s="73"/>
      <c r="CHE8" s="73"/>
      <c r="CHF8" s="73"/>
      <c r="CHG8" s="73"/>
      <c r="CHH8" s="73"/>
      <c r="CHI8" s="73"/>
      <c r="CHJ8" s="73"/>
      <c r="CHK8" s="73"/>
      <c r="CHL8" s="73"/>
      <c r="CHM8" s="73"/>
      <c r="CHN8" s="73"/>
      <c r="CHO8" s="73"/>
      <c r="CHP8" s="73"/>
      <c r="CHQ8" s="73"/>
      <c r="CHR8" s="73"/>
      <c r="CHS8" s="73"/>
      <c r="CHT8" s="73"/>
      <c r="CHU8" s="73"/>
      <c r="CHV8" s="73"/>
      <c r="CHW8" s="73"/>
      <c r="CHX8" s="73"/>
      <c r="CHY8" s="73"/>
      <c r="CHZ8" s="73"/>
      <c r="CIA8" s="73"/>
      <c r="CIB8" s="73"/>
      <c r="CIC8" s="73"/>
      <c r="CID8" s="73"/>
      <c r="CIE8" s="73"/>
      <c r="CIF8" s="73"/>
      <c r="CIG8" s="73"/>
      <c r="CIH8" s="73"/>
      <c r="CII8" s="73"/>
      <c r="CIJ8" s="73"/>
      <c r="CIK8" s="73"/>
      <c r="CIL8" s="73"/>
      <c r="CIM8" s="73"/>
      <c r="CIN8" s="73"/>
      <c r="CIO8" s="73"/>
      <c r="CIP8" s="73"/>
      <c r="CIQ8" s="73"/>
      <c r="CIR8" s="73"/>
      <c r="CIS8" s="73"/>
      <c r="CIT8" s="73"/>
      <c r="CIU8" s="73"/>
      <c r="CIV8" s="73"/>
      <c r="CIW8" s="73"/>
      <c r="CIX8" s="73"/>
      <c r="CIY8" s="73"/>
      <c r="CIZ8" s="73"/>
      <c r="CJA8" s="73"/>
      <c r="CJB8" s="73"/>
      <c r="CJC8" s="73"/>
      <c r="CJD8" s="73"/>
      <c r="CJE8" s="73"/>
      <c r="CJF8" s="73"/>
      <c r="CJG8" s="73"/>
      <c r="CJH8" s="73"/>
      <c r="CJI8" s="73"/>
      <c r="CJJ8" s="73"/>
      <c r="CJK8" s="73"/>
      <c r="CJL8" s="73"/>
      <c r="CJM8" s="73"/>
      <c r="CJN8" s="73"/>
      <c r="CJO8" s="73"/>
      <c r="CJP8" s="73"/>
      <c r="CJQ8" s="73"/>
      <c r="CJR8" s="73"/>
      <c r="CJS8" s="73"/>
      <c r="CJT8" s="73"/>
      <c r="CJU8" s="73"/>
      <c r="CJV8" s="73"/>
      <c r="CJW8" s="73"/>
      <c r="CJX8" s="73"/>
      <c r="CJY8" s="73"/>
      <c r="CJZ8" s="73"/>
      <c r="CKA8" s="73"/>
      <c r="CKB8" s="73"/>
      <c r="CKC8" s="73"/>
      <c r="CKD8" s="73"/>
      <c r="CKE8" s="73"/>
      <c r="CKF8" s="73"/>
      <c r="CKG8" s="73"/>
      <c r="CKH8" s="73"/>
      <c r="CKI8" s="73"/>
      <c r="CKJ8" s="73"/>
      <c r="CKK8" s="73"/>
      <c r="CKL8" s="73"/>
      <c r="CKM8" s="73"/>
      <c r="CKN8" s="73"/>
      <c r="CKO8" s="73"/>
      <c r="CKP8" s="73"/>
      <c r="CKQ8" s="73"/>
      <c r="CKR8" s="73"/>
      <c r="CKS8" s="73"/>
      <c r="CKT8" s="73"/>
      <c r="CKU8" s="73"/>
      <c r="CKV8" s="73"/>
      <c r="CKW8" s="73"/>
      <c r="CKX8" s="73"/>
      <c r="CKY8" s="73"/>
      <c r="CKZ8" s="73"/>
      <c r="CLA8" s="73"/>
      <c r="CLB8" s="73"/>
      <c r="CLC8" s="73"/>
      <c r="CLD8" s="73"/>
      <c r="CLE8" s="73"/>
      <c r="CLF8" s="73"/>
      <c r="CLG8" s="73"/>
      <c r="CLH8" s="73"/>
      <c r="CLI8" s="73"/>
      <c r="CLJ8" s="73"/>
      <c r="CLK8" s="73"/>
      <c r="CLL8" s="73"/>
      <c r="CLM8" s="73"/>
      <c r="CLN8" s="73"/>
      <c r="CLO8" s="73"/>
      <c r="CLP8" s="73"/>
      <c r="CLQ8" s="73"/>
      <c r="CLR8" s="73"/>
      <c r="CLS8" s="73"/>
      <c r="CLT8" s="73"/>
      <c r="CLU8" s="73"/>
      <c r="CLV8" s="73"/>
      <c r="CLW8" s="73"/>
      <c r="CLX8" s="73"/>
      <c r="CLY8" s="73"/>
      <c r="CLZ8" s="73"/>
      <c r="CMA8" s="73"/>
      <c r="CMB8" s="73"/>
      <c r="CMC8" s="73"/>
      <c r="CMD8" s="73"/>
      <c r="CME8" s="73"/>
      <c r="CMF8" s="73"/>
      <c r="CMG8" s="73"/>
      <c r="CMH8" s="73"/>
      <c r="CMI8" s="73"/>
      <c r="CMJ8" s="73"/>
      <c r="CMK8" s="73"/>
      <c r="CML8" s="73"/>
      <c r="CMM8" s="73"/>
      <c r="CMN8" s="73"/>
      <c r="CMO8" s="73"/>
      <c r="CMP8" s="73"/>
      <c r="CMQ8" s="73"/>
      <c r="CMR8" s="73"/>
      <c r="CMS8" s="73"/>
      <c r="CMT8" s="73"/>
      <c r="CMU8" s="73"/>
      <c r="CMV8" s="73"/>
      <c r="CMW8" s="73"/>
      <c r="CMX8" s="73"/>
      <c r="CMY8" s="73"/>
      <c r="CMZ8" s="73"/>
      <c r="CNA8" s="73"/>
      <c r="CNB8" s="73"/>
      <c r="CNC8" s="73"/>
      <c r="CND8" s="73"/>
      <c r="CNE8" s="73"/>
      <c r="CNF8" s="73"/>
      <c r="CNG8" s="73"/>
      <c r="CNH8" s="73"/>
      <c r="CNI8" s="73"/>
      <c r="CNJ8" s="73"/>
      <c r="CNK8" s="73"/>
      <c r="CNL8" s="73"/>
      <c r="CNM8" s="73"/>
      <c r="CNN8" s="73"/>
      <c r="CNO8" s="73"/>
      <c r="CNP8" s="73"/>
      <c r="CNQ8" s="73"/>
      <c r="CNR8" s="73"/>
      <c r="CNS8" s="73"/>
      <c r="CNT8" s="73"/>
      <c r="CNU8" s="73"/>
      <c r="CNV8" s="73"/>
      <c r="CNW8" s="73"/>
      <c r="CNX8" s="73"/>
      <c r="CNY8" s="73"/>
      <c r="CNZ8" s="73"/>
      <c r="COA8" s="73"/>
      <c r="COB8" s="73"/>
      <c r="COC8" s="73"/>
      <c r="COD8" s="73"/>
      <c r="COE8" s="73"/>
      <c r="COF8" s="73"/>
      <c r="COG8" s="73"/>
      <c r="COH8" s="73"/>
      <c r="COI8" s="73"/>
      <c r="COJ8" s="73"/>
      <c r="COK8" s="73"/>
      <c r="COL8" s="73"/>
      <c r="COM8" s="73"/>
      <c r="CON8" s="73"/>
      <c r="COO8" s="73"/>
      <c r="COP8" s="73"/>
      <c r="COQ8" s="73"/>
      <c r="COR8" s="73"/>
      <c r="COS8" s="73"/>
      <c r="COT8" s="73"/>
      <c r="COU8" s="73"/>
      <c r="COV8" s="73"/>
      <c r="COW8" s="73"/>
      <c r="COX8" s="73"/>
      <c r="COY8" s="73"/>
      <c r="COZ8" s="73"/>
      <c r="CPA8" s="73"/>
      <c r="CPB8" s="73"/>
      <c r="CPC8" s="73"/>
      <c r="CPD8" s="73"/>
      <c r="CPE8" s="73"/>
      <c r="CPF8" s="73"/>
      <c r="CPG8" s="73"/>
      <c r="CPH8" s="73"/>
      <c r="CPI8" s="73"/>
      <c r="CPJ8" s="73"/>
      <c r="CPK8" s="73"/>
      <c r="CPL8" s="73"/>
      <c r="CPM8" s="73"/>
      <c r="CPN8" s="73"/>
      <c r="CPO8" s="73"/>
      <c r="CPP8" s="73"/>
      <c r="CPQ8" s="73"/>
      <c r="CPR8" s="73"/>
      <c r="CPS8" s="73"/>
      <c r="CPT8" s="73"/>
      <c r="CPU8" s="73"/>
      <c r="CPV8" s="73"/>
      <c r="CPW8" s="73"/>
      <c r="CPX8" s="73"/>
      <c r="CPY8" s="73"/>
      <c r="CPZ8" s="73"/>
      <c r="CQA8" s="73"/>
      <c r="CQB8" s="73"/>
      <c r="CQC8" s="73"/>
      <c r="CQD8" s="73"/>
      <c r="CQE8" s="73"/>
      <c r="CQF8" s="73"/>
      <c r="CQG8" s="73"/>
      <c r="CQH8" s="73"/>
      <c r="CQI8" s="73"/>
      <c r="CQJ8" s="73"/>
      <c r="CQK8" s="73"/>
      <c r="CQL8" s="73"/>
      <c r="CQM8" s="73"/>
      <c r="CQN8" s="73"/>
      <c r="CQO8" s="73"/>
      <c r="CQP8" s="73"/>
      <c r="CQQ8" s="73"/>
      <c r="CQR8" s="73"/>
      <c r="CQS8" s="73"/>
      <c r="CQT8" s="73"/>
      <c r="CQU8" s="73"/>
      <c r="CQV8" s="73"/>
      <c r="CQW8" s="73"/>
      <c r="CQX8" s="73"/>
      <c r="CQY8" s="73"/>
      <c r="CQZ8" s="73"/>
      <c r="CRA8" s="73"/>
      <c r="CRB8" s="73"/>
      <c r="CRC8" s="73"/>
      <c r="CRD8" s="73"/>
      <c r="CRE8" s="73"/>
      <c r="CRF8" s="73"/>
      <c r="CRG8" s="73"/>
      <c r="CRH8" s="73"/>
      <c r="CRI8" s="73"/>
      <c r="CRJ8" s="73"/>
      <c r="CRK8" s="73"/>
      <c r="CRL8" s="73"/>
      <c r="CRM8" s="73"/>
      <c r="CRN8" s="73"/>
      <c r="CRO8" s="73"/>
      <c r="CRP8" s="73"/>
      <c r="CRQ8" s="73"/>
      <c r="CRR8" s="73"/>
      <c r="CRS8" s="73"/>
      <c r="CRT8" s="73"/>
      <c r="CRU8" s="73"/>
      <c r="CRV8" s="73"/>
      <c r="CRW8" s="73"/>
      <c r="CRX8" s="73"/>
      <c r="CRY8" s="73"/>
      <c r="CRZ8" s="73"/>
      <c r="CSA8" s="73"/>
      <c r="CSB8" s="73"/>
      <c r="CSC8" s="73"/>
      <c r="CSD8" s="73"/>
      <c r="CSE8" s="73"/>
      <c r="CSF8" s="73"/>
      <c r="CSG8" s="73"/>
      <c r="CSH8" s="73"/>
      <c r="CSI8" s="73"/>
      <c r="CSJ8" s="73"/>
      <c r="CSK8" s="73"/>
      <c r="CSL8" s="73"/>
      <c r="CSM8" s="73"/>
      <c r="CSN8" s="73"/>
      <c r="CSO8" s="73"/>
      <c r="CSP8" s="73"/>
      <c r="CSQ8" s="73"/>
      <c r="CSR8" s="73"/>
      <c r="CSS8" s="73"/>
      <c r="CST8" s="73"/>
      <c r="CSU8" s="73"/>
      <c r="CSV8" s="73"/>
      <c r="CSW8" s="73"/>
      <c r="CSX8" s="73"/>
      <c r="CSY8" s="73"/>
      <c r="CSZ8" s="73"/>
      <c r="CTA8" s="73"/>
      <c r="CTB8" s="73"/>
      <c r="CTC8" s="73"/>
      <c r="CTD8" s="73"/>
      <c r="CTE8" s="73"/>
      <c r="CTF8" s="73"/>
      <c r="CTG8" s="73"/>
      <c r="CTH8" s="73"/>
      <c r="CTI8" s="73"/>
      <c r="CTJ8" s="73"/>
      <c r="CTK8" s="73"/>
      <c r="CTL8" s="73"/>
      <c r="CTM8" s="73"/>
      <c r="CTN8" s="73"/>
      <c r="CTO8" s="73"/>
      <c r="CTP8" s="73"/>
      <c r="CTQ8" s="73"/>
      <c r="CTR8" s="73"/>
      <c r="CTS8" s="73"/>
      <c r="CTT8" s="73"/>
      <c r="CTU8" s="73"/>
      <c r="CTV8" s="73"/>
      <c r="CTW8" s="73"/>
      <c r="CTX8" s="73"/>
      <c r="CTY8" s="73"/>
      <c r="CTZ8" s="73"/>
      <c r="CUA8" s="73"/>
      <c r="CUB8" s="73"/>
      <c r="CUC8" s="73"/>
      <c r="CUD8" s="73"/>
      <c r="CUE8" s="73"/>
      <c r="CUF8" s="73"/>
      <c r="CUG8" s="73"/>
      <c r="CUH8" s="73"/>
      <c r="CUI8" s="73"/>
      <c r="CUJ8" s="73"/>
      <c r="CUK8" s="73"/>
      <c r="CUL8" s="73"/>
      <c r="CUM8" s="73"/>
      <c r="CUN8" s="73"/>
      <c r="CUO8" s="73"/>
      <c r="CUP8" s="73"/>
      <c r="CUQ8" s="73"/>
      <c r="CUR8" s="73"/>
      <c r="CUS8" s="73"/>
      <c r="CUT8" s="73"/>
      <c r="CUU8" s="73"/>
      <c r="CUV8" s="73"/>
      <c r="CUW8" s="73"/>
      <c r="CUX8" s="73"/>
      <c r="CUY8" s="73"/>
      <c r="CUZ8" s="73"/>
      <c r="CVA8" s="73"/>
      <c r="CVB8" s="73"/>
      <c r="CVC8" s="73"/>
      <c r="CVD8" s="73"/>
      <c r="CVE8" s="73"/>
      <c r="CVF8" s="73"/>
      <c r="CVG8" s="73"/>
      <c r="CVH8" s="73"/>
      <c r="CVI8" s="73"/>
      <c r="CVJ8" s="73"/>
      <c r="CVK8" s="73"/>
      <c r="CVL8" s="73"/>
      <c r="CVM8" s="73"/>
      <c r="CVN8" s="73"/>
      <c r="CVO8" s="73"/>
      <c r="CVP8" s="73"/>
      <c r="CVQ8" s="73"/>
      <c r="CVR8" s="73"/>
      <c r="CVS8" s="73"/>
      <c r="CVT8" s="73"/>
      <c r="CVU8" s="73"/>
      <c r="CVV8" s="73"/>
      <c r="CVW8" s="73"/>
      <c r="CVX8" s="73"/>
      <c r="CVY8" s="73"/>
      <c r="CVZ8" s="73"/>
      <c r="CWA8" s="73"/>
      <c r="CWB8" s="73"/>
      <c r="CWC8" s="73"/>
      <c r="CWD8" s="73"/>
      <c r="CWE8" s="73"/>
      <c r="CWF8" s="73"/>
      <c r="CWG8" s="73"/>
      <c r="CWH8" s="73"/>
      <c r="CWI8" s="73"/>
      <c r="CWJ8" s="73"/>
      <c r="CWK8" s="73"/>
      <c r="CWL8" s="73"/>
      <c r="CWM8" s="73"/>
      <c r="CWN8" s="73"/>
      <c r="CWO8" s="73"/>
      <c r="CWP8" s="73"/>
      <c r="CWQ8" s="73"/>
      <c r="CWR8" s="73"/>
      <c r="CWS8" s="73"/>
      <c r="CWT8" s="73"/>
      <c r="CWU8" s="73"/>
      <c r="CWV8" s="73"/>
      <c r="CWW8" s="73"/>
      <c r="CWX8" s="73"/>
      <c r="CWY8" s="73"/>
      <c r="CWZ8" s="73"/>
      <c r="CXA8" s="73"/>
      <c r="CXB8" s="73"/>
      <c r="CXC8" s="73"/>
      <c r="CXD8" s="73"/>
      <c r="CXE8" s="73"/>
      <c r="CXF8" s="73"/>
      <c r="CXG8" s="73"/>
      <c r="CXH8" s="73"/>
      <c r="CXI8" s="73"/>
      <c r="CXJ8" s="73"/>
      <c r="CXK8" s="73"/>
      <c r="CXL8" s="73"/>
      <c r="CXM8" s="73"/>
      <c r="CXN8" s="73"/>
      <c r="CXO8" s="73"/>
      <c r="CXP8" s="73"/>
      <c r="CXQ8" s="73"/>
      <c r="CXR8" s="73"/>
      <c r="CXS8" s="73"/>
      <c r="CXT8" s="73"/>
      <c r="CXU8" s="73"/>
      <c r="CXV8" s="73"/>
      <c r="CXW8" s="73"/>
      <c r="CXX8" s="73"/>
      <c r="CXY8" s="73"/>
      <c r="CXZ8" s="73"/>
      <c r="CYA8" s="73"/>
      <c r="CYB8" s="73"/>
      <c r="CYC8" s="73"/>
      <c r="CYD8" s="73"/>
      <c r="CYE8" s="73"/>
      <c r="CYF8" s="73"/>
      <c r="CYG8" s="73"/>
      <c r="CYH8" s="73"/>
      <c r="CYI8" s="73"/>
      <c r="CYJ8" s="73"/>
      <c r="CYK8" s="73"/>
      <c r="CYL8" s="73"/>
      <c r="CYM8" s="73"/>
      <c r="CYN8" s="73"/>
      <c r="CYO8" s="73"/>
      <c r="CYP8" s="73"/>
      <c r="CYQ8" s="73"/>
      <c r="CYR8" s="73"/>
      <c r="CYS8" s="73"/>
      <c r="CYT8" s="73"/>
      <c r="CYU8" s="73"/>
      <c r="CYV8" s="73"/>
      <c r="CYW8" s="73"/>
      <c r="CYX8" s="73"/>
      <c r="CYY8" s="73"/>
      <c r="CYZ8" s="73"/>
      <c r="CZA8" s="73"/>
      <c r="CZB8" s="73"/>
      <c r="CZC8" s="73"/>
      <c r="CZD8" s="73"/>
      <c r="CZE8" s="73"/>
      <c r="CZF8" s="73"/>
      <c r="CZG8" s="73"/>
      <c r="CZH8" s="73"/>
      <c r="CZI8" s="73"/>
      <c r="CZJ8" s="73"/>
      <c r="CZK8" s="73"/>
      <c r="CZL8" s="73"/>
      <c r="CZM8" s="73"/>
      <c r="CZN8" s="73"/>
      <c r="CZO8" s="73"/>
      <c r="CZP8" s="73"/>
      <c r="CZQ8" s="73"/>
      <c r="CZR8" s="73"/>
      <c r="CZS8" s="73"/>
      <c r="CZT8" s="73"/>
      <c r="CZU8" s="73"/>
      <c r="CZV8" s="73"/>
      <c r="CZW8" s="73"/>
      <c r="CZX8" s="73"/>
      <c r="CZY8" s="73"/>
      <c r="CZZ8" s="73"/>
      <c r="DAA8" s="73"/>
      <c r="DAB8" s="73"/>
      <c r="DAC8" s="73"/>
      <c r="DAD8" s="73"/>
      <c r="DAE8" s="73"/>
      <c r="DAF8" s="73"/>
      <c r="DAG8" s="73"/>
      <c r="DAH8" s="73"/>
      <c r="DAI8" s="73"/>
      <c r="DAJ8" s="73"/>
      <c r="DAK8" s="73"/>
      <c r="DAL8" s="73"/>
      <c r="DAM8" s="73"/>
      <c r="DAN8" s="73"/>
      <c r="DAO8" s="73"/>
      <c r="DAP8" s="73"/>
      <c r="DAQ8" s="73"/>
      <c r="DAR8" s="73"/>
      <c r="DAS8" s="73"/>
      <c r="DAT8" s="73"/>
      <c r="DAU8" s="73"/>
      <c r="DAV8" s="73"/>
      <c r="DAW8" s="73"/>
      <c r="DAX8" s="73"/>
      <c r="DAY8" s="73"/>
      <c r="DAZ8" s="73"/>
      <c r="DBA8" s="73"/>
      <c r="DBB8" s="73"/>
      <c r="DBC8" s="73"/>
      <c r="DBD8" s="73"/>
      <c r="DBE8" s="73"/>
      <c r="DBF8" s="73"/>
      <c r="DBG8" s="73"/>
      <c r="DBH8" s="73"/>
      <c r="DBI8" s="73"/>
      <c r="DBJ8" s="73"/>
      <c r="DBK8" s="73"/>
      <c r="DBL8" s="73"/>
      <c r="DBM8" s="73"/>
      <c r="DBN8" s="73"/>
      <c r="DBO8" s="73"/>
      <c r="DBP8" s="73"/>
      <c r="DBQ8" s="73"/>
      <c r="DBR8" s="73"/>
      <c r="DBS8" s="73"/>
      <c r="DBT8" s="73"/>
      <c r="DBU8" s="73"/>
      <c r="DBV8" s="73"/>
      <c r="DBW8" s="73"/>
      <c r="DBX8" s="73"/>
      <c r="DBY8" s="73"/>
      <c r="DBZ8" s="73"/>
      <c r="DCA8" s="73"/>
      <c r="DCB8" s="73"/>
      <c r="DCC8" s="73"/>
      <c r="DCD8" s="73"/>
      <c r="DCE8" s="73"/>
      <c r="DCF8" s="73"/>
      <c r="DCG8" s="73"/>
      <c r="DCH8" s="73"/>
      <c r="DCI8" s="73"/>
      <c r="DCJ8" s="73"/>
      <c r="DCK8" s="73"/>
      <c r="DCL8" s="73"/>
      <c r="DCM8" s="73"/>
      <c r="DCN8" s="73"/>
      <c r="DCO8" s="73"/>
      <c r="DCP8" s="73"/>
      <c r="DCQ8" s="73"/>
      <c r="DCR8" s="73"/>
      <c r="DCS8" s="73"/>
      <c r="DCT8" s="73"/>
      <c r="DCU8" s="73"/>
      <c r="DCV8" s="73"/>
      <c r="DCW8" s="73"/>
      <c r="DCX8" s="73"/>
      <c r="DCY8" s="73"/>
      <c r="DCZ8" s="73"/>
      <c r="DDA8" s="73"/>
      <c r="DDB8" s="73"/>
      <c r="DDC8" s="73"/>
      <c r="DDD8" s="73"/>
      <c r="DDE8" s="73"/>
      <c r="DDF8" s="73"/>
      <c r="DDG8" s="73"/>
      <c r="DDH8" s="73"/>
      <c r="DDI8" s="73"/>
      <c r="DDJ8" s="73"/>
      <c r="DDK8" s="73"/>
      <c r="DDL8" s="73"/>
      <c r="DDM8" s="73"/>
      <c r="DDN8" s="73"/>
      <c r="DDO8" s="73"/>
      <c r="DDP8" s="73"/>
      <c r="DDQ8" s="73"/>
      <c r="DDR8" s="73"/>
      <c r="DDS8" s="73"/>
      <c r="DDT8" s="73"/>
      <c r="DDU8" s="73"/>
      <c r="DDV8" s="73"/>
      <c r="DDW8" s="73"/>
      <c r="DDX8" s="73"/>
      <c r="DDY8" s="73"/>
      <c r="DDZ8" s="73"/>
      <c r="DEA8" s="73"/>
      <c r="DEB8" s="73"/>
      <c r="DEC8" s="73"/>
      <c r="DED8" s="73"/>
      <c r="DEE8" s="73"/>
      <c r="DEF8" s="73"/>
      <c r="DEG8" s="73"/>
      <c r="DEH8" s="73"/>
      <c r="DEI8" s="73"/>
      <c r="DEJ8" s="73"/>
      <c r="DEK8" s="73"/>
      <c r="DEL8" s="73"/>
      <c r="DEM8" s="73"/>
      <c r="DEN8" s="73"/>
      <c r="DEO8" s="73"/>
      <c r="DEP8" s="73"/>
      <c r="DEQ8" s="73"/>
      <c r="DER8" s="73"/>
      <c r="DES8" s="73"/>
      <c r="DET8" s="73"/>
      <c r="DEU8" s="73"/>
      <c r="DEV8" s="73"/>
      <c r="DEW8" s="73"/>
      <c r="DEX8" s="73"/>
      <c r="DEY8" s="73"/>
      <c r="DEZ8" s="73"/>
      <c r="DFA8" s="73"/>
      <c r="DFB8" s="73"/>
      <c r="DFC8" s="73"/>
      <c r="DFD8" s="73"/>
      <c r="DFE8" s="73"/>
      <c r="DFF8" s="73"/>
      <c r="DFG8" s="73"/>
      <c r="DFH8" s="73"/>
      <c r="DFI8" s="73"/>
      <c r="DFJ8" s="73"/>
      <c r="DFK8" s="73"/>
      <c r="DFL8" s="73"/>
      <c r="DFM8" s="73"/>
      <c r="DFN8" s="73"/>
      <c r="DFO8" s="73"/>
      <c r="DFP8" s="73"/>
      <c r="DFQ8" s="73"/>
      <c r="DFR8" s="73"/>
      <c r="DFS8" s="73"/>
      <c r="DFT8" s="73"/>
      <c r="DFU8" s="73"/>
      <c r="DFV8" s="73"/>
      <c r="DFW8" s="73"/>
      <c r="DFX8" s="73"/>
      <c r="DFY8" s="73"/>
      <c r="DFZ8" s="73"/>
      <c r="DGA8" s="73"/>
      <c r="DGB8" s="73"/>
      <c r="DGC8" s="73"/>
      <c r="DGD8" s="73"/>
      <c r="DGE8" s="73"/>
      <c r="DGF8" s="73"/>
      <c r="DGG8" s="73"/>
      <c r="DGH8" s="73"/>
      <c r="DGI8" s="73"/>
      <c r="DGJ8" s="73"/>
      <c r="DGK8" s="73"/>
      <c r="DGL8" s="73"/>
      <c r="DGM8" s="73"/>
      <c r="DGN8" s="73"/>
      <c r="DGO8" s="73"/>
      <c r="DGP8" s="73"/>
      <c r="DGQ8" s="73"/>
      <c r="DGR8" s="73"/>
      <c r="DGS8" s="73"/>
      <c r="DGT8" s="73"/>
      <c r="DGU8" s="73"/>
      <c r="DGV8" s="73"/>
      <c r="DGW8" s="73"/>
      <c r="DGX8" s="73"/>
      <c r="DGY8" s="73"/>
      <c r="DGZ8" s="73"/>
      <c r="DHA8" s="73"/>
      <c r="DHB8" s="73"/>
      <c r="DHC8" s="73"/>
      <c r="DHD8" s="73"/>
      <c r="DHE8" s="73"/>
      <c r="DHF8" s="73"/>
      <c r="DHG8" s="73"/>
      <c r="DHH8" s="73"/>
      <c r="DHI8" s="73"/>
      <c r="DHJ8" s="73"/>
      <c r="DHK8" s="73"/>
      <c r="DHL8" s="73"/>
      <c r="DHM8" s="73"/>
      <c r="DHN8" s="73"/>
      <c r="DHO8" s="73"/>
      <c r="DHP8" s="73"/>
      <c r="DHQ8" s="73"/>
      <c r="DHR8" s="73"/>
      <c r="DHS8" s="73"/>
      <c r="DHT8" s="73"/>
      <c r="DHU8" s="73"/>
      <c r="DHV8" s="73"/>
      <c r="DHW8" s="73"/>
      <c r="DHX8" s="73"/>
      <c r="DHY8" s="73"/>
      <c r="DHZ8" s="73"/>
      <c r="DIA8" s="73"/>
      <c r="DIB8" s="73"/>
      <c r="DIC8" s="73"/>
      <c r="DID8" s="73"/>
      <c r="DIE8" s="73"/>
      <c r="DIF8" s="73"/>
      <c r="DIG8" s="73"/>
      <c r="DIH8" s="73"/>
      <c r="DII8" s="73"/>
      <c r="DIJ8" s="73"/>
      <c r="DIK8" s="73"/>
      <c r="DIL8" s="73"/>
      <c r="DIM8" s="73"/>
      <c r="DIN8" s="73"/>
      <c r="DIO8" s="73"/>
      <c r="DIP8" s="73"/>
      <c r="DIQ8" s="73"/>
      <c r="DIR8" s="73"/>
      <c r="DIS8" s="73"/>
      <c r="DIT8" s="73"/>
      <c r="DIU8" s="73"/>
      <c r="DIV8" s="73"/>
      <c r="DIW8" s="73"/>
      <c r="DIX8" s="73"/>
      <c r="DIY8" s="73"/>
      <c r="DIZ8" s="73"/>
      <c r="DJA8" s="73"/>
      <c r="DJB8" s="73"/>
      <c r="DJC8" s="73"/>
      <c r="DJD8" s="73"/>
      <c r="DJE8" s="73"/>
      <c r="DJF8" s="73"/>
      <c r="DJG8" s="73"/>
      <c r="DJH8" s="73"/>
      <c r="DJI8" s="73"/>
      <c r="DJJ8" s="73"/>
      <c r="DJK8" s="73"/>
      <c r="DJL8" s="73"/>
      <c r="DJM8" s="73"/>
      <c r="DJN8" s="73"/>
      <c r="DJO8" s="73"/>
      <c r="DJP8" s="73"/>
      <c r="DJQ8" s="73"/>
      <c r="DJR8" s="73"/>
      <c r="DJS8" s="73"/>
      <c r="DJT8" s="73"/>
      <c r="DJU8" s="73"/>
      <c r="DJV8" s="73"/>
      <c r="DJW8" s="73"/>
      <c r="DJX8" s="73"/>
      <c r="DJY8" s="73"/>
      <c r="DJZ8" s="73"/>
      <c r="DKA8" s="73"/>
      <c r="DKB8" s="73"/>
      <c r="DKC8" s="73"/>
      <c r="DKD8" s="73"/>
      <c r="DKE8" s="73"/>
      <c r="DKF8" s="73"/>
      <c r="DKG8" s="73"/>
      <c r="DKH8" s="73"/>
      <c r="DKI8" s="73"/>
      <c r="DKJ8" s="73"/>
      <c r="DKK8" s="73"/>
      <c r="DKL8" s="73"/>
      <c r="DKM8" s="73"/>
      <c r="DKN8" s="73"/>
      <c r="DKO8" s="73"/>
      <c r="DKP8" s="73"/>
      <c r="DKQ8" s="73"/>
      <c r="DKR8" s="73"/>
      <c r="DKS8" s="73"/>
      <c r="DKT8" s="73"/>
      <c r="DKU8" s="73"/>
      <c r="DKV8" s="73"/>
      <c r="DKW8" s="73"/>
      <c r="DKX8" s="73"/>
      <c r="DKY8" s="73"/>
      <c r="DKZ8" s="73"/>
      <c r="DLA8" s="73"/>
      <c r="DLB8" s="73"/>
      <c r="DLC8" s="73"/>
      <c r="DLD8" s="73"/>
      <c r="DLE8" s="73"/>
      <c r="DLF8" s="73"/>
      <c r="DLG8" s="73"/>
      <c r="DLH8" s="73"/>
      <c r="DLI8" s="73"/>
      <c r="DLJ8" s="73"/>
      <c r="DLK8" s="73"/>
      <c r="DLL8" s="73"/>
      <c r="DLM8" s="73"/>
      <c r="DLN8" s="73"/>
      <c r="DLO8" s="73"/>
      <c r="DLP8" s="73"/>
      <c r="DLQ8" s="73"/>
      <c r="DLR8" s="73"/>
      <c r="DLS8" s="73"/>
      <c r="DLT8" s="73"/>
      <c r="DLU8" s="73"/>
      <c r="DLV8" s="73"/>
      <c r="DLW8" s="73"/>
      <c r="DLX8" s="73"/>
      <c r="DLY8" s="73"/>
      <c r="DLZ8" s="73"/>
      <c r="DMA8" s="73"/>
      <c r="DMB8" s="73"/>
      <c r="DMC8" s="73"/>
      <c r="DMD8" s="73"/>
      <c r="DME8" s="73"/>
      <c r="DMF8" s="73"/>
      <c r="DMG8" s="73"/>
      <c r="DMH8" s="73"/>
      <c r="DMI8" s="73"/>
      <c r="DMJ8" s="73"/>
      <c r="DMK8" s="73"/>
      <c r="DML8" s="73"/>
      <c r="DMM8" s="73"/>
      <c r="DMN8" s="73"/>
      <c r="DMO8" s="73"/>
      <c r="DMP8" s="73"/>
      <c r="DMQ8" s="73"/>
      <c r="DMR8" s="73"/>
      <c r="DMS8" s="73"/>
      <c r="DMT8" s="73"/>
      <c r="DMU8" s="73"/>
      <c r="DMV8" s="73"/>
      <c r="DMW8" s="73"/>
      <c r="DMX8" s="73"/>
      <c r="DMY8" s="73"/>
      <c r="DMZ8" s="73"/>
      <c r="DNA8" s="73"/>
      <c r="DNB8" s="73"/>
      <c r="DNC8" s="73"/>
      <c r="DND8" s="73"/>
      <c r="DNE8" s="73"/>
      <c r="DNF8" s="73"/>
      <c r="DNG8" s="73"/>
      <c r="DNH8" s="73"/>
      <c r="DNI8" s="73"/>
      <c r="DNJ8" s="73"/>
      <c r="DNK8" s="73"/>
      <c r="DNL8" s="73"/>
      <c r="DNM8" s="73"/>
      <c r="DNN8" s="73"/>
      <c r="DNO8" s="73"/>
      <c r="DNP8" s="73"/>
      <c r="DNQ8" s="73"/>
      <c r="DNR8" s="73"/>
      <c r="DNS8" s="73"/>
      <c r="DNT8" s="73"/>
      <c r="DNU8" s="73"/>
      <c r="DNV8" s="73"/>
      <c r="DNW8" s="73"/>
      <c r="DNX8" s="73"/>
      <c r="DNY8" s="73"/>
      <c r="DNZ8" s="73"/>
      <c r="DOA8" s="73"/>
      <c r="DOB8" s="73"/>
      <c r="DOC8" s="73"/>
      <c r="DOD8" s="73"/>
      <c r="DOE8" s="73"/>
      <c r="DOF8" s="73"/>
      <c r="DOG8" s="73"/>
      <c r="DOH8" s="73"/>
      <c r="DOI8" s="73"/>
      <c r="DOJ8" s="73"/>
      <c r="DOK8" s="73"/>
      <c r="DOL8" s="73"/>
      <c r="DOM8" s="73"/>
      <c r="DON8" s="73"/>
      <c r="DOO8" s="73"/>
      <c r="DOP8" s="73"/>
      <c r="DOQ8" s="73"/>
      <c r="DOR8" s="73"/>
      <c r="DOS8" s="73"/>
      <c r="DOT8" s="73"/>
      <c r="DOU8" s="73"/>
      <c r="DOV8" s="73"/>
      <c r="DOW8" s="73"/>
      <c r="DOX8" s="73"/>
      <c r="DOY8" s="73"/>
      <c r="DOZ8" s="73"/>
      <c r="DPA8" s="73"/>
      <c r="DPB8" s="73"/>
      <c r="DPC8" s="73"/>
      <c r="DPD8" s="73"/>
      <c r="DPE8" s="73"/>
      <c r="DPF8" s="73"/>
      <c r="DPG8" s="73"/>
      <c r="DPH8" s="73"/>
      <c r="DPI8" s="73"/>
      <c r="DPJ8" s="73"/>
      <c r="DPK8" s="73"/>
      <c r="DPL8" s="73"/>
      <c r="DPM8" s="73"/>
      <c r="DPN8" s="73"/>
      <c r="DPO8" s="73"/>
      <c r="DPP8" s="73"/>
      <c r="DPQ8" s="73"/>
      <c r="DPR8" s="73"/>
      <c r="DPS8" s="73"/>
      <c r="DPT8" s="73"/>
      <c r="DPU8" s="73"/>
      <c r="DPV8" s="73"/>
      <c r="DPW8" s="73"/>
      <c r="DPX8" s="73"/>
      <c r="DPY8" s="73"/>
      <c r="DPZ8" s="73"/>
      <c r="DQA8" s="73"/>
      <c r="DQB8" s="73"/>
      <c r="DQC8" s="73"/>
      <c r="DQD8" s="73"/>
      <c r="DQE8" s="73"/>
      <c r="DQF8" s="73"/>
      <c r="DQG8" s="73"/>
      <c r="DQH8" s="73"/>
      <c r="DQI8" s="73"/>
      <c r="DQJ8" s="73"/>
      <c r="DQK8" s="73"/>
      <c r="DQL8" s="73"/>
      <c r="DQM8" s="73"/>
      <c r="DQN8" s="73"/>
      <c r="DQO8" s="73"/>
      <c r="DQP8" s="73"/>
      <c r="DQQ8" s="73"/>
      <c r="DQR8" s="73"/>
      <c r="DQS8" s="73"/>
      <c r="DQT8" s="73"/>
      <c r="DQU8" s="73"/>
      <c r="DQV8" s="73"/>
      <c r="DQW8" s="73"/>
      <c r="DQX8" s="73"/>
      <c r="DQY8" s="73"/>
      <c r="DQZ8" s="73"/>
      <c r="DRA8" s="73"/>
      <c r="DRB8" s="73"/>
      <c r="DRC8" s="73"/>
      <c r="DRD8" s="73"/>
      <c r="DRE8" s="73"/>
      <c r="DRF8" s="73"/>
      <c r="DRG8" s="73"/>
      <c r="DRH8" s="73"/>
      <c r="DRI8" s="73"/>
      <c r="DRJ8" s="73"/>
      <c r="DRK8" s="73"/>
      <c r="DRL8" s="73"/>
      <c r="DRM8" s="73"/>
      <c r="DRN8" s="73"/>
      <c r="DRO8" s="73"/>
      <c r="DRP8" s="73"/>
      <c r="DRQ8" s="73"/>
      <c r="DRR8" s="73"/>
      <c r="DRS8" s="73"/>
      <c r="DRT8" s="73"/>
      <c r="DRU8" s="73"/>
      <c r="DRV8" s="73"/>
      <c r="DRW8" s="73"/>
      <c r="DRX8" s="73"/>
      <c r="DRY8" s="73"/>
      <c r="DRZ8" s="73"/>
      <c r="DSA8" s="73"/>
      <c r="DSB8" s="73"/>
      <c r="DSC8" s="73"/>
      <c r="DSD8" s="73"/>
      <c r="DSE8" s="73"/>
      <c r="DSF8" s="73"/>
      <c r="DSG8" s="73"/>
      <c r="DSH8" s="73"/>
      <c r="DSI8" s="73"/>
      <c r="DSJ8" s="73"/>
      <c r="DSK8" s="73"/>
      <c r="DSL8" s="73"/>
      <c r="DSM8" s="73"/>
      <c r="DSN8" s="73"/>
      <c r="DSO8" s="73"/>
      <c r="DSP8" s="73"/>
      <c r="DSQ8" s="73"/>
      <c r="DSR8" s="73"/>
      <c r="DSS8" s="73"/>
      <c r="DST8" s="73"/>
      <c r="DSU8" s="73"/>
      <c r="DSV8" s="73"/>
      <c r="DSW8" s="73"/>
      <c r="DSX8" s="73"/>
      <c r="DSY8" s="73"/>
      <c r="DSZ8" s="73"/>
      <c r="DTA8" s="73"/>
      <c r="DTB8" s="73"/>
      <c r="DTC8" s="73"/>
      <c r="DTD8" s="73"/>
      <c r="DTE8" s="73"/>
      <c r="DTF8" s="73"/>
      <c r="DTG8" s="73"/>
      <c r="DTH8" s="73"/>
      <c r="DTI8" s="73"/>
      <c r="DTJ8" s="73"/>
      <c r="DTK8" s="73"/>
      <c r="DTL8" s="73"/>
      <c r="DTM8" s="73"/>
      <c r="DTN8" s="73"/>
      <c r="DTO8" s="73"/>
      <c r="DTP8" s="73"/>
      <c r="DTQ8" s="73"/>
      <c r="DTR8" s="73"/>
      <c r="DTS8" s="73"/>
      <c r="DTT8" s="73"/>
      <c r="DTU8" s="73"/>
      <c r="DTV8" s="73"/>
      <c r="DTW8" s="73"/>
      <c r="DTX8" s="73"/>
      <c r="DTY8" s="73"/>
      <c r="DTZ8" s="73"/>
      <c r="DUA8" s="73"/>
      <c r="DUB8" s="73"/>
      <c r="DUC8" s="73"/>
      <c r="DUD8" s="73"/>
      <c r="DUE8" s="73"/>
      <c r="DUF8" s="73"/>
      <c r="DUG8" s="73"/>
      <c r="DUH8" s="73"/>
      <c r="DUI8" s="73"/>
      <c r="DUJ8" s="73"/>
      <c r="DUK8" s="73"/>
      <c r="DUL8" s="73"/>
      <c r="DUM8" s="73"/>
      <c r="DUN8" s="73"/>
      <c r="DUO8" s="73"/>
      <c r="DUP8" s="73"/>
      <c r="DUQ8" s="73"/>
      <c r="DUR8" s="73"/>
      <c r="DUS8" s="73"/>
      <c r="DUT8" s="73"/>
      <c r="DUU8" s="73"/>
      <c r="DUV8" s="73"/>
      <c r="DUW8" s="73"/>
      <c r="DUX8" s="73"/>
      <c r="DUY8" s="73"/>
      <c r="DUZ8" s="73"/>
      <c r="DVA8" s="73"/>
      <c r="DVB8" s="73"/>
      <c r="DVC8" s="73"/>
      <c r="DVD8" s="73"/>
      <c r="DVE8" s="73"/>
      <c r="DVF8" s="73"/>
      <c r="DVG8" s="73"/>
      <c r="DVH8" s="73"/>
      <c r="DVI8" s="73"/>
      <c r="DVJ8" s="73"/>
      <c r="DVK8" s="73"/>
      <c r="DVL8" s="73"/>
      <c r="DVM8" s="73"/>
      <c r="DVN8" s="73"/>
      <c r="DVO8" s="73"/>
      <c r="DVP8" s="73"/>
      <c r="DVQ8" s="73"/>
      <c r="DVR8" s="73"/>
      <c r="DVS8" s="73"/>
      <c r="DVT8" s="73"/>
      <c r="DVU8" s="73"/>
      <c r="DVV8" s="73"/>
      <c r="DVW8" s="73"/>
      <c r="DVX8" s="73"/>
      <c r="DVY8" s="73"/>
      <c r="DVZ8" s="73"/>
      <c r="DWA8" s="73"/>
      <c r="DWB8" s="73"/>
      <c r="DWC8" s="73"/>
      <c r="DWD8" s="73"/>
      <c r="DWE8" s="73"/>
      <c r="DWF8" s="73"/>
      <c r="DWG8" s="73"/>
      <c r="DWH8" s="73"/>
      <c r="DWI8" s="73"/>
      <c r="DWJ8" s="73"/>
      <c r="DWK8" s="73"/>
      <c r="DWL8" s="73"/>
      <c r="DWM8" s="73"/>
      <c r="DWN8" s="73"/>
      <c r="DWO8" s="73"/>
      <c r="DWP8" s="73"/>
      <c r="DWQ8" s="73"/>
      <c r="DWR8" s="73"/>
      <c r="DWS8" s="73"/>
      <c r="DWT8" s="73"/>
      <c r="DWU8" s="73"/>
      <c r="DWV8" s="73"/>
      <c r="DWW8" s="73"/>
      <c r="DWX8" s="73"/>
      <c r="DWY8" s="73"/>
      <c r="DWZ8" s="73"/>
      <c r="DXA8" s="73"/>
      <c r="DXB8" s="73"/>
      <c r="DXC8" s="73"/>
      <c r="DXD8" s="73"/>
      <c r="DXE8" s="73"/>
      <c r="DXF8" s="73"/>
      <c r="DXG8" s="73"/>
      <c r="DXH8" s="73"/>
      <c r="DXI8" s="73"/>
      <c r="DXJ8" s="73"/>
      <c r="DXK8" s="73"/>
      <c r="DXL8" s="73"/>
      <c r="DXM8" s="73"/>
      <c r="DXN8" s="73"/>
      <c r="DXO8" s="73"/>
      <c r="DXP8" s="73"/>
      <c r="DXQ8" s="73"/>
      <c r="DXR8" s="73"/>
      <c r="DXS8" s="73"/>
      <c r="DXT8" s="73"/>
      <c r="DXU8" s="73"/>
      <c r="DXV8" s="73"/>
      <c r="DXW8" s="73"/>
      <c r="DXX8" s="73"/>
      <c r="DXY8" s="73"/>
      <c r="DXZ8" s="73"/>
      <c r="DYA8" s="73"/>
      <c r="DYB8" s="73"/>
      <c r="DYC8" s="73"/>
      <c r="DYD8" s="73"/>
      <c r="DYE8" s="73"/>
      <c r="DYF8" s="73"/>
      <c r="DYG8" s="73"/>
      <c r="DYH8" s="73"/>
      <c r="DYI8" s="73"/>
      <c r="DYJ8" s="73"/>
      <c r="DYK8" s="73"/>
      <c r="DYL8" s="73"/>
      <c r="DYM8" s="73"/>
      <c r="DYN8" s="73"/>
      <c r="DYO8" s="73"/>
      <c r="DYP8" s="73"/>
      <c r="DYQ8" s="73"/>
      <c r="DYR8" s="73"/>
      <c r="DYS8" s="73"/>
      <c r="DYT8" s="73"/>
      <c r="DYU8" s="73"/>
      <c r="DYV8" s="73"/>
      <c r="DYW8" s="73"/>
      <c r="DYX8" s="73"/>
      <c r="DYY8" s="73"/>
      <c r="DYZ8" s="73"/>
      <c r="DZA8" s="73"/>
      <c r="DZB8" s="73"/>
      <c r="DZC8" s="73"/>
      <c r="DZD8" s="73"/>
      <c r="DZE8" s="73"/>
      <c r="DZF8" s="73"/>
      <c r="DZG8" s="73"/>
      <c r="DZH8" s="73"/>
      <c r="DZI8" s="73"/>
      <c r="DZJ8" s="73"/>
      <c r="DZK8" s="73"/>
      <c r="DZL8" s="73"/>
      <c r="DZM8" s="73"/>
      <c r="DZN8" s="73"/>
      <c r="DZO8" s="73"/>
      <c r="DZP8" s="73"/>
      <c r="DZQ8" s="73"/>
      <c r="DZR8" s="73"/>
      <c r="DZS8" s="73"/>
      <c r="DZT8" s="73"/>
      <c r="DZU8" s="73"/>
      <c r="DZV8" s="73"/>
      <c r="DZW8" s="73"/>
      <c r="DZX8" s="73"/>
      <c r="DZY8" s="73"/>
      <c r="DZZ8" s="73"/>
      <c r="EAA8" s="73"/>
      <c r="EAB8" s="73"/>
      <c r="EAC8" s="73"/>
      <c r="EAD8" s="73"/>
      <c r="EAE8" s="73"/>
      <c r="EAF8" s="73"/>
      <c r="EAG8" s="73"/>
      <c r="EAH8" s="73"/>
      <c r="EAI8" s="73"/>
      <c r="EAJ8" s="73"/>
      <c r="EAK8" s="73"/>
      <c r="EAL8" s="73"/>
      <c r="EAM8" s="73"/>
      <c r="EAN8" s="73"/>
      <c r="EAO8" s="73"/>
      <c r="EAP8" s="73"/>
      <c r="EAQ8" s="73"/>
      <c r="EAR8" s="73"/>
      <c r="EAS8" s="73"/>
      <c r="EAT8" s="73"/>
      <c r="EAU8" s="73"/>
      <c r="EAV8" s="73"/>
      <c r="EAW8" s="73"/>
      <c r="EAX8" s="73"/>
      <c r="EAY8" s="73"/>
      <c r="EAZ8" s="73"/>
      <c r="EBA8" s="73"/>
      <c r="EBB8" s="73"/>
      <c r="EBC8" s="73"/>
      <c r="EBD8" s="73"/>
      <c r="EBE8" s="73"/>
      <c r="EBF8" s="73"/>
      <c r="EBG8" s="73"/>
      <c r="EBH8" s="73"/>
      <c r="EBI8" s="73"/>
      <c r="EBJ8" s="73"/>
      <c r="EBK8" s="73"/>
      <c r="EBL8" s="73"/>
      <c r="EBM8" s="73"/>
      <c r="EBN8" s="73"/>
      <c r="EBO8" s="73"/>
      <c r="EBP8" s="73"/>
      <c r="EBQ8" s="73"/>
      <c r="EBR8" s="73"/>
      <c r="EBS8" s="73"/>
      <c r="EBT8" s="73"/>
      <c r="EBU8" s="73"/>
      <c r="EBV8" s="73"/>
      <c r="EBW8" s="73"/>
      <c r="EBX8" s="73"/>
      <c r="EBY8" s="73"/>
      <c r="EBZ8" s="73"/>
      <c r="ECA8" s="73"/>
      <c r="ECB8" s="73"/>
      <c r="ECC8" s="73"/>
      <c r="ECD8" s="73"/>
      <c r="ECE8" s="73"/>
      <c r="ECF8" s="73"/>
      <c r="ECG8" s="73"/>
      <c r="ECH8" s="73"/>
      <c r="ECI8" s="73"/>
      <c r="ECJ8" s="73"/>
      <c r="ECK8" s="73"/>
      <c r="ECL8" s="73"/>
      <c r="ECM8" s="73"/>
      <c r="ECN8" s="73"/>
      <c r="ECO8" s="73"/>
      <c r="ECP8" s="73"/>
      <c r="ECQ8" s="73"/>
      <c r="ECR8" s="73"/>
      <c r="ECS8" s="73"/>
      <c r="ECT8" s="73"/>
      <c r="ECU8" s="73"/>
      <c r="ECV8" s="73"/>
      <c r="ECW8" s="73"/>
      <c r="ECX8" s="73"/>
      <c r="ECY8" s="73"/>
      <c r="ECZ8" s="73"/>
      <c r="EDA8" s="73"/>
      <c r="EDB8" s="73"/>
      <c r="EDC8" s="73"/>
      <c r="EDD8" s="73"/>
      <c r="EDE8" s="73"/>
      <c r="EDF8" s="73"/>
      <c r="EDG8" s="73"/>
      <c r="EDH8" s="73"/>
      <c r="EDI8" s="73"/>
      <c r="EDJ8" s="73"/>
      <c r="EDK8" s="73"/>
      <c r="EDL8" s="73"/>
      <c r="EDM8" s="73"/>
      <c r="EDN8" s="73"/>
      <c r="EDO8" s="73"/>
      <c r="EDP8" s="73"/>
      <c r="EDQ8" s="73"/>
      <c r="EDR8" s="73"/>
      <c r="EDS8" s="73"/>
      <c r="EDT8" s="73"/>
      <c r="EDU8" s="73"/>
      <c r="EDV8" s="73"/>
      <c r="EDW8" s="73"/>
      <c r="EDX8" s="73"/>
      <c r="EDY8" s="73"/>
      <c r="EDZ8" s="73"/>
      <c r="EEA8" s="73"/>
      <c r="EEB8" s="73"/>
      <c r="EEC8" s="73"/>
      <c r="EED8" s="73"/>
      <c r="EEE8" s="73"/>
      <c r="EEF8" s="73"/>
      <c r="EEG8" s="73"/>
      <c r="EEH8" s="73"/>
      <c r="EEI8" s="73"/>
      <c r="EEJ8" s="73"/>
      <c r="EEK8" s="73"/>
      <c r="EEL8" s="73"/>
      <c r="EEM8" s="73"/>
      <c r="EEN8" s="73"/>
      <c r="EEO8" s="73"/>
      <c r="EEP8" s="73"/>
      <c r="EEQ8" s="73"/>
      <c r="EER8" s="73"/>
      <c r="EES8" s="73"/>
      <c r="EET8" s="73"/>
      <c r="EEU8" s="73"/>
      <c r="EEV8" s="73"/>
      <c r="EEW8" s="73"/>
      <c r="EEX8" s="73"/>
      <c r="EEY8" s="73"/>
      <c r="EEZ8" s="73"/>
      <c r="EFA8" s="73"/>
      <c r="EFB8" s="73"/>
      <c r="EFC8" s="73"/>
      <c r="EFD8" s="73"/>
      <c r="EFE8" s="73"/>
      <c r="EFF8" s="73"/>
      <c r="EFG8" s="73"/>
      <c r="EFH8" s="73"/>
      <c r="EFI8" s="73"/>
      <c r="EFJ8" s="73"/>
      <c r="EFK8" s="73"/>
      <c r="EFL8" s="73"/>
      <c r="EFM8" s="73"/>
      <c r="EFN8" s="73"/>
      <c r="EFO8" s="73"/>
      <c r="EFP8" s="73"/>
      <c r="EFQ8" s="73"/>
      <c r="EFR8" s="73"/>
      <c r="EFS8" s="73"/>
      <c r="EFT8" s="73"/>
      <c r="EFU8" s="73"/>
      <c r="EFV8" s="73"/>
      <c r="EFW8" s="73"/>
      <c r="EFX8" s="73"/>
      <c r="EFY8" s="73"/>
      <c r="EFZ8" s="73"/>
      <c r="EGA8" s="73"/>
      <c r="EGB8" s="73"/>
      <c r="EGC8" s="73"/>
      <c r="EGD8" s="73"/>
      <c r="EGE8" s="73"/>
      <c r="EGF8" s="73"/>
      <c r="EGG8" s="73"/>
      <c r="EGH8" s="73"/>
      <c r="EGI8" s="73"/>
      <c r="EGJ8" s="73"/>
      <c r="EGK8" s="73"/>
      <c r="EGL8" s="73"/>
      <c r="EGM8" s="73"/>
      <c r="EGN8" s="73"/>
      <c r="EGO8" s="73"/>
      <c r="EGP8" s="73"/>
      <c r="EGQ8" s="73"/>
      <c r="EGR8" s="73"/>
      <c r="EGS8" s="73"/>
      <c r="EGT8" s="73"/>
      <c r="EGU8" s="73"/>
      <c r="EGV8" s="73"/>
      <c r="EGW8" s="73"/>
      <c r="EGX8" s="73"/>
      <c r="EGY8" s="73"/>
      <c r="EGZ8" s="73"/>
      <c r="EHA8" s="73"/>
      <c r="EHB8" s="73"/>
      <c r="EHC8" s="73"/>
      <c r="EHD8" s="73"/>
      <c r="EHE8" s="73"/>
      <c r="EHF8" s="73"/>
      <c r="EHG8" s="73"/>
      <c r="EHH8" s="73"/>
      <c r="EHI8" s="73"/>
      <c r="EHJ8" s="73"/>
      <c r="EHK8" s="73"/>
      <c r="EHL8" s="73"/>
      <c r="EHM8" s="73"/>
      <c r="EHN8" s="73"/>
      <c r="EHO8" s="73"/>
      <c r="EHP8" s="73"/>
      <c r="EHQ8" s="73"/>
      <c r="EHR8" s="73"/>
      <c r="EHS8" s="73"/>
      <c r="EHT8" s="73"/>
      <c r="EHU8" s="73"/>
      <c r="EHV8" s="73"/>
      <c r="EHW8" s="73"/>
      <c r="EHX8" s="73"/>
      <c r="EHY8" s="73"/>
      <c r="EHZ8" s="73"/>
      <c r="EIA8" s="73"/>
      <c r="EIB8" s="73"/>
      <c r="EIC8" s="73"/>
      <c r="EID8" s="73"/>
      <c r="EIE8" s="73"/>
      <c r="EIF8" s="73"/>
      <c r="EIG8" s="73"/>
      <c r="EIH8" s="73"/>
      <c r="EII8" s="73"/>
      <c r="EIJ8" s="73"/>
      <c r="EIK8" s="73"/>
      <c r="EIL8" s="73"/>
      <c r="EIM8" s="73"/>
      <c r="EIN8" s="73"/>
      <c r="EIO8" s="73"/>
      <c r="EIP8" s="73"/>
      <c r="EIQ8" s="73"/>
      <c r="EIR8" s="73"/>
      <c r="EIS8" s="73"/>
      <c r="EIT8" s="73"/>
      <c r="EIU8" s="73"/>
      <c r="EIV8" s="73"/>
      <c r="EIW8" s="73"/>
      <c r="EIX8" s="73"/>
      <c r="EIY8" s="73"/>
      <c r="EIZ8" s="73"/>
      <c r="EJA8" s="73"/>
      <c r="EJB8" s="73"/>
      <c r="EJC8" s="73"/>
      <c r="EJD8" s="73"/>
      <c r="EJE8" s="73"/>
      <c r="EJF8" s="73"/>
      <c r="EJG8" s="73"/>
      <c r="EJH8" s="73"/>
      <c r="EJI8" s="73"/>
      <c r="EJJ8" s="73"/>
      <c r="EJK8" s="73"/>
      <c r="EJL8" s="73"/>
      <c r="EJM8" s="73"/>
      <c r="EJN8" s="73"/>
      <c r="EJO8" s="73"/>
      <c r="EJP8" s="73"/>
      <c r="EJQ8" s="73"/>
      <c r="EJR8" s="73"/>
      <c r="EJS8" s="73"/>
      <c r="EJT8" s="73"/>
      <c r="EJU8" s="73"/>
      <c r="EJV8" s="73"/>
      <c r="EJW8" s="73"/>
      <c r="EJX8" s="73"/>
      <c r="EJY8" s="73"/>
      <c r="EJZ8" s="73"/>
      <c r="EKA8" s="73"/>
      <c r="EKB8" s="73"/>
      <c r="EKC8" s="73"/>
      <c r="EKD8" s="73"/>
      <c r="EKE8" s="73"/>
      <c r="EKF8" s="73"/>
      <c r="EKG8" s="73"/>
      <c r="EKH8" s="73"/>
      <c r="EKI8" s="73"/>
      <c r="EKJ8" s="73"/>
      <c r="EKK8" s="73"/>
      <c r="EKL8" s="73"/>
      <c r="EKM8" s="73"/>
      <c r="EKN8" s="73"/>
      <c r="EKO8" s="73"/>
      <c r="EKP8" s="73"/>
      <c r="EKQ8" s="73"/>
      <c r="EKR8" s="73"/>
      <c r="EKS8" s="73"/>
      <c r="EKT8" s="73"/>
      <c r="EKU8" s="73"/>
      <c r="EKV8" s="73"/>
      <c r="EKW8" s="73"/>
      <c r="EKX8" s="73"/>
      <c r="EKY8" s="73"/>
      <c r="EKZ8" s="73"/>
      <c r="ELA8" s="73"/>
      <c r="ELB8" s="73"/>
      <c r="ELC8" s="73"/>
      <c r="ELD8" s="73"/>
      <c r="ELE8" s="73"/>
      <c r="ELF8" s="73"/>
      <c r="ELG8" s="73"/>
      <c r="ELH8" s="73"/>
      <c r="ELI8" s="73"/>
      <c r="ELJ8" s="73"/>
      <c r="ELK8" s="73"/>
      <c r="ELL8" s="73"/>
      <c r="ELM8" s="73"/>
      <c r="ELN8" s="73"/>
      <c r="ELO8" s="73"/>
      <c r="ELP8" s="73"/>
      <c r="ELQ8" s="73"/>
      <c r="ELR8" s="73"/>
      <c r="ELS8" s="73"/>
      <c r="ELT8" s="73"/>
      <c r="ELU8" s="73"/>
      <c r="ELV8" s="73"/>
      <c r="ELW8" s="73"/>
      <c r="ELX8" s="73"/>
      <c r="ELY8" s="73"/>
      <c r="ELZ8" s="73"/>
      <c r="EMA8" s="73"/>
      <c r="EMB8" s="73"/>
      <c r="EMC8" s="73"/>
      <c r="EMD8" s="73"/>
      <c r="EME8" s="73"/>
      <c r="EMF8" s="73"/>
      <c r="EMG8" s="73"/>
      <c r="EMH8" s="73"/>
      <c r="EMI8" s="73"/>
      <c r="EMJ8" s="73"/>
      <c r="EMK8" s="73"/>
      <c r="EML8" s="73"/>
      <c r="EMM8" s="73"/>
      <c r="EMN8" s="73"/>
      <c r="EMO8" s="73"/>
      <c r="EMP8" s="73"/>
      <c r="EMQ8" s="73"/>
      <c r="EMR8" s="73"/>
      <c r="EMS8" s="73"/>
      <c r="EMT8" s="73"/>
      <c r="EMU8" s="73"/>
      <c r="EMV8" s="73"/>
      <c r="EMW8" s="73"/>
      <c r="EMX8" s="73"/>
      <c r="EMY8" s="73"/>
      <c r="EMZ8" s="73"/>
      <c r="ENA8" s="73"/>
      <c r="ENB8" s="73"/>
      <c r="ENC8" s="73"/>
      <c r="END8" s="73"/>
      <c r="ENE8" s="73"/>
      <c r="ENF8" s="73"/>
      <c r="ENG8" s="73"/>
      <c r="ENH8" s="73"/>
      <c r="ENI8" s="73"/>
      <c r="ENJ8" s="73"/>
      <c r="ENK8" s="73"/>
      <c r="ENL8" s="73"/>
      <c r="ENM8" s="73"/>
      <c r="ENN8" s="73"/>
      <c r="ENO8" s="73"/>
      <c r="ENP8" s="73"/>
      <c r="ENQ8" s="73"/>
      <c r="ENR8" s="73"/>
      <c r="ENS8" s="73"/>
      <c r="ENT8" s="73"/>
      <c r="ENU8" s="73"/>
      <c r="ENV8" s="73"/>
      <c r="ENW8" s="73"/>
      <c r="ENX8" s="73"/>
      <c r="ENY8" s="73"/>
      <c r="ENZ8" s="73"/>
      <c r="EOA8" s="73"/>
      <c r="EOB8" s="73"/>
      <c r="EOC8" s="73"/>
      <c r="EOD8" s="73"/>
      <c r="EOE8" s="73"/>
      <c r="EOF8" s="73"/>
      <c r="EOG8" s="73"/>
      <c r="EOH8" s="73"/>
      <c r="EOI8" s="73"/>
      <c r="EOJ8" s="73"/>
      <c r="EOK8" s="73"/>
      <c r="EOL8" s="73"/>
      <c r="EOM8" s="73"/>
      <c r="EON8" s="73"/>
      <c r="EOO8" s="73"/>
      <c r="EOP8" s="73"/>
      <c r="EOQ8" s="73"/>
      <c r="EOR8" s="73"/>
      <c r="EOS8" s="73"/>
      <c r="EOT8" s="73"/>
      <c r="EOU8" s="73"/>
      <c r="EOV8" s="73"/>
      <c r="EOW8" s="73"/>
      <c r="EOX8" s="73"/>
      <c r="EOY8" s="73"/>
      <c r="EOZ8" s="73"/>
      <c r="EPA8" s="73"/>
      <c r="EPB8" s="73"/>
      <c r="EPC8" s="73"/>
      <c r="EPD8" s="73"/>
      <c r="EPE8" s="73"/>
      <c r="EPF8" s="73"/>
      <c r="EPG8" s="73"/>
      <c r="EPH8" s="73"/>
      <c r="EPI8" s="73"/>
      <c r="EPJ8" s="73"/>
      <c r="EPK8" s="73"/>
      <c r="EPL8" s="73"/>
      <c r="EPM8" s="73"/>
      <c r="EPN8" s="73"/>
      <c r="EPO8" s="73"/>
      <c r="EPP8" s="73"/>
      <c r="EPQ8" s="73"/>
      <c r="EPR8" s="73"/>
      <c r="EPS8" s="73"/>
      <c r="EPT8" s="73"/>
      <c r="EPU8" s="73"/>
      <c r="EPV8" s="73"/>
      <c r="EPW8" s="73"/>
      <c r="EPX8" s="73"/>
      <c r="EPY8" s="73"/>
      <c r="EPZ8" s="73"/>
      <c r="EQA8" s="73"/>
      <c r="EQB8" s="73"/>
      <c r="EQC8" s="73"/>
      <c r="EQD8" s="73"/>
      <c r="EQE8" s="73"/>
      <c r="EQF8" s="73"/>
      <c r="EQG8" s="73"/>
      <c r="EQH8" s="73"/>
      <c r="EQI8" s="73"/>
      <c r="EQJ8" s="73"/>
      <c r="EQK8" s="73"/>
      <c r="EQL8" s="73"/>
      <c r="EQM8" s="73"/>
      <c r="EQN8" s="73"/>
      <c r="EQO8" s="73"/>
      <c r="EQP8" s="73"/>
      <c r="EQQ8" s="73"/>
      <c r="EQR8" s="73"/>
      <c r="EQS8" s="73"/>
      <c r="EQT8" s="73"/>
      <c r="EQU8" s="73"/>
      <c r="EQV8" s="73"/>
      <c r="EQW8" s="73"/>
      <c r="EQX8" s="73"/>
      <c r="EQY8" s="73"/>
      <c r="EQZ8" s="73"/>
      <c r="ERA8" s="73"/>
      <c r="ERB8" s="73"/>
      <c r="ERC8" s="73"/>
      <c r="ERD8" s="73"/>
      <c r="ERE8" s="73"/>
      <c r="ERF8" s="73"/>
      <c r="ERG8" s="73"/>
      <c r="ERH8" s="73"/>
      <c r="ERI8" s="73"/>
      <c r="ERJ8" s="73"/>
      <c r="ERK8" s="73"/>
      <c r="ERL8" s="73"/>
      <c r="ERM8" s="73"/>
      <c r="ERN8" s="73"/>
      <c r="ERO8" s="73"/>
      <c r="ERP8" s="73"/>
      <c r="ERQ8" s="73"/>
      <c r="ERR8" s="73"/>
      <c r="ERS8" s="73"/>
      <c r="ERT8" s="73"/>
      <c r="ERU8" s="73"/>
      <c r="ERV8" s="73"/>
      <c r="ERW8" s="73"/>
      <c r="ERX8" s="73"/>
      <c r="ERY8" s="73"/>
      <c r="ERZ8" s="73"/>
      <c r="ESA8" s="73"/>
      <c r="ESB8" s="73"/>
      <c r="ESC8" s="73"/>
      <c r="ESD8" s="73"/>
      <c r="ESE8" s="73"/>
      <c r="ESF8" s="73"/>
      <c r="ESG8" s="73"/>
      <c r="ESH8" s="73"/>
      <c r="ESI8" s="73"/>
      <c r="ESJ8" s="73"/>
      <c r="ESK8" s="73"/>
      <c r="ESL8" s="73"/>
      <c r="ESM8" s="73"/>
      <c r="ESN8" s="73"/>
      <c r="ESO8" s="73"/>
      <c r="ESP8" s="73"/>
      <c r="ESQ8" s="73"/>
      <c r="ESR8" s="73"/>
      <c r="ESS8" s="73"/>
      <c r="EST8" s="73"/>
      <c r="ESU8" s="73"/>
      <c r="ESV8" s="73"/>
      <c r="ESW8" s="73"/>
      <c r="ESX8" s="73"/>
      <c r="ESY8" s="73"/>
      <c r="ESZ8" s="73"/>
      <c r="ETA8" s="73"/>
      <c r="ETB8" s="73"/>
      <c r="ETC8" s="73"/>
      <c r="ETD8" s="73"/>
      <c r="ETE8" s="73"/>
      <c r="ETF8" s="73"/>
      <c r="ETG8" s="73"/>
      <c r="ETH8" s="73"/>
      <c r="ETI8" s="73"/>
      <c r="ETJ8" s="73"/>
      <c r="ETK8" s="73"/>
      <c r="ETL8" s="73"/>
      <c r="ETM8" s="73"/>
      <c r="ETN8" s="73"/>
      <c r="ETO8" s="73"/>
      <c r="ETP8" s="73"/>
      <c r="ETQ8" s="73"/>
      <c r="ETR8" s="73"/>
      <c r="ETS8" s="73"/>
      <c r="ETT8" s="73"/>
      <c r="ETU8" s="73"/>
      <c r="ETV8" s="73"/>
      <c r="ETW8" s="73"/>
      <c r="ETX8" s="73"/>
      <c r="ETY8" s="73"/>
      <c r="ETZ8" s="73"/>
      <c r="EUA8" s="73"/>
      <c r="EUB8" s="73"/>
      <c r="EUC8" s="73"/>
      <c r="EUD8" s="73"/>
      <c r="EUE8" s="73"/>
      <c r="EUF8" s="73"/>
      <c r="EUG8" s="73"/>
      <c r="EUH8" s="73"/>
      <c r="EUI8" s="73"/>
      <c r="EUJ8" s="73"/>
      <c r="EUK8" s="73"/>
      <c r="EUL8" s="73"/>
      <c r="EUM8" s="73"/>
      <c r="EUN8" s="73"/>
      <c r="EUO8" s="73"/>
      <c r="EUP8" s="73"/>
      <c r="EUQ8" s="73"/>
      <c r="EUR8" s="73"/>
      <c r="EUS8" s="73"/>
      <c r="EUT8" s="73"/>
      <c r="EUU8" s="73"/>
      <c r="EUV8" s="73"/>
      <c r="EUW8" s="73"/>
      <c r="EUX8" s="73"/>
      <c r="EUY8" s="73"/>
      <c r="EUZ8" s="73"/>
      <c r="EVA8" s="73"/>
      <c r="EVB8" s="73"/>
      <c r="EVC8" s="73"/>
      <c r="EVD8" s="73"/>
      <c r="EVE8" s="73"/>
      <c r="EVF8" s="73"/>
      <c r="EVG8" s="73"/>
      <c r="EVH8" s="73"/>
      <c r="EVI8" s="73"/>
      <c r="EVJ8" s="73"/>
      <c r="EVK8" s="73"/>
      <c r="EVL8" s="73"/>
      <c r="EVM8" s="73"/>
      <c r="EVN8" s="73"/>
      <c r="EVO8" s="73"/>
      <c r="EVP8" s="73"/>
      <c r="EVQ8" s="73"/>
      <c r="EVR8" s="73"/>
      <c r="EVS8" s="73"/>
      <c r="EVT8" s="73"/>
      <c r="EVU8" s="73"/>
      <c r="EVV8" s="73"/>
      <c r="EVW8" s="73"/>
      <c r="EVX8" s="73"/>
      <c r="EVY8" s="73"/>
      <c r="EVZ8" s="73"/>
      <c r="EWA8" s="73"/>
      <c r="EWB8" s="73"/>
      <c r="EWC8" s="73"/>
      <c r="EWD8" s="73"/>
      <c r="EWE8" s="73"/>
      <c r="EWF8" s="73"/>
      <c r="EWG8" s="73"/>
      <c r="EWH8" s="73"/>
      <c r="EWI8" s="73"/>
      <c r="EWJ8" s="73"/>
      <c r="EWK8" s="73"/>
      <c r="EWL8" s="73"/>
      <c r="EWM8" s="73"/>
      <c r="EWN8" s="73"/>
      <c r="EWO8" s="73"/>
      <c r="EWP8" s="73"/>
      <c r="EWQ8" s="73"/>
      <c r="EWR8" s="73"/>
      <c r="EWS8" s="73"/>
      <c r="EWT8" s="73"/>
      <c r="EWU8" s="73"/>
      <c r="EWV8" s="73"/>
      <c r="EWW8" s="73"/>
      <c r="EWX8" s="73"/>
      <c r="EWY8" s="73"/>
      <c r="EWZ8" s="73"/>
      <c r="EXA8" s="73"/>
      <c r="EXB8" s="73"/>
      <c r="EXC8" s="73"/>
      <c r="EXD8" s="73"/>
      <c r="EXE8" s="73"/>
      <c r="EXF8" s="73"/>
      <c r="EXG8" s="73"/>
      <c r="EXH8" s="73"/>
      <c r="EXI8" s="73"/>
      <c r="EXJ8" s="73"/>
      <c r="EXK8" s="73"/>
      <c r="EXL8" s="73"/>
      <c r="EXM8" s="73"/>
      <c r="EXN8" s="73"/>
      <c r="EXO8" s="73"/>
      <c r="EXP8" s="73"/>
      <c r="EXQ8" s="73"/>
      <c r="EXR8" s="73"/>
      <c r="EXS8" s="73"/>
      <c r="EXT8" s="73"/>
      <c r="EXU8" s="73"/>
      <c r="EXV8" s="73"/>
      <c r="EXW8" s="73"/>
      <c r="EXX8" s="73"/>
      <c r="EXY8" s="73"/>
      <c r="EXZ8" s="73"/>
      <c r="EYA8" s="73"/>
      <c r="EYB8" s="73"/>
      <c r="EYC8" s="73"/>
      <c r="EYD8" s="73"/>
      <c r="EYE8" s="73"/>
      <c r="EYF8" s="73"/>
      <c r="EYG8" s="73"/>
      <c r="EYH8" s="73"/>
      <c r="EYI8" s="73"/>
      <c r="EYJ8" s="73"/>
      <c r="EYK8" s="73"/>
      <c r="EYL8" s="73"/>
      <c r="EYM8" s="73"/>
      <c r="EYN8" s="73"/>
      <c r="EYO8" s="73"/>
      <c r="EYP8" s="73"/>
      <c r="EYQ8" s="73"/>
      <c r="EYR8" s="73"/>
      <c r="EYS8" s="73"/>
      <c r="EYT8" s="73"/>
      <c r="EYU8" s="73"/>
      <c r="EYV8" s="73"/>
      <c r="EYW8" s="73"/>
      <c r="EYX8" s="73"/>
      <c r="EYY8" s="73"/>
      <c r="EYZ8" s="73"/>
      <c r="EZA8" s="73"/>
      <c r="EZB8" s="73"/>
      <c r="EZC8" s="73"/>
      <c r="EZD8" s="73"/>
      <c r="EZE8" s="73"/>
      <c r="EZF8" s="73"/>
      <c r="EZG8" s="73"/>
      <c r="EZH8" s="73"/>
      <c r="EZI8" s="73"/>
      <c r="EZJ8" s="73"/>
      <c r="EZK8" s="73"/>
      <c r="EZL8" s="73"/>
      <c r="EZM8" s="73"/>
      <c r="EZN8" s="73"/>
      <c r="EZO8" s="73"/>
      <c r="EZP8" s="73"/>
      <c r="EZQ8" s="73"/>
      <c r="EZR8" s="73"/>
      <c r="EZS8" s="73"/>
      <c r="EZT8" s="73"/>
      <c r="EZU8" s="73"/>
      <c r="EZV8" s="73"/>
      <c r="EZW8" s="73"/>
      <c r="EZX8" s="73"/>
      <c r="EZY8" s="73"/>
      <c r="EZZ8" s="73"/>
      <c r="FAA8" s="73"/>
      <c r="FAB8" s="73"/>
      <c r="FAC8" s="73"/>
      <c r="FAD8" s="73"/>
      <c r="FAE8" s="73"/>
      <c r="FAF8" s="73"/>
      <c r="FAG8" s="73"/>
      <c r="FAH8" s="73"/>
      <c r="FAI8" s="73"/>
      <c r="FAJ8" s="73"/>
      <c r="FAK8" s="73"/>
      <c r="FAL8" s="73"/>
      <c r="FAM8" s="73"/>
      <c r="FAN8" s="73"/>
      <c r="FAO8" s="73"/>
      <c r="FAP8" s="73"/>
      <c r="FAQ8" s="73"/>
      <c r="FAR8" s="73"/>
      <c r="FAS8" s="73"/>
      <c r="FAT8" s="73"/>
      <c r="FAU8" s="73"/>
      <c r="FAV8" s="73"/>
      <c r="FAW8" s="73"/>
      <c r="FAX8" s="73"/>
      <c r="FAY8" s="73"/>
      <c r="FAZ8" s="73"/>
      <c r="FBA8" s="73"/>
      <c r="FBB8" s="73"/>
      <c r="FBC8" s="73"/>
      <c r="FBD8" s="73"/>
      <c r="FBE8" s="73"/>
      <c r="FBF8" s="73"/>
      <c r="FBG8" s="73"/>
      <c r="FBH8" s="73"/>
      <c r="FBI8" s="73"/>
      <c r="FBJ8" s="73"/>
      <c r="FBK8" s="73"/>
      <c r="FBL8" s="73"/>
      <c r="FBM8" s="73"/>
      <c r="FBN8" s="73"/>
      <c r="FBO8" s="73"/>
      <c r="FBP8" s="73"/>
      <c r="FBQ8" s="73"/>
      <c r="FBR8" s="73"/>
      <c r="FBS8" s="73"/>
      <c r="FBT8" s="73"/>
      <c r="FBU8" s="73"/>
      <c r="FBV8" s="73"/>
      <c r="FBW8" s="73"/>
      <c r="FBX8" s="73"/>
      <c r="FBY8" s="73"/>
      <c r="FBZ8" s="73"/>
      <c r="FCA8" s="73"/>
      <c r="FCB8" s="73"/>
      <c r="FCC8" s="73"/>
      <c r="FCD8" s="73"/>
      <c r="FCE8" s="73"/>
      <c r="FCF8" s="73"/>
      <c r="FCG8" s="73"/>
      <c r="FCH8" s="73"/>
      <c r="FCI8" s="73"/>
      <c r="FCJ8" s="73"/>
      <c r="FCK8" s="73"/>
      <c r="FCL8" s="73"/>
      <c r="FCM8" s="73"/>
      <c r="FCN8" s="73"/>
      <c r="FCO8" s="73"/>
      <c r="FCP8" s="73"/>
      <c r="FCQ8" s="73"/>
      <c r="FCR8" s="73"/>
      <c r="FCS8" s="73"/>
      <c r="FCT8" s="73"/>
      <c r="FCU8" s="73"/>
      <c r="FCV8" s="73"/>
      <c r="FCW8" s="73"/>
      <c r="FCX8" s="73"/>
      <c r="FCY8" s="73"/>
      <c r="FCZ8" s="73"/>
      <c r="FDA8" s="73"/>
      <c r="FDB8" s="73"/>
      <c r="FDC8" s="73"/>
      <c r="FDD8" s="73"/>
      <c r="FDE8" s="73"/>
      <c r="FDF8" s="73"/>
      <c r="FDG8" s="73"/>
      <c r="FDH8" s="73"/>
      <c r="FDI8" s="73"/>
      <c r="FDJ8" s="73"/>
      <c r="FDK8" s="73"/>
      <c r="FDL8" s="73"/>
      <c r="FDM8" s="73"/>
      <c r="FDN8" s="73"/>
      <c r="FDO8" s="73"/>
      <c r="FDP8" s="73"/>
      <c r="FDQ8" s="73"/>
      <c r="FDR8" s="73"/>
      <c r="FDS8" s="73"/>
      <c r="FDT8" s="73"/>
      <c r="FDU8" s="73"/>
      <c r="FDV8" s="73"/>
      <c r="FDW8" s="73"/>
      <c r="FDX8" s="73"/>
      <c r="FDY8" s="73"/>
      <c r="FDZ8" s="73"/>
      <c r="FEA8" s="73"/>
      <c r="FEB8" s="73"/>
      <c r="FEC8" s="73"/>
      <c r="FED8" s="73"/>
      <c r="FEE8" s="73"/>
      <c r="FEF8" s="73"/>
      <c r="FEG8" s="73"/>
      <c r="FEH8" s="73"/>
      <c r="FEI8" s="73"/>
      <c r="FEJ8" s="73"/>
      <c r="FEK8" s="73"/>
      <c r="FEL8" s="73"/>
      <c r="FEM8" s="73"/>
      <c r="FEN8" s="73"/>
      <c r="FEO8" s="73"/>
      <c r="FEP8" s="73"/>
      <c r="FEQ8" s="73"/>
      <c r="FER8" s="73"/>
      <c r="FES8" s="73"/>
      <c r="FET8" s="73"/>
      <c r="FEU8" s="73"/>
      <c r="FEV8" s="73"/>
      <c r="FEW8" s="73"/>
      <c r="FEX8" s="73"/>
      <c r="FEY8" s="73"/>
      <c r="FEZ8" s="73"/>
      <c r="FFA8" s="73"/>
      <c r="FFB8" s="73"/>
      <c r="FFC8" s="73"/>
      <c r="FFD8" s="73"/>
      <c r="FFE8" s="73"/>
      <c r="FFF8" s="73"/>
      <c r="FFG8" s="73"/>
      <c r="FFH8" s="73"/>
      <c r="FFI8" s="73"/>
      <c r="FFJ8" s="73"/>
      <c r="FFK8" s="73"/>
      <c r="FFL8" s="73"/>
      <c r="FFM8" s="73"/>
      <c r="FFN8" s="73"/>
      <c r="FFO8" s="73"/>
      <c r="FFP8" s="73"/>
      <c r="FFQ8" s="73"/>
      <c r="FFR8" s="73"/>
      <c r="FFS8" s="73"/>
      <c r="FFT8" s="73"/>
      <c r="FFU8" s="73"/>
      <c r="FFV8" s="73"/>
      <c r="FFW8" s="73"/>
      <c r="FFX8" s="73"/>
      <c r="FFY8" s="73"/>
      <c r="FFZ8" s="73"/>
      <c r="FGA8" s="73"/>
      <c r="FGB8" s="73"/>
      <c r="FGC8" s="73"/>
      <c r="FGD8" s="73"/>
      <c r="FGE8" s="73"/>
      <c r="FGF8" s="73"/>
      <c r="FGG8" s="73"/>
      <c r="FGH8" s="73"/>
      <c r="FGI8" s="73"/>
      <c r="FGJ8" s="73"/>
      <c r="FGK8" s="73"/>
      <c r="FGL8" s="73"/>
      <c r="FGM8" s="73"/>
      <c r="FGN8" s="73"/>
      <c r="FGO8" s="73"/>
      <c r="FGP8" s="73"/>
      <c r="FGQ8" s="73"/>
      <c r="FGR8" s="73"/>
      <c r="FGS8" s="73"/>
      <c r="FGT8" s="73"/>
      <c r="FGU8" s="73"/>
      <c r="FGV8" s="73"/>
      <c r="FGW8" s="73"/>
      <c r="FGX8" s="73"/>
      <c r="FGY8" s="73"/>
      <c r="FGZ8" s="73"/>
      <c r="FHA8" s="73"/>
      <c r="FHB8" s="73"/>
      <c r="FHC8" s="73"/>
      <c r="FHD8" s="73"/>
      <c r="FHE8" s="73"/>
      <c r="FHF8" s="73"/>
      <c r="FHG8" s="73"/>
      <c r="FHH8" s="73"/>
      <c r="FHI8" s="73"/>
      <c r="FHJ8" s="73"/>
      <c r="FHK8" s="73"/>
      <c r="FHL8" s="73"/>
      <c r="FHM8" s="73"/>
      <c r="FHN8" s="73"/>
      <c r="FHO8" s="73"/>
      <c r="FHP8" s="73"/>
      <c r="FHQ8" s="73"/>
      <c r="FHR8" s="73"/>
      <c r="FHS8" s="73"/>
      <c r="FHT8" s="73"/>
      <c r="FHU8" s="73"/>
      <c r="FHV8" s="73"/>
      <c r="FHW8" s="73"/>
      <c r="FHX8" s="73"/>
      <c r="FHY8" s="73"/>
      <c r="FHZ8" s="73"/>
      <c r="FIA8" s="73"/>
      <c r="FIB8" s="73"/>
      <c r="FIC8" s="73"/>
      <c r="FID8" s="73"/>
      <c r="FIE8" s="73"/>
      <c r="FIF8" s="73"/>
      <c r="FIG8" s="73"/>
      <c r="FIH8" s="73"/>
      <c r="FII8" s="73"/>
      <c r="FIJ8" s="73"/>
      <c r="FIK8" s="73"/>
      <c r="FIL8" s="73"/>
      <c r="FIM8" s="73"/>
      <c r="FIN8" s="73"/>
      <c r="FIO8" s="73"/>
      <c r="FIP8" s="73"/>
      <c r="FIQ8" s="73"/>
      <c r="FIR8" s="73"/>
      <c r="FIS8" s="73"/>
      <c r="FIT8" s="73"/>
      <c r="FIU8" s="73"/>
      <c r="FIV8" s="73"/>
      <c r="FIW8" s="73"/>
      <c r="FIX8" s="73"/>
      <c r="FIY8" s="73"/>
      <c r="FIZ8" s="73"/>
      <c r="FJA8" s="73"/>
      <c r="FJB8" s="73"/>
      <c r="FJC8" s="73"/>
      <c r="FJD8" s="73"/>
      <c r="FJE8" s="73"/>
      <c r="FJF8" s="73"/>
      <c r="FJG8" s="73"/>
      <c r="FJH8" s="73"/>
      <c r="FJI8" s="73"/>
      <c r="FJJ8" s="73"/>
      <c r="FJK8" s="73"/>
      <c r="FJL8" s="73"/>
      <c r="FJM8" s="73"/>
      <c r="FJN8" s="73"/>
      <c r="FJO8" s="73"/>
      <c r="FJP8" s="73"/>
      <c r="FJQ8" s="73"/>
      <c r="FJR8" s="73"/>
      <c r="FJS8" s="73"/>
      <c r="FJT8" s="73"/>
      <c r="FJU8" s="73"/>
      <c r="FJV8" s="73"/>
      <c r="FJW8" s="73"/>
      <c r="FJX8" s="73"/>
      <c r="FJY8" s="73"/>
      <c r="FJZ8" s="73"/>
      <c r="FKA8" s="73"/>
      <c r="FKB8" s="73"/>
      <c r="FKC8" s="73"/>
      <c r="FKD8" s="73"/>
      <c r="FKE8" s="73"/>
      <c r="FKF8" s="73"/>
      <c r="FKG8" s="73"/>
      <c r="FKH8" s="73"/>
      <c r="FKI8" s="73"/>
      <c r="FKJ8" s="73"/>
      <c r="FKK8" s="73"/>
      <c r="FKL8" s="73"/>
      <c r="FKM8" s="73"/>
      <c r="FKN8" s="73"/>
      <c r="FKO8" s="73"/>
      <c r="FKP8" s="73"/>
      <c r="FKQ8" s="73"/>
      <c r="FKR8" s="73"/>
      <c r="FKS8" s="73"/>
      <c r="FKT8" s="73"/>
      <c r="FKU8" s="73"/>
      <c r="FKV8" s="73"/>
      <c r="FKW8" s="73"/>
      <c r="FKX8" s="73"/>
      <c r="FKY8" s="73"/>
      <c r="FKZ8" s="73"/>
      <c r="FLA8" s="73"/>
      <c r="FLB8" s="73"/>
      <c r="FLC8" s="73"/>
      <c r="FLD8" s="73"/>
      <c r="FLE8" s="73"/>
      <c r="FLF8" s="73"/>
      <c r="FLG8" s="73"/>
      <c r="FLH8" s="73"/>
      <c r="FLI8" s="73"/>
      <c r="FLJ8" s="73"/>
      <c r="FLK8" s="73"/>
      <c r="FLL8" s="73"/>
      <c r="FLM8" s="73"/>
      <c r="FLN8" s="73"/>
      <c r="FLO8" s="73"/>
      <c r="FLP8" s="73"/>
      <c r="FLQ8" s="73"/>
      <c r="FLR8" s="73"/>
      <c r="FLS8" s="73"/>
      <c r="FLT8" s="73"/>
      <c r="FLU8" s="73"/>
      <c r="FLV8" s="73"/>
      <c r="FLW8" s="73"/>
      <c r="FLX8" s="73"/>
      <c r="FLY8" s="73"/>
      <c r="FLZ8" s="73"/>
      <c r="FMA8" s="73"/>
      <c r="FMB8" s="73"/>
      <c r="FMC8" s="73"/>
      <c r="FMD8" s="73"/>
      <c r="FME8" s="73"/>
      <c r="FMF8" s="73"/>
      <c r="FMG8" s="73"/>
      <c r="FMH8" s="73"/>
      <c r="FMI8" s="73"/>
      <c r="FMJ8" s="73"/>
      <c r="FMK8" s="73"/>
      <c r="FML8" s="73"/>
      <c r="FMM8" s="73"/>
      <c r="FMN8" s="73"/>
      <c r="FMO8" s="73"/>
      <c r="FMP8" s="73"/>
      <c r="FMQ8" s="73"/>
      <c r="FMR8" s="73"/>
      <c r="FMS8" s="73"/>
      <c r="FMT8" s="73"/>
      <c r="FMU8" s="73"/>
      <c r="FMV8" s="73"/>
      <c r="FMW8" s="73"/>
      <c r="FMX8" s="73"/>
      <c r="FMY8" s="73"/>
      <c r="FMZ8" s="73"/>
      <c r="FNA8" s="73"/>
      <c r="FNB8" s="73"/>
      <c r="FNC8" s="73"/>
      <c r="FND8" s="73"/>
      <c r="FNE8" s="73"/>
      <c r="FNF8" s="73"/>
      <c r="FNG8" s="73"/>
      <c r="FNH8" s="73"/>
      <c r="FNI8" s="73"/>
      <c r="FNJ8" s="73"/>
      <c r="FNK8" s="73"/>
      <c r="FNL8" s="73"/>
      <c r="FNM8" s="73"/>
      <c r="FNN8" s="73"/>
      <c r="FNO8" s="73"/>
      <c r="FNP8" s="73"/>
      <c r="FNQ8" s="73"/>
      <c r="FNR8" s="73"/>
      <c r="FNS8" s="73"/>
      <c r="FNT8" s="73"/>
      <c r="FNU8" s="73"/>
      <c r="FNV8" s="73"/>
      <c r="FNW8" s="73"/>
      <c r="FNX8" s="73"/>
      <c r="FNY8" s="73"/>
      <c r="FNZ8" s="73"/>
      <c r="FOA8" s="73"/>
      <c r="FOB8" s="73"/>
      <c r="FOC8" s="73"/>
      <c r="FOD8" s="73"/>
      <c r="FOE8" s="73"/>
      <c r="FOF8" s="73"/>
      <c r="FOG8" s="73"/>
      <c r="FOH8" s="73"/>
      <c r="FOI8" s="73"/>
      <c r="FOJ8" s="73"/>
      <c r="FOK8" s="73"/>
      <c r="FOL8" s="73"/>
      <c r="FOM8" s="73"/>
      <c r="FON8" s="73"/>
      <c r="FOO8" s="73"/>
      <c r="FOP8" s="73"/>
      <c r="FOQ8" s="73"/>
      <c r="FOR8" s="73"/>
      <c r="FOS8" s="73"/>
      <c r="FOT8" s="73"/>
      <c r="FOU8" s="73"/>
      <c r="FOV8" s="73"/>
      <c r="FOW8" s="73"/>
      <c r="FOX8" s="73"/>
      <c r="FOY8" s="73"/>
      <c r="FOZ8" s="73"/>
      <c r="FPA8" s="73"/>
      <c r="FPB8" s="73"/>
      <c r="FPC8" s="73"/>
      <c r="FPD8" s="73"/>
      <c r="FPE8" s="73"/>
      <c r="FPF8" s="73"/>
      <c r="FPG8" s="73"/>
      <c r="FPH8" s="73"/>
      <c r="FPI8" s="73"/>
      <c r="FPJ8" s="73"/>
      <c r="FPK8" s="73"/>
      <c r="FPL8" s="73"/>
      <c r="FPM8" s="73"/>
      <c r="FPN8" s="73"/>
      <c r="FPO8" s="73"/>
      <c r="FPP8" s="73"/>
      <c r="FPQ8" s="73"/>
      <c r="FPR8" s="73"/>
      <c r="FPS8" s="73"/>
      <c r="FPT8" s="73"/>
      <c r="FPU8" s="73"/>
      <c r="FPV8" s="73"/>
      <c r="FPW8" s="73"/>
      <c r="FPX8" s="73"/>
      <c r="FPY8" s="73"/>
      <c r="FPZ8" s="73"/>
      <c r="FQA8" s="73"/>
      <c r="FQB8" s="73"/>
      <c r="FQC8" s="73"/>
      <c r="FQD8" s="73"/>
      <c r="FQE8" s="73"/>
      <c r="FQF8" s="73"/>
      <c r="FQG8" s="73"/>
      <c r="FQH8" s="73"/>
      <c r="FQI8" s="73"/>
      <c r="FQJ8" s="73"/>
      <c r="FQK8" s="73"/>
      <c r="FQL8" s="73"/>
      <c r="FQM8" s="73"/>
      <c r="FQN8" s="73"/>
      <c r="FQO8" s="73"/>
      <c r="FQP8" s="73"/>
      <c r="FQQ8" s="73"/>
      <c r="FQR8" s="73"/>
      <c r="FQS8" s="73"/>
      <c r="FQT8" s="73"/>
      <c r="FQU8" s="73"/>
      <c r="FQV8" s="73"/>
      <c r="FQW8" s="73"/>
      <c r="FQX8" s="73"/>
      <c r="FQY8" s="73"/>
      <c r="FQZ8" s="73"/>
      <c r="FRA8" s="73"/>
      <c r="FRB8" s="73"/>
      <c r="FRC8" s="73"/>
      <c r="FRD8" s="73"/>
      <c r="FRE8" s="73"/>
      <c r="FRF8" s="73"/>
      <c r="FRG8" s="73"/>
      <c r="FRH8" s="73"/>
      <c r="FRI8" s="73"/>
      <c r="FRJ8" s="73"/>
      <c r="FRK8" s="73"/>
      <c r="FRL8" s="73"/>
      <c r="FRM8" s="73"/>
      <c r="FRN8" s="73"/>
      <c r="FRO8" s="73"/>
      <c r="FRP8" s="73"/>
      <c r="FRQ8" s="73"/>
      <c r="FRR8" s="73"/>
      <c r="FRS8" s="73"/>
      <c r="FRT8" s="73"/>
      <c r="FRU8" s="73"/>
      <c r="FRV8" s="73"/>
      <c r="FRW8" s="73"/>
      <c r="FRX8" s="73"/>
      <c r="FRY8" s="73"/>
      <c r="FRZ8" s="73"/>
      <c r="FSA8" s="73"/>
      <c r="FSB8" s="73"/>
      <c r="FSC8" s="73"/>
      <c r="FSD8" s="73"/>
      <c r="FSE8" s="73"/>
      <c r="FSF8" s="73"/>
      <c r="FSG8" s="73"/>
      <c r="FSH8" s="73"/>
      <c r="FSI8" s="73"/>
      <c r="FSJ8" s="73"/>
      <c r="FSK8" s="73"/>
      <c r="FSL8" s="73"/>
      <c r="FSM8" s="73"/>
      <c r="FSN8" s="73"/>
      <c r="FSO8" s="73"/>
      <c r="FSP8" s="73"/>
      <c r="FSQ8" s="73"/>
      <c r="FSR8" s="73"/>
      <c r="FSS8" s="73"/>
      <c r="FST8" s="73"/>
      <c r="FSU8" s="73"/>
      <c r="FSV8" s="73"/>
      <c r="FSW8" s="73"/>
      <c r="FSX8" s="73"/>
      <c r="FSY8" s="73"/>
      <c r="FSZ8" s="73"/>
      <c r="FTA8" s="73"/>
      <c r="FTB8" s="73"/>
      <c r="FTC8" s="73"/>
      <c r="FTD8" s="73"/>
      <c r="FTE8" s="73"/>
      <c r="FTF8" s="73"/>
      <c r="FTG8" s="73"/>
      <c r="FTH8" s="73"/>
      <c r="FTI8" s="73"/>
      <c r="FTJ8" s="73"/>
      <c r="FTK8" s="73"/>
      <c r="FTL8" s="73"/>
      <c r="FTM8" s="73"/>
      <c r="FTN8" s="73"/>
      <c r="FTO8" s="73"/>
      <c r="FTP8" s="73"/>
      <c r="FTQ8" s="73"/>
      <c r="FTR8" s="73"/>
      <c r="FTS8" s="73"/>
      <c r="FTT8" s="73"/>
      <c r="FTU8" s="73"/>
      <c r="FTV8" s="73"/>
      <c r="FTW8" s="73"/>
      <c r="FTX8" s="73"/>
      <c r="FTY8" s="73"/>
      <c r="FTZ8" s="73"/>
      <c r="FUA8" s="73"/>
      <c r="FUB8" s="73"/>
      <c r="FUC8" s="73"/>
      <c r="FUD8" s="73"/>
      <c r="FUE8" s="73"/>
      <c r="FUF8" s="73"/>
      <c r="FUG8" s="73"/>
      <c r="FUH8" s="73"/>
      <c r="FUI8" s="73"/>
      <c r="FUJ8" s="73"/>
      <c r="FUK8" s="73"/>
      <c r="FUL8" s="73"/>
      <c r="FUM8" s="73"/>
      <c r="FUN8" s="73"/>
      <c r="FUO8" s="73"/>
      <c r="FUP8" s="73"/>
      <c r="FUQ8" s="73"/>
      <c r="FUR8" s="73"/>
      <c r="FUS8" s="73"/>
      <c r="FUT8" s="73"/>
      <c r="FUU8" s="73"/>
      <c r="FUV8" s="73"/>
      <c r="FUW8" s="73"/>
      <c r="FUX8" s="73"/>
      <c r="FUY8" s="73"/>
      <c r="FUZ8" s="73"/>
      <c r="FVA8" s="73"/>
      <c r="FVB8" s="73"/>
      <c r="FVC8" s="73"/>
      <c r="FVD8" s="73"/>
      <c r="FVE8" s="73"/>
      <c r="FVF8" s="73"/>
      <c r="FVG8" s="73"/>
      <c r="FVH8" s="73"/>
      <c r="FVI8" s="73"/>
      <c r="FVJ8" s="73"/>
      <c r="FVK8" s="73"/>
      <c r="FVL8" s="73"/>
      <c r="FVM8" s="73"/>
      <c r="FVN8" s="73"/>
      <c r="FVO8" s="73"/>
      <c r="FVP8" s="73"/>
      <c r="FVQ8" s="73"/>
      <c r="FVR8" s="73"/>
      <c r="FVS8" s="73"/>
      <c r="FVT8" s="73"/>
      <c r="FVU8" s="73"/>
      <c r="FVV8" s="73"/>
      <c r="FVW8" s="73"/>
      <c r="FVX8" s="73"/>
      <c r="FVY8" s="73"/>
      <c r="FVZ8" s="73"/>
      <c r="FWA8" s="73"/>
      <c r="FWB8" s="73"/>
      <c r="FWC8" s="73"/>
      <c r="FWD8" s="73"/>
      <c r="FWE8" s="73"/>
      <c r="FWF8" s="73"/>
      <c r="FWG8" s="73"/>
      <c r="FWH8" s="73"/>
      <c r="FWI8" s="73"/>
      <c r="FWJ8" s="73"/>
      <c r="FWK8" s="73"/>
      <c r="FWL8" s="73"/>
      <c r="FWM8" s="73"/>
      <c r="FWN8" s="73"/>
      <c r="FWO8" s="73"/>
      <c r="FWP8" s="73"/>
      <c r="FWQ8" s="73"/>
      <c r="FWR8" s="73"/>
      <c r="FWS8" s="73"/>
      <c r="FWT8" s="73"/>
      <c r="FWU8" s="73"/>
      <c r="FWV8" s="73"/>
      <c r="FWW8" s="73"/>
      <c r="FWX8" s="73"/>
      <c r="FWY8" s="73"/>
      <c r="FWZ8" s="73"/>
      <c r="FXA8" s="73"/>
      <c r="FXB8" s="73"/>
      <c r="FXC8" s="73"/>
      <c r="FXD8" s="73"/>
      <c r="FXE8" s="73"/>
      <c r="FXF8" s="73"/>
      <c r="FXG8" s="73"/>
      <c r="FXH8" s="73"/>
      <c r="FXI8" s="73"/>
      <c r="FXJ8" s="73"/>
      <c r="FXK8" s="73"/>
      <c r="FXL8" s="73"/>
      <c r="FXM8" s="73"/>
      <c r="FXN8" s="73"/>
      <c r="FXO8" s="73"/>
      <c r="FXP8" s="73"/>
      <c r="FXQ8" s="73"/>
      <c r="FXR8" s="73"/>
      <c r="FXS8" s="73"/>
      <c r="FXT8" s="73"/>
      <c r="FXU8" s="73"/>
      <c r="FXV8" s="73"/>
      <c r="FXW8" s="73"/>
      <c r="FXX8" s="73"/>
      <c r="FXY8" s="73"/>
      <c r="FXZ8" s="73"/>
      <c r="FYA8" s="73"/>
      <c r="FYB8" s="73"/>
      <c r="FYC8" s="73"/>
      <c r="FYD8" s="73"/>
      <c r="FYE8" s="73"/>
      <c r="FYF8" s="73"/>
      <c r="FYG8" s="73"/>
      <c r="FYH8" s="73"/>
      <c r="FYI8" s="73"/>
      <c r="FYJ8" s="73"/>
      <c r="FYK8" s="73"/>
      <c r="FYL8" s="73"/>
      <c r="FYM8" s="73"/>
      <c r="FYN8" s="73"/>
      <c r="FYO8" s="73"/>
      <c r="FYP8" s="73"/>
      <c r="FYQ8" s="73"/>
      <c r="FYR8" s="73"/>
      <c r="FYS8" s="73"/>
      <c r="FYT8" s="73"/>
      <c r="FYU8" s="73"/>
      <c r="FYV8" s="73"/>
      <c r="FYW8" s="73"/>
      <c r="FYX8" s="73"/>
      <c r="FYY8" s="73"/>
      <c r="FYZ8" s="73"/>
      <c r="FZA8" s="73"/>
      <c r="FZB8" s="73"/>
      <c r="FZC8" s="73"/>
      <c r="FZD8" s="73"/>
      <c r="FZE8" s="73"/>
      <c r="FZF8" s="73"/>
      <c r="FZG8" s="73"/>
      <c r="FZH8" s="73"/>
      <c r="FZI8" s="73"/>
      <c r="FZJ8" s="73"/>
      <c r="FZK8" s="73"/>
      <c r="FZL8" s="73"/>
      <c r="FZM8" s="73"/>
      <c r="FZN8" s="73"/>
      <c r="FZO8" s="73"/>
      <c r="FZP8" s="73"/>
      <c r="FZQ8" s="73"/>
      <c r="FZR8" s="73"/>
      <c r="FZS8" s="73"/>
      <c r="FZT8" s="73"/>
      <c r="FZU8" s="73"/>
      <c r="FZV8" s="73"/>
      <c r="FZW8" s="73"/>
      <c r="FZX8" s="73"/>
      <c r="FZY8" s="73"/>
      <c r="FZZ8" s="73"/>
      <c r="GAA8" s="73"/>
      <c r="GAB8" s="73"/>
      <c r="GAC8" s="73"/>
      <c r="GAD8" s="73"/>
      <c r="GAE8" s="73"/>
      <c r="GAF8" s="73"/>
      <c r="GAG8" s="73"/>
      <c r="GAH8" s="73"/>
      <c r="GAI8" s="73"/>
      <c r="GAJ8" s="73"/>
      <c r="GAK8" s="73"/>
      <c r="GAL8" s="73"/>
      <c r="GAM8" s="73"/>
      <c r="GAN8" s="73"/>
      <c r="GAO8" s="73"/>
      <c r="GAP8" s="73"/>
      <c r="GAQ8" s="73"/>
      <c r="GAR8" s="73"/>
      <c r="GAS8" s="73"/>
      <c r="GAT8" s="73"/>
      <c r="GAU8" s="73"/>
      <c r="GAV8" s="73"/>
      <c r="GAW8" s="73"/>
      <c r="GAX8" s="73"/>
      <c r="GAY8" s="73"/>
      <c r="GAZ8" s="73"/>
      <c r="GBA8" s="73"/>
      <c r="GBB8" s="73"/>
      <c r="GBC8" s="73"/>
      <c r="GBD8" s="73"/>
      <c r="GBE8" s="73"/>
      <c r="GBF8" s="73"/>
      <c r="GBG8" s="73"/>
      <c r="GBH8" s="73"/>
      <c r="GBI8" s="73"/>
      <c r="GBJ8" s="73"/>
      <c r="GBK8" s="73"/>
      <c r="GBL8" s="73"/>
      <c r="GBM8" s="73"/>
      <c r="GBN8" s="73"/>
      <c r="GBO8" s="73"/>
      <c r="GBP8" s="73"/>
      <c r="GBQ8" s="73"/>
      <c r="GBR8" s="73"/>
      <c r="GBS8" s="73"/>
      <c r="GBT8" s="73"/>
      <c r="GBU8" s="73"/>
      <c r="GBV8" s="73"/>
      <c r="GBW8" s="73"/>
      <c r="GBX8" s="73"/>
      <c r="GBY8" s="73"/>
      <c r="GBZ8" s="73"/>
      <c r="GCA8" s="73"/>
      <c r="GCB8" s="73"/>
      <c r="GCC8" s="73"/>
      <c r="GCD8" s="73"/>
      <c r="GCE8" s="73"/>
      <c r="GCF8" s="73"/>
      <c r="GCG8" s="73"/>
      <c r="GCH8" s="73"/>
      <c r="GCI8" s="73"/>
      <c r="GCJ8" s="73"/>
      <c r="GCK8" s="73"/>
      <c r="GCL8" s="73"/>
      <c r="GCM8" s="73"/>
      <c r="GCN8" s="73"/>
      <c r="GCO8" s="73"/>
      <c r="GCP8" s="73"/>
      <c r="GCQ8" s="73"/>
      <c r="GCR8" s="73"/>
      <c r="GCS8" s="73"/>
      <c r="GCT8" s="73"/>
      <c r="GCU8" s="73"/>
      <c r="GCV8" s="73"/>
      <c r="GCW8" s="73"/>
      <c r="GCX8" s="73"/>
      <c r="GCY8" s="73"/>
      <c r="GCZ8" s="73"/>
      <c r="GDA8" s="73"/>
      <c r="GDB8" s="73"/>
      <c r="GDC8" s="73"/>
      <c r="GDD8" s="73"/>
      <c r="GDE8" s="73"/>
      <c r="GDF8" s="73"/>
      <c r="GDG8" s="73"/>
      <c r="GDH8" s="73"/>
      <c r="GDI8" s="73"/>
      <c r="GDJ8" s="73"/>
      <c r="GDK8" s="73"/>
      <c r="GDL8" s="73"/>
      <c r="GDM8" s="73"/>
      <c r="GDN8" s="73"/>
      <c r="GDO8" s="73"/>
      <c r="GDP8" s="73"/>
      <c r="GDQ8" s="73"/>
      <c r="GDR8" s="73"/>
      <c r="GDS8" s="73"/>
      <c r="GDT8" s="73"/>
      <c r="GDU8" s="73"/>
      <c r="GDV8" s="73"/>
      <c r="GDW8" s="73"/>
      <c r="GDX8" s="73"/>
      <c r="GDY8" s="73"/>
      <c r="GDZ8" s="73"/>
      <c r="GEA8" s="73"/>
      <c r="GEB8" s="73"/>
      <c r="GEC8" s="73"/>
      <c r="GED8" s="73"/>
      <c r="GEE8" s="73"/>
      <c r="GEF8" s="73"/>
      <c r="GEG8" s="73"/>
      <c r="GEH8" s="73"/>
      <c r="GEI8" s="73"/>
      <c r="GEJ8" s="73"/>
      <c r="GEK8" s="73"/>
      <c r="GEL8" s="73"/>
      <c r="GEM8" s="73"/>
      <c r="GEN8" s="73"/>
      <c r="GEO8" s="73"/>
      <c r="GEP8" s="73"/>
      <c r="GEQ8" s="73"/>
      <c r="GER8" s="73"/>
      <c r="GES8" s="73"/>
      <c r="GET8" s="73"/>
      <c r="GEU8" s="73"/>
      <c r="GEV8" s="73"/>
      <c r="GEW8" s="73"/>
      <c r="GEX8" s="73"/>
      <c r="GEY8" s="73"/>
      <c r="GEZ8" s="73"/>
      <c r="GFA8" s="73"/>
      <c r="GFB8" s="73"/>
      <c r="GFC8" s="73"/>
      <c r="GFD8" s="73"/>
      <c r="GFE8" s="73"/>
      <c r="GFF8" s="73"/>
      <c r="GFG8" s="73"/>
      <c r="GFH8" s="73"/>
      <c r="GFI8" s="73"/>
      <c r="GFJ8" s="73"/>
      <c r="GFK8" s="73"/>
      <c r="GFL8" s="73"/>
      <c r="GFM8" s="73"/>
      <c r="GFN8" s="73"/>
      <c r="GFO8" s="73"/>
      <c r="GFP8" s="73"/>
      <c r="GFQ8" s="73"/>
      <c r="GFR8" s="73"/>
      <c r="GFS8" s="73"/>
      <c r="GFT8" s="73"/>
      <c r="GFU8" s="73"/>
      <c r="GFV8" s="73"/>
      <c r="GFW8" s="73"/>
      <c r="GFX8" s="73"/>
      <c r="GFY8" s="73"/>
      <c r="GFZ8" s="73"/>
      <c r="GGA8" s="73"/>
      <c r="GGB8" s="73"/>
      <c r="GGC8" s="73"/>
      <c r="GGD8" s="73"/>
      <c r="GGE8" s="73"/>
      <c r="GGF8" s="73"/>
      <c r="GGG8" s="73"/>
      <c r="GGH8" s="73"/>
      <c r="GGI8" s="73"/>
      <c r="GGJ8" s="73"/>
      <c r="GGK8" s="73"/>
      <c r="GGL8" s="73"/>
      <c r="GGM8" s="73"/>
      <c r="GGN8" s="73"/>
      <c r="GGO8" s="73"/>
      <c r="GGP8" s="73"/>
      <c r="GGQ8" s="73"/>
      <c r="GGR8" s="73"/>
      <c r="GGS8" s="73"/>
      <c r="GGT8" s="73"/>
      <c r="GGU8" s="73"/>
      <c r="GGV8" s="73"/>
      <c r="GGW8" s="73"/>
      <c r="GGX8" s="73"/>
      <c r="GGY8" s="73"/>
      <c r="GGZ8" s="73"/>
      <c r="GHA8" s="73"/>
      <c r="GHB8" s="73"/>
      <c r="GHC8" s="73"/>
      <c r="GHD8" s="73"/>
      <c r="GHE8" s="73"/>
      <c r="GHF8" s="73"/>
      <c r="GHG8" s="73"/>
      <c r="GHH8" s="73"/>
      <c r="GHI8" s="73"/>
      <c r="GHJ8" s="73"/>
      <c r="GHK8" s="73"/>
      <c r="GHL8" s="73"/>
      <c r="GHM8" s="73"/>
      <c r="GHN8" s="73"/>
      <c r="GHO8" s="73"/>
      <c r="GHP8" s="73"/>
      <c r="GHQ8" s="73"/>
      <c r="GHR8" s="73"/>
      <c r="GHS8" s="73"/>
      <c r="GHT8" s="73"/>
      <c r="GHU8" s="73"/>
      <c r="GHV8" s="73"/>
      <c r="GHW8" s="73"/>
      <c r="GHX8" s="73"/>
      <c r="GHY8" s="73"/>
      <c r="GHZ8" s="73"/>
      <c r="GIA8" s="73"/>
      <c r="GIB8" s="73"/>
      <c r="GIC8" s="73"/>
      <c r="GID8" s="73"/>
      <c r="GIE8" s="73"/>
      <c r="GIF8" s="73"/>
      <c r="GIG8" s="73"/>
      <c r="GIH8" s="73"/>
      <c r="GII8" s="73"/>
      <c r="GIJ8" s="73"/>
      <c r="GIK8" s="73"/>
      <c r="GIL8" s="73"/>
      <c r="GIM8" s="73"/>
      <c r="GIN8" s="73"/>
      <c r="GIO8" s="73"/>
      <c r="GIP8" s="73"/>
      <c r="GIQ8" s="73"/>
      <c r="GIR8" s="73"/>
      <c r="GIS8" s="73"/>
      <c r="GIT8" s="73"/>
      <c r="GIU8" s="73"/>
      <c r="GIV8" s="73"/>
      <c r="GIW8" s="73"/>
      <c r="GIX8" s="73"/>
      <c r="GIY8" s="73"/>
      <c r="GIZ8" s="73"/>
      <c r="GJA8" s="73"/>
      <c r="GJB8" s="73"/>
      <c r="GJC8" s="73"/>
      <c r="GJD8" s="73"/>
      <c r="GJE8" s="73"/>
      <c r="GJF8" s="73"/>
      <c r="GJG8" s="73"/>
      <c r="GJH8" s="73"/>
      <c r="GJI8" s="73"/>
      <c r="GJJ8" s="73"/>
      <c r="GJK8" s="73"/>
      <c r="GJL8" s="73"/>
      <c r="GJM8" s="73"/>
      <c r="GJN8" s="73"/>
      <c r="GJO8" s="73"/>
      <c r="GJP8" s="73"/>
      <c r="GJQ8" s="73"/>
      <c r="GJR8" s="73"/>
      <c r="GJS8" s="73"/>
      <c r="GJT8" s="73"/>
      <c r="GJU8" s="73"/>
      <c r="GJV8" s="73"/>
      <c r="GJW8" s="73"/>
      <c r="GJX8" s="73"/>
      <c r="GJY8" s="73"/>
      <c r="GJZ8" s="73"/>
      <c r="GKA8" s="73"/>
      <c r="GKB8" s="73"/>
      <c r="GKC8" s="73"/>
      <c r="GKD8" s="73"/>
      <c r="GKE8" s="73"/>
      <c r="GKF8" s="73"/>
      <c r="GKG8" s="73"/>
      <c r="GKH8" s="73"/>
      <c r="GKI8" s="73"/>
      <c r="GKJ8" s="73"/>
      <c r="GKK8" s="73"/>
      <c r="GKL8" s="73"/>
      <c r="GKM8" s="73"/>
      <c r="GKN8" s="73"/>
      <c r="GKO8" s="73"/>
      <c r="GKP8" s="73"/>
      <c r="GKQ8" s="73"/>
      <c r="GKR8" s="73"/>
      <c r="GKS8" s="73"/>
      <c r="GKT8" s="73"/>
      <c r="GKU8" s="73"/>
      <c r="GKV8" s="73"/>
      <c r="GKW8" s="73"/>
      <c r="GKX8" s="73"/>
      <c r="GKY8" s="73"/>
      <c r="GKZ8" s="73"/>
      <c r="GLA8" s="73"/>
      <c r="GLB8" s="73"/>
      <c r="GLC8" s="73"/>
      <c r="GLD8" s="73"/>
      <c r="GLE8" s="73"/>
      <c r="GLF8" s="73"/>
      <c r="GLG8" s="73"/>
      <c r="GLH8" s="73"/>
      <c r="GLI8" s="73"/>
      <c r="GLJ8" s="73"/>
      <c r="GLK8" s="73"/>
      <c r="GLL8" s="73"/>
      <c r="GLM8" s="73"/>
      <c r="GLN8" s="73"/>
      <c r="GLO8" s="73"/>
      <c r="GLP8" s="73"/>
      <c r="GLQ8" s="73"/>
      <c r="GLR8" s="73"/>
      <c r="GLS8" s="73"/>
      <c r="GLT8" s="73"/>
      <c r="GLU8" s="73"/>
      <c r="GLV8" s="73"/>
      <c r="GLW8" s="73"/>
      <c r="GLX8" s="73"/>
      <c r="GLY8" s="73"/>
      <c r="GLZ8" s="73"/>
      <c r="GMA8" s="73"/>
      <c r="GMB8" s="73"/>
      <c r="GMC8" s="73"/>
      <c r="GMD8" s="73"/>
      <c r="GME8" s="73"/>
      <c r="GMF8" s="73"/>
      <c r="GMG8" s="73"/>
      <c r="GMH8" s="73"/>
      <c r="GMI8" s="73"/>
      <c r="GMJ8" s="73"/>
      <c r="GMK8" s="73"/>
      <c r="GML8" s="73"/>
      <c r="GMM8" s="73"/>
      <c r="GMN8" s="73"/>
      <c r="GMO8" s="73"/>
      <c r="GMP8" s="73"/>
      <c r="GMQ8" s="73"/>
      <c r="GMR8" s="73"/>
      <c r="GMS8" s="73"/>
      <c r="GMT8" s="73"/>
      <c r="GMU8" s="73"/>
      <c r="GMV8" s="73"/>
      <c r="GMW8" s="73"/>
      <c r="GMX8" s="73"/>
      <c r="GMY8" s="73"/>
      <c r="GMZ8" s="73"/>
      <c r="GNA8" s="73"/>
      <c r="GNB8" s="73"/>
      <c r="GNC8" s="73"/>
      <c r="GND8" s="73"/>
      <c r="GNE8" s="73"/>
      <c r="GNF8" s="73"/>
      <c r="GNG8" s="73"/>
      <c r="GNH8" s="73"/>
      <c r="GNI8" s="73"/>
      <c r="GNJ8" s="73"/>
      <c r="GNK8" s="73"/>
      <c r="GNL8" s="73"/>
      <c r="GNM8" s="73"/>
      <c r="GNN8" s="73"/>
      <c r="GNO8" s="73"/>
      <c r="GNP8" s="73"/>
      <c r="GNQ8" s="73"/>
      <c r="GNR8" s="73"/>
      <c r="GNS8" s="73"/>
      <c r="GNT8" s="73"/>
      <c r="GNU8" s="73"/>
      <c r="GNV8" s="73"/>
      <c r="GNW8" s="73"/>
      <c r="GNX8" s="73"/>
      <c r="GNY8" s="73"/>
      <c r="GNZ8" s="73"/>
      <c r="GOA8" s="73"/>
      <c r="GOB8" s="73"/>
      <c r="GOC8" s="73"/>
      <c r="GOD8" s="73"/>
      <c r="GOE8" s="73"/>
      <c r="GOF8" s="73"/>
      <c r="GOG8" s="73"/>
      <c r="GOH8" s="73"/>
      <c r="GOI8" s="73"/>
      <c r="GOJ8" s="73"/>
      <c r="GOK8" s="73"/>
      <c r="GOL8" s="73"/>
      <c r="GOM8" s="73"/>
      <c r="GON8" s="73"/>
      <c r="GOO8" s="73"/>
      <c r="GOP8" s="73"/>
      <c r="GOQ8" s="73"/>
      <c r="GOR8" s="73"/>
      <c r="GOS8" s="73"/>
      <c r="GOT8" s="73"/>
      <c r="GOU8" s="73"/>
      <c r="GOV8" s="73"/>
      <c r="GOW8" s="73"/>
      <c r="GOX8" s="73"/>
      <c r="GOY8" s="73"/>
      <c r="GOZ8" s="73"/>
      <c r="GPA8" s="73"/>
      <c r="GPB8" s="73"/>
      <c r="GPC8" s="73"/>
      <c r="GPD8" s="73"/>
      <c r="GPE8" s="73"/>
      <c r="GPF8" s="73"/>
      <c r="GPG8" s="73"/>
      <c r="GPH8" s="73"/>
      <c r="GPI8" s="73"/>
      <c r="GPJ8" s="73"/>
      <c r="GPK8" s="73"/>
      <c r="GPL8" s="73"/>
      <c r="GPM8" s="73"/>
      <c r="GPN8" s="73"/>
      <c r="GPO8" s="73"/>
      <c r="GPP8" s="73"/>
      <c r="GPQ8" s="73"/>
      <c r="GPR8" s="73"/>
      <c r="GPS8" s="73"/>
      <c r="GPT8" s="73"/>
      <c r="GPU8" s="73"/>
      <c r="GPV8" s="73"/>
      <c r="GPW8" s="73"/>
      <c r="GPX8" s="73"/>
      <c r="GPY8" s="73"/>
      <c r="GPZ8" s="73"/>
      <c r="GQA8" s="73"/>
      <c r="GQB8" s="73"/>
      <c r="GQC8" s="73"/>
      <c r="GQD8" s="73"/>
      <c r="GQE8" s="73"/>
      <c r="GQF8" s="73"/>
      <c r="GQG8" s="73"/>
      <c r="GQH8" s="73"/>
      <c r="GQI8" s="73"/>
      <c r="GQJ8" s="73"/>
      <c r="GQK8" s="73"/>
      <c r="GQL8" s="73"/>
      <c r="GQM8" s="73"/>
      <c r="GQN8" s="73"/>
      <c r="GQO8" s="73"/>
      <c r="GQP8" s="73"/>
      <c r="GQQ8" s="73"/>
      <c r="GQR8" s="73"/>
      <c r="GQS8" s="73"/>
      <c r="GQT8" s="73"/>
      <c r="GQU8" s="73"/>
      <c r="GQV8" s="73"/>
      <c r="GQW8" s="73"/>
      <c r="GQX8" s="73"/>
      <c r="GQY8" s="73"/>
      <c r="GQZ8" s="73"/>
      <c r="GRA8" s="73"/>
      <c r="GRB8" s="73"/>
      <c r="GRC8" s="73"/>
      <c r="GRD8" s="73"/>
      <c r="GRE8" s="73"/>
      <c r="GRF8" s="73"/>
      <c r="GRG8" s="73"/>
      <c r="GRH8" s="73"/>
      <c r="GRI8" s="73"/>
      <c r="GRJ8" s="73"/>
      <c r="GRK8" s="73"/>
      <c r="GRL8" s="73"/>
      <c r="GRM8" s="73"/>
      <c r="GRN8" s="73"/>
      <c r="GRO8" s="73"/>
      <c r="GRP8" s="73"/>
      <c r="GRQ8" s="73"/>
      <c r="GRR8" s="73"/>
      <c r="GRS8" s="73"/>
      <c r="GRT8" s="73"/>
      <c r="GRU8" s="73"/>
      <c r="GRV8" s="73"/>
      <c r="GRW8" s="73"/>
      <c r="GRX8" s="73"/>
      <c r="GRY8" s="73"/>
      <c r="GRZ8" s="73"/>
      <c r="GSA8" s="73"/>
      <c r="GSB8" s="73"/>
      <c r="GSC8" s="73"/>
      <c r="GSD8" s="73"/>
      <c r="GSE8" s="73"/>
      <c r="GSF8" s="73"/>
      <c r="GSG8" s="73"/>
      <c r="GSH8" s="73"/>
      <c r="GSI8" s="73"/>
      <c r="GSJ8" s="73"/>
      <c r="GSK8" s="73"/>
      <c r="GSL8" s="73"/>
      <c r="GSM8" s="73"/>
      <c r="GSN8" s="73"/>
      <c r="GSO8" s="73"/>
      <c r="GSP8" s="73"/>
      <c r="GSQ8" s="73"/>
      <c r="GSR8" s="73"/>
      <c r="GSS8" s="73"/>
      <c r="GST8" s="73"/>
      <c r="GSU8" s="73"/>
      <c r="GSV8" s="73"/>
      <c r="GSW8" s="73"/>
      <c r="GSX8" s="73"/>
      <c r="GSY8" s="73"/>
      <c r="GSZ8" s="73"/>
      <c r="GTA8" s="73"/>
      <c r="GTB8" s="73"/>
      <c r="GTC8" s="73"/>
      <c r="GTD8" s="73"/>
      <c r="GTE8" s="73"/>
      <c r="GTF8" s="73"/>
      <c r="GTG8" s="73"/>
      <c r="GTH8" s="73"/>
      <c r="GTI8" s="73"/>
      <c r="GTJ8" s="73"/>
      <c r="GTK8" s="73"/>
      <c r="GTL8" s="73"/>
      <c r="GTM8" s="73"/>
      <c r="GTN8" s="73"/>
      <c r="GTO8" s="73"/>
      <c r="GTP8" s="73"/>
      <c r="GTQ8" s="73"/>
      <c r="GTR8" s="73"/>
      <c r="GTS8" s="73"/>
      <c r="GTT8" s="73"/>
      <c r="GTU8" s="73"/>
      <c r="GTV8" s="73"/>
      <c r="GTW8" s="73"/>
      <c r="GTX8" s="73"/>
      <c r="GTY8" s="73"/>
      <c r="GTZ8" s="73"/>
      <c r="GUA8" s="73"/>
      <c r="GUB8" s="73"/>
      <c r="GUC8" s="73"/>
      <c r="GUD8" s="73"/>
      <c r="GUE8" s="73"/>
      <c r="GUF8" s="73"/>
      <c r="GUG8" s="73"/>
      <c r="GUH8" s="73"/>
      <c r="GUI8" s="73"/>
      <c r="GUJ8" s="73"/>
      <c r="GUK8" s="73"/>
      <c r="GUL8" s="73"/>
      <c r="GUM8" s="73"/>
      <c r="GUN8" s="73"/>
      <c r="GUO8" s="73"/>
      <c r="GUP8" s="73"/>
      <c r="GUQ8" s="73"/>
      <c r="GUR8" s="73"/>
      <c r="GUS8" s="73"/>
      <c r="GUT8" s="73"/>
      <c r="GUU8" s="73"/>
      <c r="GUV8" s="73"/>
      <c r="GUW8" s="73"/>
      <c r="GUX8" s="73"/>
      <c r="GUY8" s="73"/>
      <c r="GUZ8" s="73"/>
      <c r="GVA8" s="73"/>
      <c r="GVB8" s="73"/>
      <c r="GVC8" s="73"/>
      <c r="GVD8" s="73"/>
      <c r="GVE8" s="73"/>
      <c r="GVF8" s="73"/>
      <c r="GVG8" s="73"/>
      <c r="GVH8" s="73"/>
      <c r="GVI8" s="73"/>
      <c r="GVJ8" s="73"/>
      <c r="GVK8" s="73"/>
      <c r="GVL8" s="73"/>
      <c r="GVM8" s="73"/>
      <c r="GVN8" s="73"/>
      <c r="GVO8" s="73"/>
      <c r="GVP8" s="73"/>
      <c r="GVQ8" s="73"/>
      <c r="GVR8" s="73"/>
      <c r="GVS8" s="73"/>
      <c r="GVT8" s="73"/>
      <c r="GVU8" s="73"/>
      <c r="GVV8" s="73"/>
      <c r="GVW8" s="73"/>
      <c r="GVX8" s="73"/>
      <c r="GVY8" s="73"/>
      <c r="GVZ8" s="73"/>
      <c r="GWA8" s="73"/>
      <c r="GWB8" s="73"/>
      <c r="GWC8" s="73"/>
      <c r="GWD8" s="73"/>
      <c r="GWE8" s="73"/>
      <c r="GWF8" s="73"/>
      <c r="GWG8" s="73"/>
      <c r="GWH8" s="73"/>
      <c r="GWI8" s="73"/>
      <c r="GWJ8" s="73"/>
      <c r="GWK8" s="73"/>
      <c r="GWL8" s="73"/>
      <c r="GWM8" s="73"/>
      <c r="GWN8" s="73"/>
      <c r="GWO8" s="73"/>
      <c r="GWP8" s="73"/>
      <c r="GWQ8" s="73"/>
      <c r="GWR8" s="73"/>
      <c r="GWS8" s="73"/>
      <c r="GWT8" s="73"/>
      <c r="GWU8" s="73"/>
      <c r="GWV8" s="73"/>
      <c r="GWW8" s="73"/>
      <c r="GWX8" s="73"/>
      <c r="GWY8" s="73"/>
      <c r="GWZ8" s="73"/>
      <c r="GXA8" s="73"/>
      <c r="GXB8" s="73"/>
      <c r="GXC8" s="73"/>
      <c r="GXD8" s="73"/>
      <c r="GXE8" s="73"/>
      <c r="GXF8" s="73"/>
      <c r="GXG8" s="73"/>
      <c r="GXH8" s="73"/>
      <c r="GXI8" s="73"/>
      <c r="GXJ8" s="73"/>
      <c r="GXK8" s="73"/>
      <c r="GXL8" s="73"/>
      <c r="GXM8" s="73"/>
      <c r="GXN8" s="73"/>
      <c r="GXO8" s="73"/>
      <c r="GXP8" s="73"/>
      <c r="GXQ8" s="73"/>
      <c r="GXR8" s="73"/>
      <c r="GXS8" s="73"/>
      <c r="GXT8" s="73"/>
      <c r="GXU8" s="73"/>
      <c r="GXV8" s="73"/>
      <c r="GXW8" s="73"/>
      <c r="GXX8" s="73"/>
      <c r="GXY8" s="73"/>
      <c r="GXZ8" s="73"/>
      <c r="GYA8" s="73"/>
      <c r="GYB8" s="73"/>
      <c r="GYC8" s="73"/>
      <c r="GYD8" s="73"/>
      <c r="GYE8" s="73"/>
      <c r="GYF8" s="73"/>
      <c r="GYG8" s="73"/>
      <c r="GYH8" s="73"/>
      <c r="GYI8" s="73"/>
      <c r="GYJ8" s="73"/>
      <c r="GYK8" s="73"/>
      <c r="GYL8" s="73"/>
      <c r="GYM8" s="73"/>
      <c r="GYN8" s="73"/>
      <c r="GYO8" s="73"/>
      <c r="GYP8" s="73"/>
      <c r="GYQ8" s="73"/>
      <c r="GYR8" s="73"/>
      <c r="GYS8" s="73"/>
      <c r="GYT8" s="73"/>
      <c r="GYU8" s="73"/>
      <c r="GYV8" s="73"/>
      <c r="GYW8" s="73"/>
      <c r="GYX8" s="73"/>
      <c r="GYY8" s="73"/>
      <c r="GYZ8" s="73"/>
      <c r="GZA8" s="73"/>
      <c r="GZB8" s="73"/>
      <c r="GZC8" s="73"/>
      <c r="GZD8" s="73"/>
      <c r="GZE8" s="73"/>
      <c r="GZF8" s="73"/>
      <c r="GZG8" s="73"/>
      <c r="GZH8" s="73"/>
      <c r="GZI8" s="73"/>
      <c r="GZJ8" s="73"/>
      <c r="GZK8" s="73"/>
      <c r="GZL8" s="73"/>
      <c r="GZM8" s="73"/>
      <c r="GZN8" s="73"/>
      <c r="GZO8" s="73"/>
      <c r="GZP8" s="73"/>
      <c r="GZQ8" s="73"/>
      <c r="GZR8" s="73"/>
      <c r="GZS8" s="73"/>
      <c r="GZT8" s="73"/>
      <c r="GZU8" s="73"/>
      <c r="GZV8" s="73"/>
      <c r="GZW8" s="73"/>
      <c r="GZX8" s="73"/>
      <c r="GZY8" s="73"/>
      <c r="GZZ8" s="73"/>
      <c r="HAA8" s="73"/>
      <c r="HAB8" s="73"/>
      <c r="HAC8" s="73"/>
      <c r="HAD8" s="73"/>
      <c r="HAE8" s="73"/>
      <c r="HAF8" s="73"/>
      <c r="HAG8" s="73"/>
      <c r="HAH8" s="73"/>
      <c r="HAI8" s="73"/>
      <c r="HAJ8" s="73"/>
      <c r="HAK8" s="73"/>
      <c r="HAL8" s="73"/>
      <c r="HAM8" s="73"/>
      <c r="HAN8" s="73"/>
      <c r="HAO8" s="73"/>
      <c r="HAP8" s="73"/>
      <c r="HAQ8" s="73"/>
      <c r="HAR8" s="73"/>
      <c r="HAS8" s="73"/>
      <c r="HAT8" s="73"/>
      <c r="HAU8" s="73"/>
      <c r="HAV8" s="73"/>
      <c r="HAW8" s="73"/>
      <c r="HAX8" s="73"/>
      <c r="HAY8" s="73"/>
      <c r="HAZ8" s="73"/>
      <c r="HBA8" s="73"/>
      <c r="HBB8" s="73"/>
      <c r="HBC8" s="73"/>
      <c r="HBD8" s="73"/>
      <c r="HBE8" s="73"/>
      <c r="HBF8" s="73"/>
      <c r="HBG8" s="73"/>
      <c r="HBH8" s="73"/>
      <c r="HBI8" s="73"/>
      <c r="HBJ8" s="73"/>
      <c r="HBK8" s="73"/>
      <c r="HBL8" s="73"/>
      <c r="HBM8" s="73"/>
      <c r="HBN8" s="73"/>
      <c r="HBO8" s="73"/>
      <c r="HBP8" s="73"/>
      <c r="HBQ8" s="73"/>
      <c r="HBR8" s="73"/>
      <c r="HBS8" s="73"/>
      <c r="HBT8" s="73"/>
      <c r="HBU8" s="73"/>
      <c r="HBV8" s="73"/>
      <c r="HBW8" s="73"/>
      <c r="HBX8" s="73"/>
      <c r="HBY8" s="73"/>
      <c r="HBZ8" s="73"/>
      <c r="HCA8" s="73"/>
      <c r="HCB8" s="73"/>
      <c r="HCC8" s="73"/>
      <c r="HCD8" s="73"/>
      <c r="HCE8" s="73"/>
      <c r="HCF8" s="73"/>
      <c r="HCG8" s="73"/>
      <c r="HCH8" s="73"/>
      <c r="HCI8" s="73"/>
      <c r="HCJ8" s="73"/>
      <c r="HCK8" s="73"/>
      <c r="HCL8" s="73"/>
      <c r="HCM8" s="73"/>
      <c r="HCN8" s="73"/>
      <c r="HCO8" s="73"/>
      <c r="HCP8" s="73"/>
      <c r="HCQ8" s="73"/>
      <c r="HCR8" s="73"/>
      <c r="HCS8" s="73"/>
      <c r="HCT8" s="73"/>
      <c r="HCU8" s="73"/>
      <c r="HCV8" s="73"/>
      <c r="HCW8" s="73"/>
      <c r="HCX8" s="73"/>
      <c r="HCY8" s="73"/>
      <c r="HCZ8" s="73"/>
      <c r="HDA8" s="73"/>
      <c r="HDB8" s="73"/>
      <c r="HDC8" s="73"/>
      <c r="HDD8" s="73"/>
      <c r="HDE8" s="73"/>
      <c r="HDF8" s="73"/>
      <c r="HDG8" s="73"/>
      <c r="HDH8" s="73"/>
      <c r="HDI8" s="73"/>
      <c r="HDJ8" s="73"/>
      <c r="HDK8" s="73"/>
      <c r="HDL8" s="73"/>
      <c r="HDM8" s="73"/>
      <c r="HDN8" s="73"/>
      <c r="HDO8" s="73"/>
      <c r="HDP8" s="73"/>
      <c r="HDQ8" s="73"/>
      <c r="HDR8" s="73"/>
      <c r="HDS8" s="73"/>
      <c r="HDT8" s="73"/>
      <c r="HDU8" s="73"/>
      <c r="HDV8" s="73"/>
      <c r="HDW8" s="73"/>
      <c r="HDX8" s="73"/>
      <c r="HDY8" s="73"/>
      <c r="HDZ8" s="73"/>
      <c r="HEA8" s="73"/>
      <c r="HEB8" s="73"/>
      <c r="HEC8" s="73"/>
      <c r="HED8" s="73"/>
      <c r="HEE8" s="73"/>
      <c r="HEF8" s="73"/>
      <c r="HEG8" s="73"/>
      <c r="HEH8" s="73"/>
      <c r="HEI8" s="73"/>
      <c r="HEJ8" s="73"/>
      <c r="HEK8" s="73"/>
      <c r="HEL8" s="73"/>
      <c r="HEM8" s="73"/>
      <c r="HEN8" s="73"/>
      <c r="HEO8" s="73"/>
      <c r="HEP8" s="73"/>
      <c r="HEQ8" s="73"/>
      <c r="HER8" s="73"/>
      <c r="HES8" s="73"/>
      <c r="HET8" s="73"/>
      <c r="HEU8" s="73"/>
      <c r="HEV8" s="73"/>
      <c r="HEW8" s="73"/>
      <c r="HEX8" s="73"/>
      <c r="HEY8" s="73"/>
      <c r="HEZ8" s="73"/>
      <c r="HFA8" s="73"/>
      <c r="HFB8" s="73"/>
      <c r="HFC8" s="73"/>
      <c r="HFD8" s="73"/>
      <c r="HFE8" s="73"/>
      <c r="HFF8" s="73"/>
      <c r="HFG8" s="73"/>
      <c r="HFH8" s="73"/>
      <c r="HFI8" s="73"/>
      <c r="HFJ8" s="73"/>
      <c r="HFK8" s="73"/>
      <c r="HFL8" s="73"/>
      <c r="HFM8" s="73"/>
      <c r="HFN8" s="73"/>
      <c r="HFO8" s="73"/>
      <c r="HFP8" s="73"/>
      <c r="HFQ8" s="73"/>
      <c r="HFR8" s="73"/>
      <c r="HFS8" s="73"/>
      <c r="HFT8" s="73"/>
      <c r="HFU8" s="73"/>
      <c r="HFV8" s="73"/>
      <c r="HFW8" s="73"/>
      <c r="HFX8" s="73"/>
      <c r="HFY8" s="73"/>
      <c r="HFZ8" s="73"/>
      <c r="HGA8" s="73"/>
      <c r="HGB8" s="73"/>
      <c r="HGC8" s="73"/>
      <c r="HGD8" s="73"/>
      <c r="HGE8" s="73"/>
      <c r="HGF8" s="73"/>
      <c r="HGG8" s="73"/>
      <c r="HGH8" s="73"/>
      <c r="HGI8" s="73"/>
      <c r="HGJ8" s="73"/>
      <c r="HGK8" s="73"/>
      <c r="HGL8" s="73"/>
      <c r="HGM8" s="73"/>
      <c r="HGN8" s="73"/>
      <c r="HGO8" s="73"/>
      <c r="HGP8" s="73"/>
      <c r="HGQ8" s="73"/>
      <c r="HGR8" s="73"/>
      <c r="HGS8" s="73"/>
      <c r="HGT8" s="73"/>
      <c r="HGU8" s="73"/>
      <c r="HGV8" s="73"/>
      <c r="HGW8" s="73"/>
      <c r="HGX8" s="73"/>
      <c r="HGY8" s="73"/>
      <c r="HGZ8" s="73"/>
      <c r="HHA8" s="73"/>
      <c r="HHB8" s="73"/>
      <c r="HHC8" s="73"/>
      <c r="HHD8" s="73"/>
      <c r="HHE8" s="73"/>
      <c r="HHF8" s="73"/>
      <c r="HHG8" s="73"/>
      <c r="HHH8" s="73"/>
      <c r="HHI8" s="73"/>
      <c r="HHJ8" s="73"/>
      <c r="HHK8" s="73"/>
      <c r="HHL8" s="73"/>
      <c r="HHM8" s="73"/>
      <c r="HHN8" s="73"/>
      <c r="HHO8" s="73"/>
      <c r="HHP8" s="73"/>
      <c r="HHQ8" s="73"/>
      <c r="HHR8" s="73"/>
      <c r="HHS8" s="73"/>
      <c r="HHT8" s="73"/>
      <c r="HHU8" s="73"/>
      <c r="HHV8" s="73"/>
      <c r="HHW8" s="73"/>
      <c r="HHX8" s="73"/>
      <c r="HHY8" s="73"/>
      <c r="HHZ8" s="73"/>
      <c r="HIA8" s="73"/>
      <c r="HIB8" s="73"/>
      <c r="HIC8" s="73"/>
      <c r="HID8" s="73"/>
      <c r="HIE8" s="73"/>
      <c r="HIF8" s="73"/>
      <c r="HIG8" s="73"/>
      <c r="HIH8" s="73"/>
      <c r="HII8" s="73"/>
      <c r="HIJ8" s="73"/>
      <c r="HIK8" s="73"/>
      <c r="HIL8" s="73"/>
      <c r="HIM8" s="73"/>
      <c r="HIN8" s="73"/>
      <c r="HIO8" s="73"/>
      <c r="HIP8" s="73"/>
      <c r="HIQ8" s="73"/>
      <c r="HIR8" s="73"/>
      <c r="HIS8" s="73"/>
      <c r="HIT8" s="73"/>
      <c r="HIU8" s="73"/>
      <c r="HIV8" s="73"/>
      <c r="HIW8" s="73"/>
      <c r="HIX8" s="73"/>
      <c r="HIY8" s="73"/>
      <c r="HIZ8" s="73"/>
      <c r="HJA8" s="73"/>
      <c r="HJB8" s="73"/>
      <c r="HJC8" s="73"/>
      <c r="HJD8" s="73"/>
      <c r="HJE8" s="73"/>
      <c r="HJF8" s="73"/>
      <c r="HJG8" s="73"/>
      <c r="HJH8" s="73"/>
      <c r="HJI8" s="73"/>
      <c r="HJJ8" s="73"/>
      <c r="HJK8" s="73"/>
      <c r="HJL8" s="73"/>
      <c r="HJM8" s="73"/>
      <c r="HJN8" s="73"/>
      <c r="HJO8" s="73"/>
      <c r="HJP8" s="73"/>
      <c r="HJQ8" s="73"/>
      <c r="HJR8" s="73"/>
      <c r="HJS8" s="73"/>
      <c r="HJT8" s="73"/>
      <c r="HJU8" s="73"/>
      <c r="HJV8" s="73"/>
      <c r="HJW8" s="73"/>
      <c r="HJX8" s="73"/>
      <c r="HJY8" s="73"/>
      <c r="HJZ8" s="73"/>
      <c r="HKA8" s="73"/>
      <c r="HKB8" s="73"/>
      <c r="HKC8" s="73"/>
      <c r="HKD8" s="73"/>
      <c r="HKE8" s="73"/>
      <c r="HKF8" s="73"/>
      <c r="HKG8" s="73"/>
      <c r="HKH8" s="73"/>
      <c r="HKI8" s="73"/>
      <c r="HKJ8" s="73"/>
      <c r="HKK8" s="73"/>
      <c r="HKL8" s="73"/>
      <c r="HKM8" s="73"/>
      <c r="HKN8" s="73"/>
      <c r="HKO8" s="73"/>
      <c r="HKP8" s="73"/>
      <c r="HKQ8" s="73"/>
      <c r="HKR8" s="73"/>
      <c r="HKS8" s="73"/>
      <c r="HKT8" s="73"/>
      <c r="HKU8" s="73"/>
      <c r="HKV8" s="73"/>
      <c r="HKW8" s="73"/>
      <c r="HKX8" s="73"/>
      <c r="HKY8" s="73"/>
      <c r="HKZ8" s="73"/>
      <c r="HLA8" s="73"/>
      <c r="HLB8" s="73"/>
      <c r="HLC8" s="73"/>
      <c r="HLD8" s="73"/>
      <c r="HLE8" s="73"/>
      <c r="HLF8" s="73"/>
      <c r="HLG8" s="73"/>
      <c r="HLH8" s="73"/>
      <c r="HLI8" s="73"/>
      <c r="HLJ8" s="73"/>
      <c r="HLK8" s="73"/>
      <c r="HLL8" s="73"/>
      <c r="HLM8" s="73"/>
      <c r="HLN8" s="73"/>
      <c r="HLO8" s="73"/>
      <c r="HLP8" s="73"/>
      <c r="HLQ8" s="73"/>
      <c r="HLR8" s="73"/>
      <c r="HLS8" s="73"/>
      <c r="HLT8" s="73"/>
      <c r="HLU8" s="73"/>
      <c r="HLV8" s="73"/>
      <c r="HLW8" s="73"/>
      <c r="HLX8" s="73"/>
      <c r="HLY8" s="73"/>
      <c r="HLZ8" s="73"/>
      <c r="HMA8" s="73"/>
      <c r="HMB8" s="73"/>
      <c r="HMC8" s="73"/>
      <c r="HMD8" s="73"/>
      <c r="HME8" s="73"/>
      <c r="HMF8" s="73"/>
      <c r="HMG8" s="73"/>
      <c r="HMH8" s="73"/>
      <c r="HMI8" s="73"/>
      <c r="HMJ8" s="73"/>
      <c r="HMK8" s="73"/>
      <c r="HML8" s="73"/>
      <c r="HMM8" s="73"/>
      <c r="HMN8" s="73"/>
      <c r="HMO8" s="73"/>
      <c r="HMP8" s="73"/>
      <c r="HMQ8" s="73"/>
      <c r="HMR8" s="73"/>
      <c r="HMS8" s="73"/>
      <c r="HMT8" s="73"/>
      <c r="HMU8" s="73"/>
      <c r="HMV8" s="73"/>
      <c r="HMW8" s="73"/>
      <c r="HMX8" s="73"/>
      <c r="HMY8" s="73"/>
      <c r="HMZ8" s="73"/>
      <c r="HNA8" s="73"/>
      <c r="HNB8" s="73"/>
      <c r="HNC8" s="73"/>
      <c r="HND8" s="73"/>
      <c r="HNE8" s="73"/>
      <c r="HNF8" s="73"/>
      <c r="HNG8" s="73"/>
      <c r="HNH8" s="73"/>
      <c r="HNI8" s="73"/>
      <c r="HNJ8" s="73"/>
      <c r="HNK8" s="73"/>
      <c r="HNL8" s="73"/>
      <c r="HNM8" s="73"/>
      <c r="HNN8" s="73"/>
      <c r="HNO8" s="73"/>
      <c r="HNP8" s="73"/>
      <c r="HNQ8" s="73"/>
      <c r="HNR8" s="73"/>
      <c r="HNS8" s="73"/>
      <c r="HNT8" s="73"/>
      <c r="HNU8" s="73"/>
      <c r="HNV8" s="73"/>
      <c r="HNW8" s="73"/>
      <c r="HNX8" s="73"/>
      <c r="HNY8" s="73"/>
      <c r="HNZ8" s="73"/>
      <c r="HOA8" s="73"/>
      <c r="HOB8" s="73"/>
      <c r="HOC8" s="73"/>
      <c r="HOD8" s="73"/>
      <c r="HOE8" s="73"/>
      <c r="HOF8" s="73"/>
      <c r="HOG8" s="73"/>
      <c r="HOH8" s="73"/>
      <c r="HOI8" s="73"/>
      <c r="HOJ8" s="73"/>
      <c r="HOK8" s="73"/>
      <c r="HOL8" s="73"/>
      <c r="HOM8" s="73"/>
      <c r="HON8" s="73"/>
      <c r="HOO8" s="73"/>
      <c r="HOP8" s="73"/>
      <c r="HOQ8" s="73"/>
      <c r="HOR8" s="73"/>
      <c r="HOS8" s="73"/>
      <c r="HOT8" s="73"/>
      <c r="HOU8" s="73"/>
      <c r="HOV8" s="73"/>
      <c r="HOW8" s="73"/>
      <c r="HOX8" s="73"/>
      <c r="HOY8" s="73"/>
      <c r="HOZ8" s="73"/>
      <c r="HPA8" s="73"/>
      <c r="HPB8" s="73"/>
      <c r="HPC8" s="73"/>
      <c r="HPD8" s="73"/>
      <c r="HPE8" s="73"/>
      <c r="HPF8" s="73"/>
      <c r="HPG8" s="73"/>
      <c r="HPH8" s="73"/>
      <c r="HPI8" s="73"/>
      <c r="HPJ8" s="73"/>
      <c r="HPK8" s="73"/>
      <c r="HPL8" s="73"/>
      <c r="HPM8" s="73"/>
      <c r="HPN8" s="73"/>
      <c r="HPO8" s="73"/>
      <c r="HPP8" s="73"/>
      <c r="HPQ8" s="73"/>
      <c r="HPR8" s="73"/>
      <c r="HPS8" s="73"/>
      <c r="HPT8" s="73"/>
      <c r="HPU8" s="73"/>
      <c r="HPV8" s="73"/>
      <c r="HPW8" s="73"/>
      <c r="HPX8" s="73"/>
      <c r="HPY8" s="73"/>
      <c r="HPZ8" s="73"/>
      <c r="HQA8" s="73"/>
      <c r="HQB8" s="73"/>
      <c r="HQC8" s="73"/>
      <c r="HQD8" s="73"/>
      <c r="HQE8" s="73"/>
      <c r="HQF8" s="73"/>
      <c r="HQG8" s="73"/>
      <c r="HQH8" s="73"/>
      <c r="HQI8" s="73"/>
      <c r="HQJ8" s="73"/>
      <c r="HQK8" s="73"/>
      <c r="HQL8" s="73"/>
      <c r="HQM8" s="73"/>
      <c r="HQN8" s="73"/>
      <c r="HQO8" s="73"/>
      <c r="HQP8" s="73"/>
      <c r="HQQ8" s="73"/>
      <c r="HQR8" s="73"/>
      <c r="HQS8" s="73"/>
      <c r="HQT8" s="73"/>
      <c r="HQU8" s="73"/>
      <c r="HQV8" s="73"/>
      <c r="HQW8" s="73"/>
      <c r="HQX8" s="73"/>
      <c r="HQY8" s="73"/>
      <c r="HQZ8" s="73"/>
      <c r="HRA8" s="73"/>
      <c r="HRB8" s="73"/>
      <c r="HRC8" s="73"/>
      <c r="HRD8" s="73"/>
      <c r="HRE8" s="73"/>
      <c r="HRF8" s="73"/>
      <c r="HRG8" s="73"/>
      <c r="HRH8" s="73"/>
      <c r="HRI8" s="73"/>
      <c r="HRJ8" s="73"/>
      <c r="HRK8" s="73"/>
      <c r="HRL8" s="73"/>
      <c r="HRM8" s="73"/>
      <c r="HRN8" s="73"/>
      <c r="HRO8" s="73"/>
      <c r="HRP8" s="73"/>
      <c r="HRQ8" s="73"/>
      <c r="HRR8" s="73"/>
      <c r="HRS8" s="73"/>
      <c r="HRT8" s="73"/>
      <c r="HRU8" s="73"/>
      <c r="HRV8" s="73"/>
      <c r="HRW8" s="73"/>
      <c r="HRX8" s="73"/>
      <c r="HRY8" s="73"/>
      <c r="HRZ8" s="73"/>
      <c r="HSA8" s="73"/>
      <c r="HSB8" s="73"/>
      <c r="HSC8" s="73"/>
      <c r="HSD8" s="73"/>
      <c r="HSE8" s="73"/>
      <c r="HSF8" s="73"/>
      <c r="HSG8" s="73"/>
      <c r="HSH8" s="73"/>
      <c r="HSI8" s="73"/>
      <c r="HSJ8" s="73"/>
      <c r="HSK8" s="73"/>
      <c r="HSL8" s="73"/>
      <c r="HSM8" s="73"/>
      <c r="HSN8" s="73"/>
      <c r="HSO8" s="73"/>
      <c r="HSP8" s="73"/>
      <c r="HSQ8" s="73"/>
      <c r="HSR8" s="73"/>
      <c r="HSS8" s="73"/>
      <c r="HST8" s="73"/>
      <c r="HSU8" s="73"/>
      <c r="HSV8" s="73"/>
      <c r="HSW8" s="73"/>
      <c r="HSX8" s="73"/>
      <c r="HSY8" s="73"/>
      <c r="HSZ8" s="73"/>
      <c r="HTA8" s="73"/>
      <c r="HTB8" s="73"/>
      <c r="HTC8" s="73"/>
      <c r="HTD8" s="73"/>
      <c r="HTE8" s="73"/>
      <c r="HTF8" s="73"/>
      <c r="HTG8" s="73"/>
      <c r="HTH8" s="73"/>
      <c r="HTI8" s="73"/>
      <c r="HTJ8" s="73"/>
      <c r="HTK8" s="73"/>
      <c r="HTL8" s="73"/>
      <c r="HTM8" s="73"/>
      <c r="HTN8" s="73"/>
      <c r="HTO8" s="73"/>
      <c r="HTP8" s="73"/>
      <c r="HTQ8" s="73"/>
      <c r="HTR8" s="73"/>
      <c r="HTS8" s="73"/>
      <c r="HTT8" s="73"/>
      <c r="HTU8" s="73"/>
      <c r="HTV8" s="73"/>
      <c r="HTW8" s="73"/>
      <c r="HTX8" s="73"/>
      <c r="HTY8" s="73"/>
      <c r="HTZ8" s="73"/>
      <c r="HUA8" s="73"/>
      <c r="HUB8" s="73"/>
      <c r="HUC8" s="73"/>
      <c r="HUD8" s="73"/>
      <c r="HUE8" s="73"/>
      <c r="HUF8" s="73"/>
      <c r="HUG8" s="73"/>
      <c r="HUH8" s="73"/>
      <c r="HUI8" s="73"/>
      <c r="HUJ8" s="73"/>
      <c r="HUK8" s="73"/>
      <c r="HUL8" s="73"/>
      <c r="HUM8" s="73"/>
      <c r="HUN8" s="73"/>
      <c r="HUO8" s="73"/>
      <c r="HUP8" s="73"/>
      <c r="HUQ8" s="73"/>
      <c r="HUR8" s="73"/>
      <c r="HUS8" s="73"/>
      <c r="HUT8" s="73"/>
      <c r="HUU8" s="73"/>
      <c r="HUV8" s="73"/>
      <c r="HUW8" s="73"/>
      <c r="HUX8" s="73"/>
      <c r="HUY8" s="73"/>
      <c r="HUZ8" s="73"/>
      <c r="HVA8" s="73"/>
      <c r="HVB8" s="73"/>
      <c r="HVC8" s="73"/>
      <c r="HVD8" s="73"/>
      <c r="HVE8" s="73"/>
      <c r="HVF8" s="73"/>
      <c r="HVG8" s="73"/>
      <c r="HVH8" s="73"/>
      <c r="HVI8" s="73"/>
      <c r="HVJ8" s="73"/>
      <c r="HVK8" s="73"/>
      <c r="HVL8" s="73"/>
      <c r="HVM8" s="73"/>
      <c r="HVN8" s="73"/>
      <c r="HVO8" s="73"/>
      <c r="HVP8" s="73"/>
      <c r="HVQ8" s="73"/>
      <c r="HVR8" s="73"/>
      <c r="HVS8" s="73"/>
      <c r="HVT8" s="73"/>
      <c r="HVU8" s="73"/>
      <c r="HVV8" s="73"/>
      <c r="HVW8" s="73"/>
      <c r="HVX8" s="73"/>
      <c r="HVY8" s="73"/>
      <c r="HVZ8" s="73"/>
      <c r="HWA8" s="73"/>
      <c r="HWB8" s="73"/>
      <c r="HWC8" s="73"/>
      <c r="HWD8" s="73"/>
      <c r="HWE8" s="73"/>
      <c r="HWF8" s="73"/>
      <c r="HWG8" s="73"/>
      <c r="HWH8" s="73"/>
      <c r="HWI8" s="73"/>
      <c r="HWJ8" s="73"/>
      <c r="HWK8" s="73"/>
      <c r="HWL8" s="73"/>
      <c r="HWM8" s="73"/>
      <c r="HWN8" s="73"/>
      <c r="HWO8" s="73"/>
      <c r="HWP8" s="73"/>
      <c r="HWQ8" s="73"/>
      <c r="HWR8" s="73"/>
      <c r="HWS8" s="73"/>
      <c r="HWT8" s="73"/>
      <c r="HWU8" s="73"/>
      <c r="HWV8" s="73"/>
      <c r="HWW8" s="73"/>
      <c r="HWX8" s="73"/>
      <c r="HWY8" s="73"/>
      <c r="HWZ8" s="73"/>
      <c r="HXA8" s="73"/>
      <c r="HXB8" s="73"/>
      <c r="HXC8" s="73"/>
      <c r="HXD8" s="73"/>
      <c r="HXE8" s="73"/>
      <c r="HXF8" s="73"/>
      <c r="HXG8" s="73"/>
      <c r="HXH8" s="73"/>
      <c r="HXI8" s="73"/>
      <c r="HXJ8" s="73"/>
      <c r="HXK8" s="73"/>
      <c r="HXL8" s="73"/>
      <c r="HXM8" s="73"/>
      <c r="HXN8" s="73"/>
      <c r="HXO8" s="73"/>
      <c r="HXP8" s="73"/>
      <c r="HXQ8" s="73"/>
      <c r="HXR8" s="73"/>
      <c r="HXS8" s="73"/>
      <c r="HXT8" s="73"/>
      <c r="HXU8" s="73"/>
      <c r="HXV8" s="73"/>
      <c r="HXW8" s="73"/>
      <c r="HXX8" s="73"/>
      <c r="HXY8" s="73"/>
      <c r="HXZ8" s="73"/>
      <c r="HYA8" s="73"/>
      <c r="HYB8" s="73"/>
      <c r="HYC8" s="73"/>
      <c r="HYD8" s="73"/>
      <c r="HYE8" s="73"/>
      <c r="HYF8" s="73"/>
      <c r="HYG8" s="73"/>
      <c r="HYH8" s="73"/>
      <c r="HYI8" s="73"/>
      <c r="HYJ8" s="73"/>
      <c r="HYK8" s="73"/>
      <c r="HYL8" s="73"/>
      <c r="HYM8" s="73"/>
      <c r="HYN8" s="73"/>
      <c r="HYO8" s="73"/>
      <c r="HYP8" s="73"/>
      <c r="HYQ8" s="73"/>
      <c r="HYR8" s="73"/>
      <c r="HYS8" s="73"/>
      <c r="HYT8" s="73"/>
      <c r="HYU8" s="73"/>
      <c r="HYV8" s="73"/>
      <c r="HYW8" s="73"/>
      <c r="HYX8" s="73"/>
      <c r="HYY8" s="73"/>
      <c r="HYZ8" s="73"/>
      <c r="HZA8" s="73"/>
      <c r="HZB8" s="73"/>
      <c r="HZC8" s="73"/>
      <c r="HZD8" s="73"/>
      <c r="HZE8" s="73"/>
      <c r="HZF8" s="73"/>
      <c r="HZG8" s="73"/>
      <c r="HZH8" s="73"/>
      <c r="HZI8" s="73"/>
      <c r="HZJ8" s="73"/>
      <c r="HZK8" s="73"/>
      <c r="HZL8" s="73"/>
      <c r="HZM8" s="73"/>
      <c r="HZN8" s="73"/>
      <c r="HZO8" s="73"/>
      <c r="HZP8" s="73"/>
      <c r="HZQ8" s="73"/>
      <c r="HZR8" s="73"/>
      <c r="HZS8" s="73"/>
      <c r="HZT8" s="73"/>
      <c r="HZU8" s="73"/>
      <c r="HZV8" s="73"/>
      <c r="HZW8" s="73"/>
      <c r="HZX8" s="73"/>
      <c r="HZY8" s="73"/>
      <c r="HZZ8" s="73"/>
      <c r="IAA8" s="73"/>
      <c r="IAB8" s="73"/>
      <c r="IAC8" s="73"/>
      <c r="IAD8" s="73"/>
      <c r="IAE8" s="73"/>
      <c r="IAF8" s="73"/>
      <c r="IAG8" s="73"/>
      <c r="IAH8" s="73"/>
      <c r="IAI8" s="73"/>
      <c r="IAJ8" s="73"/>
      <c r="IAK8" s="73"/>
      <c r="IAL8" s="73"/>
      <c r="IAM8" s="73"/>
      <c r="IAN8" s="73"/>
      <c r="IAO8" s="73"/>
      <c r="IAP8" s="73"/>
      <c r="IAQ8" s="73"/>
      <c r="IAR8" s="73"/>
      <c r="IAS8" s="73"/>
      <c r="IAT8" s="73"/>
      <c r="IAU8" s="73"/>
      <c r="IAV8" s="73"/>
      <c r="IAW8" s="73"/>
      <c r="IAX8" s="73"/>
      <c r="IAY8" s="73"/>
      <c r="IAZ8" s="73"/>
      <c r="IBA8" s="73"/>
      <c r="IBB8" s="73"/>
      <c r="IBC8" s="73"/>
      <c r="IBD8" s="73"/>
      <c r="IBE8" s="73"/>
      <c r="IBF8" s="73"/>
      <c r="IBG8" s="73"/>
      <c r="IBH8" s="73"/>
      <c r="IBI8" s="73"/>
      <c r="IBJ8" s="73"/>
      <c r="IBK8" s="73"/>
      <c r="IBL8" s="73"/>
      <c r="IBM8" s="73"/>
      <c r="IBN8" s="73"/>
      <c r="IBO8" s="73"/>
      <c r="IBP8" s="73"/>
      <c r="IBQ8" s="73"/>
      <c r="IBR8" s="73"/>
      <c r="IBS8" s="73"/>
      <c r="IBT8" s="73"/>
      <c r="IBU8" s="73"/>
      <c r="IBV8" s="73"/>
      <c r="IBW8" s="73"/>
      <c r="IBX8" s="73"/>
      <c r="IBY8" s="73"/>
      <c r="IBZ8" s="73"/>
      <c r="ICA8" s="73"/>
      <c r="ICB8" s="73"/>
      <c r="ICC8" s="73"/>
      <c r="ICD8" s="73"/>
      <c r="ICE8" s="73"/>
      <c r="ICF8" s="73"/>
      <c r="ICG8" s="73"/>
      <c r="ICH8" s="73"/>
      <c r="ICI8" s="73"/>
      <c r="ICJ8" s="73"/>
      <c r="ICK8" s="73"/>
      <c r="ICL8" s="73"/>
      <c r="ICM8" s="73"/>
      <c r="ICN8" s="73"/>
      <c r="ICO8" s="73"/>
      <c r="ICP8" s="73"/>
      <c r="ICQ8" s="73"/>
      <c r="ICR8" s="73"/>
      <c r="ICS8" s="73"/>
      <c r="ICT8" s="73"/>
      <c r="ICU8" s="73"/>
      <c r="ICV8" s="73"/>
      <c r="ICW8" s="73"/>
      <c r="ICX8" s="73"/>
      <c r="ICY8" s="73"/>
      <c r="ICZ8" s="73"/>
      <c r="IDA8" s="73"/>
      <c r="IDB8" s="73"/>
      <c r="IDC8" s="73"/>
      <c r="IDD8" s="73"/>
      <c r="IDE8" s="73"/>
      <c r="IDF8" s="73"/>
      <c r="IDG8" s="73"/>
      <c r="IDH8" s="73"/>
      <c r="IDI8" s="73"/>
      <c r="IDJ8" s="73"/>
      <c r="IDK8" s="73"/>
      <c r="IDL8" s="73"/>
      <c r="IDM8" s="73"/>
      <c r="IDN8" s="73"/>
      <c r="IDO8" s="73"/>
      <c r="IDP8" s="73"/>
      <c r="IDQ8" s="73"/>
      <c r="IDR8" s="73"/>
      <c r="IDS8" s="73"/>
      <c r="IDT8" s="73"/>
      <c r="IDU8" s="73"/>
      <c r="IDV8" s="73"/>
      <c r="IDW8" s="73"/>
      <c r="IDX8" s="73"/>
      <c r="IDY8" s="73"/>
      <c r="IDZ8" s="73"/>
      <c r="IEA8" s="73"/>
      <c r="IEB8" s="73"/>
      <c r="IEC8" s="73"/>
      <c r="IED8" s="73"/>
      <c r="IEE8" s="73"/>
      <c r="IEF8" s="73"/>
      <c r="IEG8" s="73"/>
      <c r="IEH8" s="73"/>
      <c r="IEI8" s="73"/>
      <c r="IEJ8" s="73"/>
      <c r="IEK8" s="73"/>
      <c r="IEL8" s="73"/>
      <c r="IEM8" s="73"/>
      <c r="IEN8" s="73"/>
      <c r="IEO8" s="73"/>
      <c r="IEP8" s="73"/>
      <c r="IEQ8" s="73"/>
      <c r="IER8" s="73"/>
      <c r="IES8" s="73"/>
      <c r="IET8" s="73"/>
      <c r="IEU8" s="73"/>
      <c r="IEV8" s="73"/>
      <c r="IEW8" s="73"/>
      <c r="IEX8" s="73"/>
      <c r="IEY8" s="73"/>
      <c r="IEZ8" s="73"/>
      <c r="IFA8" s="73"/>
      <c r="IFB8" s="73"/>
      <c r="IFC8" s="73"/>
      <c r="IFD8" s="73"/>
      <c r="IFE8" s="73"/>
      <c r="IFF8" s="73"/>
      <c r="IFG8" s="73"/>
      <c r="IFH8" s="73"/>
      <c r="IFI8" s="73"/>
      <c r="IFJ8" s="73"/>
      <c r="IFK8" s="73"/>
      <c r="IFL8" s="73"/>
      <c r="IFM8" s="73"/>
      <c r="IFN8" s="73"/>
      <c r="IFO8" s="73"/>
      <c r="IFP8" s="73"/>
      <c r="IFQ8" s="73"/>
      <c r="IFR8" s="73"/>
      <c r="IFS8" s="73"/>
      <c r="IFT8" s="73"/>
      <c r="IFU8" s="73"/>
      <c r="IFV8" s="73"/>
      <c r="IFW8" s="73"/>
      <c r="IFX8" s="73"/>
      <c r="IFY8" s="73"/>
      <c r="IFZ8" s="73"/>
      <c r="IGA8" s="73"/>
      <c r="IGB8" s="73"/>
      <c r="IGC8" s="73"/>
      <c r="IGD8" s="73"/>
      <c r="IGE8" s="73"/>
      <c r="IGF8" s="73"/>
      <c r="IGG8" s="73"/>
      <c r="IGH8" s="73"/>
      <c r="IGI8" s="73"/>
      <c r="IGJ8" s="73"/>
      <c r="IGK8" s="73"/>
      <c r="IGL8" s="73"/>
      <c r="IGM8" s="73"/>
      <c r="IGN8" s="73"/>
      <c r="IGO8" s="73"/>
      <c r="IGP8" s="73"/>
      <c r="IGQ8" s="73"/>
      <c r="IGR8" s="73"/>
      <c r="IGS8" s="73"/>
      <c r="IGT8" s="73"/>
      <c r="IGU8" s="73"/>
      <c r="IGV8" s="73"/>
      <c r="IGW8" s="73"/>
      <c r="IGX8" s="73"/>
      <c r="IGY8" s="73"/>
      <c r="IGZ8" s="73"/>
      <c r="IHA8" s="73"/>
      <c r="IHB8" s="73"/>
      <c r="IHC8" s="73"/>
      <c r="IHD8" s="73"/>
      <c r="IHE8" s="73"/>
      <c r="IHF8" s="73"/>
      <c r="IHG8" s="73"/>
      <c r="IHH8" s="73"/>
      <c r="IHI8" s="73"/>
      <c r="IHJ8" s="73"/>
      <c r="IHK8" s="73"/>
      <c r="IHL8" s="73"/>
      <c r="IHM8" s="73"/>
      <c r="IHN8" s="73"/>
      <c r="IHO8" s="73"/>
      <c r="IHP8" s="73"/>
      <c r="IHQ8" s="73"/>
      <c r="IHR8" s="73"/>
      <c r="IHS8" s="73"/>
      <c r="IHT8" s="73"/>
      <c r="IHU8" s="73"/>
      <c r="IHV8" s="73"/>
      <c r="IHW8" s="73"/>
      <c r="IHX8" s="73"/>
      <c r="IHY8" s="73"/>
      <c r="IHZ8" s="73"/>
      <c r="IIA8" s="73"/>
      <c r="IIB8" s="73"/>
      <c r="IIC8" s="73"/>
      <c r="IID8" s="73"/>
      <c r="IIE8" s="73"/>
      <c r="IIF8" s="73"/>
      <c r="IIG8" s="73"/>
      <c r="IIH8" s="73"/>
      <c r="III8" s="73"/>
      <c r="IIJ8" s="73"/>
      <c r="IIK8" s="73"/>
      <c r="IIL8" s="73"/>
      <c r="IIM8" s="73"/>
      <c r="IIN8" s="73"/>
      <c r="IIO8" s="73"/>
      <c r="IIP8" s="73"/>
      <c r="IIQ8" s="73"/>
      <c r="IIR8" s="73"/>
      <c r="IIS8" s="73"/>
      <c r="IIT8" s="73"/>
      <c r="IIU8" s="73"/>
      <c r="IIV8" s="73"/>
      <c r="IIW8" s="73"/>
      <c r="IIX8" s="73"/>
      <c r="IIY8" s="73"/>
      <c r="IIZ8" s="73"/>
      <c r="IJA8" s="73"/>
      <c r="IJB8" s="73"/>
      <c r="IJC8" s="73"/>
      <c r="IJD8" s="73"/>
      <c r="IJE8" s="73"/>
      <c r="IJF8" s="73"/>
      <c r="IJG8" s="73"/>
      <c r="IJH8" s="73"/>
      <c r="IJI8" s="73"/>
      <c r="IJJ8" s="73"/>
      <c r="IJK8" s="73"/>
      <c r="IJL8" s="73"/>
      <c r="IJM8" s="73"/>
      <c r="IJN8" s="73"/>
      <c r="IJO8" s="73"/>
      <c r="IJP8" s="73"/>
      <c r="IJQ8" s="73"/>
      <c r="IJR8" s="73"/>
      <c r="IJS8" s="73"/>
      <c r="IJT8" s="73"/>
      <c r="IJU8" s="73"/>
      <c r="IJV8" s="73"/>
      <c r="IJW8" s="73"/>
      <c r="IJX8" s="73"/>
      <c r="IJY8" s="73"/>
      <c r="IJZ8" s="73"/>
      <c r="IKA8" s="73"/>
      <c r="IKB8" s="73"/>
      <c r="IKC8" s="73"/>
      <c r="IKD8" s="73"/>
      <c r="IKE8" s="73"/>
      <c r="IKF8" s="73"/>
      <c r="IKG8" s="73"/>
      <c r="IKH8" s="73"/>
      <c r="IKI8" s="73"/>
      <c r="IKJ8" s="73"/>
      <c r="IKK8" s="73"/>
      <c r="IKL8" s="73"/>
      <c r="IKM8" s="73"/>
      <c r="IKN8" s="73"/>
      <c r="IKO8" s="73"/>
      <c r="IKP8" s="73"/>
      <c r="IKQ8" s="73"/>
      <c r="IKR8" s="73"/>
      <c r="IKS8" s="73"/>
      <c r="IKT8" s="73"/>
      <c r="IKU8" s="73"/>
      <c r="IKV8" s="73"/>
      <c r="IKW8" s="73"/>
      <c r="IKX8" s="73"/>
      <c r="IKY8" s="73"/>
      <c r="IKZ8" s="73"/>
      <c r="ILA8" s="73"/>
      <c r="ILB8" s="73"/>
      <c r="ILC8" s="73"/>
      <c r="ILD8" s="73"/>
      <c r="ILE8" s="73"/>
      <c r="ILF8" s="73"/>
      <c r="ILG8" s="73"/>
      <c r="ILH8" s="73"/>
      <c r="ILI8" s="73"/>
      <c r="ILJ8" s="73"/>
      <c r="ILK8" s="73"/>
      <c r="ILL8" s="73"/>
      <c r="ILM8" s="73"/>
      <c r="ILN8" s="73"/>
      <c r="ILO8" s="73"/>
      <c r="ILP8" s="73"/>
      <c r="ILQ8" s="73"/>
      <c r="ILR8" s="73"/>
      <c r="ILS8" s="73"/>
      <c r="ILT8" s="73"/>
      <c r="ILU8" s="73"/>
      <c r="ILV8" s="73"/>
      <c r="ILW8" s="73"/>
      <c r="ILX8" s="73"/>
      <c r="ILY8" s="73"/>
      <c r="ILZ8" s="73"/>
      <c r="IMA8" s="73"/>
      <c r="IMB8" s="73"/>
      <c r="IMC8" s="73"/>
      <c r="IMD8" s="73"/>
      <c r="IME8" s="73"/>
      <c r="IMF8" s="73"/>
      <c r="IMG8" s="73"/>
      <c r="IMH8" s="73"/>
      <c r="IMI8" s="73"/>
      <c r="IMJ8" s="73"/>
      <c r="IMK8" s="73"/>
      <c r="IML8" s="73"/>
      <c r="IMM8" s="73"/>
      <c r="IMN8" s="73"/>
      <c r="IMO8" s="73"/>
      <c r="IMP8" s="73"/>
      <c r="IMQ8" s="73"/>
      <c r="IMR8" s="73"/>
      <c r="IMS8" s="73"/>
      <c r="IMT8" s="73"/>
      <c r="IMU8" s="73"/>
      <c r="IMV8" s="73"/>
      <c r="IMW8" s="73"/>
      <c r="IMX8" s="73"/>
      <c r="IMY8" s="73"/>
      <c r="IMZ8" s="73"/>
      <c r="INA8" s="73"/>
      <c r="INB8" s="73"/>
      <c r="INC8" s="73"/>
      <c r="IND8" s="73"/>
      <c r="INE8" s="73"/>
      <c r="INF8" s="73"/>
      <c r="ING8" s="73"/>
      <c r="INH8" s="73"/>
      <c r="INI8" s="73"/>
      <c r="INJ8" s="73"/>
      <c r="INK8" s="73"/>
      <c r="INL8" s="73"/>
      <c r="INM8" s="73"/>
      <c r="INN8" s="73"/>
      <c r="INO8" s="73"/>
      <c r="INP8" s="73"/>
      <c r="INQ8" s="73"/>
      <c r="INR8" s="73"/>
      <c r="INS8" s="73"/>
      <c r="INT8" s="73"/>
      <c r="INU8" s="73"/>
      <c r="INV8" s="73"/>
      <c r="INW8" s="73"/>
      <c r="INX8" s="73"/>
      <c r="INY8" s="73"/>
      <c r="INZ8" s="73"/>
      <c r="IOA8" s="73"/>
      <c r="IOB8" s="73"/>
      <c r="IOC8" s="73"/>
      <c r="IOD8" s="73"/>
      <c r="IOE8" s="73"/>
      <c r="IOF8" s="73"/>
      <c r="IOG8" s="73"/>
      <c r="IOH8" s="73"/>
      <c r="IOI8" s="73"/>
      <c r="IOJ8" s="73"/>
      <c r="IOK8" s="73"/>
      <c r="IOL8" s="73"/>
      <c r="IOM8" s="73"/>
      <c r="ION8" s="73"/>
      <c r="IOO8" s="73"/>
      <c r="IOP8" s="73"/>
      <c r="IOQ8" s="73"/>
      <c r="IOR8" s="73"/>
      <c r="IOS8" s="73"/>
      <c r="IOT8" s="73"/>
      <c r="IOU8" s="73"/>
      <c r="IOV8" s="73"/>
      <c r="IOW8" s="73"/>
      <c r="IOX8" s="73"/>
      <c r="IOY8" s="73"/>
      <c r="IOZ8" s="73"/>
      <c r="IPA8" s="73"/>
      <c r="IPB8" s="73"/>
      <c r="IPC8" s="73"/>
      <c r="IPD8" s="73"/>
      <c r="IPE8" s="73"/>
      <c r="IPF8" s="73"/>
      <c r="IPG8" s="73"/>
      <c r="IPH8" s="73"/>
      <c r="IPI8" s="73"/>
      <c r="IPJ8" s="73"/>
      <c r="IPK8" s="73"/>
      <c r="IPL8" s="73"/>
      <c r="IPM8" s="73"/>
      <c r="IPN8" s="73"/>
      <c r="IPO8" s="73"/>
      <c r="IPP8" s="73"/>
      <c r="IPQ8" s="73"/>
      <c r="IPR8" s="73"/>
      <c r="IPS8" s="73"/>
      <c r="IPT8" s="73"/>
      <c r="IPU8" s="73"/>
      <c r="IPV8" s="73"/>
      <c r="IPW8" s="73"/>
      <c r="IPX8" s="73"/>
      <c r="IPY8" s="73"/>
      <c r="IPZ8" s="73"/>
      <c r="IQA8" s="73"/>
      <c r="IQB8" s="73"/>
      <c r="IQC8" s="73"/>
      <c r="IQD8" s="73"/>
      <c r="IQE8" s="73"/>
      <c r="IQF8" s="73"/>
      <c r="IQG8" s="73"/>
      <c r="IQH8" s="73"/>
      <c r="IQI8" s="73"/>
      <c r="IQJ8" s="73"/>
      <c r="IQK8" s="73"/>
      <c r="IQL8" s="73"/>
      <c r="IQM8" s="73"/>
      <c r="IQN8" s="73"/>
      <c r="IQO8" s="73"/>
      <c r="IQP8" s="73"/>
      <c r="IQQ8" s="73"/>
      <c r="IQR8" s="73"/>
      <c r="IQS8" s="73"/>
      <c r="IQT8" s="73"/>
      <c r="IQU8" s="73"/>
      <c r="IQV8" s="73"/>
      <c r="IQW8" s="73"/>
      <c r="IQX8" s="73"/>
      <c r="IQY8" s="73"/>
      <c r="IQZ8" s="73"/>
      <c r="IRA8" s="73"/>
      <c r="IRB8" s="73"/>
      <c r="IRC8" s="73"/>
      <c r="IRD8" s="73"/>
      <c r="IRE8" s="73"/>
      <c r="IRF8" s="73"/>
      <c r="IRG8" s="73"/>
      <c r="IRH8" s="73"/>
      <c r="IRI8" s="73"/>
      <c r="IRJ8" s="73"/>
      <c r="IRK8" s="73"/>
      <c r="IRL8" s="73"/>
      <c r="IRM8" s="73"/>
      <c r="IRN8" s="73"/>
      <c r="IRO8" s="73"/>
      <c r="IRP8" s="73"/>
      <c r="IRQ8" s="73"/>
      <c r="IRR8" s="73"/>
      <c r="IRS8" s="73"/>
      <c r="IRT8" s="73"/>
      <c r="IRU8" s="73"/>
      <c r="IRV8" s="73"/>
      <c r="IRW8" s="73"/>
      <c r="IRX8" s="73"/>
      <c r="IRY8" s="73"/>
      <c r="IRZ8" s="73"/>
      <c r="ISA8" s="73"/>
      <c r="ISB8" s="73"/>
      <c r="ISC8" s="73"/>
      <c r="ISD8" s="73"/>
      <c r="ISE8" s="73"/>
      <c r="ISF8" s="73"/>
      <c r="ISG8" s="73"/>
      <c r="ISH8" s="73"/>
      <c r="ISI8" s="73"/>
      <c r="ISJ8" s="73"/>
      <c r="ISK8" s="73"/>
      <c r="ISL8" s="73"/>
      <c r="ISM8" s="73"/>
      <c r="ISN8" s="73"/>
      <c r="ISO8" s="73"/>
      <c r="ISP8" s="73"/>
      <c r="ISQ8" s="73"/>
      <c r="ISR8" s="73"/>
      <c r="ISS8" s="73"/>
      <c r="IST8" s="73"/>
      <c r="ISU8" s="73"/>
      <c r="ISV8" s="73"/>
      <c r="ISW8" s="73"/>
      <c r="ISX8" s="73"/>
      <c r="ISY8" s="73"/>
      <c r="ISZ8" s="73"/>
      <c r="ITA8" s="73"/>
      <c r="ITB8" s="73"/>
      <c r="ITC8" s="73"/>
      <c r="ITD8" s="73"/>
      <c r="ITE8" s="73"/>
      <c r="ITF8" s="73"/>
      <c r="ITG8" s="73"/>
      <c r="ITH8" s="73"/>
      <c r="ITI8" s="73"/>
      <c r="ITJ8" s="73"/>
      <c r="ITK8" s="73"/>
      <c r="ITL8" s="73"/>
      <c r="ITM8" s="73"/>
      <c r="ITN8" s="73"/>
      <c r="ITO8" s="73"/>
      <c r="ITP8" s="73"/>
      <c r="ITQ8" s="73"/>
      <c r="ITR8" s="73"/>
      <c r="ITS8" s="73"/>
      <c r="ITT8" s="73"/>
      <c r="ITU8" s="73"/>
      <c r="ITV8" s="73"/>
      <c r="ITW8" s="73"/>
      <c r="ITX8" s="73"/>
      <c r="ITY8" s="73"/>
      <c r="ITZ8" s="73"/>
      <c r="IUA8" s="73"/>
      <c r="IUB8" s="73"/>
      <c r="IUC8" s="73"/>
      <c r="IUD8" s="73"/>
      <c r="IUE8" s="73"/>
      <c r="IUF8" s="73"/>
      <c r="IUG8" s="73"/>
      <c r="IUH8" s="73"/>
      <c r="IUI8" s="73"/>
      <c r="IUJ8" s="73"/>
      <c r="IUK8" s="73"/>
      <c r="IUL8" s="73"/>
      <c r="IUM8" s="73"/>
      <c r="IUN8" s="73"/>
      <c r="IUO8" s="73"/>
      <c r="IUP8" s="73"/>
      <c r="IUQ8" s="73"/>
      <c r="IUR8" s="73"/>
      <c r="IUS8" s="73"/>
      <c r="IUT8" s="73"/>
      <c r="IUU8" s="73"/>
      <c r="IUV8" s="73"/>
      <c r="IUW8" s="73"/>
      <c r="IUX8" s="73"/>
      <c r="IUY8" s="73"/>
      <c r="IUZ8" s="73"/>
      <c r="IVA8" s="73"/>
      <c r="IVB8" s="73"/>
      <c r="IVC8" s="73"/>
      <c r="IVD8" s="73"/>
      <c r="IVE8" s="73"/>
      <c r="IVF8" s="73"/>
      <c r="IVG8" s="73"/>
      <c r="IVH8" s="73"/>
      <c r="IVI8" s="73"/>
      <c r="IVJ8" s="73"/>
      <c r="IVK8" s="73"/>
      <c r="IVL8" s="73"/>
      <c r="IVM8" s="73"/>
      <c r="IVN8" s="73"/>
      <c r="IVO8" s="73"/>
      <c r="IVP8" s="73"/>
      <c r="IVQ8" s="73"/>
      <c r="IVR8" s="73"/>
      <c r="IVS8" s="73"/>
      <c r="IVT8" s="73"/>
      <c r="IVU8" s="73"/>
      <c r="IVV8" s="73"/>
      <c r="IVW8" s="73"/>
      <c r="IVX8" s="73"/>
      <c r="IVY8" s="73"/>
      <c r="IVZ8" s="73"/>
      <c r="IWA8" s="73"/>
      <c r="IWB8" s="73"/>
      <c r="IWC8" s="73"/>
      <c r="IWD8" s="73"/>
      <c r="IWE8" s="73"/>
      <c r="IWF8" s="73"/>
      <c r="IWG8" s="73"/>
      <c r="IWH8" s="73"/>
      <c r="IWI8" s="73"/>
      <c r="IWJ8" s="73"/>
      <c r="IWK8" s="73"/>
      <c r="IWL8" s="73"/>
      <c r="IWM8" s="73"/>
      <c r="IWN8" s="73"/>
      <c r="IWO8" s="73"/>
      <c r="IWP8" s="73"/>
      <c r="IWQ8" s="73"/>
      <c r="IWR8" s="73"/>
      <c r="IWS8" s="73"/>
      <c r="IWT8" s="73"/>
      <c r="IWU8" s="73"/>
      <c r="IWV8" s="73"/>
      <c r="IWW8" s="73"/>
      <c r="IWX8" s="73"/>
      <c r="IWY8" s="73"/>
      <c r="IWZ8" s="73"/>
      <c r="IXA8" s="73"/>
      <c r="IXB8" s="73"/>
      <c r="IXC8" s="73"/>
      <c r="IXD8" s="73"/>
      <c r="IXE8" s="73"/>
      <c r="IXF8" s="73"/>
      <c r="IXG8" s="73"/>
      <c r="IXH8" s="73"/>
      <c r="IXI8" s="73"/>
      <c r="IXJ8" s="73"/>
      <c r="IXK8" s="73"/>
      <c r="IXL8" s="73"/>
      <c r="IXM8" s="73"/>
      <c r="IXN8" s="73"/>
      <c r="IXO8" s="73"/>
      <c r="IXP8" s="73"/>
      <c r="IXQ8" s="73"/>
      <c r="IXR8" s="73"/>
      <c r="IXS8" s="73"/>
      <c r="IXT8" s="73"/>
      <c r="IXU8" s="73"/>
      <c r="IXV8" s="73"/>
    </row>
    <row r="9" spans="1:6730" s="102" customFormat="1" x14ac:dyDescent="0.25">
      <c r="A9" s="118" t="s">
        <v>326</v>
      </c>
      <c r="B9" s="118">
        <v>341142.86</v>
      </c>
      <c r="C9" s="118">
        <v>628421.05000000005</v>
      </c>
      <c r="D9" s="118">
        <v>702352.94</v>
      </c>
      <c r="E9" s="73"/>
      <c r="F9" s="73"/>
      <c r="G9" s="118" t="s">
        <v>326</v>
      </c>
      <c r="H9" s="118">
        <v>341142.86</v>
      </c>
      <c r="I9" s="118">
        <v>628421.05000000005</v>
      </c>
      <c r="J9" s="118">
        <v>702352.94</v>
      </c>
      <c r="K9" s="73"/>
      <c r="L9" s="73"/>
      <c r="M9" s="73"/>
      <c r="N9" s="73"/>
      <c r="O9" s="111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  <c r="NC9" s="73"/>
      <c r="ND9" s="73"/>
      <c r="NE9" s="73"/>
      <c r="NF9" s="73"/>
      <c r="NG9" s="73"/>
      <c r="NH9" s="73"/>
      <c r="NI9" s="73"/>
      <c r="NJ9" s="73"/>
      <c r="NK9" s="73"/>
      <c r="NL9" s="73"/>
      <c r="NM9" s="73"/>
      <c r="NN9" s="73"/>
      <c r="NO9" s="73"/>
      <c r="NP9" s="73"/>
      <c r="NQ9" s="73"/>
      <c r="NR9" s="73"/>
      <c r="NS9" s="73"/>
      <c r="NT9" s="73"/>
      <c r="NU9" s="73"/>
      <c r="NV9" s="73"/>
      <c r="NW9" s="73"/>
      <c r="NX9" s="73"/>
      <c r="NY9" s="73"/>
      <c r="NZ9" s="73"/>
      <c r="OA9" s="73"/>
      <c r="OB9" s="73"/>
      <c r="OC9" s="73"/>
      <c r="OD9" s="73"/>
      <c r="OE9" s="73"/>
      <c r="OF9" s="73"/>
      <c r="OG9" s="73"/>
      <c r="OH9" s="73"/>
      <c r="OI9" s="73"/>
      <c r="OJ9" s="73"/>
      <c r="OK9" s="73"/>
      <c r="OL9" s="73"/>
      <c r="OM9" s="73"/>
      <c r="ON9" s="73"/>
      <c r="OO9" s="73"/>
      <c r="OP9" s="73"/>
      <c r="OQ9" s="73"/>
      <c r="OR9" s="73"/>
      <c r="OS9" s="73"/>
      <c r="OT9" s="73"/>
      <c r="OU9" s="73"/>
      <c r="OV9" s="73"/>
      <c r="OW9" s="73"/>
      <c r="OX9" s="73"/>
      <c r="OY9" s="73"/>
      <c r="OZ9" s="73"/>
      <c r="PA9" s="73"/>
      <c r="PB9" s="73"/>
      <c r="PC9" s="73"/>
      <c r="PD9" s="73"/>
      <c r="PE9" s="73"/>
      <c r="PF9" s="73"/>
      <c r="PG9" s="73"/>
      <c r="PH9" s="73"/>
      <c r="PI9" s="73"/>
      <c r="PJ9" s="73"/>
      <c r="PK9" s="73"/>
      <c r="PL9" s="73"/>
      <c r="PM9" s="73"/>
      <c r="PN9" s="73"/>
      <c r="PO9" s="73"/>
      <c r="PP9" s="73"/>
      <c r="PQ9" s="73"/>
      <c r="PR9" s="73"/>
      <c r="PS9" s="73"/>
      <c r="PT9" s="73"/>
      <c r="PU9" s="73"/>
      <c r="PV9" s="73"/>
      <c r="PW9" s="73"/>
      <c r="PX9" s="73"/>
      <c r="PY9" s="73"/>
      <c r="PZ9" s="73"/>
      <c r="QA9" s="73"/>
      <c r="QB9" s="73"/>
      <c r="QC9" s="73"/>
      <c r="QD9" s="73"/>
      <c r="QE9" s="73"/>
      <c r="QF9" s="73"/>
      <c r="QG9" s="73"/>
      <c r="QH9" s="73"/>
      <c r="QI9" s="73"/>
      <c r="QJ9" s="73"/>
      <c r="QK9" s="73"/>
      <c r="QL9" s="73"/>
      <c r="QM9" s="73"/>
      <c r="QN9" s="73"/>
      <c r="QO9" s="73"/>
      <c r="QP9" s="73"/>
      <c r="QQ9" s="73"/>
      <c r="QR9" s="73"/>
      <c r="QS9" s="73"/>
      <c r="QT9" s="73"/>
      <c r="QU9" s="73"/>
      <c r="QV9" s="73"/>
      <c r="QW9" s="73"/>
      <c r="QX9" s="73"/>
      <c r="QY9" s="73"/>
      <c r="QZ9" s="73"/>
      <c r="RA9" s="73"/>
      <c r="RB9" s="73"/>
      <c r="RC9" s="73"/>
      <c r="RD9" s="73"/>
      <c r="RE9" s="73"/>
      <c r="RF9" s="73"/>
      <c r="RG9" s="73"/>
      <c r="RH9" s="73"/>
      <c r="RI9" s="73"/>
      <c r="RJ9" s="73"/>
      <c r="RK9" s="73"/>
      <c r="RL9" s="73"/>
      <c r="RM9" s="73"/>
      <c r="RN9" s="73"/>
      <c r="RO9" s="73"/>
      <c r="RP9" s="73"/>
      <c r="RQ9" s="73"/>
      <c r="RR9" s="73"/>
      <c r="RS9" s="73"/>
      <c r="RT9" s="73"/>
      <c r="RU9" s="73"/>
      <c r="RV9" s="73"/>
      <c r="RW9" s="73"/>
      <c r="RX9" s="73"/>
      <c r="RY9" s="73"/>
      <c r="RZ9" s="73"/>
      <c r="SA9" s="73"/>
      <c r="SB9" s="73"/>
      <c r="SC9" s="73"/>
      <c r="SD9" s="73"/>
      <c r="SE9" s="73"/>
      <c r="SF9" s="73"/>
      <c r="SG9" s="73"/>
      <c r="SH9" s="73"/>
      <c r="SI9" s="73"/>
      <c r="SJ9" s="73"/>
      <c r="SK9" s="73"/>
      <c r="SL9" s="73"/>
      <c r="SM9" s="73"/>
      <c r="SN9" s="73"/>
      <c r="SO9" s="73"/>
      <c r="SP9" s="73"/>
      <c r="SQ9" s="73"/>
      <c r="SR9" s="73"/>
      <c r="SS9" s="73"/>
      <c r="ST9" s="73"/>
      <c r="SU9" s="73"/>
      <c r="SV9" s="73"/>
      <c r="SW9" s="73"/>
      <c r="SX9" s="73"/>
      <c r="SY9" s="73"/>
      <c r="SZ9" s="73"/>
      <c r="TA9" s="73"/>
      <c r="TB9" s="73"/>
      <c r="TC9" s="73"/>
      <c r="TD9" s="73"/>
      <c r="TE9" s="73"/>
      <c r="TF9" s="73"/>
      <c r="TG9" s="73"/>
      <c r="TH9" s="73"/>
      <c r="TI9" s="73"/>
      <c r="TJ9" s="73"/>
      <c r="TK9" s="73"/>
      <c r="TL9" s="73"/>
      <c r="TM9" s="73"/>
      <c r="TN9" s="73"/>
      <c r="TO9" s="73"/>
      <c r="TP9" s="73"/>
      <c r="TQ9" s="73"/>
      <c r="TR9" s="73"/>
      <c r="TS9" s="73"/>
      <c r="TT9" s="73"/>
      <c r="TU9" s="73"/>
      <c r="TV9" s="73"/>
      <c r="TW9" s="73"/>
      <c r="TX9" s="73"/>
      <c r="TY9" s="73"/>
      <c r="TZ9" s="73"/>
      <c r="UA9" s="73"/>
      <c r="UB9" s="73"/>
      <c r="UC9" s="73"/>
      <c r="UD9" s="73"/>
      <c r="UE9" s="73"/>
      <c r="UF9" s="73"/>
      <c r="UG9" s="73"/>
      <c r="UH9" s="73"/>
      <c r="UI9" s="73"/>
      <c r="UJ9" s="73"/>
      <c r="UK9" s="73"/>
      <c r="UL9" s="73"/>
      <c r="UM9" s="73"/>
      <c r="UN9" s="73"/>
      <c r="UO9" s="73"/>
      <c r="UP9" s="73"/>
      <c r="UQ9" s="73"/>
      <c r="UR9" s="73"/>
      <c r="US9" s="73"/>
      <c r="UT9" s="73"/>
      <c r="UU9" s="73"/>
      <c r="UV9" s="73"/>
      <c r="UW9" s="73"/>
      <c r="UX9" s="73"/>
      <c r="UY9" s="73"/>
      <c r="UZ9" s="73"/>
      <c r="VA9" s="73"/>
      <c r="VB9" s="73"/>
      <c r="VC9" s="73"/>
      <c r="VD9" s="73"/>
      <c r="VE9" s="73"/>
      <c r="VF9" s="73"/>
      <c r="VG9" s="73"/>
      <c r="VH9" s="73"/>
      <c r="VI9" s="73"/>
      <c r="VJ9" s="73"/>
      <c r="VK9" s="73"/>
      <c r="VL9" s="73"/>
      <c r="VM9" s="73"/>
      <c r="VN9" s="73"/>
      <c r="VO9" s="73"/>
      <c r="VP9" s="73"/>
      <c r="VQ9" s="73"/>
      <c r="VR9" s="73"/>
      <c r="VS9" s="73"/>
      <c r="VT9" s="73"/>
      <c r="VU9" s="73"/>
      <c r="VV9" s="73"/>
      <c r="VW9" s="73"/>
      <c r="VX9" s="73"/>
      <c r="VY9" s="73"/>
      <c r="VZ9" s="73"/>
      <c r="WA9" s="73"/>
      <c r="WB9" s="73"/>
      <c r="WC9" s="73"/>
      <c r="WD9" s="73"/>
      <c r="WE9" s="73"/>
      <c r="WF9" s="73"/>
      <c r="WG9" s="73"/>
      <c r="WH9" s="73"/>
      <c r="WI9" s="73"/>
      <c r="WJ9" s="73"/>
      <c r="WK9" s="73"/>
      <c r="WL9" s="73"/>
      <c r="WM9" s="73"/>
      <c r="WN9" s="73"/>
      <c r="WO9" s="73"/>
      <c r="WP9" s="73"/>
      <c r="WQ9" s="73"/>
      <c r="WR9" s="73"/>
      <c r="WS9" s="73"/>
      <c r="WT9" s="73"/>
      <c r="WU9" s="73"/>
      <c r="WV9" s="73"/>
      <c r="WW9" s="73"/>
      <c r="WX9" s="73"/>
      <c r="WY9" s="73"/>
      <c r="WZ9" s="73"/>
      <c r="XA9" s="73"/>
      <c r="XB9" s="73"/>
      <c r="XC9" s="73"/>
      <c r="XD9" s="73"/>
      <c r="XE9" s="73"/>
      <c r="XF9" s="73"/>
      <c r="XG9" s="73"/>
      <c r="XH9" s="73"/>
      <c r="XI9" s="73"/>
      <c r="XJ9" s="73"/>
      <c r="XK9" s="73"/>
      <c r="XL9" s="73"/>
      <c r="XM9" s="73"/>
      <c r="XN9" s="73"/>
      <c r="XO9" s="73"/>
      <c r="XP9" s="73"/>
      <c r="XQ9" s="73"/>
      <c r="XR9" s="73"/>
      <c r="XS9" s="73"/>
      <c r="XT9" s="73"/>
      <c r="XU9" s="73"/>
      <c r="XV9" s="73"/>
      <c r="XW9" s="73"/>
      <c r="XX9" s="73"/>
      <c r="XY9" s="73"/>
      <c r="XZ9" s="73"/>
      <c r="YA9" s="73"/>
      <c r="YB9" s="73"/>
      <c r="YC9" s="73"/>
      <c r="YD9" s="73"/>
      <c r="YE9" s="73"/>
      <c r="YF9" s="73"/>
      <c r="YG9" s="73"/>
      <c r="YH9" s="73"/>
      <c r="YI9" s="73"/>
      <c r="YJ9" s="73"/>
      <c r="YK9" s="73"/>
      <c r="YL9" s="73"/>
      <c r="YM9" s="73"/>
      <c r="YN9" s="73"/>
      <c r="YO9" s="73"/>
      <c r="YP9" s="73"/>
      <c r="YQ9" s="73"/>
      <c r="YR9" s="73"/>
      <c r="YS9" s="73"/>
      <c r="YT9" s="73"/>
      <c r="YU9" s="73"/>
      <c r="YV9" s="73"/>
      <c r="YW9" s="73"/>
      <c r="YX9" s="73"/>
      <c r="YY9" s="73"/>
      <c r="YZ9" s="73"/>
      <c r="ZA9" s="73"/>
      <c r="ZB9" s="73"/>
      <c r="ZC9" s="73"/>
      <c r="ZD9" s="73"/>
      <c r="ZE9" s="73"/>
      <c r="ZF9" s="73"/>
      <c r="ZG9" s="73"/>
      <c r="ZH9" s="73"/>
      <c r="ZI9" s="73"/>
      <c r="ZJ9" s="73"/>
      <c r="ZK9" s="73"/>
      <c r="ZL9" s="73"/>
      <c r="ZM9" s="73"/>
      <c r="ZN9" s="73"/>
      <c r="ZO9" s="73"/>
      <c r="ZP9" s="73"/>
      <c r="ZQ9" s="73"/>
      <c r="ZR9" s="73"/>
      <c r="ZS9" s="73"/>
      <c r="ZT9" s="73"/>
      <c r="ZU9" s="73"/>
      <c r="ZV9" s="73"/>
      <c r="ZW9" s="73"/>
      <c r="ZX9" s="73"/>
      <c r="ZY9" s="73"/>
      <c r="ZZ9" s="73"/>
      <c r="AAA9" s="73"/>
      <c r="AAB9" s="73"/>
      <c r="AAC9" s="73"/>
      <c r="AAD9" s="73"/>
      <c r="AAE9" s="73"/>
      <c r="AAF9" s="73"/>
      <c r="AAG9" s="73"/>
      <c r="AAH9" s="73"/>
      <c r="AAI9" s="73"/>
      <c r="AAJ9" s="73"/>
      <c r="AAK9" s="73"/>
      <c r="AAL9" s="73"/>
      <c r="AAM9" s="73"/>
      <c r="AAN9" s="73"/>
      <c r="AAO9" s="73"/>
      <c r="AAP9" s="73"/>
      <c r="AAQ9" s="73"/>
      <c r="AAR9" s="73"/>
      <c r="AAS9" s="73"/>
      <c r="AAT9" s="73"/>
      <c r="AAU9" s="73"/>
      <c r="AAV9" s="73"/>
      <c r="AAW9" s="73"/>
      <c r="AAX9" s="73"/>
      <c r="AAY9" s="73"/>
      <c r="AAZ9" s="73"/>
      <c r="ABA9" s="73"/>
      <c r="ABB9" s="73"/>
      <c r="ABC9" s="73"/>
      <c r="ABD9" s="73"/>
      <c r="ABE9" s="73"/>
      <c r="ABF9" s="73"/>
      <c r="ABG9" s="73"/>
      <c r="ABH9" s="73"/>
      <c r="ABI9" s="73"/>
      <c r="ABJ9" s="73"/>
      <c r="ABK9" s="73"/>
      <c r="ABL9" s="73"/>
      <c r="ABM9" s="73"/>
      <c r="ABN9" s="73"/>
      <c r="ABO9" s="73"/>
      <c r="ABP9" s="73"/>
      <c r="ABQ9" s="73"/>
      <c r="ABR9" s="73"/>
      <c r="ABS9" s="73"/>
      <c r="ABT9" s="73"/>
      <c r="ABU9" s="73"/>
      <c r="ABV9" s="73"/>
      <c r="ABW9" s="73"/>
      <c r="ABX9" s="73"/>
      <c r="ABY9" s="73"/>
      <c r="ABZ9" s="73"/>
      <c r="ACA9" s="73"/>
      <c r="ACB9" s="73"/>
      <c r="ACC9" s="73"/>
      <c r="ACD9" s="73"/>
      <c r="ACE9" s="73"/>
      <c r="ACF9" s="73"/>
      <c r="ACG9" s="73"/>
      <c r="ACH9" s="73"/>
      <c r="ACI9" s="73"/>
      <c r="ACJ9" s="73"/>
      <c r="ACK9" s="73"/>
      <c r="ACL9" s="73"/>
      <c r="ACM9" s="73"/>
      <c r="ACN9" s="73"/>
      <c r="ACO9" s="73"/>
      <c r="ACP9" s="73"/>
      <c r="ACQ9" s="73"/>
      <c r="ACR9" s="73"/>
      <c r="ACS9" s="73"/>
      <c r="ACT9" s="73"/>
      <c r="ACU9" s="73"/>
      <c r="ACV9" s="73"/>
      <c r="ACW9" s="73"/>
      <c r="ACX9" s="73"/>
      <c r="ACY9" s="73"/>
      <c r="ACZ9" s="73"/>
      <c r="ADA9" s="73"/>
      <c r="ADB9" s="73"/>
      <c r="ADC9" s="73"/>
      <c r="ADD9" s="73"/>
      <c r="ADE9" s="73"/>
      <c r="ADF9" s="73"/>
      <c r="ADG9" s="73"/>
      <c r="ADH9" s="73"/>
      <c r="ADI9" s="73"/>
      <c r="ADJ9" s="73"/>
      <c r="ADK9" s="73"/>
      <c r="ADL9" s="73"/>
      <c r="ADM9" s="73"/>
      <c r="ADN9" s="73"/>
      <c r="ADO9" s="73"/>
      <c r="ADP9" s="73"/>
      <c r="ADQ9" s="73"/>
      <c r="ADR9" s="73"/>
      <c r="ADS9" s="73"/>
      <c r="ADT9" s="73"/>
      <c r="ADU9" s="73"/>
      <c r="ADV9" s="73"/>
      <c r="ADW9" s="73"/>
      <c r="ADX9" s="73"/>
      <c r="ADY9" s="73"/>
      <c r="ADZ9" s="73"/>
      <c r="AEA9" s="73"/>
      <c r="AEB9" s="73"/>
      <c r="AEC9" s="73"/>
      <c r="AED9" s="73"/>
      <c r="AEE9" s="73"/>
      <c r="AEF9" s="73"/>
      <c r="AEG9" s="73"/>
      <c r="AEH9" s="73"/>
      <c r="AEI9" s="73"/>
      <c r="AEJ9" s="73"/>
      <c r="AEK9" s="73"/>
      <c r="AEL9" s="73"/>
      <c r="AEM9" s="73"/>
      <c r="AEN9" s="73"/>
      <c r="AEO9" s="73"/>
      <c r="AEP9" s="73"/>
      <c r="AEQ9" s="73"/>
      <c r="AER9" s="73"/>
      <c r="AES9" s="73"/>
      <c r="AET9" s="73"/>
      <c r="AEU9" s="73"/>
      <c r="AEV9" s="73"/>
      <c r="AEW9" s="73"/>
      <c r="AEX9" s="73"/>
      <c r="AEY9" s="73"/>
      <c r="AEZ9" s="73"/>
      <c r="AFA9" s="73"/>
      <c r="AFB9" s="73"/>
      <c r="AFC9" s="73"/>
      <c r="AFD9" s="73"/>
      <c r="AFE9" s="73"/>
      <c r="AFF9" s="73"/>
      <c r="AFG9" s="73"/>
      <c r="AFH9" s="73"/>
      <c r="AFI9" s="73"/>
      <c r="AFJ9" s="73"/>
      <c r="AFK9" s="73"/>
      <c r="AFL9" s="73"/>
      <c r="AFM9" s="73"/>
      <c r="AFN9" s="73"/>
      <c r="AFO9" s="73"/>
      <c r="AFP9" s="73"/>
      <c r="AFQ9" s="73"/>
      <c r="AFR9" s="73"/>
      <c r="AFS9" s="73"/>
      <c r="AFT9" s="73"/>
      <c r="AFU9" s="73"/>
      <c r="AFV9" s="73"/>
      <c r="AFW9" s="73"/>
      <c r="AFX9" s="73"/>
      <c r="AFY9" s="73"/>
      <c r="AFZ9" s="73"/>
      <c r="AGA9" s="73"/>
      <c r="AGB9" s="73"/>
      <c r="AGC9" s="73"/>
      <c r="AGD9" s="73"/>
      <c r="AGE9" s="73"/>
      <c r="AGF9" s="73"/>
      <c r="AGG9" s="73"/>
      <c r="AGH9" s="73"/>
      <c r="AGI9" s="73"/>
      <c r="AGJ9" s="73"/>
      <c r="AGK9" s="73"/>
      <c r="AGL9" s="73"/>
      <c r="AGM9" s="73"/>
      <c r="AGN9" s="73"/>
      <c r="AGO9" s="73"/>
      <c r="AGP9" s="73"/>
      <c r="AGQ9" s="73"/>
      <c r="AGR9" s="73"/>
      <c r="AGS9" s="73"/>
      <c r="AGT9" s="73"/>
      <c r="AGU9" s="73"/>
      <c r="AGV9" s="73"/>
      <c r="AGW9" s="73"/>
      <c r="AGX9" s="73"/>
      <c r="AGY9" s="73"/>
      <c r="AGZ9" s="73"/>
      <c r="AHA9" s="73"/>
      <c r="AHB9" s="73"/>
      <c r="AHC9" s="73"/>
      <c r="AHD9" s="73"/>
      <c r="AHE9" s="73"/>
      <c r="AHF9" s="73"/>
      <c r="AHG9" s="73"/>
      <c r="AHH9" s="73"/>
      <c r="AHI9" s="73"/>
      <c r="AHJ9" s="73"/>
      <c r="AHK9" s="73"/>
      <c r="AHL9" s="73"/>
      <c r="AHM9" s="73"/>
      <c r="AHN9" s="73"/>
      <c r="AHO9" s="73"/>
      <c r="AHP9" s="73"/>
      <c r="AHQ9" s="73"/>
      <c r="AHR9" s="73"/>
      <c r="AHS9" s="73"/>
      <c r="AHT9" s="73"/>
      <c r="AHU9" s="73"/>
      <c r="AHV9" s="73"/>
      <c r="AHW9" s="73"/>
      <c r="AHX9" s="73"/>
      <c r="AHY9" s="73"/>
      <c r="AHZ9" s="73"/>
      <c r="AIA9" s="73"/>
      <c r="AIB9" s="73"/>
      <c r="AIC9" s="73"/>
      <c r="AID9" s="73"/>
      <c r="AIE9" s="73"/>
      <c r="AIF9" s="73"/>
      <c r="AIG9" s="73"/>
      <c r="AIH9" s="73"/>
      <c r="AII9" s="73"/>
      <c r="AIJ9" s="73"/>
      <c r="AIK9" s="73"/>
      <c r="AIL9" s="73"/>
      <c r="AIM9" s="73"/>
      <c r="AIN9" s="73"/>
      <c r="AIO9" s="73"/>
      <c r="AIP9" s="73"/>
      <c r="AIQ9" s="73"/>
      <c r="AIR9" s="73"/>
      <c r="AIS9" s="73"/>
      <c r="AIT9" s="73"/>
      <c r="AIU9" s="73"/>
      <c r="AIV9" s="73"/>
      <c r="AIW9" s="73"/>
      <c r="AIX9" s="73"/>
      <c r="AIY9" s="73"/>
      <c r="AIZ9" s="73"/>
      <c r="AJA9" s="73"/>
      <c r="AJB9" s="73"/>
      <c r="AJC9" s="73"/>
      <c r="AJD9" s="73"/>
      <c r="AJE9" s="73"/>
      <c r="AJF9" s="73"/>
      <c r="AJG9" s="73"/>
      <c r="AJH9" s="73"/>
      <c r="AJI9" s="73"/>
      <c r="AJJ9" s="73"/>
      <c r="AJK9" s="73"/>
      <c r="AJL9" s="73"/>
      <c r="AJM9" s="73"/>
      <c r="AJN9" s="73"/>
      <c r="AJO9" s="73"/>
      <c r="AJP9" s="73"/>
      <c r="AJQ9" s="73"/>
      <c r="AJR9" s="73"/>
      <c r="AJS9" s="73"/>
      <c r="AJT9" s="73"/>
      <c r="AJU9" s="73"/>
      <c r="AJV9" s="73"/>
      <c r="AJW9" s="73"/>
      <c r="AJX9" s="73"/>
      <c r="AJY9" s="73"/>
      <c r="AJZ9" s="73"/>
      <c r="AKA9" s="73"/>
      <c r="AKB9" s="73"/>
      <c r="AKC9" s="73"/>
      <c r="AKD9" s="73"/>
      <c r="AKE9" s="73"/>
      <c r="AKF9" s="73"/>
      <c r="AKG9" s="73"/>
      <c r="AKH9" s="73"/>
      <c r="AKI9" s="73"/>
      <c r="AKJ9" s="73"/>
      <c r="AKK9" s="73"/>
      <c r="AKL9" s="73"/>
      <c r="AKM9" s="73"/>
      <c r="AKN9" s="73"/>
      <c r="AKO9" s="73"/>
      <c r="AKP9" s="73"/>
      <c r="AKQ9" s="73"/>
      <c r="AKR9" s="73"/>
      <c r="AKS9" s="73"/>
      <c r="AKT9" s="73"/>
      <c r="AKU9" s="73"/>
      <c r="AKV9" s="73"/>
      <c r="AKW9" s="73"/>
      <c r="AKX9" s="73"/>
      <c r="AKY9" s="73"/>
      <c r="AKZ9" s="73"/>
      <c r="ALA9" s="73"/>
      <c r="ALB9" s="73"/>
      <c r="ALC9" s="73"/>
      <c r="ALD9" s="73"/>
      <c r="ALE9" s="73"/>
      <c r="ALF9" s="73"/>
      <c r="ALG9" s="73"/>
      <c r="ALH9" s="73"/>
      <c r="ALI9" s="73"/>
      <c r="ALJ9" s="73"/>
      <c r="ALK9" s="73"/>
      <c r="ALL9" s="73"/>
      <c r="ALM9" s="73"/>
      <c r="ALN9" s="73"/>
      <c r="ALO9" s="73"/>
      <c r="ALP9" s="73"/>
      <c r="ALQ9" s="73"/>
      <c r="ALR9" s="73"/>
      <c r="ALS9" s="73"/>
      <c r="ALT9" s="73"/>
      <c r="ALU9" s="73"/>
      <c r="ALV9" s="73"/>
      <c r="ALW9" s="73"/>
      <c r="ALX9" s="73"/>
      <c r="ALY9" s="73"/>
      <c r="ALZ9" s="73"/>
      <c r="AMA9" s="73"/>
      <c r="AMB9" s="73"/>
      <c r="AMC9" s="73"/>
      <c r="AMD9" s="73"/>
      <c r="AME9" s="73"/>
      <c r="AMF9" s="73"/>
      <c r="AMG9" s="73"/>
      <c r="AMH9" s="73"/>
      <c r="AMI9" s="73"/>
      <c r="AMJ9" s="73"/>
      <c r="AMK9" s="73"/>
      <c r="AML9" s="73"/>
      <c r="AMM9" s="73"/>
      <c r="AMN9" s="73"/>
      <c r="AMO9" s="73"/>
      <c r="AMP9" s="73"/>
      <c r="AMQ9" s="73"/>
      <c r="AMR9" s="73"/>
      <c r="AMS9" s="73"/>
      <c r="AMT9" s="73"/>
      <c r="AMU9" s="73"/>
      <c r="AMV9" s="73"/>
      <c r="AMW9" s="73"/>
      <c r="AMX9" s="73"/>
      <c r="AMY9" s="73"/>
      <c r="AMZ9" s="73"/>
      <c r="ANA9" s="73"/>
      <c r="ANB9" s="73"/>
      <c r="ANC9" s="73"/>
      <c r="AND9" s="73"/>
      <c r="ANE9" s="73"/>
      <c r="ANF9" s="73"/>
      <c r="ANG9" s="73"/>
      <c r="ANH9" s="73"/>
      <c r="ANI9" s="73"/>
      <c r="ANJ9" s="73"/>
      <c r="ANK9" s="73"/>
      <c r="ANL9" s="73"/>
      <c r="ANM9" s="73"/>
      <c r="ANN9" s="73"/>
      <c r="ANO9" s="73"/>
      <c r="ANP9" s="73"/>
      <c r="ANQ9" s="73"/>
      <c r="ANR9" s="73"/>
      <c r="ANS9" s="73"/>
      <c r="ANT9" s="73"/>
      <c r="ANU9" s="73"/>
      <c r="ANV9" s="73"/>
      <c r="ANW9" s="73"/>
      <c r="ANX9" s="73"/>
      <c r="ANY9" s="73"/>
      <c r="ANZ9" s="73"/>
      <c r="AOA9" s="73"/>
      <c r="AOB9" s="73"/>
      <c r="AOC9" s="73"/>
      <c r="AOD9" s="73"/>
      <c r="AOE9" s="73"/>
      <c r="AOF9" s="73"/>
      <c r="AOG9" s="73"/>
      <c r="AOH9" s="73"/>
      <c r="AOI9" s="73"/>
      <c r="AOJ9" s="73"/>
      <c r="AOK9" s="73"/>
      <c r="AOL9" s="73"/>
      <c r="AOM9" s="73"/>
      <c r="AON9" s="73"/>
      <c r="AOO9" s="73"/>
      <c r="AOP9" s="73"/>
      <c r="AOQ9" s="73"/>
      <c r="AOR9" s="73"/>
      <c r="AOS9" s="73"/>
      <c r="AOT9" s="73"/>
      <c r="AOU9" s="73"/>
      <c r="AOV9" s="73"/>
      <c r="AOW9" s="73"/>
      <c r="AOX9" s="73"/>
      <c r="AOY9" s="73"/>
      <c r="AOZ9" s="73"/>
      <c r="APA9" s="73"/>
      <c r="APB9" s="73"/>
      <c r="APC9" s="73"/>
      <c r="APD9" s="73"/>
      <c r="APE9" s="73"/>
      <c r="APF9" s="73"/>
      <c r="APG9" s="73"/>
      <c r="APH9" s="73"/>
      <c r="API9" s="73"/>
      <c r="APJ9" s="73"/>
      <c r="APK9" s="73"/>
      <c r="APL9" s="73"/>
      <c r="APM9" s="73"/>
      <c r="APN9" s="73"/>
      <c r="APO9" s="73"/>
      <c r="APP9" s="73"/>
      <c r="APQ9" s="73"/>
      <c r="APR9" s="73"/>
      <c r="APS9" s="73"/>
      <c r="APT9" s="73"/>
      <c r="APU9" s="73"/>
      <c r="APV9" s="73"/>
      <c r="APW9" s="73"/>
      <c r="APX9" s="73"/>
      <c r="APY9" s="73"/>
      <c r="APZ9" s="73"/>
      <c r="AQA9" s="73"/>
      <c r="AQB9" s="73"/>
      <c r="AQC9" s="73"/>
      <c r="AQD9" s="73"/>
      <c r="AQE9" s="73"/>
      <c r="AQF9" s="73"/>
      <c r="AQG9" s="73"/>
      <c r="AQH9" s="73"/>
      <c r="AQI9" s="73"/>
      <c r="AQJ9" s="73"/>
      <c r="AQK9" s="73"/>
      <c r="AQL9" s="73"/>
      <c r="AQM9" s="73"/>
      <c r="AQN9" s="73"/>
      <c r="AQO9" s="73"/>
      <c r="AQP9" s="73"/>
      <c r="AQQ9" s="73"/>
      <c r="AQR9" s="73"/>
      <c r="AQS9" s="73"/>
      <c r="AQT9" s="73"/>
      <c r="AQU9" s="73"/>
      <c r="AQV9" s="73"/>
      <c r="AQW9" s="73"/>
      <c r="AQX9" s="73"/>
      <c r="AQY9" s="73"/>
      <c r="AQZ9" s="73"/>
      <c r="ARA9" s="73"/>
      <c r="ARB9" s="73"/>
      <c r="ARC9" s="73"/>
      <c r="ARD9" s="73"/>
      <c r="ARE9" s="73"/>
      <c r="ARF9" s="73"/>
      <c r="ARG9" s="73"/>
      <c r="ARH9" s="73"/>
      <c r="ARI9" s="73"/>
      <c r="ARJ9" s="73"/>
      <c r="ARK9" s="73"/>
      <c r="ARL9" s="73"/>
      <c r="ARM9" s="73"/>
      <c r="ARN9" s="73"/>
      <c r="ARO9" s="73"/>
      <c r="ARP9" s="73"/>
      <c r="ARQ9" s="73"/>
      <c r="ARR9" s="73"/>
      <c r="ARS9" s="73"/>
      <c r="ART9" s="73"/>
      <c r="ARU9" s="73"/>
      <c r="ARV9" s="73"/>
      <c r="ARW9" s="73"/>
      <c r="ARX9" s="73"/>
      <c r="ARY9" s="73"/>
      <c r="ARZ9" s="73"/>
      <c r="ASA9" s="73"/>
      <c r="ASB9" s="73"/>
      <c r="ASC9" s="73"/>
      <c r="ASD9" s="73"/>
      <c r="ASE9" s="73"/>
      <c r="ASF9" s="73"/>
      <c r="ASG9" s="73"/>
      <c r="ASH9" s="73"/>
      <c r="ASI9" s="73"/>
      <c r="ASJ9" s="73"/>
      <c r="ASK9" s="73"/>
      <c r="ASL9" s="73"/>
      <c r="ASM9" s="73"/>
      <c r="ASN9" s="73"/>
      <c r="ASO9" s="73"/>
      <c r="ASP9" s="73"/>
      <c r="ASQ9" s="73"/>
      <c r="ASR9" s="73"/>
      <c r="ASS9" s="73"/>
      <c r="AST9" s="73"/>
      <c r="ASU9" s="73"/>
      <c r="ASV9" s="73"/>
      <c r="ASW9" s="73"/>
      <c r="ASX9" s="73"/>
      <c r="ASY9" s="73"/>
      <c r="ASZ9" s="73"/>
      <c r="ATA9" s="73"/>
      <c r="ATB9" s="73"/>
      <c r="ATC9" s="73"/>
      <c r="ATD9" s="73"/>
      <c r="ATE9" s="73"/>
      <c r="ATF9" s="73"/>
      <c r="ATG9" s="73"/>
      <c r="ATH9" s="73"/>
      <c r="ATI9" s="73"/>
      <c r="ATJ9" s="73"/>
      <c r="ATK9" s="73"/>
      <c r="ATL9" s="73"/>
      <c r="ATM9" s="73"/>
      <c r="ATN9" s="73"/>
      <c r="ATO9" s="73"/>
      <c r="ATP9" s="73"/>
      <c r="ATQ9" s="73"/>
      <c r="ATR9" s="73"/>
      <c r="ATS9" s="73"/>
      <c r="ATT9" s="73"/>
      <c r="ATU9" s="73"/>
      <c r="ATV9" s="73"/>
      <c r="ATW9" s="73"/>
      <c r="ATX9" s="73"/>
      <c r="ATY9" s="73"/>
      <c r="ATZ9" s="73"/>
      <c r="AUA9" s="73"/>
      <c r="AUB9" s="73"/>
      <c r="AUC9" s="73"/>
      <c r="AUD9" s="73"/>
      <c r="AUE9" s="73"/>
      <c r="AUF9" s="73"/>
      <c r="AUG9" s="73"/>
      <c r="AUH9" s="73"/>
      <c r="AUI9" s="73"/>
      <c r="AUJ9" s="73"/>
      <c r="AUK9" s="73"/>
      <c r="AUL9" s="73"/>
      <c r="AUM9" s="73"/>
      <c r="AUN9" s="73"/>
      <c r="AUO9" s="73"/>
      <c r="AUP9" s="73"/>
      <c r="AUQ9" s="73"/>
      <c r="AUR9" s="73"/>
      <c r="AUS9" s="73"/>
      <c r="AUT9" s="73"/>
      <c r="AUU9" s="73"/>
      <c r="AUV9" s="73"/>
      <c r="AUW9" s="73"/>
      <c r="AUX9" s="73"/>
      <c r="AUY9" s="73"/>
      <c r="AUZ9" s="73"/>
      <c r="AVA9" s="73"/>
      <c r="AVB9" s="73"/>
      <c r="AVC9" s="73"/>
      <c r="AVD9" s="73"/>
      <c r="AVE9" s="73"/>
      <c r="AVF9" s="73"/>
      <c r="AVG9" s="73"/>
      <c r="AVH9" s="73"/>
      <c r="AVI9" s="73"/>
      <c r="AVJ9" s="73"/>
      <c r="AVK9" s="73"/>
      <c r="AVL9" s="73"/>
      <c r="AVM9" s="73"/>
      <c r="AVN9" s="73"/>
      <c r="AVO9" s="73"/>
      <c r="AVP9" s="73"/>
      <c r="AVQ9" s="73"/>
      <c r="AVR9" s="73"/>
      <c r="AVS9" s="73"/>
      <c r="AVT9" s="73"/>
      <c r="AVU9" s="73"/>
      <c r="AVV9" s="73"/>
      <c r="AVW9" s="73"/>
      <c r="AVX9" s="73"/>
      <c r="AVY9" s="73"/>
      <c r="AVZ9" s="73"/>
      <c r="AWA9" s="73"/>
      <c r="AWB9" s="73"/>
      <c r="AWC9" s="73"/>
      <c r="AWD9" s="73"/>
      <c r="AWE9" s="73"/>
      <c r="AWF9" s="73"/>
      <c r="AWG9" s="73"/>
      <c r="AWH9" s="73"/>
      <c r="AWI9" s="73"/>
      <c r="AWJ9" s="73"/>
      <c r="AWK9" s="73"/>
      <c r="AWL9" s="73"/>
      <c r="AWM9" s="73"/>
      <c r="AWN9" s="73"/>
      <c r="AWO9" s="73"/>
      <c r="AWP9" s="73"/>
      <c r="AWQ9" s="73"/>
      <c r="AWR9" s="73"/>
      <c r="AWS9" s="73"/>
      <c r="AWT9" s="73"/>
      <c r="AWU9" s="73"/>
      <c r="AWV9" s="73"/>
      <c r="AWW9" s="73"/>
      <c r="AWX9" s="73"/>
      <c r="AWY9" s="73"/>
      <c r="AWZ9" s="73"/>
      <c r="AXA9" s="73"/>
      <c r="AXB9" s="73"/>
      <c r="AXC9" s="73"/>
      <c r="AXD9" s="73"/>
      <c r="AXE9" s="73"/>
      <c r="AXF9" s="73"/>
      <c r="AXG9" s="73"/>
      <c r="AXH9" s="73"/>
      <c r="AXI9" s="73"/>
      <c r="AXJ9" s="73"/>
      <c r="AXK9" s="73"/>
      <c r="AXL9" s="73"/>
      <c r="AXM9" s="73"/>
      <c r="AXN9" s="73"/>
      <c r="AXO9" s="73"/>
      <c r="AXP9" s="73"/>
      <c r="AXQ9" s="73"/>
      <c r="AXR9" s="73"/>
      <c r="AXS9" s="73"/>
      <c r="AXT9" s="73"/>
      <c r="AXU9" s="73"/>
      <c r="AXV9" s="73"/>
      <c r="AXW9" s="73"/>
      <c r="AXX9" s="73"/>
      <c r="AXY9" s="73"/>
      <c r="AXZ9" s="73"/>
      <c r="AYA9" s="73"/>
      <c r="AYB9" s="73"/>
      <c r="AYC9" s="73"/>
      <c r="AYD9" s="73"/>
      <c r="AYE9" s="73"/>
      <c r="AYF9" s="73"/>
      <c r="AYG9" s="73"/>
      <c r="AYH9" s="73"/>
      <c r="AYI9" s="73"/>
      <c r="AYJ9" s="73"/>
      <c r="AYK9" s="73"/>
      <c r="AYL9" s="73"/>
      <c r="AYM9" s="73"/>
      <c r="AYN9" s="73"/>
      <c r="AYO9" s="73"/>
      <c r="AYP9" s="73"/>
      <c r="AYQ9" s="73"/>
      <c r="AYR9" s="73"/>
      <c r="AYS9" s="73"/>
      <c r="AYT9" s="73"/>
      <c r="AYU9" s="73"/>
      <c r="AYV9" s="73"/>
      <c r="AYW9" s="73"/>
      <c r="AYX9" s="73"/>
      <c r="AYY9" s="73"/>
      <c r="AYZ9" s="73"/>
      <c r="AZA9" s="73"/>
      <c r="AZB9" s="73"/>
      <c r="AZC9" s="73"/>
      <c r="AZD9" s="73"/>
      <c r="AZE9" s="73"/>
      <c r="AZF9" s="73"/>
      <c r="AZG9" s="73"/>
      <c r="AZH9" s="73"/>
      <c r="AZI9" s="73"/>
      <c r="AZJ9" s="73"/>
      <c r="AZK9" s="73"/>
      <c r="AZL9" s="73"/>
      <c r="AZM9" s="73"/>
      <c r="AZN9" s="73"/>
      <c r="AZO9" s="73"/>
      <c r="AZP9" s="73"/>
      <c r="AZQ9" s="73"/>
      <c r="AZR9" s="73"/>
      <c r="AZS9" s="73"/>
      <c r="AZT9" s="73"/>
      <c r="AZU9" s="73"/>
      <c r="AZV9" s="73"/>
      <c r="AZW9" s="73"/>
      <c r="AZX9" s="73"/>
      <c r="AZY9" s="73"/>
      <c r="AZZ9" s="73"/>
      <c r="BAA9" s="73"/>
      <c r="BAB9" s="73"/>
      <c r="BAC9" s="73"/>
      <c r="BAD9" s="73"/>
      <c r="BAE9" s="73"/>
      <c r="BAF9" s="73"/>
      <c r="BAG9" s="73"/>
      <c r="BAH9" s="73"/>
      <c r="BAI9" s="73"/>
      <c r="BAJ9" s="73"/>
      <c r="BAK9" s="73"/>
      <c r="BAL9" s="73"/>
      <c r="BAM9" s="73"/>
      <c r="BAN9" s="73"/>
      <c r="BAO9" s="73"/>
      <c r="BAP9" s="73"/>
      <c r="BAQ9" s="73"/>
      <c r="BAR9" s="73"/>
      <c r="BAS9" s="73"/>
      <c r="BAT9" s="73"/>
      <c r="BAU9" s="73"/>
      <c r="BAV9" s="73"/>
      <c r="BAW9" s="73"/>
      <c r="BAX9" s="73"/>
      <c r="BAY9" s="73"/>
      <c r="BAZ9" s="73"/>
      <c r="BBA9" s="73"/>
      <c r="BBB9" s="73"/>
      <c r="BBC9" s="73"/>
      <c r="BBD9" s="73"/>
      <c r="BBE9" s="73"/>
      <c r="BBF9" s="73"/>
      <c r="BBG9" s="73"/>
      <c r="BBH9" s="73"/>
      <c r="BBI9" s="73"/>
      <c r="BBJ9" s="73"/>
      <c r="BBK9" s="73"/>
      <c r="BBL9" s="73"/>
      <c r="BBM9" s="73"/>
      <c r="BBN9" s="73"/>
      <c r="BBO9" s="73"/>
      <c r="BBP9" s="73"/>
      <c r="BBQ9" s="73"/>
      <c r="BBR9" s="73"/>
      <c r="BBS9" s="73"/>
      <c r="BBT9" s="73"/>
      <c r="BBU9" s="73"/>
      <c r="BBV9" s="73"/>
      <c r="BBW9" s="73"/>
      <c r="BBX9" s="73"/>
      <c r="BBY9" s="73"/>
      <c r="BBZ9" s="73"/>
      <c r="BCA9" s="73"/>
      <c r="BCB9" s="73"/>
      <c r="BCC9" s="73"/>
      <c r="BCD9" s="73"/>
      <c r="BCE9" s="73"/>
      <c r="BCF9" s="73"/>
      <c r="BCG9" s="73"/>
      <c r="BCH9" s="73"/>
      <c r="BCI9" s="73"/>
      <c r="BCJ9" s="73"/>
      <c r="BCK9" s="73"/>
      <c r="BCL9" s="73"/>
      <c r="BCM9" s="73"/>
      <c r="BCN9" s="73"/>
      <c r="BCO9" s="73"/>
      <c r="BCP9" s="73"/>
      <c r="BCQ9" s="73"/>
      <c r="BCR9" s="73"/>
      <c r="BCS9" s="73"/>
      <c r="BCT9" s="73"/>
      <c r="BCU9" s="73"/>
      <c r="BCV9" s="73"/>
      <c r="BCW9" s="73"/>
      <c r="BCX9" s="73"/>
      <c r="BCY9" s="73"/>
      <c r="BCZ9" s="73"/>
      <c r="BDA9" s="73"/>
      <c r="BDB9" s="73"/>
      <c r="BDC9" s="73"/>
      <c r="BDD9" s="73"/>
      <c r="BDE9" s="73"/>
      <c r="BDF9" s="73"/>
      <c r="BDG9" s="73"/>
      <c r="BDH9" s="73"/>
      <c r="BDI9" s="73"/>
      <c r="BDJ9" s="73"/>
      <c r="BDK9" s="73"/>
      <c r="BDL9" s="73"/>
      <c r="BDM9" s="73"/>
      <c r="BDN9" s="73"/>
      <c r="BDO9" s="73"/>
      <c r="BDP9" s="73"/>
      <c r="BDQ9" s="73"/>
      <c r="BDR9" s="73"/>
      <c r="BDS9" s="73"/>
      <c r="BDT9" s="73"/>
      <c r="BDU9" s="73"/>
      <c r="BDV9" s="73"/>
      <c r="BDW9" s="73"/>
      <c r="BDX9" s="73"/>
      <c r="BDY9" s="73"/>
      <c r="BDZ9" s="73"/>
      <c r="BEA9" s="73"/>
      <c r="BEB9" s="73"/>
      <c r="BEC9" s="73"/>
      <c r="BED9" s="73"/>
      <c r="BEE9" s="73"/>
      <c r="BEF9" s="73"/>
      <c r="BEG9" s="73"/>
      <c r="BEH9" s="73"/>
      <c r="BEI9" s="73"/>
      <c r="BEJ9" s="73"/>
      <c r="BEK9" s="73"/>
      <c r="BEL9" s="73"/>
      <c r="BEM9" s="73"/>
      <c r="BEN9" s="73"/>
      <c r="BEO9" s="73"/>
      <c r="BEP9" s="73"/>
      <c r="BEQ9" s="73"/>
      <c r="BER9" s="73"/>
      <c r="BES9" s="73"/>
      <c r="BET9" s="73"/>
      <c r="BEU9" s="73"/>
      <c r="BEV9" s="73"/>
      <c r="BEW9" s="73"/>
      <c r="BEX9" s="73"/>
      <c r="BEY9" s="73"/>
      <c r="BEZ9" s="73"/>
      <c r="BFA9" s="73"/>
      <c r="BFB9" s="73"/>
      <c r="BFC9" s="73"/>
      <c r="BFD9" s="73"/>
      <c r="BFE9" s="73"/>
      <c r="BFF9" s="73"/>
      <c r="BFG9" s="73"/>
      <c r="BFH9" s="73"/>
      <c r="BFI9" s="73"/>
      <c r="BFJ9" s="73"/>
      <c r="BFK9" s="73"/>
      <c r="BFL9" s="73"/>
      <c r="BFM9" s="73"/>
      <c r="BFN9" s="73"/>
      <c r="BFO9" s="73"/>
      <c r="BFP9" s="73"/>
      <c r="BFQ9" s="73"/>
      <c r="BFR9" s="73"/>
      <c r="BFS9" s="73"/>
      <c r="BFT9" s="73"/>
      <c r="BFU9" s="73"/>
      <c r="BFV9" s="73"/>
      <c r="BFW9" s="73"/>
      <c r="BFX9" s="73"/>
      <c r="BFY9" s="73"/>
      <c r="BFZ9" s="73"/>
      <c r="BGA9" s="73"/>
      <c r="BGB9" s="73"/>
      <c r="BGC9" s="73"/>
      <c r="BGD9" s="73"/>
      <c r="BGE9" s="73"/>
      <c r="BGF9" s="73"/>
      <c r="BGG9" s="73"/>
      <c r="BGH9" s="73"/>
      <c r="BGI9" s="73"/>
      <c r="BGJ9" s="73"/>
      <c r="BGK9" s="73"/>
      <c r="BGL9" s="73"/>
      <c r="BGM9" s="73"/>
      <c r="BGN9" s="73"/>
      <c r="BGO9" s="73"/>
      <c r="BGP9" s="73"/>
      <c r="BGQ9" s="73"/>
      <c r="BGR9" s="73"/>
      <c r="BGS9" s="73"/>
      <c r="BGT9" s="73"/>
      <c r="BGU9" s="73"/>
      <c r="BGV9" s="73"/>
      <c r="BGW9" s="73"/>
      <c r="BGX9" s="73"/>
      <c r="BGY9" s="73"/>
      <c r="BGZ9" s="73"/>
      <c r="BHA9" s="73"/>
      <c r="BHB9" s="73"/>
      <c r="BHC9" s="73"/>
      <c r="BHD9" s="73"/>
      <c r="BHE9" s="73"/>
      <c r="BHF9" s="73"/>
      <c r="BHG9" s="73"/>
      <c r="BHH9" s="73"/>
      <c r="BHI9" s="73"/>
      <c r="BHJ9" s="73"/>
      <c r="BHK9" s="73"/>
      <c r="BHL9" s="73"/>
      <c r="BHM9" s="73"/>
      <c r="BHN9" s="73"/>
      <c r="BHO9" s="73"/>
      <c r="BHP9" s="73"/>
      <c r="BHQ9" s="73"/>
      <c r="BHR9" s="73"/>
      <c r="BHS9" s="73"/>
      <c r="BHT9" s="73"/>
      <c r="BHU9" s="73"/>
      <c r="BHV9" s="73"/>
      <c r="BHW9" s="73"/>
      <c r="BHX9" s="73"/>
      <c r="BHY9" s="73"/>
      <c r="BHZ9" s="73"/>
      <c r="BIA9" s="73"/>
      <c r="BIB9" s="73"/>
      <c r="BIC9" s="73"/>
      <c r="BID9" s="73"/>
      <c r="BIE9" s="73"/>
      <c r="BIF9" s="73"/>
      <c r="BIG9" s="73"/>
      <c r="BIH9" s="73"/>
      <c r="BII9" s="73"/>
      <c r="BIJ9" s="73"/>
      <c r="BIK9" s="73"/>
      <c r="BIL9" s="73"/>
      <c r="BIM9" s="73"/>
      <c r="BIN9" s="73"/>
      <c r="BIO9" s="73"/>
      <c r="BIP9" s="73"/>
      <c r="BIQ9" s="73"/>
      <c r="BIR9" s="73"/>
      <c r="BIS9" s="73"/>
      <c r="BIT9" s="73"/>
      <c r="BIU9" s="73"/>
      <c r="BIV9" s="73"/>
      <c r="BIW9" s="73"/>
      <c r="BIX9" s="73"/>
      <c r="BIY9" s="73"/>
      <c r="BIZ9" s="73"/>
      <c r="BJA9" s="73"/>
      <c r="BJB9" s="73"/>
      <c r="BJC9" s="73"/>
      <c r="BJD9" s="73"/>
      <c r="BJE9" s="73"/>
      <c r="BJF9" s="73"/>
      <c r="BJG9" s="73"/>
      <c r="BJH9" s="73"/>
      <c r="BJI9" s="73"/>
      <c r="BJJ9" s="73"/>
      <c r="BJK9" s="73"/>
      <c r="BJL9" s="73"/>
      <c r="BJM9" s="73"/>
      <c r="BJN9" s="73"/>
      <c r="BJO9" s="73"/>
      <c r="BJP9" s="73"/>
      <c r="BJQ9" s="73"/>
      <c r="BJR9" s="73"/>
      <c r="BJS9" s="73"/>
      <c r="BJT9" s="73"/>
      <c r="BJU9" s="73"/>
      <c r="BJV9" s="73"/>
      <c r="BJW9" s="73"/>
      <c r="BJX9" s="73"/>
      <c r="BJY9" s="73"/>
      <c r="BJZ9" s="73"/>
      <c r="BKA9" s="73"/>
      <c r="BKB9" s="73"/>
      <c r="BKC9" s="73"/>
      <c r="BKD9" s="73"/>
      <c r="BKE9" s="73"/>
      <c r="BKF9" s="73"/>
      <c r="BKG9" s="73"/>
      <c r="BKH9" s="73"/>
      <c r="BKI9" s="73"/>
      <c r="BKJ9" s="73"/>
      <c r="BKK9" s="73"/>
      <c r="BKL9" s="73"/>
      <c r="BKM9" s="73"/>
      <c r="BKN9" s="73"/>
      <c r="BKO9" s="73"/>
      <c r="BKP9" s="73"/>
      <c r="BKQ9" s="73"/>
      <c r="BKR9" s="73"/>
      <c r="BKS9" s="73"/>
      <c r="BKT9" s="73"/>
      <c r="BKU9" s="73"/>
      <c r="BKV9" s="73"/>
      <c r="BKW9" s="73"/>
      <c r="BKX9" s="73"/>
      <c r="BKY9" s="73"/>
      <c r="BKZ9" s="73"/>
      <c r="BLA9" s="73"/>
      <c r="BLB9" s="73"/>
      <c r="BLC9" s="73"/>
      <c r="BLD9" s="73"/>
      <c r="BLE9" s="73"/>
      <c r="BLF9" s="73"/>
      <c r="BLG9" s="73"/>
      <c r="BLH9" s="73"/>
      <c r="BLI9" s="73"/>
      <c r="BLJ9" s="73"/>
      <c r="BLK9" s="73"/>
      <c r="BLL9" s="73"/>
      <c r="BLM9" s="73"/>
      <c r="BLN9" s="73"/>
      <c r="BLO9" s="73"/>
      <c r="BLP9" s="73"/>
      <c r="BLQ9" s="73"/>
      <c r="BLR9" s="73"/>
      <c r="BLS9" s="73"/>
      <c r="BLT9" s="73"/>
      <c r="BLU9" s="73"/>
      <c r="BLV9" s="73"/>
      <c r="BLW9" s="73"/>
      <c r="BLX9" s="73"/>
      <c r="BLY9" s="73"/>
      <c r="BLZ9" s="73"/>
      <c r="BMA9" s="73"/>
      <c r="BMB9" s="73"/>
      <c r="BMC9" s="73"/>
      <c r="BMD9" s="73"/>
      <c r="BME9" s="73"/>
      <c r="BMF9" s="73"/>
      <c r="BMG9" s="73"/>
      <c r="BMH9" s="73"/>
      <c r="BMI9" s="73"/>
      <c r="BMJ9" s="73"/>
      <c r="BMK9" s="73"/>
      <c r="BML9" s="73"/>
      <c r="BMM9" s="73"/>
      <c r="BMN9" s="73"/>
      <c r="BMO9" s="73"/>
      <c r="BMP9" s="73"/>
      <c r="BMQ9" s="73"/>
      <c r="BMR9" s="73"/>
      <c r="BMS9" s="73"/>
      <c r="BMT9" s="73"/>
      <c r="BMU9" s="73"/>
      <c r="BMV9" s="73"/>
      <c r="BMW9" s="73"/>
      <c r="BMX9" s="73"/>
      <c r="BMY9" s="73"/>
      <c r="BMZ9" s="73"/>
      <c r="BNA9" s="73"/>
      <c r="BNB9" s="73"/>
      <c r="BNC9" s="73"/>
      <c r="BND9" s="73"/>
      <c r="BNE9" s="73"/>
      <c r="BNF9" s="73"/>
      <c r="BNG9" s="73"/>
      <c r="BNH9" s="73"/>
      <c r="BNI9" s="73"/>
      <c r="BNJ9" s="73"/>
      <c r="BNK9" s="73"/>
      <c r="BNL9" s="73"/>
      <c r="BNM9" s="73"/>
      <c r="BNN9" s="73"/>
      <c r="BNO9" s="73"/>
      <c r="BNP9" s="73"/>
      <c r="BNQ9" s="73"/>
      <c r="BNR9" s="73"/>
      <c r="BNS9" s="73"/>
      <c r="BNT9" s="73"/>
      <c r="BNU9" s="73"/>
      <c r="BNV9" s="73"/>
      <c r="BNW9" s="73"/>
      <c r="BNX9" s="73"/>
      <c r="BNY9" s="73"/>
      <c r="BNZ9" s="73"/>
      <c r="BOA9" s="73"/>
      <c r="BOB9" s="73"/>
      <c r="BOC9" s="73"/>
      <c r="BOD9" s="73"/>
      <c r="BOE9" s="73"/>
      <c r="BOF9" s="73"/>
      <c r="BOG9" s="73"/>
      <c r="BOH9" s="73"/>
      <c r="BOI9" s="73"/>
      <c r="BOJ9" s="73"/>
      <c r="BOK9" s="73"/>
      <c r="BOL9" s="73"/>
      <c r="BOM9" s="73"/>
      <c r="BON9" s="73"/>
      <c r="BOO9" s="73"/>
      <c r="BOP9" s="73"/>
      <c r="BOQ9" s="73"/>
      <c r="BOR9" s="73"/>
      <c r="BOS9" s="73"/>
      <c r="BOT9" s="73"/>
      <c r="BOU9" s="73"/>
      <c r="BOV9" s="73"/>
      <c r="BOW9" s="73"/>
      <c r="BOX9" s="73"/>
      <c r="BOY9" s="73"/>
      <c r="BOZ9" s="73"/>
      <c r="BPA9" s="73"/>
      <c r="BPB9" s="73"/>
      <c r="BPC9" s="73"/>
      <c r="BPD9" s="73"/>
      <c r="BPE9" s="73"/>
      <c r="BPF9" s="73"/>
      <c r="BPG9" s="73"/>
      <c r="BPH9" s="73"/>
      <c r="BPI9" s="73"/>
      <c r="BPJ9" s="73"/>
      <c r="BPK9" s="73"/>
      <c r="BPL9" s="73"/>
      <c r="BPM9" s="73"/>
      <c r="BPN9" s="73"/>
      <c r="BPO9" s="73"/>
      <c r="BPP9" s="73"/>
      <c r="BPQ9" s="73"/>
      <c r="BPR9" s="73"/>
      <c r="BPS9" s="73"/>
      <c r="BPT9" s="73"/>
      <c r="BPU9" s="73"/>
      <c r="BPV9" s="73"/>
      <c r="BPW9" s="73"/>
      <c r="BPX9" s="73"/>
      <c r="BPY9" s="73"/>
      <c r="BPZ9" s="73"/>
      <c r="BQA9" s="73"/>
      <c r="BQB9" s="73"/>
      <c r="BQC9" s="73"/>
      <c r="BQD9" s="73"/>
      <c r="BQE9" s="73"/>
      <c r="BQF9" s="73"/>
      <c r="BQG9" s="73"/>
      <c r="BQH9" s="73"/>
      <c r="BQI9" s="73"/>
      <c r="BQJ9" s="73"/>
      <c r="BQK9" s="73"/>
      <c r="BQL9" s="73"/>
      <c r="BQM9" s="73"/>
      <c r="BQN9" s="73"/>
      <c r="BQO9" s="73"/>
      <c r="BQP9" s="73"/>
      <c r="BQQ9" s="73"/>
      <c r="BQR9" s="73"/>
      <c r="BQS9" s="73"/>
      <c r="BQT9" s="73"/>
      <c r="BQU9" s="73"/>
      <c r="BQV9" s="73"/>
      <c r="BQW9" s="73"/>
      <c r="BQX9" s="73"/>
      <c r="BQY9" s="73"/>
      <c r="BQZ9" s="73"/>
      <c r="BRA9" s="73"/>
      <c r="BRB9" s="73"/>
      <c r="BRC9" s="73"/>
      <c r="BRD9" s="73"/>
      <c r="BRE9" s="73"/>
      <c r="BRF9" s="73"/>
      <c r="BRG9" s="73"/>
      <c r="BRH9" s="73"/>
      <c r="BRI9" s="73"/>
      <c r="BRJ9" s="73"/>
      <c r="BRK9" s="73"/>
      <c r="BRL9" s="73"/>
      <c r="BRM9" s="73"/>
      <c r="BRN9" s="73"/>
      <c r="BRO9" s="73"/>
      <c r="BRP9" s="73"/>
      <c r="BRQ9" s="73"/>
      <c r="BRR9" s="73"/>
      <c r="BRS9" s="73"/>
      <c r="BRT9" s="73"/>
      <c r="BRU9" s="73"/>
      <c r="BRV9" s="73"/>
      <c r="BRW9" s="73"/>
      <c r="BRX9" s="73"/>
      <c r="BRY9" s="73"/>
      <c r="BRZ9" s="73"/>
      <c r="BSA9" s="73"/>
      <c r="BSB9" s="73"/>
      <c r="BSC9" s="73"/>
      <c r="BSD9" s="73"/>
      <c r="BSE9" s="73"/>
      <c r="BSF9" s="73"/>
      <c r="BSG9" s="73"/>
      <c r="BSH9" s="73"/>
      <c r="BSI9" s="73"/>
      <c r="BSJ9" s="73"/>
      <c r="BSK9" s="73"/>
      <c r="BSL9" s="73"/>
      <c r="BSM9" s="73"/>
      <c r="BSN9" s="73"/>
      <c r="BSO9" s="73"/>
      <c r="BSP9" s="73"/>
      <c r="BSQ9" s="73"/>
      <c r="BSR9" s="73"/>
      <c r="BSS9" s="73"/>
      <c r="BST9" s="73"/>
      <c r="BSU9" s="73"/>
      <c r="BSV9" s="73"/>
      <c r="BSW9" s="73"/>
      <c r="BSX9" s="73"/>
      <c r="BSY9" s="73"/>
      <c r="BSZ9" s="73"/>
      <c r="BTA9" s="73"/>
      <c r="BTB9" s="73"/>
      <c r="BTC9" s="73"/>
      <c r="BTD9" s="73"/>
      <c r="BTE9" s="73"/>
      <c r="BTF9" s="73"/>
      <c r="BTG9" s="73"/>
      <c r="BTH9" s="73"/>
      <c r="BTI9" s="73"/>
      <c r="BTJ9" s="73"/>
      <c r="BTK9" s="73"/>
      <c r="BTL9" s="73"/>
      <c r="BTM9" s="73"/>
      <c r="BTN9" s="73"/>
      <c r="BTO9" s="73"/>
      <c r="BTP9" s="73"/>
      <c r="BTQ9" s="73"/>
      <c r="BTR9" s="73"/>
      <c r="BTS9" s="73"/>
      <c r="BTT9" s="73"/>
      <c r="BTU9" s="73"/>
      <c r="BTV9" s="73"/>
      <c r="BTW9" s="73"/>
      <c r="BTX9" s="73"/>
      <c r="BTY9" s="73"/>
      <c r="BTZ9" s="73"/>
      <c r="BUA9" s="73"/>
      <c r="BUB9" s="73"/>
      <c r="BUC9" s="73"/>
      <c r="BUD9" s="73"/>
      <c r="BUE9" s="73"/>
      <c r="BUF9" s="73"/>
      <c r="BUG9" s="73"/>
      <c r="BUH9" s="73"/>
      <c r="BUI9" s="73"/>
      <c r="BUJ9" s="73"/>
      <c r="BUK9" s="73"/>
      <c r="BUL9" s="73"/>
      <c r="BUM9" s="73"/>
      <c r="BUN9" s="73"/>
      <c r="BUO9" s="73"/>
      <c r="BUP9" s="73"/>
      <c r="BUQ9" s="73"/>
      <c r="BUR9" s="73"/>
      <c r="BUS9" s="73"/>
      <c r="BUT9" s="73"/>
      <c r="BUU9" s="73"/>
      <c r="BUV9" s="73"/>
      <c r="BUW9" s="73"/>
      <c r="BUX9" s="73"/>
      <c r="BUY9" s="73"/>
      <c r="BUZ9" s="73"/>
      <c r="BVA9" s="73"/>
      <c r="BVB9" s="73"/>
      <c r="BVC9" s="73"/>
      <c r="BVD9" s="73"/>
      <c r="BVE9" s="73"/>
      <c r="BVF9" s="73"/>
      <c r="BVG9" s="73"/>
      <c r="BVH9" s="73"/>
      <c r="BVI9" s="73"/>
      <c r="BVJ9" s="73"/>
      <c r="BVK9" s="73"/>
      <c r="BVL9" s="73"/>
      <c r="BVM9" s="73"/>
      <c r="BVN9" s="73"/>
      <c r="BVO9" s="73"/>
      <c r="BVP9" s="73"/>
      <c r="BVQ9" s="73"/>
      <c r="BVR9" s="73"/>
      <c r="BVS9" s="73"/>
      <c r="BVT9" s="73"/>
      <c r="BVU9" s="73"/>
      <c r="BVV9" s="73"/>
      <c r="BVW9" s="73"/>
      <c r="BVX9" s="73"/>
      <c r="BVY9" s="73"/>
      <c r="BVZ9" s="73"/>
      <c r="BWA9" s="73"/>
      <c r="BWB9" s="73"/>
      <c r="BWC9" s="73"/>
      <c r="BWD9" s="73"/>
      <c r="BWE9" s="73"/>
      <c r="BWF9" s="73"/>
      <c r="BWG9" s="73"/>
      <c r="BWH9" s="73"/>
      <c r="BWI9" s="73"/>
      <c r="BWJ9" s="73"/>
      <c r="BWK9" s="73"/>
      <c r="BWL9" s="73"/>
      <c r="BWM9" s="73"/>
      <c r="BWN9" s="73"/>
      <c r="BWO9" s="73"/>
      <c r="BWP9" s="73"/>
      <c r="BWQ9" s="73"/>
      <c r="BWR9" s="73"/>
      <c r="BWS9" s="73"/>
      <c r="BWT9" s="73"/>
      <c r="BWU9" s="73"/>
      <c r="BWV9" s="73"/>
      <c r="BWW9" s="73"/>
      <c r="BWX9" s="73"/>
      <c r="BWY9" s="73"/>
      <c r="BWZ9" s="73"/>
      <c r="BXA9" s="73"/>
      <c r="BXB9" s="73"/>
      <c r="BXC9" s="73"/>
      <c r="BXD9" s="73"/>
      <c r="BXE9" s="73"/>
      <c r="BXF9" s="73"/>
      <c r="BXG9" s="73"/>
      <c r="BXH9" s="73"/>
      <c r="BXI9" s="73"/>
      <c r="BXJ9" s="73"/>
      <c r="BXK9" s="73"/>
      <c r="BXL9" s="73"/>
      <c r="BXM9" s="73"/>
      <c r="BXN9" s="73"/>
      <c r="BXO9" s="73"/>
      <c r="BXP9" s="73"/>
      <c r="BXQ9" s="73"/>
      <c r="BXR9" s="73"/>
      <c r="BXS9" s="73"/>
      <c r="BXT9" s="73"/>
      <c r="BXU9" s="73"/>
      <c r="BXV9" s="73"/>
      <c r="BXW9" s="73"/>
      <c r="BXX9" s="73"/>
      <c r="BXY9" s="73"/>
      <c r="BXZ9" s="73"/>
      <c r="BYA9" s="73"/>
      <c r="BYB9" s="73"/>
      <c r="BYC9" s="73"/>
      <c r="BYD9" s="73"/>
      <c r="BYE9" s="73"/>
      <c r="BYF9" s="73"/>
      <c r="BYG9" s="73"/>
      <c r="BYH9" s="73"/>
      <c r="BYI9" s="73"/>
      <c r="BYJ9" s="73"/>
      <c r="BYK9" s="73"/>
      <c r="BYL9" s="73"/>
      <c r="BYM9" s="73"/>
      <c r="BYN9" s="73"/>
      <c r="BYO9" s="73"/>
      <c r="BYP9" s="73"/>
      <c r="BYQ9" s="73"/>
      <c r="BYR9" s="73"/>
      <c r="BYS9" s="73"/>
      <c r="BYT9" s="73"/>
      <c r="BYU9" s="73"/>
      <c r="BYV9" s="73"/>
      <c r="BYW9" s="73"/>
      <c r="BYX9" s="73"/>
      <c r="BYY9" s="73"/>
      <c r="BYZ9" s="73"/>
      <c r="BZA9" s="73"/>
      <c r="BZB9" s="73"/>
      <c r="BZC9" s="73"/>
      <c r="BZD9" s="73"/>
      <c r="BZE9" s="73"/>
      <c r="BZF9" s="73"/>
      <c r="BZG9" s="73"/>
      <c r="BZH9" s="73"/>
      <c r="BZI9" s="73"/>
      <c r="BZJ9" s="73"/>
      <c r="BZK9" s="73"/>
      <c r="BZL9" s="73"/>
      <c r="BZM9" s="73"/>
      <c r="BZN9" s="73"/>
      <c r="BZO9" s="73"/>
      <c r="BZP9" s="73"/>
      <c r="BZQ9" s="73"/>
      <c r="BZR9" s="73"/>
      <c r="BZS9" s="73"/>
      <c r="BZT9" s="73"/>
      <c r="BZU9" s="73"/>
      <c r="BZV9" s="73"/>
      <c r="BZW9" s="73"/>
      <c r="BZX9" s="73"/>
      <c r="BZY9" s="73"/>
      <c r="BZZ9" s="73"/>
      <c r="CAA9" s="73"/>
      <c r="CAB9" s="73"/>
      <c r="CAC9" s="73"/>
      <c r="CAD9" s="73"/>
      <c r="CAE9" s="73"/>
      <c r="CAF9" s="73"/>
      <c r="CAG9" s="73"/>
      <c r="CAH9" s="73"/>
      <c r="CAI9" s="73"/>
      <c r="CAJ9" s="73"/>
      <c r="CAK9" s="73"/>
      <c r="CAL9" s="73"/>
      <c r="CAM9" s="73"/>
      <c r="CAN9" s="73"/>
      <c r="CAO9" s="73"/>
      <c r="CAP9" s="73"/>
      <c r="CAQ9" s="73"/>
      <c r="CAR9" s="73"/>
      <c r="CAS9" s="73"/>
      <c r="CAT9" s="73"/>
      <c r="CAU9" s="73"/>
      <c r="CAV9" s="73"/>
      <c r="CAW9" s="73"/>
      <c r="CAX9" s="73"/>
      <c r="CAY9" s="73"/>
      <c r="CAZ9" s="73"/>
      <c r="CBA9" s="73"/>
      <c r="CBB9" s="73"/>
      <c r="CBC9" s="73"/>
      <c r="CBD9" s="73"/>
      <c r="CBE9" s="73"/>
      <c r="CBF9" s="73"/>
      <c r="CBG9" s="73"/>
      <c r="CBH9" s="73"/>
      <c r="CBI9" s="73"/>
      <c r="CBJ9" s="73"/>
      <c r="CBK9" s="73"/>
      <c r="CBL9" s="73"/>
      <c r="CBM9" s="73"/>
      <c r="CBN9" s="73"/>
      <c r="CBO9" s="73"/>
      <c r="CBP9" s="73"/>
      <c r="CBQ9" s="73"/>
      <c r="CBR9" s="73"/>
      <c r="CBS9" s="73"/>
      <c r="CBT9" s="73"/>
      <c r="CBU9" s="73"/>
      <c r="CBV9" s="73"/>
      <c r="CBW9" s="73"/>
      <c r="CBX9" s="73"/>
      <c r="CBY9" s="73"/>
      <c r="CBZ9" s="73"/>
      <c r="CCA9" s="73"/>
      <c r="CCB9" s="73"/>
      <c r="CCC9" s="73"/>
      <c r="CCD9" s="73"/>
      <c r="CCE9" s="73"/>
      <c r="CCF9" s="73"/>
      <c r="CCG9" s="73"/>
      <c r="CCH9" s="73"/>
      <c r="CCI9" s="73"/>
      <c r="CCJ9" s="73"/>
      <c r="CCK9" s="73"/>
      <c r="CCL9" s="73"/>
      <c r="CCM9" s="73"/>
      <c r="CCN9" s="73"/>
      <c r="CCO9" s="73"/>
      <c r="CCP9" s="73"/>
      <c r="CCQ9" s="73"/>
      <c r="CCR9" s="73"/>
      <c r="CCS9" s="73"/>
      <c r="CCT9" s="73"/>
      <c r="CCU9" s="73"/>
      <c r="CCV9" s="73"/>
      <c r="CCW9" s="73"/>
      <c r="CCX9" s="73"/>
      <c r="CCY9" s="73"/>
      <c r="CCZ9" s="73"/>
      <c r="CDA9" s="73"/>
      <c r="CDB9" s="73"/>
      <c r="CDC9" s="73"/>
      <c r="CDD9" s="73"/>
      <c r="CDE9" s="73"/>
      <c r="CDF9" s="73"/>
      <c r="CDG9" s="73"/>
      <c r="CDH9" s="73"/>
      <c r="CDI9" s="73"/>
      <c r="CDJ9" s="73"/>
      <c r="CDK9" s="73"/>
      <c r="CDL9" s="73"/>
      <c r="CDM9" s="73"/>
      <c r="CDN9" s="73"/>
      <c r="CDO9" s="73"/>
      <c r="CDP9" s="73"/>
      <c r="CDQ9" s="73"/>
      <c r="CDR9" s="73"/>
      <c r="CDS9" s="73"/>
      <c r="CDT9" s="73"/>
      <c r="CDU9" s="73"/>
      <c r="CDV9" s="73"/>
      <c r="CDW9" s="73"/>
      <c r="CDX9" s="73"/>
      <c r="CDY9" s="73"/>
      <c r="CDZ9" s="73"/>
      <c r="CEA9" s="73"/>
      <c r="CEB9" s="73"/>
      <c r="CEC9" s="73"/>
      <c r="CED9" s="73"/>
      <c r="CEE9" s="73"/>
      <c r="CEF9" s="73"/>
      <c r="CEG9" s="73"/>
      <c r="CEH9" s="73"/>
      <c r="CEI9" s="73"/>
      <c r="CEJ9" s="73"/>
      <c r="CEK9" s="73"/>
      <c r="CEL9" s="73"/>
      <c r="CEM9" s="73"/>
      <c r="CEN9" s="73"/>
      <c r="CEO9" s="73"/>
      <c r="CEP9" s="73"/>
      <c r="CEQ9" s="73"/>
      <c r="CER9" s="73"/>
      <c r="CES9" s="73"/>
      <c r="CET9" s="73"/>
      <c r="CEU9" s="73"/>
      <c r="CEV9" s="73"/>
      <c r="CEW9" s="73"/>
      <c r="CEX9" s="73"/>
      <c r="CEY9" s="73"/>
      <c r="CEZ9" s="73"/>
      <c r="CFA9" s="73"/>
      <c r="CFB9" s="73"/>
      <c r="CFC9" s="73"/>
      <c r="CFD9" s="73"/>
      <c r="CFE9" s="73"/>
      <c r="CFF9" s="73"/>
      <c r="CFG9" s="73"/>
      <c r="CFH9" s="73"/>
      <c r="CFI9" s="73"/>
      <c r="CFJ9" s="73"/>
      <c r="CFK9" s="73"/>
      <c r="CFL9" s="73"/>
      <c r="CFM9" s="73"/>
      <c r="CFN9" s="73"/>
      <c r="CFO9" s="73"/>
      <c r="CFP9" s="73"/>
      <c r="CFQ9" s="73"/>
      <c r="CFR9" s="73"/>
      <c r="CFS9" s="73"/>
      <c r="CFT9" s="73"/>
      <c r="CFU9" s="73"/>
      <c r="CFV9" s="73"/>
      <c r="CFW9" s="73"/>
      <c r="CFX9" s="73"/>
      <c r="CFY9" s="73"/>
      <c r="CFZ9" s="73"/>
      <c r="CGA9" s="73"/>
      <c r="CGB9" s="73"/>
      <c r="CGC9" s="73"/>
      <c r="CGD9" s="73"/>
      <c r="CGE9" s="73"/>
      <c r="CGF9" s="73"/>
      <c r="CGG9" s="73"/>
      <c r="CGH9" s="73"/>
      <c r="CGI9" s="73"/>
      <c r="CGJ9" s="73"/>
      <c r="CGK9" s="73"/>
      <c r="CGL9" s="73"/>
      <c r="CGM9" s="73"/>
      <c r="CGN9" s="73"/>
      <c r="CGO9" s="73"/>
      <c r="CGP9" s="73"/>
      <c r="CGQ9" s="73"/>
      <c r="CGR9" s="73"/>
      <c r="CGS9" s="73"/>
      <c r="CGT9" s="73"/>
      <c r="CGU9" s="73"/>
      <c r="CGV9" s="73"/>
      <c r="CGW9" s="73"/>
      <c r="CGX9" s="73"/>
      <c r="CGY9" s="73"/>
      <c r="CGZ9" s="73"/>
      <c r="CHA9" s="73"/>
      <c r="CHB9" s="73"/>
      <c r="CHC9" s="73"/>
      <c r="CHD9" s="73"/>
      <c r="CHE9" s="73"/>
      <c r="CHF9" s="73"/>
      <c r="CHG9" s="73"/>
      <c r="CHH9" s="73"/>
      <c r="CHI9" s="73"/>
      <c r="CHJ9" s="73"/>
      <c r="CHK9" s="73"/>
      <c r="CHL9" s="73"/>
      <c r="CHM9" s="73"/>
      <c r="CHN9" s="73"/>
      <c r="CHO9" s="73"/>
      <c r="CHP9" s="73"/>
      <c r="CHQ9" s="73"/>
      <c r="CHR9" s="73"/>
      <c r="CHS9" s="73"/>
      <c r="CHT9" s="73"/>
      <c r="CHU9" s="73"/>
      <c r="CHV9" s="73"/>
      <c r="CHW9" s="73"/>
      <c r="CHX9" s="73"/>
      <c r="CHY9" s="73"/>
      <c r="CHZ9" s="73"/>
      <c r="CIA9" s="73"/>
      <c r="CIB9" s="73"/>
      <c r="CIC9" s="73"/>
      <c r="CID9" s="73"/>
      <c r="CIE9" s="73"/>
      <c r="CIF9" s="73"/>
      <c r="CIG9" s="73"/>
      <c r="CIH9" s="73"/>
      <c r="CII9" s="73"/>
      <c r="CIJ9" s="73"/>
      <c r="CIK9" s="73"/>
      <c r="CIL9" s="73"/>
      <c r="CIM9" s="73"/>
      <c r="CIN9" s="73"/>
      <c r="CIO9" s="73"/>
      <c r="CIP9" s="73"/>
      <c r="CIQ9" s="73"/>
      <c r="CIR9" s="73"/>
      <c r="CIS9" s="73"/>
      <c r="CIT9" s="73"/>
      <c r="CIU9" s="73"/>
      <c r="CIV9" s="73"/>
      <c r="CIW9" s="73"/>
      <c r="CIX9" s="73"/>
      <c r="CIY9" s="73"/>
      <c r="CIZ9" s="73"/>
      <c r="CJA9" s="73"/>
      <c r="CJB9" s="73"/>
      <c r="CJC9" s="73"/>
      <c r="CJD9" s="73"/>
      <c r="CJE9" s="73"/>
      <c r="CJF9" s="73"/>
      <c r="CJG9" s="73"/>
      <c r="CJH9" s="73"/>
      <c r="CJI9" s="73"/>
      <c r="CJJ9" s="73"/>
      <c r="CJK9" s="73"/>
      <c r="CJL9" s="73"/>
      <c r="CJM9" s="73"/>
      <c r="CJN9" s="73"/>
      <c r="CJO9" s="73"/>
      <c r="CJP9" s="73"/>
      <c r="CJQ9" s="73"/>
      <c r="CJR9" s="73"/>
      <c r="CJS9" s="73"/>
      <c r="CJT9" s="73"/>
      <c r="CJU9" s="73"/>
      <c r="CJV9" s="73"/>
      <c r="CJW9" s="73"/>
      <c r="CJX9" s="73"/>
      <c r="CJY9" s="73"/>
      <c r="CJZ9" s="73"/>
      <c r="CKA9" s="73"/>
      <c r="CKB9" s="73"/>
      <c r="CKC9" s="73"/>
      <c r="CKD9" s="73"/>
      <c r="CKE9" s="73"/>
      <c r="CKF9" s="73"/>
      <c r="CKG9" s="73"/>
      <c r="CKH9" s="73"/>
      <c r="CKI9" s="73"/>
      <c r="CKJ9" s="73"/>
      <c r="CKK9" s="73"/>
      <c r="CKL9" s="73"/>
      <c r="CKM9" s="73"/>
      <c r="CKN9" s="73"/>
      <c r="CKO9" s="73"/>
      <c r="CKP9" s="73"/>
      <c r="CKQ9" s="73"/>
      <c r="CKR9" s="73"/>
      <c r="CKS9" s="73"/>
      <c r="CKT9" s="73"/>
      <c r="CKU9" s="73"/>
      <c r="CKV9" s="73"/>
      <c r="CKW9" s="73"/>
      <c r="CKX9" s="73"/>
      <c r="CKY9" s="73"/>
      <c r="CKZ9" s="73"/>
      <c r="CLA9" s="73"/>
      <c r="CLB9" s="73"/>
      <c r="CLC9" s="73"/>
      <c r="CLD9" s="73"/>
      <c r="CLE9" s="73"/>
      <c r="CLF9" s="73"/>
      <c r="CLG9" s="73"/>
      <c r="CLH9" s="73"/>
      <c r="CLI9" s="73"/>
      <c r="CLJ9" s="73"/>
      <c r="CLK9" s="73"/>
      <c r="CLL9" s="73"/>
      <c r="CLM9" s="73"/>
      <c r="CLN9" s="73"/>
      <c r="CLO9" s="73"/>
      <c r="CLP9" s="73"/>
      <c r="CLQ9" s="73"/>
      <c r="CLR9" s="73"/>
      <c r="CLS9" s="73"/>
      <c r="CLT9" s="73"/>
      <c r="CLU9" s="73"/>
      <c r="CLV9" s="73"/>
      <c r="CLW9" s="73"/>
      <c r="CLX9" s="73"/>
      <c r="CLY9" s="73"/>
      <c r="CLZ9" s="73"/>
      <c r="CMA9" s="73"/>
      <c r="CMB9" s="73"/>
      <c r="CMC9" s="73"/>
      <c r="CMD9" s="73"/>
      <c r="CME9" s="73"/>
      <c r="CMF9" s="73"/>
      <c r="CMG9" s="73"/>
      <c r="CMH9" s="73"/>
      <c r="CMI9" s="73"/>
      <c r="CMJ9" s="73"/>
      <c r="CMK9" s="73"/>
      <c r="CML9" s="73"/>
      <c r="CMM9" s="73"/>
      <c r="CMN9" s="73"/>
      <c r="CMO9" s="73"/>
      <c r="CMP9" s="73"/>
      <c r="CMQ9" s="73"/>
      <c r="CMR9" s="73"/>
      <c r="CMS9" s="73"/>
      <c r="CMT9" s="73"/>
      <c r="CMU9" s="73"/>
      <c r="CMV9" s="73"/>
      <c r="CMW9" s="73"/>
      <c r="CMX9" s="73"/>
      <c r="CMY9" s="73"/>
      <c r="CMZ9" s="73"/>
      <c r="CNA9" s="73"/>
      <c r="CNB9" s="73"/>
      <c r="CNC9" s="73"/>
      <c r="CND9" s="73"/>
      <c r="CNE9" s="73"/>
      <c r="CNF9" s="73"/>
      <c r="CNG9" s="73"/>
      <c r="CNH9" s="73"/>
      <c r="CNI9" s="73"/>
      <c r="CNJ9" s="73"/>
      <c r="CNK9" s="73"/>
      <c r="CNL9" s="73"/>
      <c r="CNM9" s="73"/>
      <c r="CNN9" s="73"/>
      <c r="CNO9" s="73"/>
      <c r="CNP9" s="73"/>
      <c r="CNQ9" s="73"/>
      <c r="CNR9" s="73"/>
      <c r="CNS9" s="73"/>
      <c r="CNT9" s="73"/>
      <c r="CNU9" s="73"/>
      <c r="CNV9" s="73"/>
      <c r="CNW9" s="73"/>
      <c r="CNX9" s="73"/>
      <c r="CNY9" s="73"/>
      <c r="CNZ9" s="73"/>
      <c r="COA9" s="73"/>
      <c r="COB9" s="73"/>
      <c r="COC9" s="73"/>
      <c r="COD9" s="73"/>
      <c r="COE9" s="73"/>
      <c r="COF9" s="73"/>
      <c r="COG9" s="73"/>
      <c r="COH9" s="73"/>
      <c r="COI9" s="73"/>
      <c r="COJ9" s="73"/>
      <c r="COK9" s="73"/>
      <c r="COL9" s="73"/>
      <c r="COM9" s="73"/>
      <c r="CON9" s="73"/>
      <c r="COO9" s="73"/>
      <c r="COP9" s="73"/>
      <c r="COQ9" s="73"/>
      <c r="COR9" s="73"/>
      <c r="COS9" s="73"/>
      <c r="COT9" s="73"/>
      <c r="COU9" s="73"/>
      <c r="COV9" s="73"/>
      <c r="COW9" s="73"/>
      <c r="COX9" s="73"/>
      <c r="COY9" s="73"/>
      <c r="COZ9" s="73"/>
      <c r="CPA9" s="73"/>
      <c r="CPB9" s="73"/>
      <c r="CPC9" s="73"/>
      <c r="CPD9" s="73"/>
      <c r="CPE9" s="73"/>
      <c r="CPF9" s="73"/>
      <c r="CPG9" s="73"/>
      <c r="CPH9" s="73"/>
      <c r="CPI9" s="73"/>
      <c r="CPJ9" s="73"/>
      <c r="CPK9" s="73"/>
      <c r="CPL9" s="73"/>
      <c r="CPM9" s="73"/>
      <c r="CPN9" s="73"/>
      <c r="CPO9" s="73"/>
      <c r="CPP9" s="73"/>
      <c r="CPQ9" s="73"/>
      <c r="CPR9" s="73"/>
      <c r="CPS9" s="73"/>
      <c r="CPT9" s="73"/>
      <c r="CPU9" s="73"/>
      <c r="CPV9" s="73"/>
      <c r="CPW9" s="73"/>
      <c r="CPX9" s="73"/>
      <c r="CPY9" s="73"/>
      <c r="CPZ9" s="73"/>
      <c r="CQA9" s="73"/>
      <c r="CQB9" s="73"/>
      <c r="CQC9" s="73"/>
      <c r="CQD9" s="73"/>
      <c r="CQE9" s="73"/>
      <c r="CQF9" s="73"/>
      <c r="CQG9" s="73"/>
      <c r="CQH9" s="73"/>
      <c r="CQI9" s="73"/>
      <c r="CQJ9" s="73"/>
      <c r="CQK9" s="73"/>
      <c r="CQL9" s="73"/>
      <c r="CQM9" s="73"/>
      <c r="CQN9" s="73"/>
      <c r="CQO9" s="73"/>
      <c r="CQP9" s="73"/>
      <c r="CQQ9" s="73"/>
      <c r="CQR9" s="73"/>
      <c r="CQS9" s="73"/>
      <c r="CQT9" s="73"/>
      <c r="CQU9" s="73"/>
      <c r="CQV9" s="73"/>
      <c r="CQW9" s="73"/>
      <c r="CQX9" s="73"/>
      <c r="CQY9" s="73"/>
      <c r="CQZ9" s="73"/>
      <c r="CRA9" s="73"/>
      <c r="CRB9" s="73"/>
      <c r="CRC9" s="73"/>
      <c r="CRD9" s="73"/>
      <c r="CRE9" s="73"/>
      <c r="CRF9" s="73"/>
      <c r="CRG9" s="73"/>
      <c r="CRH9" s="73"/>
      <c r="CRI9" s="73"/>
      <c r="CRJ9" s="73"/>
      <c r="CRK9" s="73"/>
      <c r="CRL9" s="73"/>
      <c r="CRM9" s="73"/>
      <c r="CRN9" s="73"/>
      <c r="CRO9" s="73"/>
      <c r="CRP9" s="73"/>
      <c r="CRQ9" s="73"/>
      <c r="CRR9" s="73"/>
      <c r="CRS9" s="73"/>
      <c r="CRT9" s="73"/>
      <c r="CRU9" s="73"/>
      <c r="CRV9" s="73"/>
      <c r="CRW9" s="73"/>
      <c r="CRX9" s="73"/>
      <c r="CRY9" s="73"/>
      <c r="CRZ9" s="73"/>
      <c r="CSA9" s="73"/>
      <c r="CSB9" s="73"/>
      <c r="CSC9" s="73"/>
      <c r="CSD9" s="73"/>
      <c r="CSE9" s="73"/>
      <c r="CSF9" s="73"/>
      <c r="CSG9" s="73"/>
      <c r="CSH9" s="73"/>
      <c r="CSI9" s="73"/>
      <c r="CSJ9" s="73"/>
      <c r="CSK9" s="73"/>
      <c r="CSL9" s="73"/>
      <c r="CSM9" s="73"/>
      <c r="CSN9" s="73"/>
      <c r="CSO9" s="73"/>
      <c r="CSP9" s="73"/>
      <c r="CSQ9" s="73"/>
      <c r="CSR9" s="73"/>
      <c r="CSS9" s="73"/>
      <c r="CST9" s="73"/>
      <c r="CSU9" s="73"/>
      <c r="CSV9" s="73"/>
      <c r="CSW9" s="73"/>
      <c r="CSX9" s="73"/>
      <c r="CSY9" s="73"/>
      <c r="CSZ9" s="73"/>
      <c r="CTA9" s="73"/>
      <c r="CTB9" s="73"/>
      <c r="CTC9" s="73"/>
      <c r="CTD9" s="73"/>
      <c r="CTE9" s="73"/>
      <c r="CTF9" s="73"/>
      <c r="CTG9" s="73"/>
      <c r="CTH9" s="73"/>
      <c r="CTI9" s="73"/>
      <c r="CTJ9" s="73"/>
      <c r="CTK9" s="73"/>
      <c r="CTL9" s="73"/>
      <c r="CTM9" s="73"/>
      <c r="CTN9" s="73"/>
      <c r="CTO9" s="73"/>
      <c r="CTP9" s="73"/>
      <c r="CTQ9" s="73"/>
      <c r="CTR9" s="73"/>
      <c r="CTS9" s="73"/>
      <c r="CTT9" s="73"/>
      <c r="CTU9" s="73"/>
      <c r="CTV9" s="73"/>
      <c r="CTW9" s="73"/>
      <c r="CTX9" s="73"/>
      <c r="CTY9" s="73"/>
      <c r="CTZ9" s="73"/>
      <c r="CUA9" s="73"/>
      <c r="CUB9" s="73"/>
      <c r="CUC9" s="73"/>
      <c r="CUD9" s="73"/>
      <c r="CUE9" s="73"/>
      <c r="CUF9" s="73"/>
      <c r="CUG9" s="73"/>
      <c r="CUH9" s="73"/>
      <c r="CUI9" s="73"/>
      <c r="CUJ9" s="73"/>
      <c r="CUK9" s="73"/>
      <c r="CUL9" s="73"/>
      <c r="CUM9" s="73"/>
      <c r="CUN9" s="73"/>
      <c r="CUO9" s="73"/>
      <c r="CUP9" s="73"/>
      <c r="CUQ9" s="73"/>
      <c r="CUR9" s="73"/>
      <c r="CUS9" s="73"/>
      <c r="CUT9" s="73"/>
      <c r="CUU9" s="73"/>
      <c r="CUV9" s="73"/>
      <c r="CUW9" s="73"/>
      <c r="CUX9" s="73"/>
      <c r="CUY9" s="73"/>
      <c r="CUZ9" s="73"/>
      <c r="CVA9" s="73"/>
      <c r="CVB9" s="73"/>
      <c r="CVC9" s="73"/>
      <c r="CVD9" s="73"/>
      <c r="CVE9" s="73"/>
      <c r="CVF9" s="73"/>
      <c r="CVG9" s="73"/>
      <c r="CVH9" s="73"/>
      <c r="CVI9" s="73"/>
      <c r="CVJ9" s="73"/>
      <c r="CVK9" s="73"/>
      <c r="CVL9" s="73"/>
      <c r="CVM9" s="73"/>
      <c r="CVN9" s="73"/>
      <c r="CVO9" s="73"/>
      <c r="CVP9" s="73"/>
      <c r="CVQ9" s="73"/>
      <c r="CVR9" s="73"/>
      <c r="CVS9" s="73"/>
      <c r="CVT9" s="73"/>
      <c r="CVU9" s="73"/>
      <c r="CVV9" s="73"/>
      <c r="CVW9" s="73"/>
      <c r="CVX9" s="73"/>
      <c r="CVY9" s="73"/>
      <c r="CVZ9" s="73"/>
      <c r="CWA9" s="73"/>
      <c r="CWB9" s="73"/>
      <c r="CWC9" s="73"/>
      <c r="CWD9" s="73"/>
      <c r="CWE9" s="73"/>
      <c r="CWF9" s="73"/>
      <c r="CWG9" s="73"/>
      <c r="CWH9" s="73"/>
      <c r="CWI9" s="73"/>
      <c r="CWJ9" s="73"/>
      <c r="CWK9" s="73"/>
      <c r="CWL9" s="73"/>
      <c r="CWM9" s="73"/>
      <c r="CWN9" s="73"/>
      <c r="CWO9" s="73"/>
      <c r="CWP9" s="73"/>
      <c r="CWQ9" s="73"/>
      <c r="CWR9" s="73"/>
      <c r="CWS9" s="73"/>
      <c r="CWT9" s="73"/>
      <c r="CWU9" s="73"/>
      <c r="CWV9" s="73"/>
      <c r="CWW9" s="73"/>
      <c r="CWX9" s="73"/>
      <c r="CWY9" s="73"/>
      <c r="CWZ9" s="73"/>
      <c r="CXA9" s="73"/>
      <c r="CXB9" s="73"/>
      <c r="CXC9" s="73"/>
      <c r="CXD9" s="73"/>
      <c r="CXE9" s="73"/>
      <c r="CXF9" s="73"/>
      <c r="CXG9" s="73"/>
      <c r="CXH9" s="73"/>
      <c r="CXI9" s="73"/>
      <c r="CXJ9" s="73"/>
      <c r="CXK9" s="73"/>
      <c r="CXL9" s="73"/>
      <c r="CXM9" s="73"/>
      <c r="CXN9" s="73"/>
      <c r="CXO9" s="73"/>
      <c r="CXP9" s="73"/>
      <c r="CXQ9" s="73"/>
      <c r="CXR9" s="73"/>
      <c r="CXS9" s="73"/>
      <c r="CXT9" s="73"/>
      <c r="CXU9" s="73"/>
      <c r="CXV9" s="73"/>
      <c r="CXW9" s="73"/>
      <c r="CXX9" s="73"/>
      <c r="CXY9" s="73"/>
      <c r="CXZ9" s="73"/>
      <c r="CYA9" s="73"/>
      <c r="CYB9" s="73"/>
      <c r="CYC9" s="73"/>
      <c r="CYD9" s="73"/>
      <c r="CYE9" s="73"/>
      <c r="CYF9" s="73"/>
      <c r="CYG9" s="73"/>
      <c r="CYH9" s="73"/>
      <c r="CYI9" s="73"/>
      <c r="CYJ9" s="73"/>
      <c r="CYK9" s="73"/>
      <c r="CYL9" s="73"/>
      <c r="CYM9" s="73"/>
      <c r="CYN9" s="73"/>
      <c r="CYO9" s="73"/>
      <c r="CYP9" s="73"/>
      <c r="CYQ9" s="73"/>
      <c r="CYR9" s="73"/>
      <c r="CYS9" s="73"/>
      <c r="CYT9" s="73"/>
      <c r="CYU9" s="73"/>
      <c r="CYV9" s="73"/>
      <c r="CYW9" s="73"/>
      <c r="CYX9" s="73"/>
      <c r="CYY9" s="73"/>
      <c r="CYZ9" s="73"/>
      <c r="CZA9" s="73"/>
      <c r="CZB9" s="73"/>
      <c r="CZC9" s="73"/>
      <c r="CZD9" s="73"/>
      <c r="CZE9" s="73"/>
      <c r="CZF9" s="73"/>
      <c r="CZG9" s="73"/>
      <c r="CZH9" s="73"/>
      <c r="CZI9" s="73"/>
      <c r="CZJ9" s="73"/>
      <c r="CZK9" s="73"/>
      <c r="CZL9" s="73"/>
      <c r="CZM9" s="73"/>
      <c r="CZN9" s="73"/>
      <c r="CZO9" s="73"/>
      <c r="CZP9" s="73"/>
      <c r="CZQ9" s="73"/>
      <c r="CZR9" s="73"/>
      <c r="CZS9" s="73"/>
      <c r="CZT9" s="73"/>
      <c r="CZU9" s="73"/>
      <c r="CZV9" s="73"/>
      <c r="CZW9" s="73"/>
      <c r="CZX9" s="73"/>
      <c r="CZY9" s="73"/>
      <c r="CZZ9" s="73"/>
      <c r="DAA9" s="73"/>
      <c r="DAB9" s="73"/>
      <c r="DAC9" s="73"/>
      <c r="DAD9" s="73"/>
      <c r="DAE9" s="73"/>
      <c r="DAF9" s="73"/>
      <c r="DAG9" s="73"/>
      <c r="DAH9" s="73"/>
      <c r="DAI9" s="73"/>
      <c r="DAJ9" s="73"/>
      <c r="DAK9" s="73"/>
      <c r="DAL9" s="73"/>
      <c r="DAM9" s="73"/>
      <c r="DAN9" s="73"/>
      <c r="DAO9" s="73"/>
      <c r="DAP9" s="73"/>
      <c r="DAQ9" s="73"/>
      <c r="DAR9" s="73"/>
      <c r="DAS9" s="73"/>
      <c r="DAT9" s="73"/>
      <c r="DAU9" s="73"/>
      <c r="DAV9" s="73"/>
      <c r="DAW9" s="73"/>
      <c r="DAX9" s="73"/>
      <c r="DAY9" s="73"/>
      <c r="DAZ9" s="73"/>
      <c r="DBA9" s="73"/>
      <c r="DBB9" s="73"/>
      <c r="DBC9" s="73"/>
      <c r="DBD9" s="73"/>
      <c r="DBE9" s="73"/>
      <c r="DBF9" s="73"/>
      <c r="DBG9" s="73"/>
      <c r="DBH9" s="73"/>
      <c r="DBI9" s="73"/>
      <c r="DBJ9" s="73"/>
      <c r="DBK9" s="73"/>
      <c r="DBL9" s="73"/>
      <c r="DBM9" s="73"/>
      <c r="DBN9" s="73"/>
      <c r="DBO9" s="73"/>
      <c r="DBP9" s="73"/>
      <c r="DBQ9" s="73"/>
      <c r="DBR9" s="73"/>
      <c r="DBS9" s="73"/>
      <c r="DBT9" s="73"/>
      <c r="DBU9" s="73"/>
      <c r="DBV9" s="73"/>
      <c r="DBW9" s="73"/>
      <c r="DBX9" s="73"/>
      <c r="DBY9" s="73"/>
      <c r="DBZ9" s="73"/>
      <c r="DCA9" s="73"/>
      <c r="DCB9" s="73"/>
      <c r="DCC9" s="73"/>
      <c r="DCD9" s="73"/>
      <c r="DCE9" s="73"/>
      <c r="DCF9" s="73"/>
      <c r="DCG9" s="73"/>
      <c r="DCH9" s="73"/>
      <c r="DCI9" s="73"/>
      <c r="DCJ9" s="73"/>
      <c r="DCK9" s="73"/>
      <c r="DCL9" s="73"/>
      <c r="DCM9" s="73"/>
      <c r="DCN9" s="73"/>
      <c r="DCO9" s="73"/>
      <c r="DCP9" s="73"/>
      <c r="DCQ9" s="73"/>
      <c r="DCR9" s="73"/>
      <c r="DCS9" s="73"/>
      <c r="DCT9" s="73"/>
      <c r="DCU9" s="73"/>
      <c r="DCV9" s="73"/>
      <c r="DCW9" s="73"/>
      <c r="DCX9" s="73"/>
      <c r="DCY9" s="73"/>
      <c r="DCZ9" s="73"/>
      <c r="DDA9" s="73"/>
      <c r="DDB9" s="73"/>
      <c r="DDC9" s="73"/>
      <c r="DDD9" s="73"/>
      <c r="DDE9" s="73"/>
      <c r="DDF9" s="73"/>
      <c r="DDG9" s="73"/>
      <c r="DDH9" s="73"/>
      <c r="DDI9" s="73"/>
      <c r="DDJ9" s="73"/>
      <c r="DDK9" s="73"/>
      <c r="DDL9" s="73"/>
      <c r="DDM9" s="73"/>
      <c r="DDN9" s="73"/>
      <c r="DDO9" s="73"/>
      <c r="DDP9" s="73"/>
      <c r="DDQ9" s="73"/>
      <c r="DDR9" s="73"/>
      <c r="DDS9" s="73"/>
      <c r="DDT9" s="73"/>
      <c r="DDU9" s="73"/>
      <c r="DDV9" s="73"/>
      <c r="DDW9" s="73"/>
      <c r="DDX9" s="73"/>
      <c r="DDY9" s="73"/>
      <c r="DDZ9" s="73"/>
      <c r="DEA9" s="73"/>
      <c r="DEB9" s="73"/>
      <c r="DEC9" s="73"/>
      <c r="DED9" s="73"/>
      <c r="DEE9" s="73"/>
      <c r="DEF9" s="73"/>
      <c r="DEG9" s="73"/>
      <c r="DEH9" s="73"/>
      <c r="DEI9" s="73"/>
      <c r="DEJ9" s="73"/>
      <c r="DEK9" s="73"/>
      <c r="DEL9" s="73"/>
      <c r="DEM9" s="73"/>
      <c r="DEN9" s="73"/>
      <c r="DEO9" s="73"/>
      <c r="DEP9" s="73"/>
      <c r="DEQ9" s="73"/>
      <c r="DER9" s="73"/>
      <c r="DES9" s="73"/>
      <c r="DET9" s="73"/>
      <c r="DEU9" s="73"/>
      <c r="DEV9" s="73"/>
      <c r="DEW9" s="73"/>
      <c r="DEX9" s="73"/>
      <c r="DEY9" s="73"/>
      <c r="DEZ9" s="73"/>
      <c r="DFA9" s="73"/>
      <c r="DFB9" s="73"/>
      <c r="DFC9" s="73"/>
      <c r="DFD9" s="73"/>
      <c r="DFE9" s="73"/>
      <c r="DFF9" s="73"/>
      <c r="DFG9" s="73"/>
      <c r="DFH9" s="73"/>
      <c r="DFI9" s="73"/>
      <c r="DFJ9" s="73"/>
      <c r="DFK9" s="73"/>
      <c r="DFL9" s="73"/>
      <c r="DFM9" s="73"/>
      <c r="DFN9" s="73"/>
      <c r="DFO9" s="73"/>
      <c r="DFP9" s="73"/>
      <c r="DFQ9" s="73"/>
      <c r="DFR9" s="73"/>
      <c r="DFS9" s="73"/>
      <c r="DFT9" s="73"/>
      <c r="DFU9" s="73"/>
      <c r="DFV9" s="73"/>
      <c r="DFW9" s="73"/>
      <c r="DFX9" s="73"/>
      <c r="DFY9" s="73"/>
      <c r="DFZ9" s="73"/>
      <c r="DGA9" s="73"/>
      <c r="DGB9" s="73"/>
      <c r="DGC9" s="73"/>
      <c r="DGD9" s="73"/>
      <c r="DGE9" s="73"/>
      <c r="DGF9" s="73"/>
      <c r="DGG9" s="73"/>
      <c r="DGH9" s="73"/>
      <c r="DGI9" s="73"/>
      <c r="DGJ9" s="73"/>
      <c r="DGK9" s="73"/>
      <c r="DGL9" s="73"/>
      <c r="DGM9" s="73"/>
      <c r="DGN9" s="73"/>
      <c r="DGO9" s="73"/>
      <c r="DGP9" s="73"/>
      <c r="DGQ9" s="73"/>
      <c r="DGR9" s="73"/>
      <c r="DGS9" s="73"/>
      <c r="DGT9" s="73"/>
      <c r="DGU9" s="73"/>
      <c r="DGV9" s="73"/>
      <c r="DGW9" s="73"/>
      <c r="DGX9" s="73"/>
      <c r="DGY9" s="73"/>
      <c r="DGZ9" s="73"/>
      <c r="DHA9" s="73"/>
      <c r="DHB9" s="73"/>
      <c r="DHC9" s="73"/>
      <c r="DHD9" s="73"/>
      <c r="DHE9" s="73"/>
      <c r="DHF9" s="73"/>
      <c r="DHG9" s="73"/>
      <c r="DHH9" s="73"/>
      <c r="DHI9" s="73"/>
      <c r="DHJ9" s="73"/>
      <c r="DHK9" s="73"/>
      <c r="DHL9" s="73"/>
      <c r="DHM9" s="73"/>
      <c r="DHN9" s="73"/>
      <c r="DHO9" s="73"/>
      <c r="DHP9" s="73"/>
      <c r="DHQ9" s="73"/>
      <c r="DHR9" s="73"/>
      <c r="DHS9" s="73"/>
      <c r="DHT9" s="73"/>
      <c r="DHU9" s="73"/>
      <c r="DHV9" s="73"/>
      <c r="DHW9" s="73"/>
      <c r="DHX9" s="73"/>
      <c r="DHY9" s="73"/>
      <c r="DHZ9" s="73"/>
      <c r="DIA9" s="73"/>
      <c r="DIB9" s="73"/>
      <c r="DIC9" s="73"/>
      <c r="DID9" s="73"/>
      <c r="DIE9" s="73"/>
      <c r="DIF9" s="73"/>
      <c r="DIG9" s="73"/>
      <c r="DIH9" s="73"/>
      <c r="DII9" s="73"/>
      <c r="DIJ9" s="73"/>
      <c r="DIK9" s="73"/>
      <c r="DIL9" s="73"/>
      <c r="DIM9" s="73"/>
      <c r="DIN9" s="73"/>
      <c r="DIO9" s="73"/>
      <c r="DIP9" s="73"/>
      <c r="DIQ9" s="73"/>
      <c r="DIR9" s="73"/>
      <c r="DIS9" s="73"/>
      <c r="DIT9" s="73"/>
      <c r="DIU9" s="73"/>
      <c r="DIV9" s="73"/>
      <c r="DIW9" s="73"/>
      <c r="DIX9" s="73"/>
      <c r="DIY9" s="73"/>
      <c r="DIZ9" s="73"/>
      <c r="DJA9" s="73"/>
      <c r="DJB9" s="73"/>
      <c r="DJC9" s="73"/>
      <c r="DJD9" s="73"/>
      <c r="DJE9" s="73"/>
      <c r="DJF9" s="73"/>
      <c r="DJG9" s="73"/>
      <c r="DJH9" s="73"/>
      <c r="DJI9" s="73"/>
      <c r="DJJ9" s="73"/>
      <c r="DJK9" s="73"/>
      <c r="DJL9" s="73"/>
      <c r="DJM9" s="73"/>
      <c r="DJN9" s="73"/>
      <c r="DJO9" s="73"/>
      <c r="DJP9" s="73"/>
      <c r="DJQ9" s="73"/>
      <c r="DJR9" s="73"/>
      <c r="DJS9" s="73"/>
      <c r="DJT9" s="73"/>
      <c r="DJU9" s="73"/>
      <c r="DJV9" s="73"/>
      <c r="DJW9" s="73"/>
      <c r="DJX9" s="73"/>
      <c r="DJY9" s="73"/>
      <c r="DJZ9" s="73"/>
      <c r="DKA9" s="73"/>
      <c r="DKB9" s="73"/>
      <c r="DKC9" s="73"/>
      <c r="DKD9" s="73"/>
      <c r="DKE9" s="73"/>
      <c r="DKF9" s="73"/>
      <c r="DKG9" s="73"/>
      <c r="DKH9" s="73"/>
      <c r="DKI9" s="73"/>
      <c r="DKJ9" s="73"/>
      <c r="DKK9" s="73"/>
      <c r="DKL9" s="73"/>
      <c r="DKM9" s="73"/>
      <c r="DKN9" s="73"/>
      <c r="DKO9" s="73"/>
      <c r="DKP9" s="73"/>
      <c r="DKQ9" s="73"/>
      <c r="DKR9" s="73"/>
      <c r="DKS9" s="73"/>
      <c r="DKT9" s="73"/>
      <c r="DKU9" s="73"/>
      <c r="DKV9" s="73"/>
      <c r="DKW9" s="73"/>
      <c r="DKX9" s="73"/>
      <c r="DKY9" s="73"/>
      <c r="DKZ9" s="73"/>
      <c r="DLA9" s="73"/>
      <c r="DLB9" s="73"/>
      <c r="DLC9" s="73"/>
      <c r="DLD9" s="73"/>
      <c r="DLE9" s="73"/>
      <c r="DLF9" s="73"/>
      <c r="DLG9" s="73"/>
      <c r="DLH9" s="73"/>
      <c r="DLI9" s="73"/>
      <c r="DLJ9" s="73"/>
      <c r="DLK9" s="73"/>
      <c r="DLL9" s="73"/>
      <c r="DLM9" s="73"/>
      <c r="DLN9" s="73"/>
      <c r="DLO9" s="73"/>
      <c r="DLP9" s="73"/>
      <c r="DLQ9" s="73"/>
      <c r="DLR9" s="73"/>
      <c r="DLS9" s="73"/>
      <c r="DLT9" s="73"/>
      <c r="DLU9" s="73"/>
      <c r="DLV9" s="73"/>
      <c r="DLW9" s="73"/>
      <c r="DLX9" s="73"/>
      <c r="DLY9" s="73"/>
      <c r="DLZ9" s="73"/>
      <c r="DMA9" s="73"/>
      <c r="DMB9" s="73"/>
      <c r="DMC9" s="73"/>
      <c r="DMD9" s="73"/>
      <c r="DME9" s="73"/>
      <c r="DMF9" s="73"/>
      <c r="DMG9" s="73"/>
      <c r="DMH9" s="73"/>
      <c r="DMI9" s="73"/>
      <c r="DMJ9" s="73"/>
      <c r="DMK9" s="73"/>
      <c r="DML9" s="73"/>
      <c r="DMM9" s="73"/>
      <c r="DMN9" s="73"/>
      <c r="DMO9" s="73"/>
      <c r="DMP9" s="73"/>
      <c r="DMQ9" s="73"/>
      <c r="DMR9" s="73"/>
      <c r="DMS9" s="73"/>
      <c r="DMT9" s="73"/>
      <c r="DMU9" s="73"/>
      <c r="DMV9" s="73"/>
      <c r="DMW9" s="73"/>
      <c r="DMX9" s="73"/>
      <c r="DMY9" s="73"/>
      <c r="DMZ9" s="73"/>
      <c r="DNA9" s="73"/>
      <c r="DNB9" s="73"/>
      <c r="DNC9" s="73"/>
      <c r="DND9" s="73"/>
      <c r="DNE9" s="73"/>
      <c r="DNF9" s="73"/>
      <c r="DNG9" s="73"/>
      <c r="DNH9" s="73"/>
      <c r="DNI9" s="73"/>
      <c r="DNJ9" s="73"/>
      <c r="DNK9" s="73"/>
      <c r="DNL9" s="73"/>
      <c r="DNM9" s="73"/>
      <c r="DNN9" s="73"/>
      <c r="DNO9" s="73"/>
      <c r="DNP9" s="73"/>
      <c r="DNQ9" s="73"/>
      <c r="DNR9" s="73"/>
      <c r="DNS9" s="73"/>
      <c r="DNT9" s="73"/>
      <c r="DNU9" s="73"/>
      <c r="DNV9" s="73"/>
      <c r="DNW9" s="73"/>
      <c r="DNX9" s="73"/>
      <c r="DNY9" s="73"/>
      <c r="DNZ9" s="73"/>
      <c r="DOA9" s="73"/>
      <c r="DOB9" s="73"/>
      <c r="DOC9" s="73"/>
      <c r="DOD9" s="73"/>
      <c r="DOE9" s="73"/>
      <c r="DOF9" s="73"/>
      <c r="DOG9" s="73"/>
      <c r="DOH9" s="73"/>
      <c r="DOI9" s="73"/>
      <c r="DOJ9" s="73"/>
      <c r="DOK9" s="73"/>
      <c r="DOL9" s="73"/>
      <c r="DOM9" s="73"/>
      <c r="DON9" s="73"/>
      <c r="DOO9" s="73"/>
      <c r="DOP9" s="73"/>
      <c r="DOQ9" s="73"/>
      <c r="DOR9" s="73"/>
      <c r="DOS9" s="73"/>
      <c r="DOT9" s="73"/>
      <c r="DOU9" s="73"/>
      <c r="DOV9" s="73"/>
      <c r="DOW9" s="73"/>
      <c r="DOX9" s="73"/>
      <c r="DOY9" s="73"/>
      <c r="DOZ9" s="73"/>
      <c r="DPA9" s="73"/>
      <c r="DPB9" s="73"/>
      <c r="DPC9" s="73"/>
      <c r="DPD9" s="73"/>
      <c r="DPE9" s="73"/>
      <c r="DPF9" s="73"/>
      <c r="DPG9" s="73"/>
      <c r="DPH9" s="73"/>
      <c r="DPI9" s="73"/>
      <c r="DPJ9" s="73"/>
      <c r="DPK9" s="73"/>
      <c r="DPL9" s="73"/>
      <c r="DPM9" s="73"/>
      <c r="DPN9" s="73"/>
      <c r="DPO9" s="73"/>
      <c r="DPP9" s="73"/>
      <c r="DPQ9" s="73"/>
      <c r="DPR9" s="73"/>
      <c r="DPS9" s="73"/>
      <c r="DPT9" s="73"/>
      <c r="DPU9" s="73"/>
      <c r="DPV9" s="73"/>
      <c r="DPW9" s="73"/>
      <c r="DPX9" s="73"/>
      <c r="DPY9" s="73"/>
      <c r="DPZ9" s="73"/>
      <c r="DQA9" s="73"/>
      <c r="DQB9" s="73"/>
      <c r="DQC9" s="73"/>
      <c r="DQD9" s="73"/>
      <c r="DQE9" s="73"/>
      <c r="DQF9" s="73"/>
      <c r="DQG9" s="73"/>
      <c r="DQH9" s="73"/>
      <c r="DQI9" s="73"/>
      <c r="DQJ9" s="73"/>
      <c r="DQK9" s="73"/>
      <c r="DQL9" s="73"/>
      <c r="DQM9" s="73"/>
      <c r="DQN9" s="73"/>
      <c r="DQO9" s="73"/>
      <c r="DQP9" s="73"/>
      <c r="DQQ9" s="73"/>
      <c r="DQR9" s="73"/>
      <c r="DQS9" s="73"/>
      <c r="DQT9" s="73"/>
      <c r="DQU9" s="73"/>
      <c r="DQV9" s="73"/>
      <c r="DQW9" s="73"/>
      <c r="DQX9" s="73"/>
      <c r="DQY9" s="73"/>
      <c r="DQZ9" s="73"/>
      <c r="DRA9" s="73"/>
      <c r="DRB9" s="73"/>
      <c r="DRC9" s="73"/>
      <c r="DRD9" s="73"/>
      <c r="DRE9" s="73"/>
      <c r="DRF9" s="73"/>
      <c r="DRG9" s="73"/>
      <c r="DRH9" s="73"/>
      <c r="DRI9" s="73"/>
      <c r="DRJ9" s="73"/>
      <c r="DRK9" s="73"/>
      <c r="DRL9" s="73"/>
      <c r="DRM9" s="73"/>
      <c r="DRN9" s="73"/>
      <c r="DRO9" s="73"/>
      <c r="DRP9" s="73"/>
      <c r="DRQ9" s="73"/>
      <c r="DRR9" s="73"/>
      <c r="DRS9" s="73"/>
      <c r="DRT9" s="73"/>
      <c r="DRU9" s="73"/>
      <c r="DRV9" s="73"/>
      <c r="DRW9" s="73"/>
      <c r="DRX9" s="73"/>
      <c r="DRY9" s="73"/>
      <c r="DRZ9" s="73"/>
      <c r="DSA9" s="73"/>
      <c r="DSB9" s="73"/>
      <c r="DSC9" s="73"/>
      <c r="DSD9" s="73"/>
      <c r="DSE9" s="73"/>
      <c r="DSF9" s="73"/>
      <c r="DSG9" s="73"/>
      <c r="DSH9" s="73"/>
      <c r="DSI9" s="73"/>
      <c r="DSJ9" s="73"/>
      <c r="DSK9" s="73"/>
      <c r="DSL9" s="73"/>
      <c r="DSM9" s="73"/>
      <c r="DSN9" s="73"/>
      <c r="DSO9" s="73"/>
      <c r="DSP9" s="73"/>
      <c r="DSQ9" s="73"/>
      <c r="DSR9" s="73"/>
      <c r="DSS9" s="73"/>
      <c r="DST9" s="73"/>
      <c r="DSU9" s="73"/>
      <c r="DSV9" s="73"/>
      <c r="DSW9" s="73"/>
      <c r="DSX9" s="73"/>
      <c r="DSY9" s="73"/>
      <c r="DSZ9" s="73"/>
      <c r="DTA9" s="73"/>
      <c r="DTB9" s="73"/>
      <c r="DTC9" s="73"/>
      <c r="DTD9" s="73"/>
      <c r="DTE9" s="73"/>
      <c r="DTF9" s="73"/>
      <c r="DTG9" s="73"/>
      <c r="DTH9" s="73"/>
      <c r="DTI9" s="73"/>
      <c r="DTJ9" s="73"/>
      <c r="DTK9" s="73"/>
      <c r="DTL9" s="73"/>
      <c r="DTM9" s="73"/>
      <c r="DTN9" s="73"/>
      <c r="DTO9" s="73"/>
      <c r="DTP9" s="73"/>
      <c r="DTQ9" s="73"/>
      <c r="DTR9" s="73"/>
      <c r="DTS9" s="73"/>
      <c r="DTT9" s="73"/>
      <c r="DTU9" s="73"/>
      <c r="DTV9" s="73"/>
      <c r="DTW9" s="73"/>
      <c r="DTX9" s="73"/>
      <c r="DTY9" s="73"/>
      <c r="DTZ9" s="73"/>
      <c r="DUA9" s="73"/>
      <c r="DUB9" s="73"/>
      <c r="DUC9" s="73"/>
      <c r="DUD9" s="73"/>
      <c r="DUE9" s="73"/>
      <c r="DUF9" s="73"/>
      <c r="DUG9" s="73"/>
      <c r="DUH9" s="73"/>
      <c r="DUI9" s="73"/>
      <c r="DUJ9" s="73"/>
      <c r="DUK9" s="73"/>
      <c r="DUL9" s="73"/>
      <c r="DUM9" s="73"/>
      <c r="DUN9" s="73"/>
      <c r="DUO9" s="73"/>
      <c r="DUP9" s="73"/>
      <c r="DUQ9" s="73"/>
      <c r="DUR9" s="73"/>
      <c r="DUS9" s="73"/>
      <c r="DUT9" s="73"/>
      <c r="DUU9" s="73"/>
      <c r="DUV9" s="73"/>
      <c r="DUW9" s="73"/>
      <c r="DUX9" s="73"/>
      <c r="DUY9" s="73"/>
      <c r="DUZ9" s="73"/>
      <c r="DVA9" s="73"/>
      <c r="DVB9" s="73"/>
      <c r="DVC9" s="73"/>
      <c r="DVD9" s="73"/>
      <c r="DVE9" s="73"/>
      <c r="DVF9" s="73"/>
      <c r="DVG9" s="73"/>
      <c r="DVH9" s="73"/>
      <c r="DVI9" s="73"/>
      <c r="DVJ9" s="73"/>
      <c r="DVK9" s="73"/>
      <c r="DVL9" s="73"/>
      <c r="DVM9" s="73"/>
      <c r="DVN9" s="73"/>
      <c r="DVO9" s="73"/>
      <c r="DVP9" s="73"/>
      <c r="DVQ9" s="73"/>
      <c r="DVR9" s="73"/>
      <c r="DVS9" s="73"/>
      <c r="DVT9" s="73"/>
      <c r="DVU9" s="73"/>
      <c r="DVV9" s="73"/>
      <c r="DVW9" s="73"/>
      <c r="DVX9" s="73"/>
      <c r="DVY9" s="73"/>
      <c r="DVZ9" s="73"/>
      <c r="DWA9" s="73"/>
      <c r="DWB9" s="73"/>
      <c r="DWC9" s="73"/>
      <c r="DWD9" s="73"/>
      <c r="DWE9" s="73"/>
      <c r="DWF9" s="73"/>
      <c r="DWG9" s="73"/>
      <c r="DWH9" s="73"/>
      <c r="DWI9" s="73"/>
      <c r="DWJ9" s="73"/>
      <c r="DWK9" s="73"/>
      <c r="DWL9" s="73"/>
      <c r="DWM9" s="73"/>
      <c r="DWN9" s="73"/>
      <c r="DWO9" s="73"/>
      <c r="DWP9" s="73"/>
      <c r="DWQ9" s="73"/>
      <c r="DWR9" s="73"/>
      <c r="DWS9" s="73"/>
      <c r="DWT9" s="73"/>
      <c r="DWU9" s="73"/>
      <c r="DWV9" s="73"/>
      <c r="DWW9" s="73"/>
      <c r="DWX9" s="73"/>
      <c r="DWY9" s="73"/>
      <c r="DWZ9" s="73"/>
      <c r="DXA9" s="73"/>
      <c r="DXB9" s="73"/>
      <c r="DXC9" s="73"/>
      <c r="DXD9" s="73"/>
      <c r="DXE9" s="73"/>
      <c r="DXF9" s="73"/>
      <c r="DXG9" s="73"/>
      <c r="DXH9" s="73"/>
      <c r="DXI9" s="73"/>
      <c r="DXJ9" s="73"/>
      <c r="DXK9" s="73"/>
      <c r="DXL9" s="73"/>
      <c r="DXM9" s="73"/>
      <c r="DXN9" s="73"/>
      <c r="DXO9" s="73"/>
      <c r="DXP9" s="73"/>
      <c r="DXQ9" s="73"/>
      <c r="DXR9" s="73"/>
      <c r="DXS9" s="73"/>
      <c r="DXT9" s="73"/>
      <c r="DXU9" s="73"/>
      <c r="DXV9" s="73"/>
      <c r="DXW9" s="73"/>
      <c r="DXX9" s="73"/>
      <c r="DXY9" s="73"/>
      <c r="DXZ9" s="73"/>
      <c r="DYA9" s="73"/>
      <c r="DYB9" s="73"/>
      <c r="DYC9" s="73"/>
      <c r="DYD9" s="73"/>
      <c r="DYE9" s="73"/>
      <c r="DYF9" s="73"/>
      <c r="DYG9" s="73"/>
      <c r="DYH9" s="73"/>
      <c r="DYI9" s="73"/>
      <c r="DYJ9" s="73"/>
      <c r="DYK9" s="73"/>
      <c r="DYL9" s="73"/>
      <c r="DYM9" s="73"/>
      <c r="DYN9" s="73"/>
      <c r="DYO9" s="73"/>
      <c r="DYP9" s="73"/>
      <c r="DYQ9" s="73"/>
      <c r="DYR9" s="73"/>
      <c r="DYS9" s="73"/>
      <c r="DYT9" s="73"/>
      <c r="DYU9" s="73"/>
      <c r="DYV9" s="73"/>
      <c r="DYW9" s="73"/>
      <c r="DYX9" s="73"/>
      <c r="DYY9" s="73"/>
      <c r="DYZ9" s="73"/>
      <c r="DZA9" s="73"/>
      <c r="DZB9" s="73"/>
      <c r="DZC9" s="73"/>
      <c r="DZD9" s="73"/>
      <c r="DZE9" s="73"/>
      <c r="DZF9" s="73"/>
      <c r="DZG9" s="73"/>
      <c r="DZH9" s="73"/>
      <c r="DZI9" s="73"/>
      <c r="DZJ9" s="73"/>
      <c r="DZK9" s="73"/>
      <c r="DZL9" s="73"/>
      <c r="DZM9" s="73"/>
      <c r="DZN9" s="73"/>
      <c r="DZO9" s="73"/>
      <c r="DZP9" s="73"/>
      <c r="DZQ9" s="73"/>
      <c r="DZR9" s="73"/>
      <c r="DZS9" s="73"/>
      <c r="DZT9" s="73"/>
      <c r="DZU9" s="73"/>
      <c r="DZV9" s="73"/>
      <c r="DZW9" s="73"/>
      <c r="DZX9" s="73"/>
      <c r="DZY9" s="73"/>
      <c r="DZZ9" s="73"/>
      <c r="EAA9" s="73"/>
      <c r="EAB9" s="73"/>
      <c r="EAC9" s="73"/>
      <c r="EAD9" s="73"/>
      <c r="EAE9" s="73"/>
      <c r="EAF9" s="73"/>
      <c r="EAG9" s="73"/>
      <c r="EAH9" s="73"/>
      <c r="EAI9" s="73"/>
      <c r="EAJ9" s="73"/>
      <c r="EAK9" s="73"/>
      <c r="EAL9" s="73"/>
      <c r="EAM9" s="73"/>
      <c r="EAN9" s="73"/>
      <c r="EAO9" s="73"/>
      <c r="EAP9" s="73"/>
      <c r="EAQ9" s="73"/>
      <c r="EAR9" s="73"/>
      <c r="EAS9" s="73"/>
      <c r="EAT9" s="73"/>
      <c r="EAU9" s="73"/>
      <c r="EAV9" s="73"/>
      <c r="EAW9" s="73"/>
      <c r="EAX9" s="73"/>
      <c r="EAY9" s="73"/>
      <c r="EAZ9" s="73"/>
      <c r="EBA9" s="73"/>
      <c r="EBB9" s="73"/>
      <c r="EBC9" s="73"/>
      <c r="EBD9" s="73"/>
      <c r="EBE9" s="73"/>
      <c r="EBF9" s="73"/>
      <c r="EBG9" s="73"/>
      <c r="EBH9" s="73"/>
      <c r="EBI9" s="73"/>
      <c r="EBJ9" s="73"/>
      <c r="EBK9" s="73"/>
      <c r="EBL9" s="73"/>
      <c r="EBM9" s="73"/>
      <c r="EBN9" s="73"/>
      <c r="EBO9" s="73"/>
      <c r="EBP9" s="73"/>
      <c r="EBQ9" s="73"/>
      <c r="EBR9" s="73"/>
      <c r="EBS9" s="73"/>
      <c r="EBT9" s="73"/>
      <c r="EBU9" s="73"/>
      <c r="EBV9" s="73"/>
      <c r="EBW9" s="73"/>
      <c r="EBX9" s="73"/>
      <c r="EBY9" s="73"/>
      <c r="EBZ9" s="73"/>
      <c r="ECA9" s="73"/>
      <c r="ECB9" s="73"/>
      <c r="ECC9" s="73"/>
      <c r="ECD9" s="73"/>
      <c r="ECE9" s="73"/>
      <c r="ECF9" s="73"/>
      <c r="ECG9" s="73"/>
      <c r="ECH9" s="73"/>
      <c r="ECI9" s="73"/>
      <c r="ECJ9" s="73"/>
      <c r="ECK9" s="73"/>
      <c r="ECL9" s="73"/>
      <c r="ECM9" s="73"/>
      <c r="ECN9" s="73"/>
      <c r="ECO9" s="73"/>
      <c r="ECP9" s="73"/>
      <c r="ECQ9" s="73"/>
      <c r="ECR9" s="73"/>
      <c r="ECS9" s="73"/>
      <c r="ECT9" s="73"/>
      <c r="ECU9" s="73"/>
      <c r="ECV9" s="73"/>
      <c r="ECW9" s="73"/>
      <c r="ECX9" s="73"/>
      <c r="ECY9" s="73"/>
      <c r="ECZ9" s="73"/>
      <c r="EDA9" s="73"/>
      <c r="EDB9" s="73"/>
      <c r="EDC9" s="73"/>
      <c r="EDD9" s="73"/>
      <c r="EDE9" s="73"/>
      <c r="EDF9" s="73"/>
      <c r="EDG9" s="73"/>
      <c r="EDH9" s="73"/>
      <c r="EDI9" s="73"/>
      <c r="EDJ9" s="73"/>
      <c r="EDK9" s="73"/>
      <c r="EDL9" s="73"/>
      <c r="EDM9" s="73"/>
      <c r="EDN9" s="73"/>
      <c r="EDO9" s="73"/>
      <c r="EDP9" s="73"/>
      <c r="EDQ9" s="73"/>
      <c r="EDR9" s="73"/>
      <c r="EDS9" s="73"/>
      <c r="EDT9" s="73"/>
      <c r="EDU9" s="73"/>
      <c r="EDV9" s="73"/>
      <c r="EDW9" s="73"/>
      <c r="EDX9" s="73"/>
      <c r="EDY9" s="73"/>
      <c r="EDZ9" s="73"/>
      <c r="EEA9" s="73"/>
      <c r="EEB9" s="73"/>
      <c r="EEC9" s="73"/>
      <c r="EED9" s="73"/>
      <c r="EEE9" s="73"/>
      <c r="EEF9" s="73"/>
      <c r="EEG9" s="73"/>
      <c r="EEH9" s="73"/>
      <c r="EEI9" s="73"/>
      <c r="EEJ9" s="73"/>
      <c r="EEK9" s="73"/>
      <c r="EEL9" s="73"/>
      <c r="EEM9" s="73"/>
      <c r="EEN9" s="73"/>
      <c r="EEO9" s="73"/>
      <c r="EEP9" s="73"/>
      <c r="EEQ9" s="73"/>
      <c r="EER9" s="73"/>
      <c r="EES9" s="73"/>
      <c r="EET9" s="73"/>
      <c r="EEU9" s="73"/>
      <c r="EEV9" s="73"/>
      <c r="EEW9" s="73"/>
      <c r="EEX9" s="73"/>
      <c r="EEY9" s="73"/>
      <c r="EEZ9" s="73"/>
      <c r="EFA9" s="73"/>
      <c r="EFB9" s="73"/>
      <c r="EFC9" s="73"/>
      <c r="EFD9" s="73"/>
      <c r="EFE9" s="73"/>
      <c r="EFF9" s="73"/>
      <c r="EFG9" s="73"/>
      <c r="EFH9" s="73"/>
      <c r="EFI9" s="73"/>
      <c r="EFJ9" s="73"/>
      <c r="EFK9" s="73"/>
      <c r="EFL9" s="73"/>
      <c r="EFM9" s="73"/>
      <c r="EFN9" s="73"/>
      <c r="EFO9" s="73"/>
      <c r="EFP9" s="73"/>
      <c r="EFQ9" s="73"/>
      <c r="EFR9" s="73"/>
      <c r="EFS9" s="73"/>
      <c r="EFT9" s="73"/>
      <c r="EFU9" s="73"/>
      <c r="EFV9" s="73"/>
      <c r="EFW9" s="73"/>
      <c r="EFX9" s="73"/>
      <c r="EFY9" s="73"/>
      <c r="EFZ9" s="73"/>
      <c r="EGA9" s="73"/>
      <c r="EGB9" s="73"/>
      <c r="EGC9" s="73"/>
      <c r="EGD9" s="73"/>
      <c r="EGE9" s="73"/>
      <c r="EGF9" s="73"/>
      <c r="EGG9" s="73"/>
      <c r="EGH9" s="73"/>
      <c r="EGI9" s="73"/>
      <c r="EGJ9" s="73"/>
      <c r="EGK9" s="73"/>
      <c r="EGL9" s="73"/>
      <c r="EGM9" s="73"/>
      <c r="EGN9" s="73"/>
      <c r="EGO9" s="73"/>
      <c r="EGP9" s="73"/>
      <c r="EGQ9" s="73"/>
      <c r="EGR9" s="73"/>
      <c r="EGS9" s="73"/>
      <c r="EGT9" s="73"/>
      <c r="EGU9" s="73"/>
      <c r="EGV9" s="73"/>
      <c r="EGW9" s="73"/>
      <c r="EGX9" s="73"/>
      <c r="EGY9" s="73"/>
      <c r="EGZ9" s="73"/>
      <c r="EHA9" s="73"/>
      <c r="EHB9" s="73"/>
      <c r="EHC9" s="73"/>
      <c r="EHD9" s="73"/>
      <c r="EHE9" s="73"/>
      <c r="EHF9" s="73"/>
      <c r="EHG9" s="73"/>
      <c r="EHH9" s="73"/>
      <c r="EHI9" s="73"/>
      <c r="EHJ9" s="73"/>
      <c r="EHK9" s="73"/>
      <c r="EHL9" s="73"/>
      <c r="EHM9" s="73"/>
      <c r="EHN9" s="73"/>
      <c r="EHO9" s="73"/>
      <c r="EHP9" s="73"/>
      <c r="EHQ9" s="73"/>
      <c r="EHR9" s="73"/>
      <c r="EHS9" s="73"/>
      <c r="EHT9" s="73"/>
      <c r="EHU9" s="73"/>
      <c r="EHV9" s="73"/>
      <c r="EHW9" s="73"/>
      <c r="EHX9" s="73"/>
      <c r="EHY9" s="73"/>
      <c r="EHZ9" s="73"/>
      <c r="EIA9" s="73"/>
      <c r="EIB9" s="73"/>
      <c r="EIC9" s="73"/>
      <c r="EID9" s="73"/>
      <c r="EIE9" s="73"/>
      <c r="EIF9" s="73"/>
      <c r="EIG9" s="73"/>
      <c r="EIH9" s="73"/>
      <c r="EII9" s="73"/>
      <c r="EIJ9" s="73"/>
      <c r="EIK9" s="73"/>
      <c r="EIL9" s="73"/>
      <c r="EIM9" s="73"/>
      <c r="EIN9" s="73"/>
      <c r="EIO9" s="73"/>
      <c r="EIP9" s="73"/>
      <c r="EIQ9" s="73"/>
      <c r="EIR9" s="73"/>
      <c r="EIS9" s="73"/>
      <c r="EIT9" s="73"/>
      <c r="EIU9" s="73"/>
      <c r="EIV9" s="73"/>
      <c r="EIW9" s="73"/>
      <c r="EIX9" s="73"/>
      <c r="EIY9" s="73"/>
      <c r="EIZ9" s="73"/>
      <c r="EJA9" s="73"/>
      <c r="EJB9" s="73"/>
      <c r="EJC9" s="73"/>
      <c r="EJD9" s="73"/>
      <c r="EJE9" s="73"/>
      <c r="EJF9" s="73"/>
      <c r="EJG9" s="73"/>
      <c r="EJH9" s="73"/>
      <c r="EJI9" s="73"/>
      <c r="EJJ9" s="73"/>
      <c r="EJK9" s="73"/>
      <c r="EJL9" s="73"/>
      <c r="EJM9" s="73"/>
      <c r="EJN9" s="73"/>
      <c r="EJO9" s="73"/>
      <c r="EJP9" s="73"/>
      <c r="EJQ9" s="73"/>
      <c r="EJR9" s="73"/>
      <c r="EJS9" s="73"/>
      <c r="EJT9" s="73"/>
      <c r="EJU9" s="73"/>
      <c r="EJV9" s="73"/>
      <c r="EJW9" s="73"/>
      <c r="EJX9" s="73"/>
      <c r="EJY9" s="73"/>
      <c r="EJZ9" s="73"/>
      <c r="EKA9" s="73"/>
      <c r="EKB9" s="73"/>
      <c r="EKC9" s="73"/>
      <c r="EKD9" s="73"/>
      <c r="EKE9" s="73"/>
      <c r="EKF9" s="73"/>
      <c r="EKG9" s="73"/>
      <c r="EKH9" s="73"/>
      <c r="EKI9" s="73"/>
      <c r="EKJ9" s="73"/>
      <c r="EKK9" s="73"/>
      <c r="EKL9" s="73"/>
      <c r="EKM9" s="73"/>
      <c r="EKN9" s="73"/>
      <c r="EKO9" s="73"/>
      <c r="EKP9" s="73"/>
      <c r="EKQ9" s="73"/>
      <c r="EKR9" s="73"/>
      <c r="EKS9" s="73"/>
      <c r="EKT9" s="73"/>
      <c r="EKU9" s="73"/>
      <c r="EKV9" s="73"/>
      <c r="EKW9" s="73"/>
      <c r="EKX9" s="73"/>
      <c r="EKY9" s="73"/>
      <c r="EKZ9" s="73"/>
      <c r="ELA9" s="73"/>
      <c r="ELB9" s="73"/>
      <c r="ELC9" s="73"/>
      <c r="ELD9" s="73"/>
      <c r="ELE9" s="73"/>
      <c r="ELF9" s="73"/>
      <c r="ELG9" s="73"/>
      <c r="ELH9" s="73"/>
      <c r="ELI9" s="73"/>
      <c r="ELJ9" s="73"/>
      <c r="ELK9" s="73"/>
      <c r="ELL9" s="73"/>
      <c r="ELM9" s="73"/>
      <c r="ELN9" s="73"/>
      <c r="ELO9" s="73"/>
      <c r="ELP9" s="73"/>
      <c r="ELQ9" s="73"/>
      <c r="ELR9" s="73"/>
      <c r="ELS9" s="73"/>
      <c r="ELT9" s="73"/>
      <c r="ELU9" s="73"/>
      <c r="ELV9" s="73"/>
      <c r="ELW9" s="73"/>
      <c r="ELX9" s="73"/>
      <c r="ELY9" s="73"/>
      <c r="ELZ9" s="73"/>
      <c r="EMA9" s="73"/>
      <c r="EMB9" s="73"/>
      <c r="EMC9" s="73"/>
      <c r="EMD9" s="73"/>
      <c r="EME9" s="73"/>
      <c r="EMF9" s="73"/>
      <c r="EMG9" s="73"/>
      <c r="EMH9" s="73"/>
      <c r="EMI9" s="73"/>
      <c r="EMJ9" s="73"/>
      <c r="EMK9" s="73"/>
      <c r="EML9" s="73"/>
      <c r="EMM9" s="73"/>
      <c r="EMN9" s="73"/>
      <c r="EMO9" s="73"/>
      <c r="EMP9" s="73"/>
      <c r="EMQ9" s="73"/>
      <c r="EMR9" s="73"/>
      <c r="EMS9" s="73"/>
      <c r="EMT9" s="73"/>
      <c r="EMU9" s="73"/>
      <c r="EMV9" s="73"/>
      <c r="EMW9" s="73"/>
      <c r="EMX9" s="73"/>
      <c r="EMY9" s="73"/>
      <c r="EMZ9" s="73"/>
      <c r="ENA9" s="73"/>
      <c r="ENB9" s="73"/>
      <c r="ENC9" s="73"/>
      <c r="END9" s="73"/>
      <c r="ENE9" s="73"/>
      <c r="ENF9" s="73"/>
      <c r="ENG9" s="73"/>
      <c r="ENH9" s="73"/>
      <c r="ENI9" s="73"/>
      <c r="ENJ9" s="73"/>
      <c r="ENK9" s="73"/>
      <c r="ENL9" s="73"/>
      <c r="ENM9" s="73"/>
      <c r="ENN9" s="73"/>
      <c r="ENO9" s="73"/>
      <c r="ENP9" s="73"/>
      <c r="ENQ9" s="73"/>
      <c r="ENR9" s="73"/>
      <c r="ENS9" s="73"/>
      <c r="ENT9" s="73"/>
      <c r="ENU9" s="73"/>
      <c r="ENV9" s="73"/>
      <c r="ENW9" s="73"/>
      <c r="ENX9" s="73"/>
      <c r="ENY9" s="73"/>
      <c r="ENZ9" s="73"/>
      <c r="EOA9" s="73"/>
      <c r="EOB9" s="73"/>
      <c r="EOC9" s="73"/>
      <c r="EOD9" s="73"/>
      <c r="EOE9" s="73"/>
      <c r="EOF9" s="73"/>
      <c r="EOG9" s="73"/>
      <c r="EOH9" s="73"/>
      <c r="EOI9" s="73"/>
      <c r="EOJ9" s="73"/>
      <c r="EOK9" s="73"/>
      <c r="EOL9" s="73"/>
      <c r="EOM9" s="73"/>
      <c r="EON9" s="73"/>
      <c r="EOO9" s="73"/>
      <c r="EOP9" s="73"/>
      <c r="EOQ9" s="73"/>
      <c r="EOR9" s="73"/>
      <c r="EOS9" s="73"/>
      <c r="EOT9" s="73"/>
      <c r="EOU9" s="73"/>
      <c r="EOV9" s="73"/>
      <c r="EOW9" s="73"/>
      <c r="EOX9" s="73"/>
      <c r="EOY9" s="73"/>
      <c r="EOZ9" s="73"/>
      <c r="EPA9" s="73"/>
      <c r="EPB9" s="73"/>
      <c r="EPC9" s="73"/>
      <c r="EPD9" s="73"/>
      <c r="EPE9" s="73"/>
      <c r="EPF9" s="73"/>
      <c r="EPG9" s="73"/>
      <c r="EPH9" s="73"/>
      <c r="EPI9" s="73"/>
      <c r="EPJ9" s="73"/>
      <c r="EPK9" s="73"/>
      <c r="EPL9" s="73"/>
      <c r="EPM9" s="73"/>
      <c r="EPN9" s="73"/>
      <c r="EPO9" s="73"/>
      <c r="EPP9" s="73"/>
      <c r="EPQ9" s="73"/>
      <c r="EPR9" s="73"/>
      <c r="EPS9" s="73"/>
      <c r="EPT9" s="73"/>
      <c r="EPU9" s="73"/>
      <c r="EPV9" s="73"/>
      <c r="EPW9" s="73"/>
      <c r="EPX9" s="73"/>
      <c r="EPY9" s="73"/>
      <c r="EPZ9" s="73"/>
      <c r="EQA9" s="73"/>
      <c r="EQB9" s="73"/>
      <c r="EQC9" s="73"/>
      <c r="EQD9" s="73"/>
      <c r="EQE9" s="73"/>
      <c r="EQF9" s="73"/>
      <c r="EQG9" s="73"/>
      <c r="EQH9" s="73"/>
      <c r="EQI9" s="73"/>
      <c r="EQJ9" s="73"/>
      <c r="EQK9" s="73"/>
      <c r="EQL9" s="73"/>
      <c r="EQM9" s="73"/>
      <c r="EQN9" s="73"/>
      <c r="EQO9" s="73"/>
      <c r="EQP9" s="73"/>
      <c r="EQQ9" s="73"/>
      <c r="EQR9" s="73"/>
      <c r="EQS9" s="73"/>
      <c r="EQT9" s="73"/>
      <c r="EQU9" s="73"/>
      <c r="EQV9" s="73"/>
      <c r="EQW9" s="73"/>
      <c r="EQX9" s="73"/>
      <c r="EQY9" s="73"/>
      <c r="EQZ9" s="73"/>
      <c r="ERA9" s="73"/>
      <c r="ERB9" s="73"/>
      <c r="ERC9" s="73"/>
      <c r="ERD9" s="73"/>
      <c r="ERE9" s="73"/>
      <c r="ERF9" s="73"/>
      <c r="ERG9" s="73"/>
      <c r="ERH9" s="73"/>
      <c r="ERI9" s="73"/>
      <c r="ERJ9" s="73"/>
      <c r="ERK9" s="73"/>
      <c r="ERL9" s="73"/>
      <c r="ERM9" s="73"/>
      <c r="ERN9" s="73"/>
      <c r="ERO9" s="73"/>
      <c r="ERP9" s="73"/>
      <c r="ERQ9" s="73"/>
      <c r="ERR9" s="73"/>
      <c r="ERS9" s="73"/>
      <c r="ERT9" s="73"/>
      <c r="ERU9" s="73"/>
      <c r="ERV9" s="73"/>
      <c r="ERW9" s="73"/>
      <c r="ERX9" s="73"/>
      <c r="ERY9" s="73"/>
      <c r="ERZ9" s="73"/>
      <c r="ESA9" s="73"/>
      <c r="ESB9" s="73"/>
      <c r="ESC9" s="73"/>
      <c r="ESD9" s="73"/>
      <c r="ESE9" s="73"/>
      <c r="ESF9" s="73"/>
      <c r="ESG9" s="73"/>
      <c r="ESH9" s="73"/>
      <c r="ESI9" s="73"/>
      <c r="ESJ9" s="73"/>
      <c r="ESK9" s="73"/>
      <c r="ESL9" s="73"/>
      <c r="ESM9" s="73"/>
      <c r="ESN9" s="73"/>
      <c r="ESO9" s="73"/>
      <c r="ESP9" s="73"/>
      <c r="ESQ9" s="73"/>
      <c r="ESR9" s="73"/>
      <c r="ESS9" s="73"/>
      <c r="EST9" s="73"/>
      <c r="ESU9" s="73"/>
      <c r="ESV9" s="73"/>
      <c r="ESW9" s="73"/>
      <c r="ESX9" s="73"/>
      <c r="ESY9" s="73"/>
      <c r="ESZ9" s="73"/>
      <c r="ETA9" s="73"/>
      <c r="ETB9" s="73"/>
      <c r="ETC9" s="73"/>
      <c r="ETD9" s="73"/>
      <c r="ETE9" s="73"/>
      <c r="ETF9" s="73"/>
      <c r="ETG9" s="73"/>
      <c r="ETH9" s="73"/>
      <c r="ETI9" s="73"/>
      <c r="ETJ9" s="73"/>
      <c r="ETK9" s="73"/>
      <c r="ETL9" s="73"/>
      <c r="ETM9" s="73"/>
      <c r="ETN9" s="73"/>
      <c r="ETO9" s="73"/>
      <c r="ETP9" s="73"/>
      <c r="ETQ9" s="73"/>
      <c r="ETR9" s="73"/>
      <c r="ETS9" s="73"/>
      <c r="ETT9" s="73"/>
      <c r="ETU9" s="73"/>
      <c r="ETV9" s="73"/>
      <c r="ETW9" s="73"/>
      <c r="ETX9" s="73"/>
      <c r="ETY9" s="73"/>
      <c r="ETZ9" s="73"/>
      <c r="EUA9" s="73"/>
      <c r="EUB9" s="73"/>
      <c r="EUC9" s="73"/>
      <c r="EUD9" s="73"/>
      <c r="EUE9" s="73"/>
      <c r="EUF9" s="73"/>
      <c r="EUG9" s="73"/>
      <c r="EUH9" s="73"/>
      <c r="EUI9" s="73"/>
      <c r="EUJ9" s="73"/>
      <c r="EUK9" s="73"/>
      <c r="EUL9" s="73"/>
      <c r="EUM9" s="73"/>
      <c r="EUN9" s="73"/>
      <c r="EUO9" s="73"/>
      <c r="EUP9" s="73"/>
      <c r="EUQ9" s="73"/>
      <c r="EUR9" s="73"/>
      <c r="EUS9" s="73"/>
      <c r="EUT9" s="73"/>
      <c r="EUU9" s="73"/>
      <c r="EUV9" s="73"/>
      <c r="EUW9" s="73"/>
      <c r="EUX9" s="73"/>
      <c r="EUY9" s="73"/>
      <c r="EUZ9" s="73"/>
      <c r="EVA9" s="73"/>
      <c r="EVB9" s="73"/>
      <c r="EVC9" s="73"/>
      <c r="EVD9" s="73"/>
      <c r="EVE9" s="73"/>
      <c r="EVF9" s="73"/>
      <c r="EVG9" s="73"/>
      <c r="EVH9" s="73"/>
      <c r="EVI9" s="73"/>
      <c r="EVJ9" s="73"/>
      <c r="EVK9" s="73"/>
      <c r="EVL9" s="73"/>
      <c r="EVM9" s="73"/>
      <c r="EVN9" s="73"/>
      <c r="EVO9" s="73"/>
      <c r="EVP9" s="73"/>
      <c r="EVQ9" s="73"/>
      <c r="EVR9" s="73"/>
      <c r="EVS9" s="73"/>
      <c r="EVT9" s="73"/>
      <c r="EVU9" s="73"/>
      <c r="EVV9" s="73"/>
      <c r="EVW9" s="73"/>
      <c r="EVX9" s="73"/>
      <c r="EVY9" s="73"/>
      <c r="EVZ9" s="73"/>
      <c r="EWA9" s="73"/>
      <c r="EWB9" s="73"/>
      <c r="EWC9" s="73"/>
      <c r="EWD9" s="73"/>
      <c r="EWE9" s="73"/>
      <c r="EWF9" s="73"/>
      <c r="EWG9" s="73"/>
      <c r="EWH9" s="73"/>
      <c r="EWI9" s="73"/>
      <c r="EWJ9" s="73"/>
      <c r="EWK9" s="73"/>
      <c r="EWL9" s="73"/>
      <c r="EWM9" s="73"/>
      <c r="EWN9" s="73"/>
      <c r="EWO9" s="73"/>
      <c r="EWP9" s="73"/>
      <c r="EWQ9" s="73"/>
      <c r="EWR9" s="73"/>
      <c r="EWS9" s="73"/>
      <c r="EWT9" s="73"/>
      <c r="EWU9" s="73"/>
      <c r="EWV9" s="73"/>
      <c r="EWW9" s="73"/>
      <c r="EWX9" s="73"/>
      <c r="EWY9" s="73"/>
      <c r="EWZ9" s="73"/>
      <c r="EXA9" s="73"/>
      <c r="EXB9" s="73"/>
      <c r="EXC9" s="73"/>
      <c r="EXD9" s="73"/>
      <c r="EXE9" s="73"/>
      <c r="EXF9" s="73"/>
      <c r="EXG9" s="73"/>
      <c r="EXH9" s="73"/>
      <c r="EXI9" s="73"/>
      <c r="EXJ9" s="73"/>
      <c r="EXK9" s="73"/>
      <c r="EXL9" s="73"/>
      <c r="EXM9" s="73"/>
      <c r="EXN9" s="73"/>
      <c r="EXO9" s="73"/>
      <c r="EXP9" s="73"/>
      <c r="EXQ9" s="73"/>
      <c r="EXR9" s="73"/>
      <c r="EXS9" s="73"/>
      <c r="EXT9" s="73"/>
      <c r="EXU9" s="73"/>
      <c r="EXV9" s="73"/>
      <c r="EXW9" s="73"/>
      <c r="EXX9" s="73"/>
      <c r="EXY9" s="73"/>
      <c r="EXZ9" s="73"/>
      <c r="EYA9" s="73"/>
      <c r="EYB9" s="73"/>
      <c r="EYC9" s="73"/>
      <c r="EYD9" s="73"/>
      <c r="EYE9" s="73"/>
      <c r="EYF9" s="73"/>
      <c r="EYG9" s="73"/>
      <c r="EYH9" s="73"/>
      <c r="EYI9" s="73"/>
      <c r="EYJ9" s="73"/>
      <c r="EYK9" s="73"/>
      <c r="EYL9" s="73"/>
      <c r="EYM9" s="73"/>
      <c r="EYN9" s="73"/>
      <c r="EYO9" s="73"/>
      <c r="EYP9" s="73"/>
      <c r="EYQ9" s="73"/>
      <c r="EYR9" s="73"/>
      <c r="EYS9" s="73"/>
      <c r="EYT9" s="73"/>
      <c r="EYU9" s="73"/>
      <c r="EYV9" s="73"/>
      <c r="EYW9" s="73"/>
      <c r="EYX9" s="73"/>
      <c r="EYY9" s="73"/>
      <c r="EYZ9" s="73"/>
      <c r="EZA9" s="73"/>
      <c r="EZB9" s="73"/>
      <c r="EZC9" s="73"/>
      <c r="EZD9" s="73"/>
      <c r="EZE9" s="73"/>
      <c r="EZF9" s="73"/>
      <c r="EZG9" s="73"/>
      <c r="EZH9" s="73"/>
      <c r="EZI9" s="73"/>
      <c r="EZJ9" s="73"/>
      <c r="EZK9" s="73"/>
      <c r="EZL9" s="73"/>
      <c r="EZM9" s="73"/>
      <c r="EZN9" s="73"/>
      <c r="EZO9" s="73"/>
      <c r="EZP9" s="73"/>
      <c r="EZQ9" s="73"/>
      <c r="EZR9" s="73"/>
      <c r="EZS9" s="73"/>
      <c r="EZT9" s="73"/>
      <c r="EZU9" s="73"/>
      <c r="EZV9" s="73"/>
      <c r="EZW9" s="73"/>
      <c r="EZX9" s="73"/>
      <c r="EZY9" s="73"/>
      <c r="EZZ9" s="73"/>
      <c r="FAA9" s="73"/>
      <c r="FAB9" s="73"/>
      <c r="FAC9" s="73"/>
      <c r="FAD9" s="73"/>
      <c r="FAE9" s="73"/>
      <c r="FAF9" s="73"/>
      <c r="FAG9" s="73"/>
      <c r="FAH9" s="73"/>
      <c r="FAI9" s="73"/>
      <c r="FAJ9" s="73"/>
      <c r="FAK9" s="73"/>
      <c r="FAL9" s="73"/>
      <c r="FAM9" s="73"/>
      <c r="FAN9" s="73"/>
      <c r="FAO9" s="73"/>
      <c r="FAP9" s="73"/>
      <c r="FAQ9" s="73"/>
      <c r="FAR9" s="73"/>
      <c r="FAS9" s="73"/>
      <c r="FAT9" s="73"/>
      <c r="FAU9" s="73"/>
      <c r="FAV9" s="73"/>
      <c r="FAW9" s="73"/>
      <c r="FAX9" s="73"/>
      <c r="FAY9" s="73"/>
      <c r="FAZ9" s="73"/>
      <c r="FBA9" s="73"/>
      <c r="FBB9" s="73"/>
      <c r="FBC9" s="73"/>
      <c r="FBD9" s="73"/>
      <c r="FBE9" s="73"/>
      <c r="FBF9" s="73"/>
      <c r="FBG9" s="73"/>
      <c r="FBH9" s="73"/>
      <c r="FBI9" s="73"/>
      <c r="FBJ9" s="73"/>
      <c r="FBK9" s="73"/>
      <c r="FBL9" s="73"/>
      <c r="FBM9" s="73"/>
      <c r="FBN9" s="73"/>
      <c r="FBO9" s="73"/>
      <c r="FBP9" s="73"/>
      <c r="FBQ9" s="73"/>
      <c r="FBR9" s="73"/>
      <c r="FBS9" s="73"/>
      <c r="FBT9" s="73"/>
      <c r="FBU9" s="73"/>
      <c r="FBV9" s="73"/>
      <c r="FBW9" s="73"/>
      <c r="FBX9" s="73"/>
      <c r="FBY9" s="73"/>
      <c r="FBZ9" s="73"/>
      <c r="FCA9" s="73"/>
      <c r="FCB9" s="73"/>
      <c r="FCC9" s="73"/>
      <c r="FCD9" s="73"/>
      <c r="FCE9" s="73"/>
      <c r="FCF9" s="73"/>
      <c r="FCG9" s="73"/>
      <c r="FCH9" s="73"/>
      <c r="FCI9" s="73"/>
      <c r="FCJ9" s="73"/>
      <c r="FCK9" s="73"/>
      <c r="FCL9" s="73"/>
      <c r="FCM9" s="73"/>
      <c r="FCN9" s="73"/>
      <c r="FCO9" s="73"/>
      <c r="FCP9" s="73"/>
      <c r="FCQ9" s="73"/>
      <c r="FCR9" s="73"/>
      <c r="FCS9" s="73"/>
      <c r="FCT9" s="73"/>
      <c r="FCU9" s="73"/>
      <c r="FCV9" s="73"/>
      <c r="FCW9" s="73"/>
      <c r="FCX9" s="73"/>
      <c r="FCY9" s="73"/>
      <c r="FCZ9" s="73"/>
      <c r="FDA9" s="73"/>
      <c r="FDB9" s="73"/>
      <c r="FDC9" s="73"/>
      <c r="FDD9" s="73"/>
      <c r="FDE9" s="73"/>
      <c r="FDF9" s="73"/>
      <c r="FDG9" s="73"/>
      <c r="FDH9" s="73"/>
      <c r="FDI9" s="73"/>
      <c r="FDJ9" s="73"/>
      <c r="FDK9" s="73"/>
      <c r="FDL9" s="73"/>
      <c r="FDM9" s="73"/>
      <c r="FDN9" s="73"/>
      <c r="FDO9" s="73"/>
      <c r="FDP9" s="73"/>
      <c r="FDQ9" s="73"/>
      <c r="FDR9" s="73"/>
      <c r="FDS9" s="73"/>
      <c r="FDT9" s="73"/>
      <c r="FDU9" s="73"/>
      <c r="FDV9" s="73"/>
      <c r="FDW9" s="73"/>
      <c r="FDX9" s="73"/>
      <c r="FDY9" s="73"/>
      <c r="FDZ9" s="73"/>
      <c r="FEA9" s="73"/>
      <c r="FEB9" s="73"/>
      <c r="FEC9" s="73"/>
      <c r="FED9" s="73"/>
      <c r="FEE9" s="73"/>
      <c r="FEF9" s="73"/>
      <c r="FEG9" s="73"/>
      <c r="FEH9" s="73"/>
      <c r="FEI9" s="73"/>
      <c r="FEJ9" s="73"/>
      <c r="FEK9" s="73"/>
      <c r="FEL9" s="73"/>
      <c r="FEM9" s="73"/>
      <c r="FEN9" s="73"/>
      <c r="FEO9" s="73"/>
      <c r="FEP9" s="73"/>
      <c r="FEQ9" s="73"/>
      <c r="FER9" s="73"/>
      <c r="FES9" s="73"/>
      <c r="FET9" s="73"/>
      <c r="FEU9" s="73"/>
      <c r="FEV9" s="73"/>
      <c r="FEW9" s="73"/>
      <c r="FEX9" s="73"/>
      <c r="FEY9" s="73"/>
      <c r="FEZ9" s="73"/>
      <c r="FFA9" s="73"/>
      <c r="FFB9" s="73"/>
      <c r="FFC9" s="73"/>
      <c r="FFD9" s="73"/>
      <c r="FFE9" s="73"/>
      <c r="FFF9" s="73"/>
      <c r="FFG9" s="73"/>
      <c r="FFH9" s="73"/>
      <c r="FFI9" s="73"/>
      <c r="FFJ9" s="73"/>
      <c r="FFK9" s="73"/>
      <c r="FFL9" s="73"/>
      <c r="FFM9" s="73"/>
      <c r="FFN9" s="73"/>
      <c r="FFO9" s="73"/>
      <c r="FFP9" s="73"/>
      <c r="FFQ9" s="73"/>
      <c r="FFR9" s="73"/>
      <c r="FFS9" s="73"/>
      <c r="FFT9" s="73"/>
      <c r="FFU9" s="73"/>
      <c r="FFV9" s="73"/>
      <c r="FFW9" s="73"/>
      <c r="FFX9" s="73"/>
      <c r="FFY9" s="73"/>
      <c r="FFZ9" s="73"/>
      <c r="FGA9" s="73"/>
      <c r="FGB9" s="73"/>
      <c r="FGC9" s="73"/>
      <c r="FGD9" s="73"/>
      <c r="FGE9" s="73"/>
      <c r="FGF9" s="73"/>
      <c r="FGG9" s="73"/>
      <c r="FGH9" s="73"/>
      <c r="FGI9" s="73"/>
      <c r="FGJ9" s="73"/>
      <c r="FGK9" s="73"/>
      <c r="FGL9" s="73"/>
      <c r="FGM9" s="73"/>
      <c r="FGN9" s="73"/>
      <c r="FGO9" s="73"/>
      <c r="FGP9" s="73"/>
      <c r="FGQ9" s="73"/>
      <c r="FGR9" s="73"/>
      <c r="FGS9" s="73"/>
      <c r="FGT9" s="73"/>
      <c r="FGU9" s="73"/>
      <c r="FGV9" s="73"/>
      <c r="FGW9" s="73"/>
      <c r="FGX9" s="73"/>
      <c r="FGY9" s="73"/>
      <c r="FGZ9" s="73"/>
      <c r="FHA9" s="73"/>
      <c r="FHB9" s="73"/>
      <c r="FHC9" s="73"/>
      <c r="FHD9" s="73"/>
      <c r="FHE9" s="73"/>
      <c r="FHF9" s="73"/>
      <c r="FHG9" s="73"/>
      <c r="FHH9" s="73"/>
      <c r="FHI9" s="73"/>
      <c r="FHJ9" s="73"/>
      <c r="FHK9" s="73"/>
      <c r="FHL9" s="73"/>
      <c r="FHM9" s="73"/>
      <c r="FHN9" s="73"/>
      <c r="FHO9" s="73"/>
      <c r="FHP9" s="73"/>
      <c r="FHQ9" s="73"/>
      <c r="FHR9" s="73"/>
      <c r="FHS9" s="73"/>
      <c r="FHT9" s="73"/>
      <c r="FHU9" s="73"/>
      <c r="FHV9" s="73"/>
      <c r="FHW9" s="73"/>
      <c r="FHX9" s="73"/>
      <c r="FHY9" s="73"/>
      <c r="FHZ9" s="73"/>
      <c r="FIA9" s="73"/>
      <c r="FIB9" s="73"/>
      <c r="FIC9" s="73"/>
      <c r="FID9" s="73"/>
      <c r="FIE9" s="73"/>
      <c r="FIF9" s="73"/>
      <c r="FIG9" s="73"/>
      <c r="FIH9" s="73"/>
      <c r="FII9" s="73"/>
      <c r="FIJ9" s="73"/>
      <c r="FIK9" s="73"/>
      <c r="FIL9" s="73"/>
      <c r="FIM9" s="73"/>
      <c r="FIN9" s="73"/>
      <c r="FIO9" s="73"/>
      <c r="FIP9" s="73"/>
      <c r="FIQ9" s="73"/>
      <c r="FIR9" s="73"/>
      <c r="FIS9" s="73"/>
      <c r="FIT9" s="73"/>
      <c r="FIU9" s="73"/>
      <c r="FIV9" s="73"/>
      <c r="FIW9" s="73"/>
      <c r="FIX9" s="73"/>
      <c r="FIY9" s="73"/>
      <c r="FIZ9" s="73"/>
      <c r="FJA9" s="73"/>
      <c r="FJB9" s="73"/>
      <c r="FJC9" s="73"/>
      <c r="FJD9" s="73"/>
      <c r="FJE9" s="73"/>
      <c r="FJF9" s="73"/>
      <c r="FJG9" s="73"/>
      <c r="FJH9" s="73"/>
      <c r="FJI9" s="73"/>
      <c r="FJJ9" s="73"/>
      <c r="FJK9" s="73"/>
      <c r="FJL9" s="73"/>
      <c r="FJM9" s="73"/>
      <c r="FJN9" s="73"/>
      <c r="FJO9" s="73"/>
      <c r="FJP9" s="73"/>
      <c r="FJQ9" s="73"/>
      <c r="FJR9" s="73"/>
      <c r="FJS9" s="73"/>
      <c r="FJT9" s="73"/>
      <c r="FJU9" s="73"/>
      <c r="FJV9" s="73"/>
      <c r="FJW9" s="73"/>
      <c r="FJX9" s="73"/>
      <c r="FJY9" s="73"/>
      <c r="FJZ9" s="73"/>
      <c r="FKA9" s="73"/>
      <c r="FKB9" s="73"/>
      <c r="FKC9" s="73"/>
      <c r="FKD9" s="73"/>
      <c r="FKE9" s="73"/>
      <c r="FKF9" s="73"/>
      <c r="FKG9" s="73"/>
      <c r="FKH9" s="73"/>
      <c r="FKI9" s="73"/>
      <c r="FKJ9" s="73"/>
      <c r="FKK9" s="73"/>
      <c r="FKL9" s="73"/>
      <c r="FKM9" s="73"/>
      <c r="FKN9" s="73"/>
      <c r="FKO9" s="73"/>
      <c r="FKP9" s="73"/>
      <c r="FKQ9" s="73"/>
      <c r="FKR9" s="73"/>
      <c r="FKS9" s="73"/>
      <c r="FKT9" s="73"/>
      <c r="FKU9" s="73"/>
      <c r="FKV9" s="73"/>
      <c r="FKW9" s="73"/>
      <c r="FKX9" s="73"/>
      <c r="FKY9" s="73"/>
      <c r="FKZ9" s="73"/>
      <c r="FLA9" s="73"/>
      <c r="FLB9" s="73"/>
      <c r="FLC9" s="73"/>
      <c r="FLD9" s="73"/>
      <c r="FLE9" s="73"/>
      <c r="FLF9" s="73"/>
      <c r="FLG9" s="73"/>
      <c r="FLH9" s="73"/>
      <c r="FLI9" s="73"/>
      <c r="FLJ9" s="73"/>
      <c r="FLK9" s="73"/>
      <c r="FLL9" s="73"/>
      <c r="FLM9" s="73"/>
      <c r="FLN9" s="73"/>
      <c r="FLO9" s="73"/>
      <c r="FLP9" s="73"/>
      <c r="FLQ9" s="73"/>
      <c r="FLR9" s="73"/>
      <c r="FLS9" s="73"/>
      <c r="FLT9" s="73"/>
      <c r="FLU9" s="73"/>
      <c r="FLV9" s="73"/>
      <c r="FLW9" s="73"/>
      <c r="FLX9" s="73"/>
      <c r="FLY9" s="73"/>
      <c r="FLZ9" s="73"/>
      <c r="FMA9" s="73"/>
      <c r="FMB9" s="73"/>
      <c r="FMC9" s="73"/>
      <c r="FMD9" s="73"/>
      <c r="FME9" s="73"/>
      <c r="FMF9" s="73"/>
      <c r="FMG9" s="73"/>
      <c r="FMH9" s="73"/>
      <c r="FMI9" s="73"/>
      <c r="FMJ9" s="73"/>
      <c r="FMK9" s="73"/>
      <c r="FML9" s="73"/>
      <c r="FMM9" s="73"/>
      <c r="FMN9" s="73"/>
      <c r="FMO9" s="73"/>
      <c r="FMP9" s="73"/>
      <c r="FMQ9" s="73"/>
      <c r="FMR9" s="73"/>
      <c r="FMS9" s="73"/>
      <c r="FMT9" s="73"/>
      <c r="FMU9" s="73"/>
      <c r="FMV9" s="73"/>
      <c r="FMW9" s="73"/>
      <c r="FMX9" s="73"/>
      <c r="FMY9" s="73"/>
      <c r="FMZ9" s="73"/>
      <c r="FNA9" s="73"/>
      <c r="FNB9" s="73"/>
      <c r="FNC9" s="73"/>
      <c r="FND9" s="73"/>
      <c r="FNE9" s="73"/>
      <c r="FNF9" s="73"/>
      <c r="FNG9" s="73"/>
      <c r="FNH9" s="73"/>
      <c r="FNI9" s="73"/>
      <c r="FNJ9" s="73"/>
      <c r="FNK9" s="73"/>
      <c r="FNL9" s="73"/>
      <c r="FNM9" s="73"/>
      <c r="FNN9" s="73"/>
      <c r="FNO9" s="73"/>
      <c r="FNP9" s="73"/>
      <c r="FNQ9" s="73"/>
      <c r="FNR9" s="73"/>
      <c r="FNS9" s="73"/>
      <c r="FNT9" s="73"/>
      <c r="FNU9" s="73"/>
      <c r="FNV9" s="73"/>
      <c r="FNW9" s="73"/>
      <c r="FNX9" s="73"/>
      <c r="FNY9" s="73"/>
      <c r="FNZ9" s="73"/>
      <c r="FOA9" s="73"/>
      <c r="FOB9" s="73"/>
      <c r="FOC9" s="73"/>
      <c r="FOD9" s="73"/>
      <c r="FOE9" s="73"/>
      <c r="FOF9" s="73"/>
      <c r="FOG9" s="73"/>
      <c r="FOH9" s="73"/>
      <c r="FOI9" s="73"/>
      <c r="FOJ9" s="73"/>
      <c r="FOK9" s="73"/>
      <c r="FOL9" s="73"/>
      <c r="FOM9" s="73"/>
      <c r="FON9" s="73"/>
      <c r="FOO9" s="73"/>
      <c r="FOP9" s="73"/>
      <c r="FOQ9" s="73"/>
      <c r="FOR9" s="73"/>
      <c r="FOS9" s="73"/>
      <c r="FOT9" s="73"/>
      <c r="FOU9" s="73"/>
      <c r="FOV9" s="73"/>
      <c r="FOW9" s="73"/>
      <c r="FOX9" s="73"/>
      <c r="FOY9" s="73"/>
      <c r="FOZ9" s="73"/>
      <c r="FPA9" s="73"/>
      <c r="FPB9" s="73"/>
      <c r="FPC9" s="73"/>
      <c r="FPD9" s="73"/>
      <c r="FPE9" s="73"/>
      <c r="FPF9" s="73"/>
      <c r="FPG9" s="73"/>
      <c r="FPH9" s="73"/>
      <c r="FPI9" s="73"/>
      <c r="FPJ9" s="73"/>
      <c r="FPK9" s="73"/>
      <c r="FPL9" s="73"/>
      <c r="FPM9" s="73"/>
      <c r="FPN9" s="73"/>
      <c r="FPO9" s="73"/>
      <c r="FPP9" s="73"/>
      <c r="FPQ9" s="73"/>
      <c r="FPR9" s="73"/>
      <c r="FPS9" s="73"/>
      <c r="FPT9" s="73"/>
      <c r="FPU9" s="73"/>
      <c r="FPV9" s="73"/>
      <c r="FPW9" s="73"/>
      <c r="FPX9" s="73"/>
      <c r="FPY9" s="73"/>
      <c r="FPZ9" s="73"/>
      <c r="FQA9" s="73"/>
      <c r="FQB9" s="73"/>
      <c r="FQC9" s="73"/>
      <c r="FQD9" s="73"/>
      <c r="FQE9" s="73"/>
      <c r="FQF9" s="73"/>
      <c r="FQG9" s="73"/>
      <c r="FQH9" s="73"/>
      <c r="FQI9" s="73"/>
      <c r="FQJ9" s="73"/>
      <c r="FQK9" s="73"/>
      <c r="FQL9" s="73"/>
      <c r="FQM9" s="73"/>
      <c r="FQN9" s="73"/>
      <c r="FQO9" s="73"/>
      <c r="FQP9" s="73"/>
      <c r="FQQ9" s="73"/>
      <c r="FQR9" s="73"/>
      <c r="FQS9" s="73"/>
      <c r="FQT9" s="73"/>
      <c r="FQU9" s="73"/>
      <c r="FQV9" s="73"/>
      <c r="FQW9" s="73"/>
      <c r="FQX9" s="73"/>
      <c r="FQY9" s="73"/>
      <c r="FQZ9" s="73"/>
      <c r="FRA9" s="73"/>
      <c r="FRB9" s="73"/>
      <c r="FRC9" s="73"/>
      <c r="FRD9" s="73"/>
      <c r="FRE9" s="73"/>
      <c r="FRF9" s="73"/>
      <c r="FRG9" s="73"/>
      <c r="FRH9" s="73"/>
      <c r="FRI9" s="73"/>
      <c r="FRJ9" s="73"/>
      <c r="FRK9" s="73"/>
      <c r="FRL9" s="73"/>
      <c r="FRM9" s="73"/>
      <c r="FRN9" s="73"/>
      <c r="FRO9" s="73"/>
      <c r="FRP9" s="73"/>
      <c r="FRQ9" s="73"/>
      <c r="FRR9" s="73"/>
      <c r="FRS9" s="73"/>
      <c r="FRT9" s="73"/>
      <c r="FRU9" s="73"/>
      <c r="FRV9" s="73"/>
      <c r="FRW9" s="73"/>
      <c r="FRX9" s="73"/>
      <c r="FRY9" s="73"/>
      <c r="FRZ9" s="73"/>
      <c r="FSA9" s="73"/>
      <c r="FSB9" s="73"/>
      <c r="FSC9" s="73"/>
      <c r="FSD9" s="73"/>
      <c r="FSE9" s="73"/>
      <c r="FSF9" s="73"/>
      <c r="FSG9" s="73"/>
      <c r="FSH9" s="73"/>
      <c r="FSI9" s="73"/>
      <c r="FSJ9" s="73"/>
      <c r="FSK9" s="73"/>
      <c r="FSL9" s="73"/>
      <c r="FSM9" s="73"/>
      <c r="FSN9" s="73"/>
      <c r="FSO9" s="73"/>
      <c r="FSP9" s="73"/>
      <c r="FSQ9" s="73"/>
      <c r="FSR9" s="73"/>
      <c r="FSS9" s="73"/>
      <c r="FST9" s="73"/>
      <c r="FSU9" s="73"/>
      <c r="FSV9" s="73"/>
      <c r="FSW9" s="73"/>
      <c r="FSX9" s="73"/>
      <c r="FSY9" s="73"/>
      <c r="FSZ9" s="73"/>
      <c r="FTA9" s="73"/>
      <c r="FTB9" s="73"/>
      <c r="FTC9" s="73"/>
      <c r="FTD9" s="73"/>
      <c r="FTE9" s="73"/>
      <c r="FTF9" s="73"/>
      <c r="FTG9" s="73"/>
      <c r="FTH9" s="73"/>
      <c r="FTI9" s="73"/>
      <c r="FTJ9" s="73"/>
      <c r="FTK9" s="73"/>
      <c r="FTL9" s="73"/>
      <c r="FTM9" s="73"/>
      <c r="FTN9" s="73"/>
      <c r="FTO9" s="73"/>
      <c r="FTP9" s="73"/>
      <c r="FTQ9" s="73"/>
      <c r="FTR9" s="73"/>
      <c r="FTS9" s="73"/>
      <c r="FTT9" s="73"/>
      <c r="FTU9" s="73"/>
      <c r="FTV9" s="73"/>
      <c r="FTW9" s="73"/>
      <c r="FTX9" s="73"/>
      <c r="FTY9" s="73"/>
      <c r="FTZ9" s="73"/>
      <c r="FUA9" s="73"/>
      <c r="FUB9" s="73"/>
      <c r="FUC9" s="73"/>
      <c r="FUD9" s="73"/>
      <c r="FUE9" s="73"/>
      <c r="FUF9" s="73"/>
      <c r="FUG9" s="73"/>
      <c r="FUH9" s="73"/>
      <c r="FUI9" s="73"/>
      <c r="FUJ9" s="73"/>
      <c r="FUK9" s="73"/>
      <c r="FUL9" s="73"/>
      <c r="FUM9" s="73"/>
      <c r="FUN9" s="73"/>
      <c r="FUO9" s="73"/>
      <c r="FUP9" s="73"/>
      <c r="FUQ9" s="73"/>
      <c r="FUR9" s="73"/>
      <c r="FUS9" s="73"/>
      <c r="FUT9" s="73"/>
      <c r="FUU9" s="73"/>
      <c r="FUV9" s="73"/>
      <c r="FUW9" s="73"/>
      <c r="FUX9" s="73"/>
      <c r="FUY9" s="73"/>
      <c r="FUZ9" s="73"/>
      <c r="FVA9" s="73"/>
      <c r="FVB9" s="73"/>
      <c r="FVC9" s="73"/>
      <c r="FVD9" s="73"/>
      <c r="FVE9" s="73"/>
      <c r="FVF9" s="73"/>
      <c r="FVG9" s="73"/>
      <c r="FVH9" s="73"/>
      <c r="FVI9" s="73"/>
      <c r="FVJ9" s="73"/>
      <c r="FVK9" s="73"/>
      <c r="FVL9" s="73"/>
      <c r="FVM9" s="73"/>
      <c r="FVN9" s="73"/>
      <c r="FVO9" s="73"/>
      <c r="FVP9" s="73"/>
      <c r="FVQ9" s="73"/>
      <c r="FVR9" s="73"/>
      <c r="FVS9" s="73"/>
      <c r="FVT9" s="73"/>
      <c r="FVU9" s="73"/>
      <c r="FVV9" s="73"/>
      <c r="FVW9" s="73"/>
      <c r="FVX9" s="73"/>
      <c r="FVY9" s="73"/>
      <c r="FVZ9" s="73"/>
      <c r="FWA9" s="73"/>
      <c r="FWB9" s="73"/>
      <c r="FWC9" s="73"/>
      <c r="FWD9" s="73"/>
      <c r="FWE9" s="73"/>
      <c r="FWF9" s="73"/>
      <c r="FWG9" s="73"/>
      <c r="FWH9" s="73"/>
      <c r="FWI9" s="73"/>
      <c r="FWJ9" s="73"/>
      <c r="FWK9" s="73"/>
      <c r="FWL9" s="73"/>
      <c r="FWM9" s="73"/>
      <c r="FWN9" s="73"/>
      <c r="FWO9" s="73"/>
      <c r="FWP9" s="73"/>
      <c r="FWQ9" s="73"/>
      <c r="FWR9" s="73"/>
      <c r="FWS9" s="73"/>
      <c r="FWT9" s="73"/>
      <c r="FWU9" s="73"/>
      <c r="FWV9" s="73"/>
      <c r="FWW9" s="73"/>
      <c r="FWX9" s="73"/>
      <c r="FWY9" s="73"/>
      <c r="FWZ9" s="73"/>
      <c r="FXA9" s="73"/>
      <c r="FXB9" s="73"/>
      <c r="FXC9" s="73"/>
      <c r="FXD9" s="73"/>
      <c r="FXE9" s="73"/>
      <c r="FXF9" s="73"/>
      <c r="FXG9" s="73"/>
      <c r="FXH9" s="73"/>
      <c r="FXI9" s="73"/>
      <c r="FXJ9" s="73"/>
      <c r="FXK9" s="73"/>
      <c r="FXL9" s="73"/>
      <c r="FXM9" s="73"/>
      <c r="FXN9" s="73"/>
      <c r="FXO9" s="73"/>
      <c r="FXP9" s="73"/>
      <c r="FXQ9" s="73"/>
      <c r="FXR9" s="73"/>
      <c r="FXS9" s="73"/>
      <c r="FXT9" s="73"/>
      <c r="FXU9" s="73"/>
      <c r="FXV9" s="73"/>
      <c r="FXW9" s="73"/>
      <c r="FXX9" s="73"/>
      <c r="FXY9" s="73"/>
      <c r="FXZ9" s="73"/>
      <c r="FYA9" s="73"/>
      <c r="FYB9" s="73"/>
      <c r="FYC9" s="73"/>
      <c r="FYD9" s="73"/>
      <c r="FYE9" s="73"/>
      <c r="FYF9" s="73"/>
      <c r="FYG9" s="73"/>
      <c r="FYH9" s="73"/>
      <c r="FYI9" s="73"/>
      <c r="FYJ9" s="73"/>
      <c r="FYK9" s="73"/>
      <c r="FYL9" s="73"/>
      <c r="FYM9" s="73"/>
      <c r="FYN9" s="73"/>
      <c r="FYO9" s="73"/>
      <c r="FYP9" s="73"/>
      <c r="FYQ9" s="73"/>
      <c r="FYR9" s="73"/>
      <c r="FYS9" s="73"/>
      <c r="FYT9" s="73"/>
      <c r="FYU9" s="73"/>
      <c r="FYV9" s="73"/>
      <c r="FYW9" s="73"/>
      <c r="FYX9" s="73"/>
      <c r="FYY9" s="73"/>
      <c r="FYZ9" s="73"/>
      <c r="FZA9" s="73"/>
      <c r="FZB9" s="73"/>
      <c r="FZC9" s="73"/>
      <c r="FZD9" s="73"/>
      <c r="FZE9" s="73"/>
      <c r="FZF9" s="73"/>
      <c r="FZG9" s="73"/>
      <c r="FZH9" s="73"/>
      <c r="FZI9" s="73"/>
      <c r="FZJ9" s="73"/>
      <c r="FZK9" s="73"/>
      <c r="FZL9" s="73"/>
      <c r="FZM9" s="73"/>
      <c r="FZN9" s="73"/>
      <c r="FZO9" s="73"/>
      <c r="FZP9" s="73"/>
      <c r="FZQ9" s="73"/>
      <c r="FZR9" s="73"/>
      <c r="FZS9" s="73"/>
      <c r="FZT9" s="73"/>
      <c r="FZU9" s="73"/>
      <c r="FZV9" s="73"/>
      <c r="FZW9" s="73"/>
      <c r="FZX9" s="73"/>
      <c r="FZY9" s="73"/>
      <c r="FZZ9" s="73"/>
      <c r="GAA9" s="73"/>
      <c r="GAB9" s="73"/>
      <c r="GAC9" s="73"/>
      <c r="GAD9" s="73"/>
      <c r="GAE9" s="73"/>
      <c r="GAF9" s="73"/>
      <c r="GAG9" s="73"/>
      <c r="GAH9" s="73"/>
      <c r="GAI9" s="73"/>
      <c r="GAJ9" s="73"/>
      <c r="GAK9" s="73"/>
      <c r="GAL9" s="73"/>
      <c r="GAM9" s="73"/>
      <c r="GAN9" s="73"/>
      <c r="GAO9" s="73"/>
      <c r="GAP9" s="73"/>
      <c r="GAQ9" s="73"/>
      <c r="GAR9" s="73"/>
      <c r="GAS9" s="73"/>
      <c r="GAT9" s="73"/>
      <c r="GAU9" s="73"/>
      <c r="GAV9" s="73"/>
      <c r="GAW9" s="73"/>
      <c r="GAX9" s="73"/>
      <c r="GAY9" s="73"/>
      <c r="GAZ9" s="73"/>
      <c r="GBA9" s="73"/>
      <c r="GBB9" s="73"/>
      <c r="GBC9" s="73"/>
      <c r="GBD9" s="73"/>
      <c r="GBE9" s="73"/>
      <c r="GBF9" s="73"/>
      <c r="GBG9" s="73"/>
      <c r="GBH9" s="73"/>
      <c r="GBI9" s="73"/>
      <c r="GBJ9" s="73"/>
      <c r="GBK9" s="73"/>
      <c r="GBL9" s="73"/>
      <c r="GBM9" s="73"/>
      <c r="GBN9" s="73"/>
      <c r="GBO9" s="73"/>
      <c r="GBP9" s="73"/>
      <c r="GBQ9" s="73"/>
      <c r="GBR9" s="73"/>
      <c r="GBS9" s="73"/>
      <c r="GBT9" s="73"/>
      <c r="GBU9" s="73"/>
      <c r="GBV9" s="73"/>
      <c r="GBW9" s="73"/>
      <c r="GBX9" s="73"/>
      <c r="GBY9" s="73"/>
      <c r="GBZ9" s="73"/>
      <c r="GCA9" s="73"/>
      <c r="GCB9" s="73"/>
      <c r="GCC9" s="73"/>
      <c r="GCD9" s="73"/>
      <c r="GCE9" s="73"/>
      <c r="GCF9" s="73"/>
      <c r="GCG9" s="73"/>
      <c r="GCH9" s="73"/>
      <c r="GCI9" s="73"/>
      <c r="GCJ9" s="73"/>
      <c r="GCK9" s="73"/>
      <c r="GCL9" s="73"/>
      <c r="GCM9" s="73"/>
      <c r="GCN9" s="73"/>
      <c r="GCO9" s="73"/>
      <c r="GCP9" s="73"/>
      <c r="GCQ9" s="73"/>
      <c r="GCR9" s="73"/>
      <c r="GCS9" s="73"/>
      <c r="GCT9" s="73"/>
      <c r="GCU9" s="73"/>
      <c r="GCV9" s="73"/>
      <c r="GCW9" s="73"/>
      <c r="GCX9" s="73"/>
      <c r="GCY9" s="73"/>
      <c r="GCZ9" s="73"/>
      <c r="GDA9" s="73"/>
      <c r="GDB9" s="73"/>
      <c r="GDC9" s="73"/>
      <c r="GDD9" s="73"/>
      <c r="GDE9" s="73"/>
      <c r="GDF9" s="73"/>
      <c r="GDG9" s="73"/>
      <c r="GDH9" s="73"/>
      <c r="GDI9" s="73"/>
      <c r="GDJ9" s="73"/>
      <c r="GDK9" s="73"/>
      <c r="GDL9" s="73"/>
      <c r="GDM9" s="73"/>
      <c r="GDN9" s="73"/>
      <c r="GDO9" s="73"/>
      <c r="GDP9" s="73"/>
      <c r="GDQ9" s="73"/>
      <c r="GDR9" s="73"/>
      <c r="GDS9" s="73"/>
      <c r="GDT9" s="73"/>
      <c r="GDU9" s="73"/>
      <c r="GDV9" s="73"/>
      <c r="GDW9" s="73"/>
      <c r="GDX9" s="73"/>
      <c r="GDY9" s="73"/>
      <c r="GDZ9" s="73"/>
      <c r="GEA9" s="73"/>
      <c r="GEB9" s="73"/>
      <c r="GEC9" s="73"/>
      <c r="GED9" s="73"/>
      <c r="GEE9" s="73"/>
      <c r="GEF9" s="73"/>
      <c r="GEG9" s="73"/>
      <c r="GEH9" s="73"/>
      <c r="GEI9" s="73"/>
      <c r="GEJ9" s="73"/>
      <c r="GEK9" s="73"/>
      <c r="GEL9" s="73"/>
      <c r="GEM9" s="73"/>
      <c r="GEN9" s="73"/>
      <c r="GEO9" s="73"/>
      <c r="GEP9" s="73"/>
      <c r="GEQ9" s="73"/>
      <c r="GER9" s="73"/>
      <c r="GES9" s="73"/>
      <c r="GET9" s="73"/>
      <c r="GEU9" s="73"/>
      <c r="GEV9" s="73"/>
      <c r="GEW9" s="73"/>
      <c r="GEX9" s="73"/>
      <c r="GEY9" s="73"/>
      <c r="GEZ9" s="73"/>
      <c r="GFA9" s="73"/>
      <c r="GFB9" s="73"/>
      <c r="GFC9" s="73"/>
      <c r="GFD9" s="73"/>
      <c r="GFE9" s="73"/>
      <c r="GFF9" s="73"/>
      <c r="GFG9" s="73"/>
      <c r="GFH9" s="73"/>
      <c r="GFI9" s="73"/>
      <c r="GFJ9" s="73"/>
      <c r="GFK9" s="73"/>
      <c r="GFL9" s="73"/>
      <c r="GFM9" s="73"/>
      <c r="GFN9" s="73"/>
      <c r="GFO9" s="73"/>
      <c r="GFP9" s="73"/>
      <c r="GFQ9" s="73"/>
      <c r="GFR9" s="73"/>
      <c r="GFS9" s="73"/>
      <c r="GFT9" s="73"/>
      <c r="GFU9" s="73"/>
      <c r="GFV9" s="73"/>
      <c r="GFW9" s="73"/>
      <c r="GFX9" s="73"/>
      <c r="GFY9" s="73"/>
      <c r="GFZ9" s="73"/>
      <c r="GGA9" s="73"/>
      <c r="GGB9" s="73"/>
      <c r="GGC9" s="73"/>
      <c r="GGD9" s="73"/>
      <c r="GGE9" s="73"/>
      <c r="GGF9" s="73"/>
      <c r="GGG9" s="73"/>
      <c r="GGH9" s="73"/>
      <c r="GGI9" s="73"/>
      <c r="GGJ9" s="73"/>
      <c r="GGK9" s="73"/>
      <c r="GGL9" s="73"/>
      <c r="GGM9" s="73"/>
      <c r="GGN9" s="73"/>
      <c r="GGO9" s="73"/>
      <c r="GGP9" s="73"/>
      <c r="GGQ9" s="73"/>
      <c r="GGR9" s="73"/>
      <c r="GGS9" s="73"/>
      <c r="GGT9" s="73"/>
      <c r="GGU9" s="73"/>
      <c r="GGV9" s="73"/>
      <c r="GGW9" s="73"/>
      <c r="GGX9" s="73"/>
      <c r="GGY9" s="73"/>
      <c r="GGZ9" s="73"/>
      <c r="GHA9" s="73"/>
      <c r="GHB9" s="73"/>
      <c r="GHC9" s="73"/>
      <c r="GHD9" s="73"/>
      <c r="GHE9" s="73"/>
      <c r="GHF9" s="73"/>
      <c r="GHG9" s="73"/>
      <c r="GHH9" s="73"/>
      <c r="GHI9" s="73"/>
      <c r="GHJ9" s="73"/>
      <c r="GHK9" s="73"/>
      <c r="GHL9" s="73"/>
      <c r="GHM9" s="73"/>
      <c r="GHN9" s="73"/>
      <c r="GHO9" s="73"/>
      <c r="GHP9" s="73"/>
      <c r="GHQ9" s="73"/>
      <c r="GHR9" s="73"/>
      <c r="GHS9" s="73"/>
      <c r="GHT9" s="73"/>
      <c r="GHU9" s="73"/>
      <c r="GHV9" s="73"/>
      <c r="GHW9" s="73"/>
      <c r="GHX9" s="73"/>
      <c r="GHY9" s="73"/>
      <c r="GHZ9" s="73"/>
      <c r="GIA9" s="73"/>
      <c r="GIB9" s="73"/>
      <c r="GIC9" s="73"/>
      <c r="GID9" s="73"/>
      <c r="GIE9" s="73"/>
      <c r="GIF9" s="73"/>
      <c r="GIG9" s="73"/>
      <c r="GIH9" s="73"/>
      <c r="GII9" s="73"/>
      <c r="GIJ9" s="73"/>
      <c r="GIK9" s="73"/>
      <c r="GIL9" s="73"/>
      <c r="GIM9" s="73"/>
      <c r="GIN9" s="73"/>
      <c r="GIO9" s="73"/>
      <c r="GIP9" s="73"/>
      <c r="GIQ9" s="73"/>
      <c r="GIR9" s="73"/>
      <c r="GIS9" s="73"/>
      <c r="GIT9" s="73"/>
      <c r="GIU9" s="73"/>
      <c r="GIV9" s="73"/>
      <c r="GIW9" s="73"/>
      <c r="GIX9" s="73"/>
      <c r="GIY9" s="73"/>
      <c r="GIZ9" s="73"/>
      <c r="GJA9" s="73"/>
      <c r="GJB9" s="73"/>
      <c r="GJC9" s="73"/>
      <c r="GJD9" s="73"/>
      <c r="GJE9" s="73"/>
      <c r="GJF9" s="73"/>
      <c r="GJG9" s="73"/>
      <c r="GJH9" s="73"/>
      <c r="GJI9" s="73"/>
      <c r="GJJ9" s="73"/>
      <c r="GJK9" s="73"/>
      <c r="GJL9" s="73"/>
      <c r="GJM9" s="73"/>
      <c r="GJN9" s="73"/>
      <c r="GJO9" s="73"/>
      <c r="GJP9" s="73"/>
      <c r="GJQ9" s="73"/>
      <c r="GJR9" s="73"/>
      <c r="GJS9" s="73"/>
      <c r="GJT9" s="73"/>
      <c r="GJU9" s="73"/>
      <c r="GJV9" s="73"/>
      <c r="GJW9" s="73"/>
      <c r="GJX9" s="73"/>
      <c r="GJY9" s="73"/>
      <c r="GJZ9" s="73"/>
      <c r="GKA9" s="73"/>
      <c r="GKB9" s="73"/>
      <c r="GKC9" s="73"/>
      <c r="GKD9" s="73"/>
      <c r="GKE9" s="73"/>
      <c r="GKF9" s="73"/>
      <c r="GKG9" s="73"/>
      <c r="GKH9" s="73"/>
      <c r="GKI9" s="73"/>
      <c r="GKJ9" s="73"/>
      <c r="GKK9" s="73"/>
      <c r="GKL9" s="73"/>
      <c r="GKM9" s="73"/>
      <c r="GKN9" s="73"/>
      <c r="GKO9" s="73"/>
      <c r="GKP9" s="73"/>
      <c r="GKQ9" s="73"/>
      <c r="GKR9" s="73"/>
      <c r="GKS9" s="73"/>
      <c r="GKT9" s="73"/>
      <c r="GKU9" s="73"/>
      <c r="GKV9" s="73"/>
      <c r="GKW9" s="73"/>
      <c r="GKX9" s="73"/>
      <c r="GKY9" s="73"/>
      <c r="GKZ9" s="73"/>
      <c r="GLA9" s="73"/>
      <c r="GLB9" s="73"/>
      <c r="GLC9" s="73"/>
      <c r="GLD9" s="73"/>
      <c r="GLE9" s="73"/>
      <c r="GLF9" s="73"/>
      <c r="GLG9" s="73"/>
      <c r="GLH9" s="73"/>
      <c r="GLI9" s="73"/>
      <c r="GLJ9" s="73"/>
      <c r="GLK9" s="73"/>
      <c r="GLL9" s="73"/>
      <c r="GLM9" s="73"/>
      <c r="GLN9" s="73"/>
      <c r="GLO9" s="73"/>
      <c r="GLP9" s="73"/>
      <c r="GLQ9" s="73"/>
      <c r="GLR9" s="73"/>
      <c r="GLS9" s="73"/>
      <c r="GLT9" s="73"/>
      <c r="GLU9" s="73"/>
      <c r="GLV9" s="73"/>
      <c r="GLW9" s="73"/>
      <c r="GLX9" s="73"/>
      <c r="GLY9" s="73"/>
      <c r="GLZ9" s="73"/>
      <c r="GMA9" s="73"/>
      <c r="GMB9" s="73"/>
      <c r="GMC9" s="73"/>
      <c r="GMD9" s="73"/>
      <c r="GME9" s="73"/>
      <c r="GMF9" s="73"/>
      <c r="GMG9" s="73"/>
      <c r="GMH9" s="73"/>
      <c r="GMI9" s="73"/>
      <c r="GMJ9" s="73"/>
      <c r="GMK9" s="73"/>
      <c r="GML9" s="73"/>
      <c r="GMM9" s="73"/>
      <c r="GMN9" s="73"/>
      <c r="GMO9" s="73"/>
      <c r="GMP9" s="73"/>
      <c r="GMQ9" s="73"/>
      <c r="GMR9" s="73"/>
      <c r="GMS9" s="73"/>
      <c r="GMT9" s="73"/>
      <c r="GMU9" s="73"/>
      <c r="GMV9" s="73"/>
      <c r="GMW9" s="73"/>
      <c r="GMX9" s="73"/>
      <c r="GMY9" s="73"/>
      <c r="GMZ9" s="73"/>
      <c r="GNA9" s="73"/>
      <c r="GNB9" s="73"/>
      <c r="GNC9" s="73"/>
      <c r="GND9" s="73"/>
      <c r="GNE9" s="73"/>
      <c r="GNF9" s="73"/>
      <c r="GNG9" s="73"/>
      <c r="GNH9" s="73"/>
      <c r="GNI9" s="73"/>
      <c r="GNJ9" s="73"/>
      <c r="GNK9" s="73"/>
      <c r="GNL9" s="73"/>
      <c r="GNM9" s="73"/>
      <c r="GNN9" s="73"/>
      <c r="GNO9" s="73"/>
      <c r="GNP9" s="73"/>
      <c r="GNQ9" s="73"/>
      <c r="GNR9" s="73"/>
      <c r="GNS9" s="73"/>
      <c r="GNT9" s="73"/>
      <c r="GNU9" s="73"/>
      <c r="GNV9" s="73"/>
      <c r="GNW9" s="73"/>
      <c r="GNX9" s="73"/>
      <c r="GNY9" s="73"/>
      <c r="GNZ9" s="73"/>
      <c r="GOA9" s="73"/>
      <c r="GOB9" s="73"/>
      <c r="GOC9" s="73"/>
      <c r="GOD9" s="73"/>
      <c r="GOE9" s="73"/>
      <c r="GOF9" s="73"/>
      <c r="GOG9" s="73"/>
      <c r="GOH9" s="73"/>
      <c r="GOI9" s="73"/>
      <c r="GOJ9" s="73"/>
      <c r="GOK9" s="73"/>
      <c r="GOL9" s="73"/>
      <c r="GOM9" s="73"/>
      <c r="GON9" s="73"/>
      <c r="GOO9" s="73"/>
      <c r="GOP9" s="73"/>
      <c r="GOQ9" s="73"/>
      <c r="GOR9" s="73"/>
      <c r="GOS9" s="73"/>
      <c r="GOT9" s="73"/>
      <c r="GOU9" s="73"/>
      <c r="GOV9" s="73"/>
      <c r="GOW9" s="73"/>
      <c r="GOX9" s="73"/>
      <c r="GOY9" s="73"/>
      <c r="GOZ9" s="73"/>
      <c r="GPA9" s="73"/>
      <c r="GPB9" s="73"/>
      <c r="GPC9" s="73"/>
      <c r="GPD9" s="73"/>
      <c r="GPE9" s="73"/>
      <c r="GPF9" s="73"/>
      <c r="GPG9" s="73"/>
      <c r="GPH9" s="73"/>
      <c r="GPI9" s="73"/>
      <c r="GPJ9" s="73"/>
      <c r="GPK9" s="73"/>
      <c r="GPL9" s="73"/>
      <c r="GPM9" s="73"/>
      <c r="GPN9" s="73"/>
      <c r="GPO9" s="73"/>
      <c r="GPP9" s="73"/>
      <c r="GPQ9" s="73"/>
      <c r="GPR9" s="73"/>
      <c r="GPS9" s="73"/>
      <c r="GPT9" s="73"/>
      <c r="GPU9" s="73"/>
      <c r="GPV9" s="73"/>
      <c r="GPW9" s="73"/>
      <c r="GPX9" s="73"/>
      <c r="GPY9" s="73"/>
      <c r="GPZ9" s="73"/>
      <c r="GQA9" s="73"/>
      <c r="GQB9" s="73"/>
      <c r="GQC9" s="73"/>
      <c r="GQD9" s="73"/>
      <c r="GQE9" s="73"/>
      <c r="GQF9" s="73"/>
      <c r="GQG9" s="73"/>
      <c r="GQH9" s="73"/>
      <c r="GQI9" s="73"/>
      <c r="GQJ9" s="73"/>
      <c r="GQK9" s="73"/>
      <c r="GQL9" s="73"/>
      <c r="GQM9" s="73"/>
      <c r="GQN9" s="73"/>
      <c r="GQO9" s="73"/>
      <c r="GQP9" s="73"/>
      <c r="GQQ9" s="73"/>
      <c r="GQR9" s="73"/>
      <c r="GQS9" s="73"/>
      <c r="GQT9" s="73"/>
      <c r="GQU9" s="73"/>
      <c r="GQV9" s="73"/>
      <c r="GQW9" s="73"/>
      <c r="GQX9" s="73"/>
      <c r="GQY9" s="73"/>
      <c r="GQZ9" s="73"/>
      <c r="GRA9" s="73"/>
      <c r="GRB9" s="73"/>
      <c r="GRC9" s="73"/>
      <c r="GRD9" s="73"/>
      <c r="GRE9" s="73"/>
      <c r="GRF9" s="73"/>
      <c r="GRG9" s="73"/>
      <c r="GRH9" s="73"/>
      <c r="GRI9" s="73"/>
      <c r="GRJ9" s="73"/>
      <c r="GRK9" s="73"/>
      <c r="GRL9" s="73"/>
      <c r="GRM9" s="73"/>
      <c r="GRN9" s="73"/>
      <c r="GRO9" s="73"/>
      <c r="GRP9" s="73"/>
      <c r="GRQ9" s="73"/>
      <c r="GRR9" s="73"/>
      <c r="GRS9" s="73"/>
      <c r="GRT9" s="73"/>
      <c r="GRU9" s="73"/>
      <c r="GRV9" s="73"/>
      <c r="GRW9" s="73"/>
      <c r="GRX9" s="73"/>
      <c r="GRY9" s="73"/>
      <c r="GRZ9" s="73"/>
      <c r="GSA9" s="73"/>
      <c r="GSB9" s="73"/>
      <c r="GSC9" s="73"/>
      <c r="GSD9" s="73"/>
      <c r="GSE9" s="73"/>
      <c r="GSF9" s="73"/>
      <c r="GSG9" s="73"/>
      <c r="GSH9" s="73"/>
      <c r="GSI9" s="73"/>
      <c r="GSJ9" s="73"/>
      <c r="GSK9" s="73"/>
      <c r="GSL9" s="73"/>
      <c r="GSM9" s="73"/>
      <c r="GSN9" s="73"/>
      <c r="GSO9" s="73"/>
      <c r="GSP9" s="73"/>
      <c r="GSQ9" s="73"/>
      <c r="GSR9" s="73"/>
      <c r="GSS9" s="73"/>
      <c r="GST9" s="73"/>
      <c r="GSU9" s="73"/>
      <c r="GSV9" s="73"/>
      <c r="GSW9" s="73"/>
      <c r="GSX9" s="73"/>
      <c r="GSY9" s="73"/>
      <c r="GSZ9" s="73"/>
      <c r="GTA9" s="73"/>
      <c r="GTB9" s="73"/>
      <c r="GTC9" s="73"/>
      <c r="GTD9" s="73"/>
      <c r="GTE9" s="73"/>
      <c r="GTF9" s="73"/>
      <c r="GTG9" s="73"/>
      <c r="GTH9" s="73"/>
      <c r="GTI9" s="73"/>
      <c r="GTJ9" s="73"/>
      <c r="GTK9" s="73"/>
      <c r="GTL9" s="73"/>
      <c r="GTM9" s="73"/>
      <c r="GTN9" s="73"/>
      <c r="GTO9" s="73"/>
      <c r="GTP9" s="73"/>
      <c r="GTQ9" s="73"/>
      <c r="GTR9" s="73"/>
      <c r="GTS9" s="73"/>
      <c r="GTT9" s="73"/>
      <c r="GTU9" s="73"/>
      <c r="GTV9" s="73"/>
      <c r="GTW9" s="73"/>
      <c r="GTX9" s="73"/>
      <c r="GTY9" s="73"/>
      <c r="GTZ9" s="73"/>
      <c r="GUA9" s="73"/>
      <c r="GUB9" s="73"/>
      <c r="GUC9" s="73"/>
      <c r="GUD9" s="73"/>
      <c r="GUE9" s="73"/>
      <c r="GUF9" s="73"/>
      <c r="GUG9" s="73"/>
      <c r="GUH9" s="73"/>
      <c r="GUI9" s="73"/>
      <c r="GUJ9" s="73"/>
      <c r="GUK9" s="73"/>
      <c r="GUL9" s="73"/>
      <c r="GUM9" s="73"/>
      <c r="GUN9" s="73"/>
      <c r="GUO9" s="73"/>
      <c r="GUP9" s="73"/>
      <c r="GUQ9" s="73"/>
      <c r="GUR9" s="73"/>
      <c r="GUS9" s="73"/>
      <c r="GUT9" s="73"/>
      <c r="GUU9" s="73"/>
      <c r="GUV9" s="73"/>
      <c r="GUW9" s="73"/>
      <c r="GUX9" s="73"/>
      <c r="GUY9" s="73"/>
      <c r="GUZ9" s="73"/>
      <c r="GVA9" s="73"/>
      <c r="GVB9" s="73"/>
      <c r="GVC9" s="73"/>
      <c r="GVD9" s="73"/>
      <c r="GVE9" s="73"/>
      <c r="GVF9" s="73"/>
      <c r="GVG9" s="73"/>
      <c r="GVH9" s="73"/>
      <c r="GVI9" s="73"/>
      <c r="GVJ9" s="73"/>
      <c r="GVK9" s="73"/>
      <c r="GVL9" s="73"/>
      <c r="GVM9" s="73"/>
      <c r="GVN9" s="73"/>
      <c r="GVO9" s="73"/>
      <c r="GVP9" s="73"/>
      <c r="GVQ9" s="73"/>
      <c r="GVR9" s="73"/>
      <c r="GVS9" s="73"/>
      <c r="GVT9" s="73"/>
      <c r="GVU9" s="73"/>
      <c r="GVV9" s="73"/>
      <c r="GVW9" s="73"/>
      <c r="GVX9" s="73"/>
      <c r="GVY9" s="73"/>
      <c r="GVZ9" s="73"/>
      <c r="GWA9" s="73"/>
      <c r="GWB9" s="73"/>
      <c r="GWC9" s="73"/>
      <c r="GWD9" s="73"/>
      <c r="GWE9" s="73"/>
      <c r="GWF9" s="73"/>
      <c r="GWG9" s="73"/>
      <c r="GWH9" s="73"/>
      <c r="GWI9" s="73"/>
      <c r="GWJ9" s="73"/>
      <c r="GWK9" s="73"/>
      <c r="GWL9" s="73"/>
      <c r="GWM9" s="73"/>
      <c r="GWN9" s="73"/>
      <c r="GWO9" s="73"/>
      <c r="GWP9" s="73"/>
      <c r="GWQ9" s="73"/>
      <c r="GWR9" s="73"/>
      <c r="GWS9" s="73"/>
      <c r="GWT9" s="73"/>
      <c r="GWU9" s="73"/>
      <c r="GWV9" s="73"/>
      <c r="GWW9" s="73"/>
      <c r="GWX9" s="73"/>
      <c r="GWY9" s="73"/>
      <c r="GWZ9" s="73"/>
      <c r="GXA9" s="73"/>
      <c r="GXB9" s="73"/>
      <c r="GXC9" s="73"/>
      <c r="GXD9" s="73"/>
      <c r="GXE9" s="73"/>
      <c r="GXF9" s="73"/>
      <c r="GXG9" s="73"/>
      <c r="GXH9" s="73"/>
      <c r="GXI9" s="73"/>
      <c r="GXJ9" s="73"/>
      <c r="GXK9" s="73"/>
      <c r="GXL9" s="73"/>
      <c r="GXM9" s="73"/>
      <c r="GXN9" s="73"/>
      <c r="GXO9" s="73"/>
      <c r="GXP9" s="73"/>
      <c r="GXQ9" s="73"/>
      <c r="GXR9" s="73"/>
      <c r="GXS9" s="73"/>
      <c r="GXT9" s="73"/>
      <c r="GXU9" s="73"/>
      <c r="GXV9" s="73"/>
      <c r="GXW9" s="73"/>
      <c r="GXX9" s="73"/>
      <c r="GXY9" s="73"/>
      <c r="GXZ9" s="73"/>
      <c r="GYA9" s="73"/>
      <c r="GYB9" s="73"/>
      <c r="GYC9" s="73"/>
      <c r="GYD9" s="73"/>
      <c r="GYE9" s="73"/>
      <c r="GYF9" s="73"/>
      <c r="GYG9" s="73"/>
      <c r="GYH9" s="73"/>
      <c r="GYI9" s="73"/>
      <c r="GYJ9" s="73"/>
      <c r="GYK9" s="73"/>
      <c r="GYL9" s="73"/>
      <c r="GYM9" s="73"/>
      <c r="GYN9" s="73"/>
      <c r="GYO9" s="73"/>
      <c r="GYP9" s="73"/>
      <c r="GYQ9" s="73"/>
      <c r="GYR9" s="73"/>
      <c r="GYS9" s="73"/>
      <c r="GYT9" s="73"/>
      <c r="GYU9" s="73"/>
      <c r="GYV9" s="73"/>
      <c r="GYW9" s="73"/>
      <c r="GYX9" s="73"/>
      <c r="GYY9" s="73"/>
      <c r="GYZ9" s="73"/>
      <c r="GZA9" s="73"/>
      <c r="GZB9" s="73"/>
      <c r="GZC9" s="73"/>
      <c r="GZD9" s="73"/>
      <c r="GZE9" s="73"/>
      <c r="GZF9" s="73"/>
      <c r="GZG9" s="73"/>
      <c r="GZH9" s="73"/>
      <c r="GZI9" s="73"/>
      <c r="GZJ9" s="73"/>
      <c r="GZK9" s="73"/>
      <c r="GZL9" s="73"/>
      <c r="GZM9" s="73"/>
      <c r="GZN9" s="73"/>
      <c r="GZO9" s="73"/>
      <c r="GZP9" s="73"/>
      <c r="GZQ9" s="73"/>
      <c r="GZR9" s="73"/>
      <c r="GZS9" s="73"/>
      <c r="GZT9" s="73"/>
      <c r="GZU9" s="73"/>
      <c r="GZV9" s="73"/>
      <c r="GZW9" s="73"/>
      <c r="GZX9" s="73"/>
      <c r="GZY9" s="73"/>
      <c r="GZZ9" s="73"/>
      <c r="HAA9" s="73"/>
      <c r="HAB9" s="73"/>
      <c r="HAC9" s="73"/>
      <c r="HAD9" s="73"/>
      <c r="HAE9" s="73"/>
      <c r="HAF9" s="73"/>
      <c r="HAG9" s="73"/>
      <c r="HAH9" s="73"/>
      <c r="HAI9" s="73"/>
      <c r="HAJ9" s="73"/>
      <c r="HAK9" s="73"/>
      <c r="HAL9" s="73"/>
      <c r="HAM9" s="73"/>
      <c r="HAN9" s="73"/>
      <c r="HAO9" s="73"/>
      <c r="HAP9" s="73"/>
      <c r="HAQ9" s="73"/>
      <c r="HAR9" s="73"/>
      <c r="HAS9" s="73"/>
      <c r="HAT9" s="73"/>
      <c r="HAU9" s="73"/>
      <c r="HAV9" s="73"/>
      <c r="HAW9" s="73"/>
      <c r="HAX9" s="73"/>
      <c r="HAY9" s="73"/>
      <c r="HAZ9" s="73"/>
      <c r="HBA9" s="73"/>
      <c r="HBB9" s="73"/>
      <c r="HBC9" s="73"/>
      <c r="HBD9" s="73"/>
      <c r="HBE9" s="73"/>
      <c r="HBF9" s="73"/>
      <c r="HBG9" s="73"/>
      <c r="HBH9" s="73"/>
      <c r="HBI9" s="73"/>
      <c r="HBJ9" s="73"/>
      <c r="HBK9" s="73"/>
      <c r="HBL9" s="73"/>
      <c r="HBM9" s="73"/>
      <c r="HBN9" s="73"/>
      <c r="HBO9" s="73"/>
      <c r="HBP9" s="73"/>
      <c r="HBQ9" s="73"/>
      <c r="HBR9" s="73"/>
      <c r="HBS9" s="73"/>
      <c r="HBT9" s="73"/>
      <c r="HBU9" s="73"/>
      <c r="HBV9" s="73"/>
      <c r="HBW9" s="73"/>
      <c r="HBX9" s="73"/>
      <c r="HBY9" s="73"/>
      <c r="HBZ9" s="73"/>
      <c r="HCA9" s="73"/>
      <c r="HCB9" s="73"/>
      <c r="HCC9" s="73"/>
      <c r="HCD9" s="73"/>
      <c r="HCE9" s="73"/>
      <c r="HCF9" s="73"/>
      <c r="HCG9" s="73"/>
      <c r="HCH9" s="73"/>
      <c r="HCI9" s="73"/>
      <c r="HCJ9" s="73"/>
      <c r="HCK9" s="73"/>
      <c r="HCL9" s="73"/>
      <c r="HCM9" s="73"/>
      <c r="HCN9" s="73"/>
      <c r="HCO9" s="73"/>
      <c r="HCP9" s="73"/>
      <c r="HCQ9" s="73"/>
      <c r="HCR9" s="73"/>
      <c r="HCS9" s="73"/>
      <c r="HCT9" s="73"/>
      <c r="HCU9" s="73"/>
      <c r="HCV9" s="73"/>
      <c r="HCW9" s="73"/>
      <c r="HCX9" s="73"/>
      <c r="HCY9" s="73"/>
      <c r="HCZ9" s="73"/>
      <c r="HDA9" s="73"/>
      <c r="HDB9" s="73"/>
      <c r="HDC9" s="73"/>
      <c r="HDD9" s="73"/>
      <c r="HDE9" s="73"/>
      <c r="HDF9" s="73"/>
      <c r="HDG9" s="73"/>
      <c r="HDH9" s="73"/>
      <c r="HDI9" s="73"/>
      <c r="HDJ9" s="73"/>
      <c r="HDK9" s="73"/>
      <c r="HDL9" s="73"/>
      <c r="HDM9" s="73"/>
      <c r="HDN9" s="73"/>
      <c r="HDO9" s="73"/>
      <c r="HDP9" s="73"/>
      <c r="HDQ9" s="73"/>
      <c r="HDR9" s="73"/>
      <c r="HDS9" s="73"/>
      <c r="HDT9" s="73"/>
      <c r="HDU9" s="73"/>
      <c r="HDV9" s="73"/>
      <c r="HDW9" s="73"/>
      <c r="HDX9" s="73"/>
      <c r="HDY9" s="73"/>
      <c r="HDZ9" s="73"/>
      <c r="HEA9" s="73"/>
      <c r="HEB9" s="73"/>
      <c r="HEC9" s="73"/>
      <c r="HED9" s="73"/>
      <c r="HEE9" s="73"/>
      <c r="HEF9" s="73"/>
      <c r="HEG9" s="73"/>
      <c r="HEH9" s="73"/>
      <c r="HEI9" s="73"/>
      <c r="HEJ9" s="73"/>
      <c r="HEK9" s="73"/>
      <c r="HEL9" s="73"/>
      <c r="HEM9" s="73"/>
      <c r="HEN9" s="73"/>
      <c r="HEO9" s="73"/>
      <c r="HEP9" s="73"/>
      <c r="HEQ9" s="73"/>
      <c r="HER9" s="73"/>
      <c r="HES9" s="73"/>
      <c r="HET9" s="73"/>
      <c r="HEU9" s="73"/>
      <c r="HEV9" s="73"/>
      <c r="HEW9" s="73"/>
      <c r="HEX9" s="73"/>
      <c r="HEY9" s="73"/>
      <c r="HEZ9" s="73"/>
      <c r="HFA9" s="73"/>
      <c r="HFB9" s="73"/>
      <c r="HFC9" s="73"/>
      <c r="HFD9" s="73"/>
      <c r="HFE9" s="73"/>
      <c r="HFF9" s="73"/>
      <c r="HFG9" s="73"/>
      <c r="HFH9" s="73"/>
      <c r="HFI9" s="73"/>
      <c r="HFJ9" s="73"/>
      <c r="HFK9" s="73"/>
      <c r="HFL9" s="73"/>
      <c r="HFM9" s="73"/>
      <c r="HFN9" s="73"/>
      <c r="HFO9" s="73"/>
      <c r="HFP9" s="73"/>
      <c r="HFQ9" s="73"/>
      <c r="HFR9" s="73"/>
      <c r="HFS9" s="73"/>
      <c r="HFT9" s="73"/>
      <c r="HFU9" s="73"/>
      <c r="HFV9" s="73"/>
      <c r="HFW9" s="73"/>
      <c r="HFX9" s="73"/>
      <c r="HFY9" s="73"/>
      <c r="HFZ9" s="73"/>
      <c r="HGA9" s="73"/>
      <c r="HGB9" s="73"/>
      <c r="HGC9" s="73"/>
      <c r="HGD9" s="73"/>
      <c r="HGE9" s="73"/>
      <c r="HGF9" s="73"/>
      <c r="HGG9" s="73"/>
      <c r="HGH9" s="73"/>
      <c r="HGI9" s="73"/>
      <c r="HGJ9" s="73"/>
      <c r="HGK9" s="73"/>
      <c r="HGL9" s="73"/>
      <c r="HGM9" s="73"/>
      <c r="HGN9" s="73"/>
      <c r="HGO9" s="73"/>
      <c r="HGP9" s="73"/>
      <c r="HGQ9" s="73"/>
      <c r="HGR9" s="73"/>
      <c r="HGS9" s="73"/>
      <c r="HGT9" s="73"/>
      <c r="HGU9" s="73"/>
      <c r="HGV9" s="73"/>
      <c r="HGW9" s="73"/>
      <c r="HGX9" s="73"/>
      <c r="HGY9" s="73"/>
      <c r="HGZ9" s="73"/>
      <c r="HHA9" s="73"/>
      <c r="HHB9" s="73"/>
      <c r="HHC9" s="73"/>
      <c r="HHD9" s="73"/>
      <c r="HHE9" s="73"/>
      <c r="HHF9" s="73"/>
      <c r="HHG9" s="73"/>
      <c r="HHH9" s="73"/>
      <c r="HHI9" s="73"/>
      <c r="HHJ9" s="73"/>
      <c r="HHK9" s="73"/>
      <c r="HHL9" s="73"/>
      <c r="HHM9" s="73"/>
      <c r="HHN9" s="73"/>
      <c r="HHO9" s="73"/>
      <c r="HHP9" s="73"/>
      <c r="HHQ9" s="73"/>
      <c r="HHR9" s="73"/>
      <c r="HHS9" s="73"/>
      <c r="HHT9" s="73"/>
      <c r="HHU9" s="73"/>
      <c r="HHV9" s="73"/>
      <c r="HHW9" s="73"/>
      <c r="HHX9" s="73"/>
      <c r="HHY9" s="73"/>
      <c r="HHZ9" s="73"/>
      <c r="HIA9" s="73"/>
      <c r="HIB9" s="73"/>
      <c r="HIC9" s="73"/>
      <c r="HID9" s="73"/>
      <c r="HIE9" s="73"/>
      <c r="HIF9" s="73"/>
      <c r="HIG9" s="73"/>
      <c r="HIH9" s="73"/>
      <c r="HII9" s="73"/>
      <c r="HIJ9" s="73"/>
      <c r="HIK9" s="73"/>
      <c r="HIL9" s="73"/>
      <c r="HIM9" s="73"/>
      <c r="HIN9" s="73"/>
      <c r="HIO9" s="73"/>
      <c r="HIP9" s="73"/>
      <c r="HIQ9" s="73"/>
      <c r="HIR9" s="73"/>
      <c r="HIS9" s="73"/>
      <c r="HIT9" s="73"/>
      <c r="HIU9" s="73"/>
      <c r="HIV9" s="73"/>
      <c r="HIW9" s="73"/>
      <c r="HIX9" s="73"/>
      <c r="HIY9" s="73"/>
      <c r="HIZ9" s="73"/>
      <c r="HJA9" s="73"/>
      <c r="HJB9" s="73"/>
      <c r="HJC9" s="73"/>
      <c r="HJD9" s="73"/>
      <c r="HJE9" s="73"/>
      <c r="HJF9" s="73"/>
      <c r="HJG9" s="73"/>
      <c r="HJH9" s="73"/>
      <c r="HJI9" s="73"/>
      <c r="HJJ9" s="73"/>
      <c r="HJK9" s="73"/>
      <c r="HJL9" s="73"/>
      <c r="HJM9" s="73"/>
      <c r="HJN9" s="73"/>
      <c r="HJO9" s="73"/>
      <c r="HJP9" s="73"/>
      <c r="HJQ9" s="73"/>
      <c r="HJR9" s="73"/>
      <c r="HJS9" s="73"/>
      <c r="HJT9" s="73"/>
      <c r="HJU9" s="73"/>
      <c r="HJV9" s="73"/>
      <c r="HJW9" s="73"/>
      <c r="HJX9" s="73"/>
      <c r="HJY9" s="73"/>
      <c r="HJZ9" s="73"/>
      <c r="HKA9" s="73"/>
      <c r="HKB9" s="73"/>
      <c r="HKC9" s="73"/>
      <c r="HKD9" s="73"/>
      <c r="HKE9" s="73"/>
      <c r="HKF9" s="73"/>
      <c r="HKG9" s="73"/>
      <c r="HKH9" s="73"/>
      <c r="HKI9" s="73"/>
      <c r="HKJ9" s="73"/>
      <c r="HKK9" s="73"/>
      <c r="HKL9" s="73"/>
      <c r="HKM9" s="73"/>
      <c r="HKN9" s="73"/>
      <c r="HKO9" s="73"/>
      <c r="HKP9" s="73"/>
      <c r="HKQ9" s="73"/>
      <c r="HKR9" s="73"/>
      <c r="HKS9" s="73"/>
      <c r="HKT9" s="73"/>
      <c r="HKU9" s="73"/>
      <c r="HKV9" s="73"/>
      <c r="HKW9" s="73"/>
      <c r="HKX9" s="73"/>
      <c r="HKY9" s="73"/>
      <c r="HKZ9" s="73"/>
      <c r="HLA9" s="73"/>
      <c r="HLB9" s="73"/>
      <c r="HLC9" s="73"/>
      <c r="HLD9" s="73"/>
      <c r="HLE9" s="73"/>
      <c r="HLF9" s="73"/>
      <c r="HLG9" s="73"/>
      <c r="HLH9" s="73"/>
      <c r="HLI9" s="73"/>
      <c r="HLJ9" s="73"/>
      <c r="HLK9" s="73"/>
      <c r="HLL9" s="73"/>
      <c r="HLM9" s="73"/>
      <c r="HLN9" s="73"/>
      <c r="HLO9" s="73"/>
      <c r="HLP9" s="73"/>
      <c r="HLQ9" s="73"/>
      <c r="HLR9" s="73"/>
      <c r="HLS9" s="73"/>
      <c r="HLT9" s="73"/>
      <c r="HLU9" s="73"/>
      <c r="HLV9" s="73"/>
      <c r="HLW9" s="73"/>
      <c r="HLX9" s="73"/>
      <c r="HLY9" s="73"/>
      <c r="HLZ9" s="73"/>
      <c r="HMA9" s="73"/>
      <c r="HMB9" s="73"/>
      <c r="HMC9" s="73"/>
      <c r="HMD9" s="73"/>
      <c r="HME9" s="73"/>
      <c r="HMF9" s="73"/>
      <c r="HMG9" s="73"/>
      <c r="HMH9" s="73"/>
      <c r="HMI9" s="73"/>
      <c r="HMJ9" s="73"/>
      <c r="HMK9" s="73"/>
      <c r="HML9" s="73"/>
      <c r="HMM9" s="73"/>
      <c r="HMN9" s="73"/>
      <c r="HMO9" s="73"/>
      <c r="HMP9" s="73"/>
      <c r="HMQ9" s="73"/>
      <c r="HMR9" s="73"/>
      <c r="HMS9" s="73"/>
      <c r="HMT9" s="73"/>
      <c r="HMU9" s="73"/>
      <c r="HMV9" s="73"/>
      <c r="HMW9" s="73"/>
      <c r="HMX9" s="73"/>
      <c r="HMY9" s="73"/>
      <c r="HMZ9" s="73"/>
      <c r="HNA9" s="73"/>
      <c r="HNB9" s="73"/>
      <c r="HNC9" s="73"/>
      <c r="HND9" s="73"/>
      <c r="HNE9" s="73"/>
      <c r="HNF9" s="73"/>
      <c r="HNG9" s="73"/>
      <c r="HNH9" s="73"/>
      <c r="HNI9" s="73"/>
      <c r="HNJ9" s="73"/>
      <c r="HNK9" s="73"/>
      <c r="HNL9" s="73"/>
      <c r="HNM9" s="73"/>
      <c r="HNN9" s="73"/>
      <c r="HNO9" s="73"/>
      <c r="HNP9" s="73"/>
      <c r="HNQ9" s="73"/>
      <c r="HNR9" s="73"/>
      <c r="HNS9" s="73"/>
      <c r="HNT9" s="73"/>
      <c r="HNU9" s="73"/>
      <c r="HNV9" s="73"/>
      <c r="HNW9" s="73"/>
      <c r="HNX9" s="73"/>
      <c r="HNY9" s="73"/>
      <c r="HNZ9" s="73"/>
      <c r="HOA9" s="73"/>
      <c r="HOB9" s="73"/>
      <c r="HOC9" s="73"/>
      <c r="HOD9" s="73"/>
      <c r="HOE9" s="73"/>
      <c r="HOF9" s="73"/>
      <c r="HOG9" s="73"/>
      <c r="HOH9" s="73"/>
      <c r="HOI9" s="73"/>
      <c r="HOJ9" s="73"/>
      <c r="HOK9" s="73"/>
      <c r="HOL9" s="73"/>
      <c r="HOM9" s="73"/>
      <c r="HON9" s="73"/>
      <c r="HOO9" s="73"/>
      <c r="HOP9" s="73"/>
      <c r="HOQ9" s="73"/>
      <c r="HOR9" s="73"/>
      <c r="HOS9" s="73"/>
      <c r="HOT9" s="73"/>
      <c r="HOU9" s="73"/>
      <c r="HOV9" s="73"/>
      <c r="HOW9" s="73"/>
      <c r="HOX9" s="73"/>
      <c r="HOY9" s="73"/>
      <c r="HOZ9" s="73"/>
      <c r="HPA9" s="73"/>
      <c r="HPB9" s="73"/>
      <c r="HPC9" s="73"/>
      <c r="HPD9" s="73"/>
      <c r="HPE9" s="73"/>
      <c r="HPF9" s="73"/>
      <c r="HPG9" s="73"/>
      <c r="HPH9" s="73"/>
      <c r="HPI9" s="73"/>
      <c r="HPJ9" s="73"/>
      <c r="HPK9" s="73"/>
      <c r="HPL9" s="73"/>
      <c r="HPM9" s="73"/>
      <c r="HPN9" s="73"/>
      <c r="HPO9" s="73"/>
      <c r="HPP9" s="73"/>
      <c r="HPQ9" s="73"/>
      <c r="HPR9" s="73"/>
      <c r="HPS9" s="73"/>
      <c r="HPT9" s="73"/>
      <c r="HPU9" s="73"/>
      <c r="HPV9" s="73"/>
      <c r="HPW9" s="73"/>
      <c r="HPX9" s="73"/>
      <c r="HPY9" s="73"/>
      <c r="HPZ9" s="73"/>
      <c r="HQA9" s="73"/>
      <c r="HQB9" s="73"/>
      <c r="HQC9" s="73"/>
      <c r="HQD9" s="73"/>
      <c r="HQE9" s="73"/>
      <c r="HQF9" s="73"/>
      <c r="HQG9" s="73"/>
      <c r="HQH9" s="73"/>
      <c r="HQI9" s="73"/>
      <c r="HQJ9" s="73"/>
      <c r="HQK9" s="73"/>
      <c r="HQL9" s="73"/>
      <c r="HQM9" s="73"/>
      <c r="HQN9" s="73"/>
      <c r="HQO9" s="73"/>
      <c r="HQP9" s="73"/>
      <c r="HQQ9" s="73"/>
      <c r="HQR9" s="73"/>
      <c r="HQS9" s="73"/>
      <c r="HQT9" s="73"/>
      <c r="HQU9" s="73"/>
      <c r="HQV9" s="73"/>
      <c r="HQW9" s="73"/>
      <c r="HQX9" s="73"/>
      <c r="HQY9" s="73"/>
      <c r="HQZ9" s="73"/>
      <c r="HRA9" s="73"/>
      <c r="HRB9" s="73"/>
      <c r="HRC9" s="73"/>
      <c r="HRD9" s="73"/>
      <c r="HRE9" s="73"/>
      <c r="HRF9" s="73"/>
      <c r="HRG9" s="73"/>
      <c r="HRH9" s="73"/>
      <c r="HRI9" s="73"/>
      <c r="HRJ9" s="73"/>
      <c r="HRK9" s="73"/>
      <c r="HRL9" s="73"/>
      <c r="HRM9" s="73"/>
      <c r="HRN9" s="73"/>
      <c r="HRO9" s="73"/>
      <c r="HRP9" s="73"/>
      <c r="HRQ9" s="73"/>
      <c r="HRR9" s="73"/>
      <c r="HRS9" s="73"/>
      <c r="HRT9" s="73"/>
      <c r="HRU9" s="73"/>
      <c r="HRV9" s="73"/>
      <c r="HRW9" s="73"/>
      <c r="HRX9" s="73"/>
      <c r="HRY9" s="73"/>
      <c r="HRZ9" s="73"/>
      <c r="HSA9" s="73"/>
      <c r="HSB9" s="73"/>
      <c r="HSC9" s="73"/>
      <c r="HSD9" s="73"/>
      <c r="HSE9" s="73"/>
      <c r="HSF9" s="73"/>
      <c r="HSG9" s="73"/>
      <c r="HSH9" s="73"/>
      <c r="HSI9" s="73"/>
      <c r="HSJ9" s="73"/>
      <c r="HSK9" s="73"/>
      <c r="HSL9" s="73"/>
      <c r="HSM9" s="73"/>
      <c r="HSN9" s="73"/>
      <c r="HSO9" s="73"/>
      <c r="HSP9" s="73"/>
      <c r="HSQ9" s="73"/>
      <c r="HSR9" s="73"/>
      <c r="HSS9" s="73"/>
      <c r="HST9" s="73"/>
      <c r="HSU9" s="73"/>
      <c r="HSV9" s="73"/>
      <c r="HSW9" s="73"/>
      <c r="HSX9" s="73"/>
      <c r="HSY9" s="73"/>
      <c r="HSZ9" s="73"/>
      <c r="HTA9" s="73"/>
      <c r="HTB9" s="73"/>
      <c r="HTC9" s="73"/>
      <c r="HTD9" s="73"/>
      <c r="HTE9" s="73"/>
      <c r="HTF9" s="73"/>
      <c r="HTG9" s="73"/>
      <c r="HTH9" s="73"/>
      <c r="HTI9" s="73"/>
      <c r="HTJ9" s="73"/>
      <c r="HTK9" s="73"/>
      <c r="HTL9" s="73"/>
      <c r="HTM9" s="73"/>
      <c r="HTN9" s="73"/>
      <c r="HTO9" s="73"/>
      <c r="HTP9" s="73"/>
      <c r="HTQ9" s="73"/>
      <c r="HTR9" s="73"/>
      <c r="HTS9" s="73"/>
      <c r="HTT9" s="73"/>
      <c r="HTU9" s="73"/>
      <c r="HTV9" s="73"/>
      <c r="HTW9" s="73"/>
      <c r="HTX9" s="73"/>
      <c r="HTY9" s="73"/>
      <c r="HTZ9" s="73"/>
      <c r="HUA9" s="73"/>
      <c r="HUB9" s="73"/>
      <c r="HUC9" s="73"/>
      <c r="HUD9" s="73"/>
      <c r="HUE9" s="73"/>
      <c r="HUF9" s="73"/>
      <c r="HUG9" s="73"/>
      <c r="HUH9" s="73"/>
      <c r="HUI9" s="73"/>
      <c r="HUJ9" s="73"/>
      <c r="HUK9" s="73"/>
      <c r="HUL9" s="73"/>
      <c r="HUM9" s="73"/>
      <c r="HUN9" s="73"/>
      <c r="HUO9" s="73"/>
      <c r="HUP9" s="73"/>
      <c r="HUQ9" s="73"/>
      <c r="HUR9" s="73"/>
      <c r="HUS9" s="73"/>
      <c r="HUT9" s="73"/>
      <c r="HUU9" s="73"/>
      <c r="HUV9" s="73"/>
      <c r="HUW9" s="73"/>
      <c r="HUX9" s="73"/>
      <c r="HUY9" s="73"/>
      <c r="HUZ9" s="73"/>
      <c r="HVA9" s="73"/>
      <c r="HVB9" s="73"/>
      <c r="HVC9" s="73"/>
      <c r="HVD9" s="73"/>
      <c r="HVE9" s="73"/>
      <c r="HVF9" s="73"/>
      <c r="HVG9" s="73"/>
      <c r="HVH9" s="73"/>
      <c r="HVI9" s="73"/>
      <c r="HVJ9" s="73"/>
      <c r="HVK9" s="73"/>
      <c r="HVL9" s="73"/>
      <c r="HVM9" s="73"/>
      <c r="HVN9" s="73"/>
      <c r="HVO9" s="73"/>
      <c r="HVP9" s="73"/>
      <c r="HVQ9" s="73"/>
      <c r="HVR9" s="73"/>
      <c r="HVS9" s="73"/>
      <c r="HVT9" s="73"/>
      <c r="HVU9" s="73"/>
      <c r="HVV9" s="73"/>
      <c r="HVW9" s="73"/>
      <c r="HVX9" s="73"/>
      <c r="HVY9" s="73"/>
      <c r="HVZ9" s="73"/>
      <c r="HWA9" s="73"/>
      <c r="HWB9" s="73"/>
      <c r="HWC9" s="73"/>
      <c r="HWD9" s="73"/>
      <c r="HWE9" s="73"/>
      <c r="HWF9" s="73"/>
      <c r="HWG9" s="73"/>
      <c r="HWH9" s="73"/>
      <c r="HWI9" s="73"/>
      <c r="HWJ9" s="73"/>
      <c r="HWK9" s="73"/>
      <c r="HWL9" s="73"/>
      <c r="HWM9" s="73"/>
      <c r="HWN9" s="73"/>
      <c r="HWO9" s="73"/>
      <c r="HWP9" s="73"/>
      <c r="HWQ9" s="73"/>
      <c r="HWR9" s="73"/>
      <c r="HWS9" s="73"/>
      <c r="HWT9" s="73"/>
      <c r="HWU9" s="73"/>
      <c r="HWV9" s="73"/>
      <c r="HWW9" s="73"/>
      <c r="HWX9" s="73"/>
      <c r="HWY9" s="73"/>
      <c r="HWZ9" s="73"/>
      <c r="HXA9" s="73"/>
      <c r="HXB9" s="73"/>
      <c r="HXC9" s="73"/>
      <c r="HXD9" s="73"/>
      <c r="HXE9" s="73"/>
      <c r="HXF9" s="73"/>
      <c r="HXG9" s="73"/>
      <c r="HXH9" s="73"/>
      <c r="HXI9" s="73"/>
      <c r="HXJ9" s="73"/>
      <c r="HXK9" s="73"/>
      <c r="HXL9" s="73"/>
      <c r="HXM9" s="73"/>
      <c r="HXN9" s="73"/>
      <c r="HXO9" s="73"/>
      <c r="HXP9" s="73"/>
      <c r="HXQ9" s="73"/>
      <c r="HXR9" s="73"/>
      <c r="HXS9" s="73"/>
      <c r="HXT9" s="73"/>
      <c r="HXU9" s="73"/>
      <c r="HXV9" s="73"/>
      <c r="HXW9" s="73"/>
      <c r="HXX9" s="73"/>
      <c r="HXY9" s="73"/>
      <c r="HXZ9" s="73"/>
      <c r="HYA9" s="73"/>
      <c r="HYB9" s="73"/>
      <c r="HYC9" s="73"/>
      <c r="HYD9" s="73"/>
      <c r="HYE9" s="73"/>
      <c r="HYF9" s="73"/>
      <c r="HYG9" s="73"/>
      <c r="HYH9" s="73"/>
      <c r="HYI9" s="73"/>
      <c r="HYJ9" s="73"/>
      <c r="HYK9" s="73"/>
      <c r="HYL9" s="73"/>
      <c r="HYM9" s="73"/>
      <c r="HYN9" s="73"/>
      <c r="HYO9" s="73"/>
      <c r="HYP9" s="73"/>
      <c r="HYQ9" s="73"/>
      <c r="HYR9" s="73"/>
      <c r="HYS9" s="73"/>
      <c r="HYT9" s="73"/>
      <c r="HYU9" s="73"/>
      <c r="HYV9" s="73"/>
      <c r="HYW9" s="73"/>
      <c r="HYX9" s="73"/>
      <c r="HYY9" s="73"/>
      <c r="HYZ9" s="73"/>
      <c r="HZA9" s="73"/>
      <c r="HZB9" s="73"/>
      <c r="HZC9" s="73"/>
      <c r="HZD9" s="73"/>
      <c r="HZE9" s="73"/>
      <c r="HZF9" s="73"/>
      <c r="HZG9" s="73"/>
      <c r="HZH9" s="73"/>
      <c r="HZI9" s="73"/>
      <c r="HZJ9" s="73"/>
      <c r="HZK9" s="73"/>
      <c r="HZL9" s="73"/>
      <c r="HZM9" s="73"/>
      <c r="HZN9" s="73"/>
      <c r="HZO9" s="73"/>
      <c r="HZP9" s="73"/>
      <c r="HZQ9" s="73"/>
      <c r="HZR9" s="73"/>
      <c r="HZS9" s="73"/>
      <c r="HZT9" s="73"/>
      <c r="HZU9" s="73"/>
      <c r="HZV9" s="73"/>
      <c r="HZW9" s="73"/>
      <c r="HZX9" s="73"/>
      <c r="HZY9" s="73"/>
      <c r="HZZ9" s="73"/>
      <c r="IAA9" s="73"/>
      <c r="IAB9" s="73"/>
      <c r="IAC9" s="73"/>
      <c r="IAD9" s="73"/>
      <c r="IAE9" s="73"/>
      <c r="IAF9" s="73"/>
      <c r="IAG9" s="73"/>
      <c r="IAH9" s="73"/>
      <c r="IAI9" s="73"/>
      <c r="IAJ9" s="73"/>
      <c r="IAK9" s="73"/>
      <c r="IAL9" s="73"/>
      <c r="IAM9" s="73"/>
      <c r="IAN9" s="73"/>
      <c r="IAO9" s="73"/>
      <c r="IAP9" s="73"/>
      <c r="IAQ9" s="73"/>
      <c r="IAR9" s="73"/>
      <c r="IAS9" s="73"/>
      <c r="IAT9" s="73"/>
      <c r="IAU9" s="73"/>
      <c r="IAV9" s="73"/>
      <c r="IAW9" s="73"/>
      <c r="IAX9" s="73"/>
      <c r="IAY9" s="73"/>
      <c r="IAZ9" s="73"/>
      <c r="IBA9" s="73"/>
      <c r="IBB9" s="73"/>
      <c r="IBC9" s="73"/>
      <c r="IBD9" s="73"/>
      <c r="IBE9" s="73"/>
      <c r="IBF9" s="73"/>
      <c r="IBG9" s="73"/>
      <c r="IBH9" s="73"/>
      <c r="IBI9" s="73"/>
      <c r="IBJ9" s="73"/>
      <c r="IBK9" s="73"/>
      <c r="IBL9" s="73"/>
      <c r="IBM9" s="73"/>
      <c r="IBN9" s="73"/>
      <c r="IBO9" s="73"/>
      <c r="IBP9" s="73"/>
      <c r="IBQ9" s="73"/>
      <c r="IBR9" s="73"/>
      <c r="IBS9" s="73"/>
      <c r="IBT9" s="73"/>
      <c r="IBU9" s="73"/>
      <c r="IBV9" s="73"/>
      <c r="IBW9" s="73"/>
      <c r="IBX9" s="73"/>
      <c r="IBY9" s="73"/>
      <c r="IBZ9" s="73"/>
      <c r="ICA9" s="73"/>
      <c r="ICB9" s="73"/>
      <c r="ICC9" s="73"/>
      <c r="ICD9" s="73"/>
      <c r="ICE9" s="73"/>
      <c r="ICF9" s="73"/>
      <c r="ICG9" s="73"/>
      <c r="ICH9" s="73"/>
      <c r="ICI9" s="73"/>
      <c r="ICJ9" s="73"/>
      <c r="ICK9" s="73"/>
      <c r="ICL9" s="73"/>
      <c r="ICM9" s="73"/>
      <c r="ICN9" s="73"/>
      <c r="ICO9" s="73"/>
      <c r="ICP9" s="73"/>
      <c r="ICQ9" s="73"/>
      <c r="ICR9" s="73"/>
      <c r="ICS9" s="73"/>
      <c r="ICT9" s="73"/>
      <c r="ICU9" s="73"/>
      <c r="ICV9" s="73"/>
      <c r="ICW9" s="73"/>
      <c r="ICX9" s="73"/>
      <c r="ICY9" s="73"/>
      <c r="ICZ9" s="73"/>
      <c r="IDA9" s="73"/>
      <c r="IDB9" s="73"/>
      <c r="IDC9" s="73"/>
      <c r="IDD9" s="73"/>
      <c r="IDE9" s="73"/>
      <c r="IDF9" s="73"/>
      <c r="IDG9" s="73"/>
      <c r="IDH9" s="73"/>
      <c r="IDI9" s="73"/>
      <c r="IDJ9" s="73"/>
      <c r="IDK9" s="73"/>
      <c r="IDL9" s="73"/>
      <c r="IDM9" s="73"/>
      <c r="IDN9" s="73"/>
      <c r="IDO9" s="73"/>
      <c r="IDP9" s="73"/>
      <c r="IDQ9" s="73"/>
      <c r="IDR9" s="73"/>
      <c r="IDS9" s="73"/>
      <c r="IDT9" s="73"/>
      <c r="IDU9" s="73"/>
      <c r="IDV9" s="73"/>
      <c r="IDW9" s="73"/>
      <c r="IDX9" s="73"/>
      <c r="IDY9" s="73"/>
      <c r="IDZ9" s="73"/>
      <c r="IEA9" s="73"/>
      <c r="IEB9" s="73"/>
      <c r="IEC9" s="73"/>
      <c r="IED9" s="73"/>
      <c r="IEE9" s="73"/>
      <c r="IEF9" s="73"/>
      <c r="IEG9" s="73"/>
      <c r="IEH9" s="73"/>
      <c r="IEI9" s="73"/>
      <c r="IEJ9" s="73"/>
      <c r="IEK9" s="73"/>
      <c r="IEL9" s="73"/>
      <c r="IEM9" s="73"/>
      <c r="IEN9" s="73"/>
      <c r="IEO9" s="73"/>
      <c r="IEP9" s="73"/>
      <c r="IEQ9" s="73"/>
      <c r="IER9" s="73"/>
      <c r="IES9" s="73"/>
      <c r="IET9" s="73"/>
      <c r="IEU9" s="73"/>
      <c r="IEV9" s="73"/>
      <c r="IEW9" s="73"/>
      <c r="IEX9" s="73"/>
      <c r="IEY9" s="73"/>
      <c r="IEZ9" s="73"/>
      <c r="IFA9" s="73"/>
      <c r="IFB9" s="73"/>
      <c r="IFC9" s="73"/>
      <c r="IFD9" s="73"/>
      <c r="IFE9" s="73"/>
      <c r="IFF9" s="73"/>
      <c r="IFG9" s="73"/>
      <c r="IFH9" s="73"/>
      <c r="IFI9" s="73"/>
      <c r="IFJ9" s="73"/>
      <c r="IFK9" s="73"/>
      <c r="IFL9" s="73"/>
      <c r="IFM9" s="73"/>
      <c r="IFN9" s="73"/>
      <c r="IFO9" s="73"/>
      <c r="IFP9" s="73"/>
      <c r="IFQ9" s="73"/>
      <c r="IFR9" s="73"/>
      <c r="IFS9" s="73"/>
      <c r="IFT9" s="73"/>
      <c r="IFU9" s="73"/>
      <c r="IFV9" s="73"/>
      <c r="IFW9" s="73"/>
      <c r="IFX9" s="73"/>
      <c r="IFY9" s="73"/>
      <c r="IFZ9" s="73"/>
      <c r="IGA9" s="73"/>
      <c r="IGB9" s="73"/>
      <c r="IGC9" s="73"/>
      <c r="IGD9" s="73"/>
      <c r="IGE9" s="73"/>
      <c r="IGF9" s="73"/>
      <c r="IGG9" s="73"/>
      <c r="IGH9" s="73"/>
      <c r="IGI9" s="73"/>
      <c r="IGJ9" s="73"/>
      <c r="IGK9" s="73"/>
      <c r="IGL9" s="73"/>
      <c r="IGM9" s="73"/>
      <c r="IGN9" s="73"/>
      <c r="IGO9" s="73"/>
      <c r="IGP9" s="73"/>
      <c r="IGQ9" s="73"/>
      <c r="IGR9" s="73"/>
      <c r="IGS9" s="73"/>
      <c r="IGT9" s="73"/>
      <c r="IGU9" s="73"/>
      <c r="IGV9" s="73"/>
      <c r="IGW9" s="73"/>
      <c r="IGX9" s="73"/>
      <c r="IGY9" s="73"/>
      <c r="IGZ9" s="73"/>
      <c r="IHA9" s="73"/>
      <c r="IHB9" s="73"/>
      <c r="IHC9" s="73"/>
      <c r="IHD9" s="73"/>
      <c r="IHE9" s="73"/>
      <c r="IHF9" s="73"/>
      <c r="IHG9" s="73"/>
      <c r="IHH9" s="73"/>
      <c r="IHI9" s="73"/>
      <c r="IHJ9" s="73"/>
      <c r="IHK9" s="73"/>
      <c r="IHL9" s="73"/>
      <c r="IHM9" s="73"/>
      <c r="IHN9" s="73"/>
      <c r="IHO9" s="73"/>
      <c r="IHP9" s="73"/>
      <c r="IHQ9" s="73"/>
      <c r="IHR9" s="73"/>
      <c r="IHS9" s="73"/>
      <c r="IHT9" s="73"/>
      <c r="IHU9" s="73"/>
      <c r="IHV9" s="73"/>
      <c r="IHW9" s="73"/>
      <c r="IHX9" s="73"/>
      <c r="IHY9" s="73"/>
      <c r="IHZ9" s="73"/>
      <c r="IIA9" s="73"/>
      <c r="IIB9" s="73"/>
      <c r="IIC9" s="73"/>
      <c r="IID9" s="73"/>
      <c r="IIE9" s="73"/>
      <c r="IIF9" s="73"/>
      <c r="IIG9" s="73"/>
      <c r="IIH9" s="73"/>
      <c r="III9" s="73"/>
      <c r="IIJ9" s="73"/>
      <c r="IIK9" s="73"/>
      <c r="IIL9" s="73"/>
      <c r="IIM9" s="73"/>
      <c r="IIN9" s="73"/>
      <c r="IIO9" s="73"/>
      <c r="IIP9" s="73"/>
      <c r="IIQ9" s="73"/>
      <c r="IIR9" s="73"/>
      <c r="IIS9" s="73"/>
      <c r="IIT9" s="73"/>
      <c r="IIU9" s="73"/>
      <c r="IIV9" s="73"/>
      <c r="IIW9" s="73"/>
      <c r="IIX9" s="73"/>
      <c r="IIY9" s="73"/>
      <c r="IIZ9" s="73"/>
      <c r="IJA9" s="73"/>
      <c r="IJB9" s="73"/>
      <c r="IJC9" s="73"/>
      <c r="IJD9" s="73"/>
      <c r="IJE9" s="73"/>
      <c r="IJF9" s="73"/>
      <c r="IJG9" s="73"/>
      <c r="IJH9" s="73"/>
      <c r="IJI9" s="73"/>
      <c r="IJJ9" s="73"/>
      <c r="IJK9" s="73"/>
      <c r="IJL9" s="73"/>
      <c r="IJM9" s="73"/>
      <c r="IJN9" s="73"/>
      <c r="IJO9" s="73"/>
      <c r="IJP9" s="73"/>
      <c r="IJQ9" s="73"/>
      <c r="IJR9" s="73"/>
      <c r="IJS9" s="73"/>
      <c r="IJT9" s="73"/>
      <c r="IJU9" s="73"/>
      <c r="IJV9" s="73"/>
      <c r="IJW9" s="73"/>
      <c r="IJX9" s="73"/>
      <c r="IJY9" s="73"/>
      <c r="IJZ9" s="73"/>
      <c r="IKA9" s="73"/>
      <c r="IKB9" s="73"/>
      <c r="IKC9" s="73"/>
      <c r="IKD9" s="73"/>
      <c r="IKE9" s="73"/>
      <c r="IKF9" s="73"/>
      <c r="IKG9" s="73"/>
      <c r="IKH9" s="73"/>
      <c r="IKI9" s="73"/>
      <c r="IKJ9" s="73"/>
      <c r="IKK9" s="73"/>
      <c r="IKL9" s="73"/>
      <c r="IKM9" s="73"/>
      <c r="IKN9" s="73"/>
      <c r="IKO9" s="73"/>
      <c r="IKP9" s="73"/>
      <c r="IKQ9" s="73"/>
      <c r="IKR9" s="73"/>
      <c r="IKS9" s="73"/>
      <c r="IKT9" s="73"/>
      <c r="IKU9" s="73"/>
      <c r="IKV9" s="73"/>
      <c r="IKW9" s="73"/>
      <c r="IKX9" s="73"/>
      <c r="IKY9" s="73"/>
      <c r="IKZ9" s="73"/>
      <c r="ILA9" s="73"/>
      <c r="ILB9" s="73"/>
      <c r="ILC9" s="73"/>
      <c r="ILD9" s="73"/>
      <c r="ILE9" s="73"/>
      <c r="ILF9" s="73"/>
      <c r="ILG9" s="73"/>
      <c r="ILH9" s="73"/>
      <c r="ILI9" s="73"/>
      <c r="ILJ9" s="73"/>
      <c r="ILK9" s="73"/>
      <c r="ILL9" s="73"/>
      <c r="ILM9" s="73"/>
      <c r="ILN9" s="73"/>
      <c r="ILO9" s="73"/>
      <c r="ILP9" s="73"/>
      <c r="ILQ9" s="73"/>
      <c r="ILR9" s="73"/>
      <c r="ILS9" s="73"/>
      <c r="ILT9" s="73"/>
      <c r="ILU9" s="73"/>
      <c r="ILV9" s="73"/>
      <c r="ILW9" s="73"/>
      <c r="ILX9" s="73"/>
      <c r="ILY9" s="73"/>
      <c r="ILZ9" s="73"/>
      <c r="IMA9" s="73"/>
      <c r="IMB9" s="73"/>
      <c r="IMC9" s="73"/>
      <c r="IMD9" s="73"/>
      <c r="IME9" s="73"/>
      <c r="IMF9" s="73"/>
      <c r="IMG9" s="73"/>
      <c r="IMH9" s="73"/>
      <c r="IMI9" s="73"/>
      <c r="IMJ9" s="73"/>
      <c r="IMK9" s="73"/>
      <c r="IML9" s="73"/>
      <c r="IMM9" s="73"/>
      <c r="IMN9" s="73"/>
      <c r="IMO9" s="73"/>
      <c r="IMP9" s="73"/>
      <c r="IMQ9" s="73"/>
      <c r="IMR9" s="73"/>
      <c r="IMS9" s="73"/>
      <c r="IMT9" s="73"/>
      <c r="IMU9" s="73"/>
      <c r="IMV9" s="73"/>
      <c r="IMW9" s="73"/>
      <c r="IMX9" s="73"/>
      <c r="IMY9" s="73"/>
      <c r="IMZ9" s="73"/>
      <c r="INA9" s="73"/>
      <c r="INB9" s="73"/>
      <c r="INC9" s="73"/>
      <c r="IND9" s="73"/>
      <c r="INE9" s="73"/>
      <c r="INF9" s="73"/>
      <c r="ING9" s="73"/>
      <c r="INH9" s="73"/>
      <c r="INI9" s="73"/>
      <c r="INJ9" s="73"/>
      <c r="INK9" s="73"/>
      <c r="INL9" s="73"/>
      <c r="INM9" s="73"/>
      <c r="INN9" s="73"/>
      <c r="INO9" s="73"/>
      <c r="INP9" s="73"/>
      <c r="INQ9" s="73"/>
      <c r="INR9" s="73"/>
      <c r="INS9" s="73"/>
      <c r="INT9" s="73"/>
      <c r="INU9" s="73"/>
      <c r="INV9" s="73"/>
      <c r="INW9" s="73"/>
      <c r="INX9" s="73"/>
      <c r="INY9" s="73"/>
      <c r="INZ9" s="73"/>
      <c r="IOA9" s="73"/>
      <c r="IOB9" s="73"/>
      <c r="IOC9" s="73"/>
      <c r="IOD9" s="73"/>
      <c r="IOE9" s="73"/>
      <c r="IOF9" s="73"/>
      <c r="IOG9" s="73"/>
      <c r="IOH9" s="73"/>
      <c r="IOI9" s="73"/>
      <c r="IOJ9" s="73"/>
      <c r="IOK9" s="73"/>
      <c r="IOL9" s="73"/>
      <c r="IOM9" s="73"/>
      <c r="ION9" s="73"/>
      <c r="IOO9" s="73"/>
      <c r="IOP9" s="73"/>
      <c r="IOQ9" s="73"/>
      <c r="IOR9" s="73"/>
      <c r="IOS9" s="73"/>
      <c r="IOT9" s="73"/>
      <c r="IOU9" s="73"/>
      <c r="IOV9" s="73"/>
      <c r="IOW9" s="73"/>
      <c r="IOX9" s="73"/>
      <c r="IOY9" s="73"/>
      <c r="IOZ9" s="73"/>
      <c r="IPA9" s="73"/>
      <c r="IPB9" s="73"/>
      <c r="IPC9" s="73"/>
      <c r="IPD9" s="73"/>
      <c r="IPE9" s="73"/>
      <c r="IPF9" s="73"/>
      <c r="IPG9" s="73"/>
      <c r="IPH9" s="73"/>
      <c r="IPI9" s="73"/>
      <c r="IPJ9" s="73"/>
      <c r="IPK9" s="73"/>
      <c r="IPL9" s="73"/>
      <c r="IPM9" s="73"/>
      <c r="IPN9" s="73"/>
      <c r="IPO9" s="73"/>
      <c r="IPP9" s="73"/>
      <c r="IPQ9" s="73"/>
      <c r="IPR9" s="73"/>
      <c r="IPS9" s="73"/>
      <c r="IPT9" s="73"/>
      <c r="IPU9" s="73"/>
      <c r="IPV9" s="73"/>
      <c r="IPW9" s="73"/>
      <c r="IPX9" s="73"/>
      <c r="IPY9" s="73"/>
      <c r="IPZ9" s="73"/>
      <c r="IQA9" s="73"/>
      <c r="IQB9" s="73"/>
      <c r="IQC9" s="73"/>
      <c r="IQD9" s="73"/>
      <c r="IQE9" s="73"/>
      <c r="IQF9" s="73"/>
      <c r="IQG9" s="73"/>
      <c r="IQH9" s="73"/>
      <c r="IQI9" s="73"/>
      <c r="IQJ9" s="73"/>
      <c r="IQK9" s="73"/>
      <c r="IQL9" s="73"/>
      <c r="IQM9" s="73"/>
      <c r="IQN9" s="73"/>
      <c r="IQO9" s="73"/>
      <c r="IQP9" s="73"/>
      <c r="IQQ9" s="73"/>
      <c r="IQR9" s="73"/>
      <c r="IQS9" s="73"/>
      <c r="IQT9" s="73"/>
      <c r="IQU9" s="73"/>
      <c r="IQV9" s="73"/>
      <c r="IQW9" s="73"/>
      <c r="IQX9" s="73"/>
      <c r="IQY9" s="73"/>
      <c r="IQZ9" s="73"/>
      <c r="IRA9" s="73"/>
      <c r="IRB9" s="73"/>
      <c r="IRC9" s="73"/>
      <c r="IRD9" s="73"/>
      <c r="IRE9" s="73"/>
      <c r="IRF9" s="73"/>
      <c r="IRG9" s="73"/>
      <c r="IRH9" s="73"/>
      <c r="IRI9" s="73"/>
      <c r="IRJ9" s="73"/>
      <c r="IRK9" s="73"/>
      <c r="IRL9" s="73"/>
      <c r="IRM9" s="73"/>
      <c r="IRN9" s="73"/>
      <c r="IRO9" s="73"/>
      <c r="IRP9" s="73"/>
      <c r="IRQ9" s="73"/>
      <c r="IRR9" s="73"/>
      <c r="IRS9" s="73"/>
      <c r="IRT9" s="73"/>
      <c r="IRU9" s="73"/>
      <c r="IRV9" s="73"/>
      <c r="IRW9" s="73"/>
      <c r="IRX9" s="73"/>
      <c r="IRY9" s="73"/>
      <c r="IRZ9" s="73"/>
      <c r="ISA9" s="73"/>
      <c r="ISB9" s="73"/>
      <c r="ISC9" s="73"/>
      <c r="ISD9" s="73"/>
      <c r="ISE9" s="73"/>
      <c r="ISF9" s="73"/>
      <c r="ISG9" s="73"/>
      <c r="ISH9" s="73"/>
      <c r="ISI9" s="73"/>
      <c r="ISJ9" s="73"/>
      <c r="ISK9" s="73"/>
      <c r="ISL9" s="73"/>
      <c r="ISM9" s="73"/>
      <c r="ISN9" s="73"/>
      <c r="ISO9" s="73"/>
      <c r="ISP9" s="73"/>
      <c r="ISQ9" s="73"/>
      <c r="ISR9" s="73"/>
      <c r="ISS9" s="73"/>
      <c r="IST9" s="73"/>
      <c r="ISU9" s="73"/>
      <c r="ISV9" s="73"/>
      <c r="ISW9" s="73"/>
      <c r="ISX9" s="73"/>
      <c r="ISY9" s="73"/>
      <c r="ISZ9" s="73"/>
      <c r="ITA9" s="73"/>
      <c r="ITB9" s="73"/>
      <c r="ITC9" s="73"/>
      <c r="ITD9" s="73"/>
      <c r="ITE9" s="73"/>
      <c r="ITF9" s="73"/>
      <c r="ITG9" s="73"/>
      <c r="ITH9" s="73"/>
      <c r="ITI9" s="73"/>
      <c r="ITJ9" s="73"/>
      <c r="ITK9" s="73"/>
      <c r="ITL9" s="73"/>
      <c r="ITM9" s="73"/>
      <c r="ITN9" s="73"/>
      <c r="ITO9" s="73"/>
      <c r="ITP9" s="73"/>
      <c r="ITQ9" s="73"/>
      <c r="ITR9" s="73"/>
      <c r="ITS9" s="73"/>
      <c r="ITT9" s="73"/>
      <c r="ITU9" s="73"/>
      <c r="ITV9" s="73"/>
      <c r="ITW9" s="73"/>
      <c r="ITX9" s="73"/>
      <c r="ITY9" s="73"/>
      <c r="ITZ9" s="73"/>
      <c r="IUA9" s="73"/>
      <c r="IUB9" s="73"/>
      <c r="IUC9" s="73"/>
      <c r="IUD9" s="73"/>
      <c r="IUE9" s="73"/>
      <c r="IUF9" s="73"/>
      <c r="IUG9" s="73"/>
      <c r="IUH9" s="73"/>
      <c r="IUI9" s="73"/>
      <c r="IUJ9" s="73"/>
      <c r="IUK9" s="73"/>
      <c r="IUL9" s="73"/>
      <c r="IUM9" s="73"/>
      <c r="IUN9" s="73"/>
      <c r="IUO9" s="73"/>
      <c r="IUP9" s="73"/>
      <c r="IUQ9" s="73"/>
      <c r="IUR9" s="73"/>
      <c r="IUS9" s="73"/>
      <c r="IUT9" s="73"/>
      <c r="IUU9" s="73"/>
      <c r="IUV9" s="73"/>
      <c r="IUW9" s="73"/>
      <c r="IUX9" s="73"/>
      <c r="IUY9" s="73"/>
      <c r="IUZ9" s="73"/>
      <c r="IVA9" s="73"/>
      <c r="IVB9" s="73"/>
      <c r="IVC9" s="73"/>
      <c r="IVD9" s="73"/>
      <c r="IVE9" s="73"/>
      <c r="IVF9" s="73"/>
      <c r="IVG9" s="73"/>
      <c r="IVH9" s="73"/>
      <c r="IVI9" s="73"/>
      <c r="IVJ9" s="73"/>
      <c r="IVK9" s="73"/>
      <c r="IVL9" s="73"/>
      <c r="IVM9" s="73"/>
      <c r="IVN9" s="73"/>
      <c r="IVO9" s="73"/>
      <c r="IVP9" s="73"/>
      <c r="IVQ9" s="73"/>
      <c r="IVR9" s="73"/>
      <c r="IVS9" s="73"/>
      <c r="IVT9" s="73"/>
      <c r="IVU9" s="73"/>
      <c r="IVV9" s="73"/>
      <c r="IVW9" s="73"/>
      <c r="IVX9" s="73"/>
      <c r="IVY9" s="73"/>
      <c r="IVZ9" s="73"/>
      <c r="IWA9" s="73"/>
      <c r="IWB9" s="73"/>
      <c r="IWC9" s="73"/>
      <c r="IWD9" s="73"/>
      <c r="IWE9" s="73"/>
      <c r="IWF9" s="73"/>
      <c r="IWG9" s="73"/>
      <c r="IWH9" s="73"/>
      <c r="IWI9" s="73"/>
      <c r="IWJ9" s="73"/>
      <c r="IWK9" s="73"/>
      <c r="IWL9" s="73"/>
      <c r="IWM9" s="73"/>
      <c r="IWN9" s="73"/>
      <c r="IWO9" s="73"/>
      <c r="IWP9" s="73"/>
      <c r="IWQ9" s="73"/>
      <c r="IWR9" s="73"/>
      <c r="IWS9" s="73"/>
      <c r="IWT9" s="73"/>
      <c r="IWU9" s="73"/>
      <c r="IWV9" s="73"/>
      <c r="IWW9" s="73"/>
      <c r="IWX9" s="73"/>
      <c r="IWY9" s="73"/>
      <c r="IWZ9" s="73"/>
      <c r="IXA9" s="73"/>
      <c r="IXB9" s="73"/>
      <c r="IXC9" s="73"/>
      <c r="IXD9" s="73"/>
      <c r="IXE9" s="73"/>
      <c r="IXF9" s="73"/>
      <c r="IXG9" s="73"/>
      <c r="IXH9" s="73"/>
      <c r="IXI9" s="73"/>
      <c r="IXJ9" s="73"/>
      <c r="IXK9" s="73"/>
      <c r="IXL9" s="73"/>
      <c r="IXM9" s="73"/>
      <c r="IXN9" s="73"/>
      <c r="IXO9" s="73"/>
      <c r="IXP9" s="73"/>
      <c r="IXQ9" s="73"/>
      <c r="IXR9" s="73"/>
      <c r="IXS9" s="73"/>
      <c r="IXT9" s="73"/>
      <c r="IXU9" s="73"/>
      <c r="IXV9" s="73"/>
    </row>
    <row r="10" spans="1:6730" x14ac:dyDescent="0.25"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</row>
    <row r="11" spans="1:6730" x14ac:dyDescent="0.25"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</row>
    <row r="12" spans="1:6730" s="69" customFormat="1" x14ac:dyDescent="0.25">
      <c r="A12" s="69" t="s">
        <v>328</v>
      </c>
      <c r="E12" s="113"/>
      <c r="F12" s="113"/>
      <c r="G12" s="69" t="s">
        <v>328</v>
      </c>
      <c r="K12" s="113"/>
      <c r="L12" s="113"/>
      <c r="M12" s="113"/>
      <c r="N12" s="113"/>
      <c r="O12" s="114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3"/>
      <c r="HN12" s="113"/>
      <c r="HO12" s="113"/>
      <c r="HP12" s="113"/>
      <c r="HQ12" s="113"/>
      <c r="HR12" s="113"/>
      <c r="HS12" s="113"/>
      <c r="HT12" s="113"/>
      <c r="HU12" s="113"/>
      <c r="HV12" s="113"/>
      <c r="HW12" s="113"/>
      <c r="HX12" s="113"/>
      <c r="HY12" s="113"/>
      <c r="HZ12" s="113"/>
      <c r="IA12" s="113"/>
      <c r="IB12" s="113"/>
      <c r="IC12" s="113"/>
      <c r="ID12" s="113"/>
      <c r="IE12" s="113"/>
      <c r="IF12" s="113"/>
      <c r="IG12" s="113"/>
      <c r="IH12" s="113"/>
      <c r="II12" s="113"/>
      <c r="IJ12" s="113"/>
      <c r="IK12" s="113"/>
      <c r="IL12" s="113"/>
      <c r="IM12" s="113"/>
      <c r="IN12" s="113"/>
      <c r="IO12" s="113"/>
      <c r="IP12" s="113"/>
      <c r="IQ12" s="113"/>
      <c r="IR12" s="113"/>
      <c r="IS12" s="113"/>
      <c r="IT12" s="113"/>
      <c r="IU12" s="113"/>
      <c r="IV12" s="113"/>
      <c r="IW12" s="113"/>
      <c r="IX12" s="113"/>
      <c r="IY12" s="113"/>
      <c r="IZ12" s="113"/>
      <c r="JA12" s="113"/>
      <c r="JB12" s="113"/>
      <c r="JC12" s="113"/>
      <c r="JD12" s="113"/>
      <c r="JE12" s="113"/>
      <c r="JF12" s="113"/>
      <c r="JG12" s="113"/>
      <c r="JH12" s="113"/>
      <c r="JI12" s="113"/>
      <c r="JJ12" s="113"/>
      <c r="JK12" s="113"/>
      <c r="JL12" s="113"/>
      <c r="JM12" s="113"/>
      <c r="JN12" s="113"/>
      <c r="JO12" s="113"/>
      <c r="JP12" s="113"/>
      <c r="JQ12" s="113"/>
      <c r="JR12" s="113"/>
      <c r="JS12" s="113"/>
      <c r="JT12" s="113"/>
      <c r="JU12" s="113"/>
      <c r="JV12" s="113"/>
      <c r="JW12" s="113"/>
      <c r="JX12" s="113"/>
      <c r="JY12" s="113"/>
      <c r="JZ12" s="113"/>
      <c r="KA12" s="113"/>
      <c r="KB12" s="113"/>
      <c r="KC12" s="113"/>
      <c r="KD12" s="113"/>
      <c r="KE12" s="113"/>
      <c r="KF12" s="113"/>
      <c r="KG12" s="113"/>
      <c r="KH12" s="113"/>
      <c r="KI12" s="113"/>
      <c r="KJ12" s="113"/>
      <c r="KK12" s="113"/>
      <c r="KL12" s="113"/>
      <c r="KM12" s="113"/>
      <c r="KN12" s="113"/>
      <c r="KO12" s="113"/>
      <c r="KP12" s="113"/>
      <c r="KQ12" s="113"/>
      <c r="KR12" s="113"/>
      <c r="KS12" s="113"/>
      <c r="KT12" s="113"/>
      <c r="KU12" s="113"/>
      <c r="KV12" s="113"/>
      <c r="KW12" s="113"/>
      <c r="KX12" s="113"/>
      <c r="KY12" s="113"/>
      <c r="KZ12" s="113"/>
      <c r="LA12" s="113"/>
      <c r="LB12" s="113"/>
      <c r="LC12" s="113"/>
      <c r="LD12" s="113"/>
      <c r="LE12" s="113"/>
      <c r="LF12" s="113"/>
      <c r="LG12" s="113"/>
      <c r="LH12" s="113"/>
      <c r="LI12" s="113"/>
      <c r="LJ12" s="113"/>
      <c r="LK12" s="113"/>
      <c r="LL12" s="113"/>
      <c r="LM12" s="113"/>
      <c r="LN12" s="113"/>
      <c r="LO12" s="113"/>
      <c r="LP12" s="113"/>
      <c r="LQ12" s="113"/>
      <c r="LR12" s="113"/>
      <c r="LS12" s="113"/>
      <c r="LT12" s="113"/>
      <c r="LU12" s="113"/>
      <c r="LV12" s="113"/>
      <c r="LW12" s="113"/>
      <c r="LX12" s="113"/>
      <c r="LY12" s="113"/>
      <c r="LZ12" s="113"/>
      <c r="MA12" s="113"/>
      <c r="MB12" s="113"/>
      <c r="MC12" s="113"/>
      <c r="MD12" s="113"/>
      <c r="ME12" s="113"/>
      <c r="MF12" s="113"/>
      <c r="MG12" s="113"/>
      <c r="MH12" s="113"/>
      <c r="MI12" s="113"/>
      <c r="MJ12" s="113"/>
      <c r="MK12" s="113"/>
      <c r="ML12" s="113"/>
      <c r="MM12" s="113"/>
      <c r="MN12" s="113"/>
      <c r="MO12" s="113"/>
      <c r="MP12" s="113"/>
      <c r="MQ12" s="113"/>
      <c r="MR12" s="113"/>
      <c r="MS12" s="113"/>
      <c r="MT12" s="113"/>
      <c r="MU12" s="113"/>
      <c r="MV12" s="113"/>
      <c r="MW12" s="113"/>
      <c r="MX12" s="113"/>
      <c r="MY12" s="113"/>
      <c r="MZ12" s="113"/>
      <c r="NA12" s="113"/>
      <c r="NB12" s="113"/>
      <c r="NC12" s="113"/>
      <c r="ND12" s="113"/>
      <c r="NE12" s="113"/>
      <c r="NF12" s="113"/>
      <c r="NG12" s="113"/>
      <c r="NH12" s="113"/>
      <c r="NI12" s="113"/>
      <c r="NJ12" s="113"/>
      <c r="NK12" s="113"/>
      <c r="NL12" s="113"/>
      <c r="NM12" s="113"/>
      <c r="NN12" s="113"/>
      <c r="NO12" s="113"/>
      <c r="NP12" s="113"/>
      <c r="NQ12" s="113"/>
      <c r="NR12" s="113"/>
      <c r="NS12" s="113"/>
      <c r="NT12" s="113"/>
      <c r="NU12" s="113"/>
      <c r="NV12" s="113"/>
      <c r="NW12" s="113"/>
      <c r="NX12" s="113"/>
      <c r="NY12" s="113"/>
      <c r="NZ12" s="113"/>
      <c r="OA12" s="113"/>
      <c r="OB12" s="113"/>
      <c r="OC12" s="113"/>
      <c r="OD12" s="113"/>
      <c r="OE12" s="113"/>
      <c r="OF12" s="113"/>
      <c r="OG12" s="113"/>
      <c r="OH12" s="113"/>
      <c r="OI12" s="113"/>
      <c r="OJ12" s="113"/>
      <c r="OK12" s="113"/>
      <c r="OL12" s="113"/>
      <c r="OM12" s="113"/>
      <c r="ON12" s="113"/>
      <c r="OO12" s="113"/>
      <c r="OP12" s="113"/>
      <c r="OQ12" s="113"/>
      <c r="OR12" s="113"/>
      <c r="OS12" s="113"/>
      <c r="OT12" s="113"/>
      <c r="OU12" s="113"/>
      <c r="OV12" s="113"/>
      <c r="OW12" s="113"/>
      <c r="OX12" s="113"/>
      <c r="OY12" s="113"/>
      <c r="OZ12" s="113"/>
      <c r="PA12" s="113"/>
      <c r="PB12" s="113"/>
      <c r="PC12" s="113"/>
      <c r="PD12" s="113"/>
      <c r="PE12" s="113"/>
      <c r="PF12" s="113"/>
      <c r="PG12" s="113"/>
      <c r="PH12" s="113"/>
      <c r="PI12" s="113"/>
      <c r="PJ12" s="113"/>
      <c r="PK12" s="113"/>
      <c r="PL12" s="113"/>
      <c r="PM12" s="113"/>
      <c r="PN12" s="113"/>
      <c r="PO12" s="113"/>
      <c r="PP12" s="113"/>
      <c r="PQ12" s="113"/>
      <c r="PR12" s="113"/>
      <c r="PS12" s="113"/>
      <c r="PT12" s="113"/>
      <c r="PU12" s="113"/>
      <c r="PV12" s="113"/>
      <c r="PW12" s="113"/>
      <c r="PX12" s="113"/>
      <c r="PY12" s="113"/>
      <c r="PZ12" s="113"/>
      <c r="QA12" s="113"/>
      <c r="QB12" s="113"/>
      <c r="QC12" s="113"/>
      <c r="QD12" s="113"/>
      <c r="QE12" s="113"/>
      <c r="QF12" s="113"/>
      <c r="QG12" s="113"/>
      <c r="QH12" s="113"/>
      <c r="QI12" s="113"/>
      <c r="QJ12" s="113"/>
      <c r="QK12" s="113"/>
      <c r="QL12" s="113"/>
      <c r="QM12" s="113"/>
      <c r="QN12" s="113"/>
      <c r="QO12" s="113"/>
      <c r="QP12" s="113"/>
      <c r="QQ12" s="113"/>
      <c r="QR12" s="113"/>
      <c r="QS12" s="113"/>
      <c r="QT12" s="113"/>
      <c r="QU12" s="113"/>
      <c r="QV12" s="113"/>
      <c r="QW12" s="113"/>
      <c r="QX12" s="113"/>
      <c r="QY12" s="113"/>
      <c r="QZ12" s="113"/>
      <c r="RA12" s="113"/>
      <c r="RB12" s="113"/>
      <c r="RC12" s="113"/>
      <c r="RD12" s="113"/>
      <c r="RE12" s="113"/>
      <c r="RF12" s="113"/>
      <c r="RG12" s="113"/>
      <c r="RH12" s="113"/>
      <c r="RI12" s="113"/>
      <c r="RJ12" s="113"/>
      <c r="RK12" s="113"/>
      <c r="RL12" s="113"/>
      <c r="RM12" s="113"/>
      <c r="RN12" s="113"/>
      <c r="RO12" s="113"/>
      <c r="RP12" s="113"/>
      <c r="RQ12" s="113"/>
      <c r="RR12" s="113"/>
      <c r="RS12" s="113"/>
      <c r="RT12" s="113"/>
      <c r="RU12" s="113"/>
      <c r="RV12" s="113"/>
      <c r="RW12" s="113"/>
      <c r="RX12" s="113"/>
      <c r="RY12" s="113"/>
      <c r="RZ12" s="113"/>
      <c r="SA12" s="113"/>
      <c r="SB12" s="113"/>
      <c r="SC12" s="113"/>
      <c r="SD12" s="113"/>
      <c r="SE12" s="113"/>
      <c r="SF12" s="113"/>
      <c r="SG12" s="113"/>
      <c r="SH12" s="113"/>
      <c r="SI12" s="113"/>
      <c r="SJ12" s="113"/>
      <c r="SK12" s="113"/>
      <c r="SL12" s="113"/>
      <c r="SM12" s="113"/>
      <c r="SN12" s="113"/>
      <c r="SO12" s="113"/>
      <c r="SP12" s="113"/>
      <c r="SQ12" s="113"/>
      <c r="SR12" s="113"/>
      <c r="SS12" s="113"/>
      <c r="ST12" s="113"/>
      <c r="SU12" s="113"/>
      <c r="SV12" s="113"/>
      <c r="SW12" s="113"/>
      <c r="SX12" s="113"/>
      <c r="SY12" s="113"/>
      <c r="SZ12" s="113"/>
      <c r="TA12" s="113"/>
      <c r="TB12" s="113"/>
      <c r="TC12" s="113"/>
      <c r="TD12" s="113"/>
      <c r="TE12" s="113"/>
      <c r="TF12" s="113"/>
      <c r="TG12" s="113"/>
      <c r="TH12" s="113"/>
      <c r="TI12" s="113"/>
      <c r="TJ12" s="113"/>
      <c r="TK12" s="113"/>
      <c r="TL12" s="113"/>
      <c r="TM12" s="113"/>
      <c r="TN12" s="113"/>
      <c r="TO12" s="113"/>
      <c r="TP12" s="113"/>
      <c r="TQ12" s="113"/>
      <c r="TR12" s="113"/>
      <c r="TS12" s="113"/>
      <c r="TT12" s="113"/>
      <c r="TU12" s="113"/>
      <c r="TV12" s="113"/>
      <c r="TW12" s="113"/>
      <c r="TX12" s="113"/>
      <c r="TY12" s="113"/>
      <c r="TZ12" s="113"/>
      <c r="UA12" s="113"/>
      <c r="UB12" s="113"/>
      <c r="UC12" s="113"/>
      <c r="UD12" s="113"/>
      <c r="UE12" s="113"/>
      <c r="UF12" s="113"/>
      <c r="UG12" s="113"/>
      <c r="UH12" s="113"/>
      <c r="UI12" s="113"/>
      <c r="UJ12" s="113"/>
      <c r="UK12" s="113"/>
      <c r="UL12" s="113"/>
      <c r="UM12" s="113"/>
      <c r="UN12" s="113"/>
      <c r="UO12" s="113"/>
      <c r="UP12" s="113"/>
      <c r="UQ12" s="113"/>
      <c r="UR12" s="113"/>
      <c r="US12" s="113"/>
      <c r="UT12" s="113"/>
      <c r="UU12" s="113"/>
      <c r="UV12" s="113"/>
      <c r="UW12" s="113"/>
      <c r="UX12" s="113"/>
      <c r="UY12" s="113"/>
      <c r="UZ12" s="113"/>
      <c r="VA12" s="113"/>
      <c r="VB12" s="113"/>
      <c r="VC12" s="113"/>
      <c r="VD12" s="113"/>
      <c r="VE12" s="113"/>
      <c r="VF12" s="113"/>
      <c r="VG12" s="113"/>
      <c r="VH12" s="113"/>
      <c r="VI12" s="113"/>
      <c r="VJ12" s="113"/>
      <c r="VK12" s="113"/>
      <c r="VL12" s="113"/>
      <c r="VM12" s="113"/>
      <c r="VN12" s="113"/>
      <c r="VO12" s="113"/>
      <c r="VP12" s="113"/>
      <c r="VQ12" s="113"/>
      <c r="VR12" s="113"/>
      <c r="VS12" s="113"/>
      <c r="VT12" s="113"/>
      <c r="VU12" s="113"/>
      <c r="VV12" s="113"/>
      <c r="VW12" s="113"/>
      <c r="VX12" s="113"/>
      <c r="VY12" s="113"/>
      <c r="VZ12" s="113"/>
      <c r="WA12" s="113"/>
      <c r="WB12" s="113"/>
      <c r="WC12" s="113"/>
      <c r="WD12" s="113"/>
      <c r="WE12" s="113"/>
      <c r="WF12" s="113"/>
      <c r="WG12" s="113"/>
      <c r="WH12" s="113"/>
      <c r="WI12" s="113"/>
      <c r="WJ12" s="113"/>
      <c r="WK12" s="113"/>
      <c r="WL12" s="113"/>
      <c r="WM12" s="113"/>
      <c r="WN12" s="113"/>
      <c r="WO12" s="113"/>
      <c r="WP12" s="113"/>
      <c r="WQ12" s="113"/>
      <c r="WR12" s="113"/>
      <c r="WS12" s="113"/>
      <c r="WT12" s="113"/>
      <c r="WU12" s="113"/>
      <c r="WV12" s="113"/>
      <c r="WW12" s="113"/>
      <c r="WX12" s="113"/>
      <c r="WY12" s="113"/>
      <c r="WZ12" s="113"/>
      <c r="XA12" s="113"/>
      <c r="XB12" s="113"/>
      <c r="XC12" s="113"/>
      <c r="XD12" s="113"/>
      <c r="XE12" s="113"/>
      <c r="XF12" s="113"/>
      <c r="XG12" s="113"/>
      <c r="XH12" s="113"/>
      <c r="XI12" s="113"/>
      <c r="XJ12" s="113"/>
      <c r="XK12" s="113"/>
      <c r="XL12" s="113"/>
      <c r="XM12" s="113"/>
      <c r="XN12" s="113"/>
      <c r="XO12" s="113"/>
      <c r="XP12" s="113"/>
      <c r="XQ12" s="113"/>
      <c r="XR12" s="113"/>
      <c r="XS12" s="113"/>
      <c r="XT12" s="113"/>
      <c r="XU12" s="113"/>
      <c r="XV12" s="113"/>
      <c r="XW12" s="113"/>
      <c r="XX12" s="113"/>
      <c r="XY12" s="113"/>
      <c r="XZ12" s="113"/>
      <c r="YA12" s="113"/>
      <c r="YB12" s="113"/>
      <c r="YC12" s="113"/>
      <c r="YD12" s="113"/>
      <c r="YE12" s="113"/>
      <c r="YF12" s="113"/>
      <c r="YG12" s="113"/>
      <c r="YH12" s="113"/>
      <c r="YI12" s="113"/>
      <c r="YJ12" s="113"/>
      <c r="YK12" s="113"/>
      <c r="YL12" s="113"/>
      <c r="YM12" s="113"/>
      <c r="YN12" s="113"/>
      <c r="YO12" s="113"/>
      <c r="YP12" s="113"/>
      <c r="YQ12" s="113"/>
      <c r="YR12" s="113"/>
      <c r="YS12" s="113"/>
      <c r="YT12" s="113"/>
      <c r="YU12" s="113"/>
      <c r="YV12" s="113"/>
      <c r="YW12" s="113"/>
      <c r="YX12" s="113"/>
      <c r="YY12" s="113"/>
      <c r="YZ12" s="113"/>
      <c r="ZA12" s="113"/>
      <c r="ZB12" s="113"/>
      <c r="ZC12" s="113"/>
      <c r="ZD12" s="113"/>
      <c r="ZE12" s="113"/>
      <c r="ZF12" s="113"/>
      <c r="ZG12" s="113"/>
      <c r="ZH12" s="113"/>
      <c r="ZI12" s="113"/>
      <c r="ZJ12" s="113"/>
      <c r="ZK12" s="113"/>
      <c r="ZL12" s="113"/>
      <c r="ZM12" s="113"/>
      <c r="ZN12" s="113"/>
      <c r="ZO12" s="113"/>
      <c r="ZP12" s="113"/>
      <c r="ZQ12" s="113"/>
      <c r="ZR12" s="113"/>
      <c r="ZS12" s="113"/>
      <c r="ZT12" s="113"/>
      <c r="ZU12" s="113"/>
      <c r="ZV12" s="113"/>
      <c r="ZW12" s="113"/>
      <c r="ZX12" s="113"/>
      <c r="ZY12" s="113"/>
      <c r="ZZ12" s="113"/>
      <c r="AAA12" s="113"/>
      <c r="AAB12" s="113"/>
      <c r="AAC12" s="113"/>
      <c r="AAD12" s="113"/>
      <c r="AAE12" s="113"/>
      <c r="AAF12" s="113"/>
      <c r="AAG12" s="113"/>
      <c r="AAH12" s="113"/>
      <c r="AAI12" s="113"/>
      <c r="AAJ12" s="113"/>
      <c r="AAK12" s="113"/>
      <c r="AAL12" s="113"/>
      <c r="AAM12" s="113"/>
      <c r="AAN12" s="113"/>
      <c r="AAO12" s="113"/>
      <c r="AAP12" s="113"/>
      <c r="AAQ12" s="113"/>
      <c r="AAR12" s="113"/>
      <c r="AAS12" s="113"/>
      <c r="AAT12" s="113"/>
      <c r="AAU12" s="113"/>
      <c r="AAV12" s="113"/>
      <c r="AAW12" s="113"/>
      <c r="AAX12" s="113"/>
      <c r="AAY12" s="113"/>
      <c r="AAZ12" s="113"/>
      <c r="ABA12" s="113"/>
      <c r="ABB12" s="113"/>
      <c r="ABC12" s="113"/>
      <c r="ABD12" s="113"/>
      <c r="ABE12" s="113"/>
      <c r="ABF12" s="113"/>
      <c r="ABG12" s="113"/>
      <c r="ABH12" s="113"/>
      <c r="ABI12" s="113"/>
      <c r="ABJ12" s="113"/>
      <c r="ABK12" s="113"/>
      <c r="ABL12" s="113"/>
      <c r="ABM12" s="113"/>
      <c r="ABN12" s="113"/>
      <c r="ABO12" s="113"/>
      <c r="ABP12" s="113"/>
      <c r="ABQ12" s="113"/>
      <c r="ABR12" s="113"/>
      <c r="ABS12" s="113"/>
      <c r="ABT12" s="113"/>
      <c r="ABU12" s="113"/>
      <c r="ABV12" s="113"/>
      <c r="ABW12" s="113"/>
      <c r="ABX12" s="113"/>
      <c r="ABY12" s="113"/>
      <c r="ABZ12" s="113"/>
      <c r="ACA12" s="113"/>
      <c r="ACB12" s="113"/>
      <c r="ACC12" s="113"/>
      <c r="ACD12" s="113"/>
      <c r="ACE12" s="113"/>
      <c r="ACF12" s="113"/>
      <c r="ACG12" s="113"/>
      <c r="ACH12" s="113"/>
      <c r="ACI12" s="113"/>
      <c r="ACJ12" s="113"/>
      <c r="ACK12" s="113"/>
      <c r="ACL12" s="113"/>
      <c r="ACM12" s="113"/>
      <c r="ACN12" s="113"/>
      <c r="ACO12" s="113"/>
      <c r="ACP12" s="113"/>
      <c r="ACQ12" s="113"/>
      <c r="ACR12" s="113"/>
      <c r="ACS12" s="113"/>
      <c r="ACT12" s="113"/>
      <c r="ACU12" s="113"/>
      <c r="ACV12" s="113"/>
      <c r="ACW12" s="113"/>
      <c r="ACX12" s="113"/>
      <c r="ACY12" s="113"/>
      <c r="ACZ12" s="113"/>
      <c r="ADA12" s="113"/>
      <c r="ADB12" s="113"/>
      <c r="ADC12" s="113"/>
      <c r="ADD12" s="113"/>
      <c r="ADE12" s="113"/>
      <c r="ADF12" s="113"/>
      <c r="ADG12" s="113"/>
      <c r="ADH12" s="113"/>
      <c r="ADI12" s="113"/>
      <c r="ADJ12" s="113"/>
      <c r="ADK12" s="113"/>
      <c r="ADL12" s="113"/>
      <c r="ADM12" s="113"/>
      <c r="ADN12" s="113"/>
      <c r="ADO12" s="113"/>
      <c r="ADP12" s="113"/>
      <c r="ADQ12" s="113"/>
      <c r="ADR12" s="113"/>
      <c r="ADS12" s="113"/>
      <c r="ADT12" s="113"/>
      <c r="ADU12" s="113"/>
      <c r="ADV12" s="113"/>
      <c r="ADW12" s="113"/>
      <c r="ADX12" s="113"/>
      <c r="ADY12" s="113"/>
      <c r="ADZ12" s="113"/>
      <c r="AEA12" s="113"/>
      <c r="AEB12" s="113"/>
      <c r="AEC12" s="113"/>
      <c r="AED12" s="113"/>
      <c r="AEE12" s="113"/>
      <c r="AEF12" s="113"/>
      <c r="AEG12" s="113"/>
      <c r="AEH12" s="113"/>
      <c r="AEI12" s="113"/>
      <c r="AEJ12" s="113"/>
      <c r="AEK12" s="113"/>
      <c r="AEL12" s="113"/>
      <c r="AEM12" s="113"/>
      <c r="AEN12" s="113"/>
      <c r="AEO12" s="113"/>
      <c r="AEP12" s="113"/>
      <c r="AEQ12" s="113"/>
      <c r="AER12" s="113"/>
      <c r="AES12" s="113"/>
      <c r="AET12" s="113"/>
      <c r="AEU12" s="113"/>
      <c r="AEV12" s="113"/>
      <c r="AEW12" s="113"/>
      <c r="AEX12" s="113"/>
      <c r="AEY12" s="113"/>
      <c r="AEZ12" s="113"/>
      <c r="AFA12" s="113"/>
      <c r="AFB12" s="113"/>
      <c r="AFC12" s="113"/>
      <c r="AFD12" s="113"/>
      <c r="AFE12" s="113"/>
      <c r="AFF12" s="113"/>
      <c r="AFG12" s="113"/>
      <c r="AFH12" s="113"/>
      <c r="AFI12" s="113"/>
      <c r="AFJ12" s="113"/>
      <c r="AFK12" s="113"/>
      <c r="AFL12" s="113"/>
      <c r="AFM12" s="113"/>
      <c r="AFN12" s="113"/>
      <c r="AFO12" s="113"/>
      <c r="AFP12" s="113"/>
      <c r="AFQ12" s="113"/>
      <c r="AFR12" s="113"/>
      <c r="AFS12" s="113"/>
      <c r="AFT12" s="113"/>
      <c r="AFU12" s="113"/>
      <c r="AFV12" s="113"/>
      <c r="AFW12" s="113"/>
      <c r="AFX12" s="113"/>
      <c r="AFY12" s="113"/>
      <c r="AFZ12" s="113"/>
      <c r="AGA12" s="113"/>
      <c r="AGB12" s="113"/>
      <c r="AGC12" s="113"/>
      <c r="AGD12" s="113"/>
      <c r="AGE12" s="113"/>
      <c r="AGF12" s="113"/>
      <c r="AGG12" s="113"/>
      <c r="AGH12" s="113"/>
      <c r="AGI12" s="113"/>
      <c r="AGJ12" s="113"/>
      <c r="AGK12" s="113"/>
      <c r="AGL12" s="113"/>
      <c r="AGM12" s="113"/>
      <c r="AGN12" s="113"/>
      <c r="AGO12" s="113"/>
      <c r="AGP12" s="113"/>
      <c r="AGQ12" s="113"/>
      <c r="AGR12" s="113"/>
      <c r="AGS12" s="113"/>
      <c r="AGT12" s="113"/>
      <c r="AGU12" s="113"/>
      <c r="AGV12" s="113"/>
      <c r="AGW12" s="113"/>
      <c r="AGX12" s="113"/>
      <c r="AGY12" s="113"/>
      <c r="AGZ12" s="113"/>
      <c r="AHA12" s="113"/>
      <c r="AHB12" s="113"/>
      <c r="AHC12" s="113"/>
      <c r="AHD12" s="113"/>
      <c r="AHE12" s="113"/>
      <c r="AHF12" s="113"/>
      <c r="AHG12" s="113"/>
      <c r="AHH12" s="113"/>
      <c r="AHI12" s="113"/>
      <c r="AHJ12" s="113"/>
      <c r="AHK12" s="113"/>
      <c r="AHL12" s="113"/>
      <c r="AHM12" s="113"/>
      <c r="AHN12" s="113"/>
      <c r="AHO12" s="113"/>
      <c r="AHP12" s="113"/>
      <c r="AHQ12" s="113"/>
      <c r="AHR12" s="113"/>
      <c r="AHS12" s="113"/>
      <c r="AHT12" s="113"/>
      <c r="AHU12" s="113"/>
      <c r="AHV12" s="113"/>
      <c r="AHW12" s="113"/>
      <c r="AHX12" s="113"/>
      <c r="AHY12" s="113"/>
      <c r="AHZ12" s="113"/>
      <c r="AIA12" s="113"/>
      <c r="AIB12" s="113"/>
      <c r="AIC12" s="113"/>
      <c r="AID12" s="113"/>
      <c r="AIE12" s="113"/>
      <c r="AIF12" s="113"/>
      <c r="AIG12" s="113"/>
      <c r="AIH12" s="113"/>
      <c r="AII12" s="113"/>
      <c r="AIJ12" s="113"/>
      <c r="AIK12" s="113"/>
      <c r="AIL12" s="113"/>
      <c r="AIM12" s="113"/>
      <c r="AIN12" s="113"/>
      <c r="AIO12" s="113"/>
      <c r="AIP12" s="113"/>
      <c r="AIQ12" s="113"/>
      <c r="AIR12" s="113"/>
      <c r="AIS12" s="113"/>
      <c r="AIT12" s="113"/>
      <c r="AIU12" s="113"/>
      <c r="AIV12" s="113"/>
      <c r="AIW12" s="113"/>
      <c r="AIX12" s="113"/>
      <c r="AIY12" s="113"/>
      <c r="AIZ12" s="113"/>
      <c r="AJA12" s="113"/>
      <c r="AJB12" s="113"/>
      <c r="AJC12" s="113"/>
      <c r="AJD12" s="113"/>
      <c r="AJE12" s="113"/>
      <c r="AJF12" s="113"/>
      <c r="AJG12" s="113"/>
      <c r="AJH12" s="113"/>
      <c r="AJI12" s="113"/>
      <c r="AJJ12" s="113"/>
      <c r="AJK12" s="113"/>
      <c r="AJL12" s="113"/>
      <c r="AJM12" s="113"/>
      <c r="AJN12" s="113"/>
      <c r="AJO12" s="113"/>
      <c r="AJP12" s="113"/>
      <c r="AJQ12" s="113"/>
      <c r="AJR12" s="113"/>
      <c r="AJS12" s="113"/>
      <c r="AJT12" s="113"/>
      <c r="AJU12" s="113"/>
      <c r="AJV12" s="113"/>
      <c r="AJW12" s="113"/>
      <c r="AJX12" s="113"/>
      <c r="AJY12" s="113"/>
      <c r="AJZ12" s="113"/>
      <c r="AKA12" s="113"/>
      <c r="AKB12" s="113"/>
      <c r="AKC12" s="113"/>
      <c r="AKD12" s="113"/>
      <c r="AKE12" s="113"/>
      <c r="AKF12" s="113"/>
      <c r="AKG12" s="113"/>
      <c r="AKH12" s="113"/>
      <c r="AKI12" s="113"/>
      <c r="AKJ12" s="113"/>
      <c r="AKK12" s="113"/>
      <c r="AKL12" s="113"/>
      <c r="AKM12" s="113"/>
      <c r="AKN12" s="113"/>
      <c r="AKO12" s="113"/>
      <c r="AKP12" s="113"/>
      <c r="AKQ12" s="113"/>
      <c r="AKR12" s="113"/>
      <c r="AKS12" s="113"/>
      <c r="AKT12" s="113"/>
      <c r="AKU12" s="113"/>
      <c r="AKV12" s="113"/>
      <c r="AKW12" s="113"/>
      <c r="AKX12" s="113"/>
      <c r="AKY12" s="113"/>
      <c r="AKZ12" s="113"/>
      <c r="ALA12" s="113"/>
      <c r="ALB12" s="113"/>
      <c r="ALC12" s="113"/>
      <c r="ALD12" s="113"/>
      <c r="ALE12" s="113"/>
      <c r="ALF12" s="113"/>
      <c r="ALG12" s="113"/>
      <c r="ALH12" s="113"/>
      <c r="ALI12" s="113"/>
      <c r="ALJ12" s="113"/>
      <c r="ALK12" s="113"/>
      <c r="ALL12" s="113"/>
      <c r="ALM12" s="113"/>
      <c r="ALN12" s="113"/>
      <c r="ALO12" s="113"/>
      <c r="ALP12" s="113"/>
      <c r="ALQ12" s="113"/>
      <c r="ALR12" s="113"/>
      <c r="ALS12" s="113"/>
      <c r="ALT12" s="113"/>
      <c r="ALU12" s="113"/>
      <c r="ALV12" s="113"/>
      <c r="ALW12" s="113"/>
      <c r="ALX12" s="113"/>
      <c r="ALY12" s="113"/>
      <c r="ALZ12" s="113"/>
      <c r="AMA12" s="113"/>
      <c r="AMB12" s="113"/>
      <c r="AMC12" s="113"/>
      <c r="AMD12" s="113"/>
      <c r="AME12" s="113"/>
      <c r="AMF12" s="113"/>
      <c r="AMG12" s="113"/>
      <c r="AMH12" s="113"/>
      <c r="AMI12" s="113"/>
      <c r="AMJ12" s="113"/>
      <c r="AMK12" s="113"/>
      <c r="AML12" s="113"/>
      <c r="AMM12" s="113"/>
      <c r="AMN12" s="113"/>
      <c r="AMO12" s="113"/>
      <c r="AMP12" s="113"/>
      <c r="AMQ12" s="113"/>
      <c r="AMR12" s="113"/>
      <c r="AMS12" s="113"/>
      <c r="AMT12" s="113"/>
      <c r="AMU12" s="113"/>
      <c r="AMV12" s="113"/>
      <c r="AMW12" s="113"/>
      <c r="AMX12" s="113"/>
      <c r="AMY12" s="113"/>
      <c r="AMZ12" s="113"/>
      <c r="ANA12" s="113"/>
      <c r="ANB12" s="113"/>
      <c r="ANC12" s="113"/>
      <c r="AND12" s="113"/>
      <c r="ANE12" s="113"/>
      <c r="ANF12" s="113"/>
      <c r="ANG12" s="113"/>
      <c r="ANH12" s="113"/>
      <c r="ANI12" s="113"/>
      <c r="ANJ12" s="113"/>
      <c r="ANK12" s="113"/>
      <c r="ANL12" s="113"/>
      <c r="ANM12" s="113"/>
      <c r="ANN12" s="113"/>
      <c r="ANO12" s="113"/>
      <c r="ANP12" s="113"/>
      <c r="ANQ12" s="113"/>
      <c r="ANR12" s="113"/>
      <c r="ANS12" s="113"/>
      <c r="ANT12" s="113"/>
      <c r="ANU12" s="113"/>
      <c r="ANV12" s="113"/>
      <c r="ANW12" s="113"/>
      <c r="ANX12" s="113"/>
      <c r="ANY12" s="113"/>
      <c r="ANZ12" s="113"/>
      <c r="AOA12" s="113"/>
      <c r="AOB12" s="113"/>
      <c r="AOC12" s="113"/>
      <c r="AOD12" s="113"/>
      <c r="AOE12" s="113"/>
      <c r="AOF12" s="113"/>
      <c r="AOG12" s="113"/>
      <c r="AOH12" s="113"/>
      <c r="AOI12" s="113"/>
      <c r="AOJ12" s="113"/>
      <c r="AOK12" s="113"/>
      <c r="AOL12" s="113"/>
      <c r="AOM12" s="113"/>
      <c r="AON12" s="113"/>
      <c r="AOO12" s="113"/>
      <c r="AOP12" s="113"/>
      <c r="AOQ12" s="113"/>
      <c r="AOR12" s="113"/>
      <c r="AOS12" s="113"/>
      <c r="AOT12" s="113"/>
      <c r="AOU12" s="113"/>
      <c r="AOV12" s="113"/>
      <c r="AOW12" s="113"/>
      <c r="AOX12" s="113"/>
      <c r="AOY12" s="113"/>
      <c r="AOZ12" s="113"/>
      <c r="APA12" s="113"/>
      <c r="APB12" s="113"/>
      <c r="APC12" s="113"/>
      <c r="APD12" s="113"/>
      <c r="APE12" s="113"/>
      <c r="APF12" s="113"/>
      <c r="APG12" s="113"/>
      <c r="APH12" s="113"/>
      <c r="API12" s="113"/>
      <c r="APJ12" s="113"/>
      <c r="APK12" s="113"/>
      <c r="APL12" s="113"/>
      <c r="APM12" s="113"/>
      <c r="APN12" s="113"/>
      <c r="APO12" s="113"/>
      <c r="APP12" s="113"/>
      <c r="APQ12" s="113"/>
      <c r="APR12" s="113"/>
      <c r="APS12" s="113"/>
      <c r="APT12" s="113"/>
      <c r="APU12" s="113"/>
      <c r="APV12" s="113"/>
      <c r="APW12" s="113"/>
      <c r="APX12" s="113"/>
      <c r="APY12" s="113"/>
      <c r="APZ12" s="113"/>
      <c r="AQA12" s="113"/>
      <c r="AQB12" s="113"/>
      <c r="AQC12" s="113"/>
      <c r="AQD12" s="113"/>
      <c r="AQE12" s="113"/>
      <c r="AQF12" s="113"/>
      <c r="AQG12" s="113"/>
      <c r="AQH12" s="113"/>
      <c r="AQI12" s="113"/>
      <c r="AQJ12" s="113"/>
      <c r="AQK12" s="113"/>
      <c r="AQL12" s="113"/>
      <c r="AQM12" s="113"/>
      <c r="AQN12" s="113"/>
      <c r="AQO12" s="113"/>
      <c r="AQP12" s="113"/>
      <c r="AQQ12" s="113"/>
      <c r="AQR12" s="113"/>
      <c r="AQS12" s="113"/>
      <c r="AQT12" s="113"/>
      <c r="AQU12" s="113"/>
      <c r="AQV12" s="113"/>
      <c r="AQW12" s="113"/>
      <c r="AQX12" s="113"/>
      <c r="AQY12" s="113"/>
      <c r="AQZ12" s="113"/>
      <c r="ARA12" s="113"/>
      <c r="ARB12" s="113"/>
      <c r="ARC12" s="113"/>
      <c r="ARD12" s="113"/>
      <c r="ARE12" s="113"/>
      <c r="ARF12" s="113"/>
      <c r="ARG12" s="113"/>
      <c r="ARH12" s="113"/>
      <c r="ARI12" s="113"/>
      <c r="ARJ12" s="113"/>
      <c r="ARK12" s="113"/>
      <c r="ARL12" s="113"/>
      <c r="ARM12" s="113"/>
      <c r="ARN12" s="113"/>
      <c r="ARO12" s="113"/>
      <c r="ARP12" s="113"/>
      <c r="ARQ12" s="113"/>
      <c r="ARR12" s="113"/>
      <c r="ARS12" s="113"/>
      <c r="ART12" s="113"/>
      <c r="ARU12" s="113"/>
      <c r="ARV12" s="113"/>
      <c r="ARW12" s="113"/>
      <c r="ARX12" s="113"/>
      <c r="ARY12" s="113"/>
      <c r="ARZ12" s="113"/>
      <c r="ASA12" s="113"/>
      <c r="ASB12" s="113"/>
      <c r="ASC12" s="113"/>
      <c r="ASD12" s="113"/>
      <c r="ASE12" s="113"/>
      <c r="ASF12" s="113"/>
      <c r="ASG12" s="113"/>
      <c r="ASH12" s="113"/>
      <c r="ASI12" s="113"/>
      <c r="ASJ12" s="113"/>
      <c r="ASK12" s="113"/>
      <c r="ASL12" s="113"/>
      <c r="ASM12" s="113"/>
      <c r="ASN12" s="113"/>
      <c r="ASO12" s="113"/>
      <c r="ASP12" s="113"/>
      <c r="ASQ12" s="113"/>
      <c r="ASR12" s="113"/>
      <c r="ASS12" s="113"/>
      <c r="AST12" s="113"/>
      <c r="ASU12" s="113"/>
      <c r="ASV12" s="113"/>
      <c r="ASW12" s="113"/>
      <c r="ASX12" s="113"/>
      <c r="ASY12" s="113"/>
      <c r="ASZ12" s="113"/>
      <c r="ATA12" s="113"/>
      <c r="ATB12" s="113"/>
      <c r="ATC12" s="113"/>
      <c r="ATD12" s="113"/>
      <c r="ATE12" s="113"/>
      <c r="ATF12" s="113"/>
      <c r="ATG12" s="113"/>
      <c r="ATH12" s="113"/>
      <c r="ATI12" s="113"/>
      <c r="ATJ12" s="113"/>
      <c r="ATK12" s="113"/>
      <c r="ATL12" s="113"/>
      <c r="ATM12" s="113"/>
      <c r="ATN12" s="113"/>
      <c r="ATO12" s="113"/>
      <c r="ATP12" s="113"/>
      <c r="ATQ12" s="113"/>
      <c r="ATR12" s="113"/>
      <c r="ATS12" s="113"/>
      <c r="ATT12" s="113"/>
      <c r="ATU12" s="113"/>
      <c r="ATV12" s="113"/>
      <c r="ATW12" s="113"/>
      <c r="ATX12" s="113"/>
      <c r="ATY12" s="113"/>
      <c r="ATZ12" s="113"/>
      <c r="AUA12" s="113"/>
      <c r="AUB12" s="113"/>
      <c r="AUC12" s="113"/>
      <c r="AUD12" s="113"/>
      <c r="AUE12" s="113"/>
      <c r="AUF12" s="113"/>
      <c r="AUG12" s="113"/>
      <c r="AUH12" s="113"/>
      <c r="AUI12" s="113"/>
      <c r="AUJ12" s="113"/>
      <c r="AUK12" s="113"/>
      <c r="AUL12" s="113"/>
      <c r="AUM12" s="113"/>
      <c r="AUN12" s="113"/>
      <c r="AUO12" s="113"/>
      <c r="AUP12" s="113"/>
      <c r="AUQ12" s="113"/>
      <c r="AUR12" s="113"/>
      <c r="AUS12" s="113"/>
      <c r="AUT12" s="113"/>
      <c r="AUU12" s="113"/>
      <c r="AUV12" s="113"/>
      <c r="AUW12" s="113"/>
      <c r="AUX12" s="113"/>
      <c r="AUY12" s="113"/>
      <c r="AUZ12" s="113"/>
      <c r="AVA12" s="113"/>
      <c r="AVB12" s="113"/>
      <c r="AVC12" s="113"/>
      <c r="AVD12" s="113"/>
      <c r="AVE12" s="113"/>
      <c r="AVF12" s="113"/>
      <c r="AVG12" s="113"/>
      <c r="AVH12" s="113"/>
      <c r="AVI12" s="113"/>
      <c r="AVJ12" s="113"/>
      <c r="AVK12" s="113"/>
      <c r="AVL12" s="113"/>
      <c r="AVM12" s="113"/>
      <c r="AVN12" s="113"/>
      <c r="AVO12" s="113"/>
      <c r="AVP12" s="113"/>
      <c r="AVQ12" s="113"/>
      <c r="AVR12" s="113"/>
      <c r="AVS12" s="113"/>
      <c r="AVT12" s="113"/>
      <c r="AVU12" s="113"/>
      <c r="AVV12" s="113"/>
      <c r="AVW12" s="113"/>
      <c r="AVX12" s="113"/>
      <c r="AVY12" s="113"/>
      <c r="AVZ12" s="113"/>
      <c r="AWA12" s="113"/>
      <c r="AWB12" s="113"/>
      <c r="AWC12" s="113"/>
      <c r="AWD12" s="113"/>
      <c r="AWE12" s="113"/>
      <c r="AWF12" s="113"/>
      <c r="AWG12" s="113"/>
      <c r="AWH12" s="113"/>
      <c r="AWI12" s="113"/>
      <c r="AWJ12" s="113"/>
      <c r="AWK12" s="113"/>
      <c r="AWL12" s="113"/>
      <c r="AWM12" s="113"/>
      <c r="AWN12" s="113"/>
      <c r="AWO12" s="113"/>
      <c r="AWP12" s="113"/>
      <c r="AWQ12" s="113"/>
      <c r="AWR12" s="113"/>
      <c r="AWS12" s="113"/>
      <c r="AWT12" s="113"/>
      <c r="AWU12" s="113"/>
      <c r="AWV12" s="113"/>
      <c r="AWW12" s="113"/>
      <c r="AWX12" s="113"/>
      <c r="AWY12" s="113"/>
      <c r="AWZ12" s="113"/>
      <c r="AXA12" s="113"/>
      <c r="AXB12" s="113"/>
      <c r="AXC12" s="113"/>
      <c r="AXD12" s="113"/>
      <c r="AXE12" s="113"/>
      <c r="AXF12" s="113"/>
      <c r="AXG12" s="113"/>
      <c r="AXH12" s="113"/>
      <c r="AXI12" s="113"/>
      <c r="AXJ12" s="113"/>
      <c r="AXK12" s="113"/>
      <c r="AXL12" s="113"/>
      <c r="AXM12" s="113"/>
      <c r="AXN12" s="113"/>
      <c r="AXO12" s="113"/>
      <c r="AXP12" s="113"/>
      <c r="AXQ12" s="113"/>
      <c r="AXR12" s="113"/>
      <c r="AXS12" s="113"/>
      <c r="AXT12" s="113"/>
      <c r="AXU12" s="113"/>
      <c r="AXV12" s="113"/>
      <c r="AXW12" s="113"/>
      <c r="AXX12" s="113"/>
      <c r="AXY12" s="113"/>
      <c r="AXZ12" s="113"/>
      <c r="AYA12" s="113"/>
      <c r="AYB12" s="113"/>
      <c r="AYC12" s="113"/>
      <c r="AYD12" s="113"/>
      <c r="AYE12" s="113"/>
      <c r="AYF12" s="113"/>
      <c r="AYG12" s="113"/>
      <c r="AYH12" s="113"/>
      <c r="AYI12" s="113"/>
      <c r="AYJ12" s="113"/>
      <c r="AYK12" s="113"/>
      <c r="AYL12" s="113"/>
      <c r="AYM12" s="113"/>
      <c r="AYN12" s="113"/>
      <c r="AYO12" s="113"/>
      <c r="AYP12" s="113"/>
      <c r="AYQ12" s="113"/>
      <c r="AYR12" s="113"/>
      <c r="AYS12" s="113"/>
      <c r="AYT12" s="113"/>
      <c r="AYU12" s="113"/>
      <c r="AYV12" s="113"/>
      <c r="AYW12" s="113"/>
      <c r="AYX12" s="113"/>
      <c r="AYY12" s="113"/>
      <c r="AYZ12" s="113"/>
      <c r="AZA12" s="113"/>
      <c r="AZB12" s="113"/>
      <c r="AZC12" s="113"/>
      <c r="AZD12" s="113"/>
      <c r="AZE12" s="113"/>
      <c r="AZF12" s="113"/>
      <c r="AZG12" s="113"/>
      <c r="AZH12" s="113"/>
      <c r="AZI12" s="113"/>
      <c r="AZJ12" s="113"/>
      <c r="AZK12" s="113"/>
      <c r="AZL12" s="113"/>
      <c r="AZM12" s="113"/>
      <c r="AZN12" s="113"/>
      <c r="AZO12" s="113"/>
      <c r="AZP12" s="113"/>
      <c r="AZQ12" s="113"/>
      <c r="AZR12" s="113"/>
      <c r="AZS12" s="113"/>
      <c r="AZT12" s="113"/>
      <c r="AZU12" s="113"/>
      <c r="AZV12" s="113"/>
      <c r="AZW12" s="113"/>
      <c r="AZX12" s="113"/>
      <c r="AZY12" s="113"/>
      <c r="AZZ12" s="113"/>
      <c r="BAA12" s="113"/>
      <c r="BAB12" s="113"/>
      <c r="BAC12" s="113"/>
      <c r="BAD12" s="113"/>
      <c r="BAE12" s="113"/>
      <c r="BAF12" s="113"/>
      <c r="BAG12" s="113"/>
      <c r="BAH12" s="113"/>
      <c r="BAI12" s="113"/>
      <c r="BAJ12" s="113"/>
      <c r="BAK12" s="113"/>
      <c r="BAL12" s="113"/>
      <c r="BAM12" s="113"/>
      <c r="BAN12" s="113"/>
      <c r="BAO12" s="113"/>
      <c r="BAP12" s="113"/>
      <c r="BAQ12" s="113"/>
      <c r="BAR12" s="113"/>
      <c r="BAS12" s="113"/>
      <c r="BAT12" s="113"/>
      <c r="BAU12" s="113"/>
      <c r="BAV12" s="113"/>
      <c r="BAW12" s="113"/>
      <c r="BAX12" s="113"/>
      <c r="BAY12" s="113"/>
      <c r="BAZ12" s="113"/>
      <c r="BBA12" s="113"/>
      <c r="BBB12" s="113"/>
      <c r="BBC12" s="113"/>
      <c r="BBD12" s="113"/>
      <c r="BBE12" s="113"/>
      <c r="BBF12" s="113"/>
      <c r="BBG12" s="113"/>
      <c r="BBH12" s="113"/>
      <c r="BBI12" s="113"/>
      <c r="BBJ12" s="113"/>
      <c r="BBK12" s="113"/>
      <c r="BBL12" s="113"/>
      <c r="BBM12" s="113"/>
      <c r="BBN12" s="113"/>
      <c r="BBO12" s="113"/>
      <c r="BBP12" s="113"/>
      <c r="BBQ12" s="113"/>
      <c r="BBR12" s="113"/>
      <c r="BBS12" s="113"/>
      <c r="BBT12" s="113"/>
      <c r="BBU12" s="113"/>
      <c r="BBV12" s="113"/>
      <c r="BBW12" s="113"/>
      <c r="BBX12" s="113"/>
      <c r="BBY12" s="113"/>
      <c r="BBZ12" s="113"/>
      <c r="BCA12" s="113"/>
      <c r="BCB12" s="113"/>
      <c r="BCC12" s="113"/>
      <c r="BCD12" s="113"/>
      <c r="BCE12" s="113"/>
      <c r="BCF12" s="113"/>
      <c r="BCG12" s="113"/>
      <c r="BCH12" s="113"/>
      <c r="BCI12" s="113"/>
      <c r="BCJ12" s="113"/>
      <c r="BCK12" s="113"/>
      <c r="BCL12" s="113"/>
      <c r="BCM12" s="113"/>
      <c r="BCN12" s="113"/>
      <c r="BCO12" s="113"/>
      <c r="BCP12" s="113"/>
      <c r="BCQ12" s="113"/>
      <c r="BCR12" s="113"/>
      <c r="BCS12" s="113"/>
      <c r="BCT12" s="113"/>
      <c r="BCU12" s="113"/>
      <c r="BCV12" s="113"/>
      <c r="BCW12" s="113"/>
      <c r="BCX12" s="113"/>
      <c r="BCY12" s="113"/>
      <c r="BCZ12" s="113"/>
      <c r="BDA12" s="113"/>
      <c r="BDB12" s="113"/>
      <c r="BDC12" s="113"/>
      <c r="BDD12" s="113"/>
      <c r="BDE12" s="113"/>
      <c r="BDF12" s="113"/>
      <c r="BDG12" s="113"/>
      <c r="BDH12" s="113"/>
      <c r="BDI12" s="113"/>
      <c r="BDJ12" s="113"/>
      <c r="BDK12" s="113"/>
      <c r="BDL12" s="113"/>
      <c r="BDM12" s="113"/>
      <c r="BDN12" s="113"/>
      <c r="BDO12" s="113"/>
      <c r="BDP12" s="113"/>
      <c r="BDQ12" s="113"/>
      <c r="BDR12" s="113"/>
      <c r="BDS12" s="113"/>
      <c r="BDT12" s="113"/>
      <c r="BDU12" s="113"/>
      <c r="BDV12" s="113"/>
      <c r="BDW12" s="113"/>
      <c r="BDX12" s="113"/>
      <c r="BDY12" s="113"/>
      <c r="BDZ12" s="113"/>
      <c r="BEA12" s="113"/>
      <c r="BEB12" s="113"/>
      <c r="BEC12" s="113"/>
      <c r="BED12" s="113"/>
      <c r="BEE12" s="113"/>
      <c r="BEF12" s="113"/>
      <c r="BEG12" s="113"/>
      <c r="BEH12" s="113"/>
      <c r="BEI12" s="113"/>
      <c r="BEJ12" s="113"/>
      <c r="BEK12" s="113"/>
      <c r="BEL12" s="113"/>
      <c r="BEM12" s="113"/>
      <c r="BEN12" s="113"/>
      <c r="BEO12" s="113"/>
      <c r="BEP12" s="113"/>
      <c r="BEQ12" s="113"/>
      <c r="BER12" s="113"/>
      <c r="BES12" s="113"/>
      <c r="BET12" s="113"/>
      <c r="BEU12" s="113"/>
      <c r="BEV12" s="113"/>
      <c r="BEW12" s="113"/>
      <c r="BEX12" s="113"/>
      <c r="BEY12" s="113"/>
      <c r="BEZ12" s="113"/>
      <c r="BFA12" s="113"/>
      <c r="BFB12" s="113"/>
      <c r="BFC12" s="113"/>
      <c r="BFD12" s="113"/>
      <c r="BFE12" s="113"/>
      <c r="BFF12" s="113"/>
      <c r="BFG12" s="113"/>
      <c r="BFH12" s="113"/>
      <c r="BFI12" s="113"/>
      <c r="BFJ12" s="113"/>
      <c r="BFK12" s="113"/>
      <c r="BFL12" s="113"/>
      <c r="BFM12" s="113"/>
      <c r="BFN12" s="113"/>
      <c r="BFO12" s="113"/>
      <c r="BFP12" s="113"/>
      <c r="BFQ12" s="113"/>
      <c r="BFR12" s="113"/>
      <c r="BFS12" s="113"/>
      <c r="BFT12" s="113"/>
      <c r="BFU12" s="113"/>
      <c r="BFV12" s="113"/>
      <c r="BFW12" s="113"/>
      <c r="BFX12" s="113"/>
      <c r="BFY12" s="113"/>
      <c r="BFZ12" s="113"/>
      <c r="BGA12" s="113"/>
      <c r="BGB12" s="113"/>
      <c r="BGC12" s="113"/>
      <c r="BGD12" s="113"/>
      <c r="BGE12" s="113"/>
      <c r="BGF12" s="113"/>
      <c r="BGG12" s="113"/>
      <c r="BGH12" s="113"/>
      <c r="BGI12" s="113"/>
      <c r="BGJ12" s="113"/>
      <c r="BGK12" s="113"/>
      <c r="BGL12" s="113"/>
      <c r="BGM12" s="113"/>
      <c r="BGN12" s="113"/>
      <c r="BGO12" s="113"/>
      <c r="BGP12" s="113"/>
      <c r="BGQ12" s="113"/>
      <c r="BGR12" s="113"/>
      <c r="BGS12" s="113"/>
      <c r="BGT12" s="113"/>
      <c r="BGU12" s="113"/>
      <c r="BGV12" s="113"/>
      <c r="BGW12" s="113"/>
      <c r="BGX12" s="113"/>
      <c r="BGY12" s="113"/>
      <c r="BGZ12" s="113"/>
      <c r="BHA12" s="113"/>
      <c r="BHB12" s="113"/>
      <c r="BHC12" s="113"/>
      <c r="BHD12" s="113"/>
      <c r="BHE12" s="113"/>
      <c r="BHF12" s="113"/>
      <c r="BHG12" s="113"/>
      <c r="BHH12" s="113"/>
      <c r="BHI12" s="113"/>
      <c r="BHJ12" s="113"/>
      <c r="BHK12" s="113"/>
      <c r="BHL12" s="113"/>
      <c r="BHM12" s="113"/>
      <c r="BHN12" s="113"/>
      <c r="BHO12" s="113"/>
      <c r="BHP12" s="113"/>
      <c r="BHQ12" s="113"/>
      <c r="BHR12" s="113"/>
      <c r="BHS12" s="113"/>
      <c r="BHT12" s="113"/>
      <c r="BHU12" s="113"/>
      <c r="BHV12" s="113"/>
      <c r="BHW12" s="113"/>
      <c r="BHX12" s="113"/>
      <c r="BHY12" s="113"/>
      <c r="BHZ12" s="113"/>
      <c r="BIA12" s="113"/>
      <c r="BIB12" s="113"/>
      <c r="BIC12" s="113"/>
      <c r="BID12" s="113"/>
      <c r="BIE12" s="113"/>
      <c r="BIF12" s="113"/>
      <c r="BIG12" s="113"/>
      <c r="BIH12" s="113"/>
      <c r="BII12" s="113"/>
      <c r="BIJ12" s="113"/>
      <c r="BIK12" s="113"/>
      <c r="BIL12" s="113"/>
      <c r="BIM12" s="113"/>
      <c r="BIN12" s="113"/>
      <c r="BIO12" s="113"/>
      <c r="BIP12" s="113"/>
      <c r="BIQ12" s="113"/>
      <c r="BIR12" s="113"/>
      <c r="BIS12" s="113"/>
      <c r="BIT12" s="113"/>
      <c r="BIU12" s="113"/>
      <c r="BIV12" s="113"/>
      <c r="BIW12" s="113"/>
      <c r="BIX12" s="113"/>
      <c r="BIY12" s="113"/>
      <c r="BIZ12" s="113"/>
      <c r="BJA12" s="113"/>
      <c r="BJB12" s="113"/>
      <c r="BJC12" s="113"/>
      <c r="BJD12" s="113"/>
      <c r="BJE12" s="113"/>
      <c r="BJF12" s="113"/>
      <c r="BJG12" s="113"/>
      <c r="BJH12" s="113"/>
      <c r="BJI12" s="113"/>
      <c r="BJJ12" s="113"/>
      <c r="BJK12" s="113"/>
      <c r="BJL12" s="113"/>
      <c r="BJM12" s="113"/>
      <c r="BJN12" s="113"/>
      <c r="BJO12" s="113"/>
      <c r="BJP12" s="113"/>
      <c r="BJQ12" s="113"/>
      <c r="BJR12" s="113"/>
      <c r="BJS12" s="113"/>
      <c r="BJT12" s="113"/>
      <c r="BJU12" s="113"/>
      <c r="BJV12" s="113"/>
      <c r="BJW12" s="113"/>
      <c r="BJX12" s="113"/>
      <c r="BJY12" s="113"/>
      <c r="BJZ12" s="113"/>
      <c r="BKA12" s="113"/>
      <c r="BKB12" s="113"/>
      <c r="BKC12" s="113"/>
      <c r="BKD12" s="113"/>
      <c r="BKE12" s="113"/>
      <c r="BKF12" s="113"/>
      <c r="BKG12" s="113"/>
      <c r="BKH12" s="113"/>
      <c r="BKI12" s="113"/>
      <c r="BKJ12" s="113"/>
      <c r="BKK12" s="113"/>
      <c r="BKL12" s="113"/>
      <c r="BKM12" s="113"/>
      <c r="BKN12" s="113"/>
      <c r="BKO12" s="113"/>
      <c r="BKP12" s="113"/>
      <c r="BKQ12" s="113"/>
      <c r="BKR12" s="113"/>
      <c r="BKS12" s="113"/>
      <c r="BKT12" s="113"/>
      <c r="BKU12" s="113"/>
      <c r="BKV12" s="113"/>
      <c r="BKW12" s="113"/>
      <c r="BKX12" s="113"/>
      <c r="BKY12" s="113"/>
      <c r="BKZ12" s="113"/>
      <c r="BLA12" s="113"/>
      <c r="BLB12" s="113"/>
      <c r="BLC12" s="113"/>
      <c r="BLD12" s="113"/>
      <c r="BLE12" s="113"/>
      <c r="BLF12" s="113"/>
      <c r="BLG12" s="113"/>
      <c r="BLH12" s="113"/>
      <c r="BLI12" s="113"/>
      <c r="BLJ12" s="113"/>
      <c r="BLK12" s="113"/>
      <c r="BLL12" s="113"/>
      <c r="BLM12" s="113"/>
      <c r="BLN12" s="113"/>
      <c r="BLO12" s="113"/>
      <c r="BLP12" s="113"/>
      <c r="BLQ12" s="113"/>
      <c r="BLR12" s="113"/>
      <c r="BLS12" s="113"/>
      <c r="BLT12" s="113"/>
      <c r="BLU12" s="113"/>
      <c r="BLV12" s="113"/>
      <c r="BLW12" s="113"/>
      <c r="BLX12" s="113"/>
      <c r="BLY12" s="113"/>
      <c r="BLZ12" s="113"/>
      <c r="BMA12" s="113"/>
      <c r="BMB12" s="113"/>
      <c r="BMC12" s="113"/>
      <c r="BMD12" s="113"/>
      <c r="BME12" s="113"/>
      <c r="BMF12" s="113"/>
      <c r="BMG12" s="113"/>
      <c r="BMH12" s="113"/>
      <c r="BMI12" s="113"/>
      <c r="BMJ12" s="113"/>
      <c r="BMK12" s="113"/>
      <c r="BML12" s="113"/>
      <c r="BMM12" s="113"/>
      <c r="BMN12" s="113"/>
      <c r="BMO12" s="113"/>
      <c r="BMP12" s="113"/>
      <c r="BMQ12" s="113"/>
      <c r="BMR12" s="113"/>
      <c r="BMS12" s="113"/>
      <c r="BMT12" s="113"/>
      <c r="BMU12" s="113"/>
      <c r="BMV12" s="113"/>
      <c r="BMW12" s="113"/>
      <c r="BMX12" s="113"/>
      <c r="BMY12" s="113"/>
      <c r="BMZ12" s="113"/>
      <c r="BNA12" s="113"/>
      <c r="BNB12" s="113"/>
      <c r="BNC12" s="113"/>
      <c r="BND12" s="113"/>
      <c r="BNE12" s="113"/>
      <c r="BNF12" s="113"/>
      <c r="BNG12" s="113"/>
      <c r="BNH12" s="113"/>
      <c r="BNI12" s="113"/>
      <c r="BNJ12" s="113"/>
      <c r="BNK12" s="113"/>
      <c r="BNL12" s="113"/>
      <c r="BNM12" s="113"/>
      <c r="BNN12" s="113"/>
      <c r="BNO12" s="113"/>
      <c r="BNP12" s="113"/>
      <c r="BNQ12" s="113"/>
      <c r="BNR12" s="113"/>
      <c r="BNS12" s="113"/>
      <c r="BNT12" s="113"/>
      <c r="BNU12" s="113"/>
      <c r="BNV12" s="113"/>
      <c r="BNW12" s="113"/>
      <c r="BNX12" s="113"/>
      <c r="BNY12" s="113"/>
      <c r="BNZ12" s="113"/>
      <c r="BOA12" s="113"/>
      <c r="BOB12" s="113"/>
      <c r="BOC12" s="113"/>
      <c r="BOD12" s="113"/>
      <c r="BOE12" s="113"/>
      <c r="BOF12" s="113"/>
      <c r="BOG12" s="113"/>
      <c r="BOH12" s="113"/>
      <c r="BOI12" s="113"/>
      <c r="BOJ12" s="113"/>
      <c r="BOK12" s="113"/>
      <c r="BOL12" s="113"/>
      <c r="BOM12" s="113"/>
      <c r="BON12" s="113"/>
      <c r="BOO12" s="113"/>
      <c r="BOP12" s="113"/>
      <c r="BOQ12" s="113"/>
      <c r="BOR12" s="113"/>
      <c r="BOS12" s="113"/>
      <c r="BOT12" s="113"/>
      <c r="BOU12" s="113"/>
      <c r="BOV12" s="113"/>
      <c r="BOW12" s="113"/>
      <c r="BOX12" s="113"/>
      <c r="BOY12" s="113"/>
      <c r="BOZ12" s="113"/>
      <c r="BPA12" s="113"/>
      <c r="BPB12" s="113"/>
      <c r="BPC12" s="113"/>
      <c r="BPD12" s="113"/>
      <c r="BPE12" s="113"/>
      <c r="BPF12" s="113"/>
      <c r="BPG12" s="113"/>
      <c r="BPH12" s="113"/>
      <c r="BPI12" s="113"/>
      <c r="BPJ12" s="113"/>
      <c r="BPK12" s="113"/>
      <c r="BPL12" s="113"/>
      <c r="BPM12" s="113"/>
      <c r="BPN12" s="113"/>
      <c r="BPO12" s="113"/>
      <c r="BPP12" s="113"/>
      <c r="BPQ12" s="113"/>
      <c r="BPR12" s="113"/>
      <c r="BPS12" s="113"/>
      <c r="BPT12" s="113"/>
      <c r="BPU12" s="113"/>
      <c r="BPV12" s="113"/>
      <c r="BPW12" s="113"/>
      <c r="BPX12" s="113"/>
      <c r="BPY12" s="113"/>
      <c r="BPZ12" s="113"/>
      <c r="BQA12" s="113"/>
      <c r="BQB12" s="113"/>
      <c r="BQC12" s="113"/>
      <c r="BQD12" s="113"/>
      <c r="BQE12" s="113"/>
      <c r="BQF12" s="113"/>
      <c r="BQG12" s="113"/>
      <c r="BQH12" s="113"/>
      <c r="BQI12" s="113"/>
      <c r="BQJ12" s="113"/>
      <c r="BQK12" s="113"/>
      <c r="BQL12" s="113"/>
      <c r="BQM12" s="113"/>
      <c r="BQN12" s="113"/>
      <c r="BQO12" s="113"/>
      <c r="BQP12" s="113"/>
      <c r="BQQ12" s="113"/>
      <c r="BQR12" s="113"/>
      <c r="BQS12" s="113"/>
      <c r="BQT12" s="113"/>
      <c r="BQU12" s="113"/>
      <c r="BQV12" s="113"/>
      <c r="BQW12" s="113"/>
      <c r="BQX12" s="113"/>
      <c r="BQY12" s="113"/>
      <c r="BQZ12" s="113"/>
      <c r="BRA12" s="113"/>
      <c r="BRB12" s="113"/>
      <c r="BRC12" s="113"/>
      <c r="BRD12" s="113"/>
      <c r="BRE12" s="113"/>
      <c r="BRF12" s="113"/>
      <c r="BRG12" s="113"/>
      <c r="BRH12" s="113"/>
      <c r="BRI12" s="113"/>
      <c r="BRJ12" s="113"/>
      <c r="BRK12" s="113"/>
      <c r="BRL12" s="113"/>
      <c r="BRM12" s="113"/>
      <c r="BRN12" s="113"/>
      <c r="BRO12" s="113"/>
      <c r="BRP12" s="113"/>
      <c r="BRQ12" s="113"/>
      <c r="BRR12" s="113"/>
      <c r="BRS12" s="113"/>
      <c r="BRT12" s="113"/>
      <c r="BRU12" s="113"/>
      <c r="BRV12" s="113"/>
      <c r="BRW12" s="113"/>
      <c r="BRX12" s="113"/>
      <c r="BRY12" s="113"/>
      <c r="BRZ12" s="113"/>
      <c r="BSA12" s="113"/>
      <c r="BSB12" s="113"/>
      <c r="BSC12" s="113"/>
      <c r="BSD12" s="113"/>
      <c r="BSE12" s="113"/>
      <c r="BSF12" s="113"/>
      <c r="BSG12" s="113"/>
      <c r="BSH12" s="113"/>
      <c r="BSI12" s="113"/>
      <c r="BSJ12" s="113"/>
      <c r="BSK12" s="113"/>
      <c r="BSL12" s="113"/>
      <c r="BSM12" s="113"/>
      <c r="BSN12" s="113"/>
      <c r="BSO12" s="113"/>
      <c r="BSP12" s="113"/>
      <c r="BSQ12" s="113"/>
      <c r="BSR12" s="113"/>
      <c r="BSS12" s="113"/>
      <c r="BST12" s="113"/>
      <c r="BSU12" s="113"/>
      <c r="BSV12" s="113"/>
      <c r="BSW12" s="113"/>
      <c r="BSX12" s="113"/>
      <c r="BSY12" s="113"/>
      <c r="BSZ12" s="113"/>
      <c r="BTA12" s="113"/>
      <c r="BTB12" s="113"/>
      <c r="BTC12" s="113"/>
      <c r="BTD12" s="113"/>
      <c r="BTE12" s="113"/>
      <c r="BTF12" s="113"/>
      <c r="BTG12" s="113"/>
      <c r="BTH12" s="113"/>
      <c r="BTI12" s="113"/>
      <c r="BTJ12" s="113"/>
      <c r="BTK12" s="113"/>
      <c r="BTL12" s="113"/>
      <c r="BTM12" s="113"/>
      <c r="BTN12" s="113"/>
      <c r="BTO12" s="113"/>
      <c r="BTP12" s="113"/>
      <c r="BTQ12" s="113"/>
      <c r="BTR12" s="113"/>
      <c r="BTS12" s="113"/>
      <c r="BTT12" s="113"/>
      <c r="BTU12" s="113"/>
      <c r="BTV12" s="113"/>
      <c r="BTW12" s="113"/>
      <c r="BTX12" s="113"/>
      <c r="BTY12" s="113"/>
      <c r="BTZ12" s="113"/>
      <c r="BUA12" s="113"/>
      <c r="BUB12" s="113"/>
      <c r="BUC12" s="113"/>
      <c r="BUD12" s="113"/>
      <c r="BUE12" s="113"/>
      <c r="BUF12" s="113"/>
      <c r="BUG12" s="113"/>
      <c r="BUH12" s="113"/>
      <c r="BUI12" s="113"/>
      <c r="BUJ12" s="113"/>
      <c r="BUK12" s="113"/>
      <c r="BUL12" s="113"/>
      <c r="BUM12" s="113"/>
      <c r="BUN12" s="113"/>
      <c r="BUO12" s="113"/>
      <c r="BUP12" s="113"/>
      <c r="BUQ12" s="113"/>
      <c r="BUR12" s="113"/>
      <c r="BUS12" s="113"/>
      <c r="BUT12" s="113"/>
      <c r="BUU12" s="113"/>
      <c r="BUV12" s="113"/>
      <c r="BUW12" s="113"/>
      <c r="BUX12" s="113"/>
      <c r="BUY12" s="113"/>
      <c r="BUZ12" s="113"/>
      <c r="BVA12" s="113"/>
      <c r="BVB12" s="113"/>
      <c r="BVC12" s="113"/>
      <c r="BVD12" s="113"/>
      <c r="BVE12" s="113"/>
      <c r="BVF12" s="113"/>
      <c r="BVG12" s="113"/>
      <c r="BVH12" s="113"/>
      <c r="BVI12" s="113"/>
      <c r="BVJ12" s="113"/>
      <c r="BVK12" s="113"/>
      <c r="BVL12" s="113"/>
      <c r="BVM12" s="113"/>
      <c r="BVN12" s="113"/>
      <c r="BVO12" s="113"/>
      <c r="BVP12" s="113"/>
      <c r="BVQ12" s="113"/>
      <c r="BVR12" s="113"/>
      <c r="BVS12" s="113"/>
      <c r="BVT12" s="113"/>
      <c r="BVU12" s="113"/>
      <c r="BVV12" s="113"/>
      <c r="BVW12" s="113"/>
      <c r="BVX12" s="113"/>
      <c r="BVY12" s="113"/>
      <c r="BVZ12" s="113"/>
      <c r="BWA12" s="113"/>
      <c r="BWB12" s="113"/>
      <c r="BWC12" s="113"/>
      <c r="BWD12" s="113"/>
      <c r="BWE12" s="113"/>
      <c r="BWF12" s="113"/>
      <c r="BWG12" s="113"/>
      <c r="BWH12" s="113"/>
      <c r="BWI12" s="113"/>
      <c r="BWJ12" s="113"/>
      <c r="BWK12" s="113"/>
      <c r="BWL12" s="113"/>
      <c r="BWM12" s="113"/>
      <c r="BWN12" s="113"/>
      <c r="BWO12" s="113"/>
      <c r="BWP12" s="113"/>
      <c r="BWQ12" s="113"/>
      <c r="BWR12" s="113"/>
      <c r="BWS12" s="113"/>
      <c r="BWT12" s="113"/>
      <c r="BWU12" s="113"/>
      <c r="BWV12" s="113"/>
      <c r="BWW12" s="113"/>
      <c r="BWX12" s="113"/>
      <c r="BWY12" s="113"/>
      <c r="BWZ12" s="113"/>
      <c r="BXA12" s="113"/>
      <c r="BXB12" s="113"/>
      <c r="BXC12" s="113"/>
      <c r="BXD12" s="113"/>
      <c r="BXE12" s="113"/>
      <c r="BXF12" s="113"/>
      <c r="BXG12" s="113"/>
      <c r="BXH12" s="113"/>
      <c r="BXI12" s="113"/>
      <c r="BXJ12" s="113"/>
      <c r="BXK12" s="113"/>
      <c r="BXL12" s="113"/>
      <c r="BXM12" s="113"/>
      <c r="BXN12" s="113"/>
      <c r="BXO12" s="113"/>
      <c r="BXP12" s="113"/>
      <c r="BXQ12" s="113"/>
      <c r="BXR12" s="113"/>
      <c r="BXS12" s="113"/>
      <c r="BXT12" s="113"/>
      <c r="BXU12" s="113"/>
      <c r="BXV12" s="113"/>
      <c r="BXW12" s="113"/>
      <c r="BXX12" s="113"/>
      <c r="BXY12" s="113"/>
      <c r="BXZ12" s="113"/>
      <c r="BYA12" s="113"/>
      <c r="BYB12" s="113"/>
      <c r="BYC12" s="113"/>
      <c r="BYD12" s="113"/>
      <c r="BYE12" s="113"/>
      <c r="BYF12" s="113"/>
      <c r="BYG12" s="113"/>
      <c r="BYH12" s="113"/>
      <c r="BYI12" s="113"/>
      <c r="BYJ12" s="113"/>
      <c r="BYK12" s="113"/>
      <c r="BYL12" s="113"/>
      <c r="BYM12" s="113"/>
      <c r="BYN12" s="113"/>
      <c r="BYO12" s="113"/>
      <c r="BYP12" s="113"/>
      <c r="BYQ12" s="113"/>
      <c r="BYR12" s="113"/>
      <c r="BYS12" s="113"/>
      <c r="BYT12" s="113"/>
      <c r="BYU12" s="113"/>
      <c r="BYV12" s="113"/>
      <c r="BYW12" s="113"/>
      <c r="BYX12" s="113"/>
      <c r="BYY12" s="113"/>
      <c r="BYZ12" s="113"/>
      <c r="BZA12" s="113"/>
      <c r="BZB12" s="113"/>
      <c r="BZC12" s="113"/>
      <c r="BZD12" s="113"/>
      <c r="BZE12" s="113"/>
      <c r="BZF12" s="113"/>
      <c r="BZG12" s="113"/>
      <c r="BZH12" s="113"/>
      <c r="BZI12" s="113"/>
      <c r="BZJ12" s="113"/>
      <c r="BZK12" s="113"/>
      <c r="BZL12" s="113"/>
      <c r="BZM12" s="113"/>
      <c r="BZN12" s="113"/>
      <c r="BZO12" s="113"/>
      <c r="BZP12" s="113"/>
      <c r="BZQ12" s="113"/>
      <c r="BZR12" s="113"/>
      <c r="BZS12" s="113"/>
      <c r="BZT12" s="113"/>
      <c r="BZU12" s="113"/>
      <c r="BZV12" s="113"/>
      <c r="BZW12" s="113"/>
      <c r="BZX12" s="113"/>
      <c r="BZY12" s="113"/>
      <c r="BZZ12" s="113"/>
      <c r="CAA12" s="113"/>
      <c r="CAB12" s="113"/>
      <c r="CAC12" s="113"/>
      <c r="CAD12" s="113"/>
      <c r="CAE12" s="113"/>
      <c r="CAF12" s="113"/>
      <c r="CAG12" s="113"/>
      <c r="CAH12" s="113"/>
      <c r="CAI12" s="113"/>
      <c r="CAJ12" s="113"/>
      <c r="CAK12" s="113"/>
      <c r="CAL12" s="113"/>
      <c r="CAM12" s="113"/>
      <c r="CAN12" s="113"/>
      <c r="CAO12" s="113"/>
      <c r="CAP12" s="113"/>
      <c r="CAQ12" s="113"/>
      <c r="CAR12" s="113"/>
      <c r="CAS12" s="113"/>
      <c r="CAT12" s="113"/>
      <c r="CAU12" s="113"/>
      <c r="CAV12" s="113"/>
      <c r="CAW12" s="113"/>
      <c r="CAX12" s="113"/>
      <c r="CAY12" s="113"/>
      <c r="CAZ12" s="113"/>
      <c r="CBA12" s="113"/>
      <c r="CBB12" s="113"/>
      <c r="CBC12" s="113"/>
      <c r="CBD12" s="113"/>
      <c r="CBE12" s="113"/>
      <c r="CBF12" s="113"/>
      <c r="CBG12" s="113"/>
      <c r="CBH12" s="113"/>
      <c r="CBI12" s="113"/>
      <c r="CBJ12" s="113"/>
      <c r="CBK12" s="113"/>
      <c r="CBL12" s="113"/>
      <c r="CBM12" s="113"/>
      <c r="CBN12" s="113"/>
      <c r="CBO12" s="113"/>
      <c r="CBP12" s="113"/>
      <c r="CBQ12" s="113"/>
      <c r="CBR12" s="113"/>
      <c r="CBS12" s="113"/>
      <c r="CBT12" s="113"/>
      <c r="CBU12" s="113"/>
      <c r="CBV12" s="113"/>
      <c r="CBW12" s="113"/>
      <c r="CBX12" s="113"/>
      <c r="CBY12" s="113"/>
      <c r="CBZ12" s="113"/>
      <c r="CCA12" s="113"/>
      <c r="CCB12" s="113"/>
      <c r="CCC12" s="113"/>
      <c r="CCD12" s="113"/>
      <c r="CCE12" s="113"/>
      <c r="CCF12" s="113"/>
      <c r="CCG12" s="113"/>
      <c r="CCH12" s="113"/>
      <c r="CCI12" s="113"/>
      <c r="CCJ12" s="113"/>
      <c r="CCK12" s="113"/>
      <c r="CCL12" s="113"/>
      <c r="CCM12" s="113"/>
      <c r="CCN12" s="113"/>
      <c r="CCO12" s="113"/>
      <c r="CCP12" s="113"/>
      <c r="CCQ12" s="113"/>
      <c r="CCR12" s="113"/>
      <c r="CCS12" s="113"/>
      <c r="CCT12" s="113"/>
      <c r="CCU12" s="113"/>
      <c r="CCV12" s="113"/>
      <c r="CCW12" s="113"/>
      <c r="CCX12" s="113"/>
      <c r="CCY12" s="113"/>
      <c r="CCZ12" s="113"/>
      <c r="CDA12" s="113"/>
      <c r="CDB12" s="113"/>
      <c r="CDC12" s="113"/>
      <c r="CDD12" s="113"/>
      <c r="CDE12" s="113"/>
      <c r="CDF12" s="113"/>
      <c r="CDG12" s="113"/>
      <c r="CDH12" s="113"/>
      <c r="CDI12" s="113"/>
      <c r="CDJ12" s="113"/>
      <c r="CDK12" s="113"/>
      <c r="CDL12" s="113"/>
      <c r="CDM12" s="113"/>
      <c r="CDN12" s="113"/>
      <c r="CDO12" s="113"/>
      <c r="CDP12" s="113"/>
      <c r="CDQ12" s="113"/>
      <c r="CDR12" s="113"/>
      <c r="CDS12" s="113"/>
      <c r="CDT12" s="113"/>
      <c r="CDU12" s="113"/>
      <c r="CDV12" s="113"/>
      <c r="CDW12" s="113"/>
      <c r="CDX12" s="113"/>
      <c r="CDY12" s="113"/>
      <c r="CDZ12" s="113"/>
      <c r="CEA12" s="113"/>
      <c r="CEB12" s="113"/>
      <c r="CEC12" s="113"/>
      <c r="CED12" s="113"/>
      <c r="CEE12" s="113"/>
      <c r="CEF12" s="113"/>
      <c r="CEG12" s="113"/>
      <c r="CEH12" s="113"/>
      <c r="CEI12" s="113"/>
      <c r="CEJ12" s="113"/>
      <c r="CEK12" s="113"/>
      <c r="CEL12" s="113"/>
      <c r="CEM12" s="113"/>
      <c r="CEN12" s="113"/>
      <c r="CEO12" s="113"/>
      <c r="CEP12" s="113"/>
      <c r="CEQ12" s="113"/>
      <c r="CER12" s="113"/>
      <c r="CES12" s="113"/>
      <c r="CET12" s="113"/>
      <c r="CEU12" s="113"/>
      <c r="CEV12" s="113"/>
      <c r="CEW12" s="113"/>
      <c r="CEX12" s="113"/>
      <c r="CEY12" s="113"/>
      <c r="CEZ12" s="113"/>
      <c r="CFA12" s="113"/>
      <c r="CFB12" s="113"/>
      <c r="CFC12" s="113"/>
      <c r="CFD12" s="113"/>
      <c r="CFE12" s="113"/>
      <c r="CFF12" s="113"/>
      <c r="CFG12" s="113"/>
      <c r="CFH12" s="113"/>
      <c r="CFI12" s="113"/>
      <c r="CFJ12" s="113"/>
      <c r="CFK12" s="113"/>
      <c r="CFL12" s="113"/>
      <c r="CFM12" s="113"/>
      <c r="CFN12" s="113"/>
      <c r="CFO12" s="113"/>
      <c r="CFP12" s="113"/>
      <c r="CFQ12" s="113"/>
      <c r="CFR12" s="113"/>
      <c r="CFS12" s="113"/>
      <c r="CFT12" s="113"/>
      <c r="CFU12" s="113"/>
      <c r="CFV12" s="113"/>
      <c r="CFW12" s="113"/>
      <c r="CFX12" s="113"/>
      <c r="CFY12" s="113"/>
      <c r="CFZ12" s="113"/>
      <c r="CGA12" s="113"/>
      <c r="CGB12" s="113"/>
      <c r="CGC12" s="113"/>
      <c r="CGD12" s="113"/>
      <c r="CGE12" s="113"/>
      <c r="CGF12" s="113"/>
      <c r="CGG12" s="113"/>
      <c r="CGH12" s="113"/>
      <c r="CGI12" s="113"/>
      <c r="CGJ12" s="113"/>
      <c r="CGK12" s="113"/>
      <c r="CGL12" s="113"/>
      <c r="CGM12" s="113"/>
      <c r="CGN12" s="113"/>
      <c r="CGO12" s="113"/>
      <c r="CGP12" s="113"/>
      <c r="CGQ12" s="113"/>
      <c r="CGR12" s="113"/>
      <c r="CGS12" s="113"/>
      <c r="CGT12" s="113"/>
      <c r="CGU12" s="113"/>
      <c r="CGV12" s="113"/>
      <c r="CGW12" s="113"/>
      <c r="CGX12" s="113"/>
      <c r="CGY12" s="113"/>
      <c r="CGZ12" s="113"/>
      <c r="CHA12" s="113"/>
      <c r="CHB12" s="113"/>
      <c r="CHC12" s="113"/>
      <c r="CHD12" s="113"/>
      <c r="CHE12" s="113"/>
      <c r="CHF12" s="113"/>
      <c r="CHG12" s="113"/>
      <c r="CHH12" s="113"/>
      <c r="CHI12" s="113"/>
      <c r="CHJ12" s="113"/>
      <c r="CHK12" s="113"/>
      <c r="CHL12" s="113"/>
      <c r="CHM12" s="113"/>
      <c r="CHN12" s="113"/>
      <c r="CHO12" s="113"/>
      <c r="CHP12" s="113"/>
      <c r="CHQ12" s="113"/>
      <c r="CHR12" s="113"/>
      <c r="CHS12" s="113"/>
      <c r="CHT12" s="113"/>
      <c r="CHU12" s="113"/>
      <c r="CHV12" s="113"/>
      <c r="CHW12" s="113"/>
      <c r="CHX12" s="113"/>
      <c r="CHY12" s="113"/>
      <c r="CHZ12" s="113"/>
      <c r="CIA12" s="113"/>
      <c r="CIB12" s="113"/>
      <c r="CIC12" s="113"/>
      <c r="CID12" s="113"/>
      <c r="CIE12" s="113"/>
      <c r="CIF12" s="113"/>
      <c r="CIG12" s="113"/>
      <c r="CIH12" s="113"/>
      <c r="CII12" s="113"/>
      <c r="CIJ12" s="113"/>
      <c r="CIK12" s="113"/>
      <c r="CIL12" s="113"/>
      <c r="CIM12" s="113"/>
      <c r="CIN12" s="113"/>
      <c r="CIO12" s="113"/>
      <c r="CIP12" s="113"/>
      <c r="CIQ12" s="113"/>
      <c r="CIR12" s="113"/>
      <c r="CIS12" s="113"/>
      <c r="CIT12" s="113"/>
      <c r="CIU12" s="113"/>
      <c r="CIV12" s="113"/>
      <c r="CIW12" s="113"/>
      <c r="CIX12" s="113"/>
      <c r="CIY12" s="113"/>
      <c r="CIZ12" s="113"/>
      <c r="CJA12" s="113"/>
      <c r="CJB12" s="113"/>
      <c r="CJC12" s="113"/>
      <c r="CJD12" s="113"/>
      <c r="CJE12" s="113"/>
      <c r="CJF12" s="113"/>
      <c r="CJG12" s="113"/>
      <c r="CJH12" s="113"/>
      <c r="CJI12" s="113"/>
      <c r="CJJ12" s="113"/>
      <c r="CJK12" s="113"/>
      <c r="CJL12" s="113"/>
      <c r="CJM12" s="113"/>
      <c r="CJN12" s="113"/>
      <c r="CJO12" s="113"/>
      <c r="CJP12" s="113"/>
      <c r="CJQ12" s="113"/>
      <c r="CJR12" s="113"/>
      <c r="CJS12" s="113"/>
      <c r="CJT12" s="113"/>
      <c r="CJU12" s="113"/>
      <c r="CJV12" s="113"/>
      <c r="CJW12" s="113"/>
      <c r="CJX12" s="113"/>
      <c r="CJY12" s="113"/>
      <c r="CJZ12" s="113"/>
      <c r="CKA12" s="113"/>
      <c r="CKB12" s="113"/>
      <c r="CKC12" s="113"/>
      <c r="CKD12" s="113"/>
      <c r="CKE12" s="113"/>
      <c r="CKF12" s="113"/>
      <c r="CKG12" s="113"/>
      <c r="CKH12" s="113"/>
      <c r="CKI12" s="113"/>
      <c r="CKJ12" s="113"/>
      <c r="CKK12" s="113"/>
      <c r="CKL12" s="113"/>
      <c r="CKM12" s="113"/>
      <c r="CKN12" s="113"/>
      <c r="CKO12" s="113"/>
      <c r="CKP12" s="113"/>
      <c r="CKQ12" s="113"/>
      <c r="CKR12" s="113"/>
      <c r="CKS12" s="113"/>
      <c r="CKT12" s="113"/>
      <c r="CKU12" s="113"/>
      <c r="CKV12" s="113"/>
      <c r="CKW12" s="113"/>
      <c r="CKX12" s="113"/>
      <c r="CKY12" s="113"/>
      <c r="CKZ12" s="113"/>
      <c r="CLA12" s="113"/>
      <c r="CLB12" s="113"/>
      <c r="CLC12" s="113"/>
      <c r="CLD12" s="113"/>
      <c r="CLE12" s="113"/>
      <c r="CLF12" s="113"/>
      <c r="CLG12" s="113"/>
      <c r="CLH12" s="113"/>
      <c r="CLI12" s="113"/>
      <c r="CLJ12" s="113"/>
      <c r="CLK12" s="113"/>
      <c r="CLL12" s="113"/>
      <c r="CLM12" s="113"/>
      <c r="CLN12" s="113"/>
      <c r="CLO12" s="113"/>
      <c r="CLP12" s="113"/>
      <c r="CLQ12" s="113"/>
      <c r="CLR12" s="113"/>
      <c r="CLS12" s="113"/>
      <c r="CLT12" s="113"/>
      <c r="CLU12" s="113"/>
      <c r="CLV12" s="113"/>
      <c r="CLW12" s="113"/>
      <c r="CLX12" s="113"/>
      <c r="CLY12" s="113"/>
      <c r="CLZ12" s="113"/>
      <c r="CMA12" s="113"/>
      <c r="CMB12" s="113"/>
      <c r="CMC12" s="113"/>
      <c r="CMD12" s="113"/>
      <c r="CME12" s="113"/>
      <c r="CMF12" s="113"/>
      <c r="CMG12" s="113"/>
      <c r="CMH12" s="113"/>
      <c r="CMI12" s="113"/>
      <c r="CMJ12" s="113"/>
      <c r="CMK12" s="113"/>
      <c r="CML12" s="113"/>
      <c r="CMM12" s="113"/>
      <c r="CMN12" s="113"/>
      <c r="CMO12" s="113"/>
      <c r="CMP12" s="113"/>
      <c r="CMQ12" s="113"/>
      <c r="CMR12" s="113"/>
      <c r="CMS12" s="113"/>
      <c r="CMT12" s="113"/>
      <c r="CMU12" s="113"/>
      <c r="CMV12" s="113"/>
      <c r="CMW12" s="113"/>
      <c r="CMX12" s="113"/>
      <c r="CMY12" s="113"/>
      <c r="CMZ12" s="113"/>
      <c r="CNA12" s="113"/>
      <c r="CNB12" s="113"/>
      <c r="CNC12" s="113"/>
      <c r="CND12" s="113"/>
      <c r="CNE12" s="113"/>
      <c r="CNF12" s="113"/>
      <c r="CNG12" s="113"/>
      <c r="CNH12" s="113"/>
      <c r="CNI12" s="113"/>
      <c r="CNJ12" s="113"/>
      <c r="CNK12" s="113"/>
      <c r="CNL12" s="113"/>
      <c r="CNM12" s="113"/>
      <c r="CNN12" s="113"/>
      <c r="CNO12" s="113"/>
      <c r="CNP12" s="113"/>
      <c r="CNQ12" s="113"/>
      <c r="CNR12" s="113"/>
      <c r="CNS12" s="113"/>
      <c r="CNT12" s="113"/>
      <c r="CNU12" s="113"/>
      <c r="CNV12" s="113"/>
      <c r="CNW12" s="113"/>
      <c r="CNX12" s="113"/>
      <c r="CNY12" s="113"/>
      <c r="CNZ12" s="113"/>
      <c r="COA12" s="113"/>
      <c r="COB12" s="113"/>
      <c r="COC12" s="113"/>
      <c r="COD12" s="113"/>
      <c r="COE12" s="113"/>
      <c r="COF12" s="113"/>
      <c r="COG12" s="113"/>
      <c r="COH12" s="113"/>
      <c r="COI12" s="113"/>
      <c r="COJ12" s="113"/>
      <c r="COK12" s="113"/>
      <c r="COL12" s="113"/>
      <c r="COM12" s="113"/>
      <c r="CON12" s="113"/>
      <c r="COO12" s="113"/>
      <c r="COP12" s="113"/>
      <c r="COQ12" s="113"/>
      <c r="COR12" s="113"/>
      <c r="COS12" s="113"/>
      <c r="COT12" s="113"/>
      <c r="COU12" s="113"/>
      <c r="COV12" s="113"/>
      <c r="COW12" s="113"/>
      <c r="COX12" s="113"/>
      <c r="COY12" s="113"/>
      <c r="COZ12" s="113"/>
      <c r="CPA12" s="113"/>
      <c r="CPB12" s="113"/>
      <c r="CPC12" s="113"/>
      <c r="CPD12" s="113"/>
      <c r="CPE12" s="113"/>
      <c r="CPF12" s="113"/>
      <c r="CPG12" s="113"/>
      <c r="CPH12" s="113"/>
      <c r="CPI12" s="113"/>
      <c r="CPJ12" s="113"/>
      <c r="CPK12" s="113"/>
      <c r="CPL12" s="113"/>
      <c r="CPM12" s="113"/>
      <c r="CPN12" s="113"/>
      <c r="CPO12" s="113"/>
      <c r="CPP12" s="113"/>
      <c r="CPQ12" s="113"/>
      <c r="CPR12" s="113"/>
      <c r="CPS12" s="113"/>
      <c r="CPT12" s="113"/>
      <c r="CPU12" s="113"/>
      <c r="CPV12" s="113"/>
      <c r="CPW12" s="113"/>
      <c r="CPX12" s="113"/>
      <c r="CPY12" s="113"/>
      <c r="CPZ12" s="113"/>
      <c r="CQA12" s="113"/>
      <c r="CQB12" s="113"/>
      <c r="CQC12" s="113"/>
      <c r="CQD12" s="113"/>
      <c r="CQE12" s="113"/>
      <c r="CQF12" s="113"/>
      <c r="CQG12" s="113"/>
      <c r="CQH12" s="113"/>
      <c r="CQI12" s="113"/>
      <c r="CQJ12" s="113"/>
      <c r="CQK12" s="113"/>
      <c r="CQL12" s="113"/>
      <c r="CQM12" s="113"/>
      <c r="CQN12" s="113"/>
      <c r="CQO12" s="113"/>
      <c r="CQP12" s="113"/>
      <c r="CQQ12" s="113"/>
      <c r="CQR12" s="113"/>
      <c r="CQS12" s="113"/>
      <c r="CQT12" s="113"/>
      <c r="CQU12" s="113"/>
      <c r="CQV12" s="113"/>
      <c r="CQW12" s="113"/>
      <c r="CQX12" s="113"/>
      <c r="CQY12" s="113"/>
      <c r="CQZ12" s="113"/>
      <c r="CRA12" s="113"/>
      <c r="CRB12" s="113"/>
      <c r="CRC12" s="113"/>
      <c r="CRD12" s="113"/>
      <c r="CRE12" s="113"/>
      <c r="CRF12" s="113"/>
      <c r="CRG12" s="113"/>
      <c r="CRH12" s="113"/>
      <c r="CRI12" s="113"/>
      <c r="CRJ12" s="113"/>
      <c r="CRK12" s="113"/>
      <c r="CRL12" s="113"/>
      <c r="CRM12" s="113"/>
      <c r="CRN12" s="113"/>
      <c r="CRO12" s="113"/>
      <c r="CRP12" s="113"/>
      <c r="CRQ12" s="113"/>
      <c r="CRR12" s="113"/>
      <c r="CRS12" s="113"/>
      <c r="CRT12" s="113"/>
      <c r="CRU12" s="113"/>
      <c r="CRV12" s="113"/>
      <c r="CRW12" s="113"/>
      <c r="CRX12" s="113"/>
      <c r="CRY12" s="113"/>
      <c r="CRZ12" s="113"/>
      <c r="CSA12" s="113"/>
      <c r="CSB12" s="113"/>
      <c r="CSC12" s="113"/>
      <c r="CSD12" s="113"/>
      <c r="CSE12" s="113"/>
      <c r="CSF12" s="113"/>
      <c r="CSG12" s="113"/>
      <c r="CSH12" s="113"/>
      <c r="CSI12" s="113"/>
      <c r="CSJ12" s="113"/>
      <c r="CSK12" s="113"/>
      <c r="CSL12" s="113"/>
      <c r="CSM12" s="113"/>
      <c r="CSN12" s="113"/>
      <c r="CSO12" s="113"/>
      <c r="CSP12" s="113"/>
      <c r="CSQ12" s="113"/>
      <c r="CSR12" s="113"/>
      <c r="CSS12" s="113"/>
      <c r="CST12" s="113"/>
      <c r="CSU12" s="113"/>
      <c r="CSV12" s="113"/>
      <c r="CSW12" s="113"/>
      <c r="CSX12" s="113"/>
      <c r="CSY12" s="113"/>
      <c r="CSZ12" s="113"/>
      <c r="CTA12" s="113"/>
      <c r="CTB12" s="113"/>
      <c r="CTC12" s="113"/>
      <c r="CTD12" s="113"/>
      <c r="CTE12" s="113"/>
      <c r="CTF12" s="113"/>
      <c r="CTG12" s="113"/>
      <c r="CTH12" s="113"/>
      <c r="CTI12" s="113"/>
      <c r="CTJ12" s="113"/>
      <c r="CTK12" s="113"/>
      <c r="CTL12" s="113"/>
      <c r="CTM12" s="113"/>
      <c r="CTN12" s="113"/>
      <c r="CTO12" s="113"/>
      <c r="CTP12" s="113"/>
      <c r="CTQ12" s="113"/>
      <c r="CTR12" s="113"/>
      <c r="CTS12" s="113"/>
      <c r="CTT12" s="113"/>
      <c r="CTU12" s="113"/>
      <c r="CTV12" s="113"/>
      <c r="CTW12" s="113"/>
      <c r="CTX12" s="113"/>
      <c r="CTY12" s="113"/>
      <c r="CTZ12" s="113"/>
      <c r="CUA12" s="113"/>
      <c r="CUB12" s="113"/>
      <c r="CUC12" s="113"/>
      <c r="CUD12" s="113"/>
      <c r="CUE12" s="113"/>
      <c r="CUF12" s="113"/>
      <c r="CUG12" s="113"/>
      <c r="CUH12" s="113"/>
      <c r="CUI12" s="113"/>
      <c r="CUJ12" s="113"/>
      <c r="CUK12" s="113"/>
      <c r="CUL12" s="113"/>
      <c r="CUM12" s="113"/>
      <c r="CUN12" s="113"/>
      <c r="CUO12" s="113"/>
      <c r="CUP12" s="113"/>
      <c r="CUQ12" s="113"/>
      <c r="CUR12" s="113"/>
      <c r="CUS12" s="113"/>
      <c r="CUT12" s="113"/>
      <c r="CUU12" s="113"/>
      <c r="CUV12" s="113"/>
      <c r="CUW12" s="113"/>
      <c r="CUX12" s="113"/>
      <c r="CUY12" s="113"/>
      <c r="CUZ12" s="113"/>
      <c r="CVA12" s="113"/>
      <c r="CVB12" s="113"/>
      <c r="CVC12" s="113"/>
      <c r="CVD12" s="113"/>
      <c r="CVE12" s="113"/>
      <c r="CVF12" s="113"/>
      <c r="CVG12" s="113"/>
      <c r="CVH12" s="113"/>
      <c r="CVI12" s="113"/>
      <c r="CVJ12" s="113"/>
      <c r="CVK12" s="113"/>
      <c r="CVL12" s="113"/>
      <c r="CVM12" s="113"/>
      <c r="CVN12" s="113"/>
      <c r="CVO12" s="113"/>
      <c r="CVP12" s="113"/>
      <c r="CVQ12" s="113"/>
      <c r="CVR12" s="113"/>
      <c r="CVS12" s="113"/>
      <c r="CVT12" s="113"/>
      <c r="CVU12" s="113"/>
      <c r="CVV12" s="113"/>
      <c r="CVW12" s="113"/>
      <c r="CVX12" s="113"/>
      <c r="CVY12" s="113"/>
      <c r="CVZ12" s="113"/>
      <c r="CWA12" s="113"/>
      <c r="CWB12" s="113"/>
      <c r="CWC12" s="113"/>
      <c r="CWD12" s="113"/>
      <c r="CWE12" s="113"/>
      <c r="CWF12" s="113"/>
      <c r="CWG12" s="113"/>
      <c r="CWH12" s="113"/>
      <c r="CWI12" s="113"/>
      <c r="CWJ12" s="113"/>
      <c r="CWK12" s="113"/>
      <c r="CWL12" s="113"/>
      <c r="CWM12" s="113"/>
      <c r="CWN12" s="113"/>
      <c r="CWO12" s="113"/>
      <c r="CWP12" s="113"/>
      <c r="CWQ12" s="113"/>
      <c r="CWR12" s="113"/>
      <c r="CWS12" s="113"/>
      <c r="CWT12" s="113"/>
      <c r="CWU12" s="113"/>
      <c r="CWV12" s="113"/>
      <c r="CWW12" s="113"/>
      <c r="CWX12" s="113"/>
      <c r="CWY12" s="113"/>
      <c r="CWZ12" s="113"/>
      <c r="CXA12" s="113"/>
      <c r="CXB12" s="113"/>
      <c r="CXC12" s="113"/>
      <c r="CXD12" s="113"/>
      <c r="CXE12" s="113"/>
      <c r="CXF12" s="113"/>
      <c r="CXG12" s="113"/>
      <c r="CXH12" s="113"/>
      <c r="CXI12" s="113"/>
      <c r="CXJ12" s="113"/>
      <c r="CXK12" s="113"/>
      <c r="CXL12" s="113"/>
      <c r="CXM12" s="113"/>
      <c r="CXN12" s="113"/>
      <c r="CXO12" s="113"/>
      <c r="CXP12" s="113"/>
      <c r="CXQ12" s="113"/>
      <c r="CXR12" s="113"/>
      <c r="CXS12" s="113"/>
      <c r="CXT12" s="113"/>
      <c r="CXU12" s="113"/>
      <c r="CXV12" s="113"/>
      <c r="CXW12" s="113"/>
      <c r="CXX12" s="113"/>
      <c r="CXY12" s="113"/>
      <c r="CXZ12" s="113"/>
      <c r="CYA12" s="113"/>
      <c r="CYB12" s="113"/>
      <c r="CYC12" s="113"/>
      <c r="CYD12" s="113"/>
      <c r="CYE12" s="113"/>
      <c r="CYF12" s="113"/>
      <c r="CYG12" s="113"/>
      <c r="CYH12" s="113"/>
      <c r="CYI12" s="113"/>
      <c r="CYJ12" s="113"/>
      <c r="CYK12" s="113"/>
      <c r="CYL12" s="113"/>
      <c r="CYM12" s="113"/>
      <c r="CYN12" s="113"/>
      <c r="CYO12" s="113"/>
      <c r="CYP12" s="113"/>
      <c r="CYQ12" s="113"/>
      <c r="CYR12" s="113"/>
      <c r="CYS12" s="113"/>
      <c r="CYT12" s="113"/>
      <c r="CYU12" s="113"/>
      <c r="CYV12" s="113"/>
      <c r="CYW12" s="113"/>
      <c r="CYX12" s="113"/>
      <c r="CYY12" s="113"/>
      <c r="CYZ12" s="113"/>
      <c r="CZA12" s="113"/>
      <c r="CZB12" s="113"/>
      <c r="CZC12" s="113"/>
      <c r="CZD12" s="113"/>
      <c r="CZE12" s="113"/>
      <c r="CZF12" s="113"/>
      <c r="CZG12" s="113"/>
      <c r="CZH12" s="113"/>
      <c r="CZI12" s="113"/>
      <c r="CZJ12" s="113"/>
      <c r="CZK12" s="113"/>
      <c r="CZL12" s="113"/>
      <c r="CZM12" s="113"/>
      <c r="CZN12" s="113"/>
      <c r="CZO12" s="113"/>
      <c r="CZP12" s="113"/>
      <c r="CZQ12" s="113"/>
      <c r="CZR12" s="113"/>
      <c r="CZS12" s="113"/>
      <c r="CZT12" s="113"/>
      <c r="CZU12" s="113"/>
      <c r="CZV12" s="113"/>
      <c r="CZW12" s="113"/>
      <c r="CZX12" s="113"/>
      <c r="CZY12" s="113"/>
      <c r="CZZ12" s="113"/>
      <c r="DAA12" s="113"/>
      <c r="DAB12" s="113"/>
      <c r="DAC12" s="113"/>
      <c r="DAD12" s="113"/>
      <c r="DAE12" s="113"/>
      <c r="DAF12" s="113"/>
      <c r="DAG12" s="113"/>
      <c r="DAH12" s="113"/>
      <c r="DAI12" s="113"/>
      <c r="DAJ12" s="113"/>
      <c r="DAK12" s="113"/>
      <c r="DAL12" s="113"/>
      <c r="DAM12" s="113"/>
      <c r="DAN12" s="113"/>
      <c r="DAO12" s="113"/>
      <c r="DAP12" s="113"/>
      <c r="DAQ12" s="113"/>
      <c r="DAR12" s="113"/>
      <c r="DAS12" s="113"/>
      <c r="DAT12" s="113"/>
      <c r="DAU12" s="113"/>
      <c r="DAV12" s="113"/>
      <c r="DAW12" s="113"/>
      <c r="DAX12" s="113"/>
      <c r="DAY12" s="113"/>
      <c r="DAZ12" s="113"/>
      <c r="DBA12" s="113"/>
      <c r="DBB12" s="113"/>
      <c r="DBC12" s="113"/>
      <c r="DBD12" s="113"/>
      <c r="DBE12" s="113"/>
      <c r="DBF12" s="113"/>
      <c r="DBG12" s="113"/>
      <c r="DBH12" s="113"/>
      <c r="DBI12" s="113"/>
      <c r="DBJ12" s="113"/>
      <c r="DBK12" s="113"/>
      <c r="DBL12" s="113"/>
      <c r="DBM12" s="113"/>
      <c r="DBN12" s="113"/>
      <c r="DBO12" s="113"/>
      <c r="DBP12" s="113"/>
      <c r="DBQ12" s="113"/>
      <c r="DBR12" s="113"/>
      <c r="DBS12" s="113"/>
      <c r="DBT12" s="113"/>
      <c r="DBU12" s="113"/>
      <c r="DBV12" s="113"/>
      <c r="DBW12" s="113"/>
      <c r="DBX12" s="113"/>
      <c r="DBY12" s="113"/>
      <c r="DBZ12" s="113"/>
      <c r="DCA12" s="113"/>
      <c r="DCB12" s="113"/>
      <c r="DCC12" s="113"/>
      <c r="DCD12" s="113"/>
      <c r="DCE12" s="113"/>
      <c r="DCF12" s="113"/>
      <c r="DCG12" s="113"/>
      <c r="DCH12" s="113"/>
      <c r="DCI12" s="113"/>
      <c r="DCJ12" s="113"/>
      <c r="DCK12" s="113"/>
      <c r="DCL12" s="113"/>
      <c r="DCM12" s="113"/>
      <c r="DCN12" s="113"/>
      <c r="DCO12" s="113"/>
      <c r="DCP12" s="113"/>
      <c r="DCQ12" s="113"/>
      <c r="DCR12" s="113"/>
      <c r="DCS12" s="113"/>
      <c r="DCT12" s="113"/>
      <c r="DCU12" s="113"/>
      <c r="DCV12" s="113"/>
      <c r="DCW12" s="113"/>
      <c r="DCX12" s="113"/>
      <c r="DCY12" s="113"/>
      <c r="DCZ12" s="113"/>
      <c r="DDA12" s="113"/>
      <c r="DDB12" s="113"/>
      <c r="DDC12" s="113"/>
      <c r="DDD12" s="113"/>
      <c r="DDE12" s="113"/>
      <c r="DDF12" s="113"/>
      <c r="DDG12" s="113"/>
      <c r="DDH12" s="113"/>
      <c r="DDI12" s="113"/>
      <c r="DDJ12" s="113"/>
      <c r="DDK12" s="113"/>
      <c r="DDL12" s="113"/>
      <c r="DDM12" s="113"/>
      <c r="DDN12" s="113"/>
      <c r="DDO12" s="113"/>
      <c r="DDP12" s="113"/>
      <c r="DDQ12" s="113"/>
      <c r="DDR12" s="113"/>
      <c r="DDS12" s="113"/>
      <c r="DDT12" s="113"/>
      <c r="DDU12" s="113"/>
      <c r="DDV12" s="113"/>
      <c r="DDW12" s="113"/>
      <c r="DDX12" s="113"/>
      <c r="DDY12" s="113"/>
      <c r="DDZ12" s="113"/>
      <c r="DEA12" s="113"/>
      <c r="DEB12" s="113"/>
      <c r="DEC12" s="113"/>
      <c r="DED12" s="113"/>
      <c r="DEE12" s="113"/>
      <c r="DEF12" s="113"/>
      <c r="DEG12" s="113"/>
      <c r="DEH12" s="113"/>
      <c r="DEI12" s="113"/>
      <c r="DEJ12" s="113"/>
      <c r="DEK12" s="113"/>
      <c r="DEL12" s="113"/>
      <c r="DEM12" s="113"/>
      <c r="DEN12" s="113"/>
      <c r="DEO12" s="113"/>
      <c r="DEP12" s="113"/>
      <c r="DEQ12" s="113"/>
      <c r="DER12" s="113"/>
      <c r="DES12" s="113"/>
      <c r="DET12" s="113"/>
      <c r="DEU12" s="113"/>
      <c r="DEV12" s="113"/>
      <c r="DEW12" s="113"/>
      <c r="DEX12" s="113"/>
      <c r="DEY12" s="113"/>
      <c r="DEZ12" s="113"/>
      <c r="DFA12" s="113"/>
      <c r="DFB12" s="113"/>
      <c r="DFC12" s="113"/>
      <c r="DFD12" s="113"/>
      <c r="DFE12" s="113"/>
      <c r="DFF12" s="113"/>
      <c r="DFG12" s="113"/>
      <c r="DFH12" s="113"/>
      <c r="DFI12" s="113"/>
      <c r="DFJ12" s="113"/>
      <c r="DFK12" s="113"/>
      <c r="DFL12" s="113"/>
      <c r="DFM12" s="113"/>
      <c r="DFN12" s="113"/>
      <c r="DFO12" s="113"/>
      <c r="DFP12" s="113"/>
      <c r="DFQ12" s="113"/>
      <c r="DFR12" s="113"/>
      <c r="DFS12" s="113"/>
      <c r="DFT12" s="113"/>
      <c r="DFU12" s="113"/>
      <c r="DFV12" s="113"/>
      <c r="DFW12" s="113"/>
      <c r="DFX12" s="113"/>
      <c r="DFY12" s="113"/>
      <c r="DFZ12" s="113"/>
      <c r="DGA12" s="113"/>
      <c r="DGB12" s="113"/>
      <c r="DGC12" s="113"/>
      <c r="DGD12" s="113"/>
      <c r="DGE12" s="113"/>
      <c r="DGF12" s="113"/>
      <c r="DGG12" s="113"/>
      <c r="DGH12" s="113"/>
      <c r="DGI12" s="113"/>
      <c r="DGJ12" s="113"/>
      <c r="DGK12" s="113"/>
      <c r="DGL12" s="113"/>
      <c r="DGM12" s="113"/>
      <c r="DGN12" s="113"/>
      <c r="DGO12" s="113"/>
      <c r="DGP12" s="113"/>
      <c r="DGQ12" s="113"/>
      <c r="DGR12" s="113"/>
      <c r="DGS12" s="113"/>
      <c r="DGT12" s="113"/>
      <c r="DGU12" s="113"/>
      <c r="DGV12" s="113"/>
      <c r="DGW12" s="113"/>
      <c r="DGX12" s="113"/>
      <c r="DGY12" s="113"/>
      <c r="DGZ12" s="113"/>
      <c r="DHA12" s="113"/>
      <c r="DHB12" s="113"/>
      <c r="DHC12" s="113"/>
      <c r="DHD12" s="113"/>
      <c r="DHE12" s="113"/>
      <c r="DHF12" s="113"/>
      <c r="DHG12" s="113"/>
      <c r="DHH12" s="113"/>
      <c r="DHI12" s="113"/>
      <c r="DHJ12" s="113"/>
      <c r="DHK12" s="113"/>
      <c r="DHL12" s="113"/>
      <c r="DHM12" s="113"/>
      <c r="DHN12" s="113"/>
      <c r="DHO12" s="113"/>
      <c r="DHP12" s="113"/>
      <c r="DHQ12" s="113"/>
      <c r="DHR12" s="113"/>
      <c r="DHS12" s="113"/>
      <c r="DHT12" s="113"/>
      <c r="DHU12" s="113"/>
      <c r="DHV12" s="113"/>
      <c r="DHW12" s="113"/>
      <c r="DHX12" s="113"/>
      <c r="DHY12" s="113"/>
      <c r="DHZ12" s="113"/>
      <c r="DIA12" s="113"/>
      <c r="DIB12" s="113"/>
      <c r="DIC12" s="113"/>
      <c r="DID12" s="113"/>
      <c r="DIE12" s="113"/>
      <c r="DIF12" s="113"/>
      <c r="DIG12" s="113"/>
      <c r="DIH12" s="113"/>
      <c r="DII12" s="113"/>
      <c r="DIJ12" s="113"/>
      <c r="DIK12" s="113"/>
      <c r="DIL12" s="113"/>
      <c r="DIM12" s="113"/>
      <c r="DIN12" s="113"/>
      <c r="DIO12" s="113"/>
      <c r="DIP12" s="113"/>
      <c r="DIQ12" s="113"/>
      <c r="DIR12" s="113"/>
      <c r="DIS12" s="113"/>
      <c r="DIT12" s="113"/>
      <c r="DIU12" s="113"/>
      <c r="DIV12" s="113"/>
      <c r="DIW12" s="113"/>
      <c r="DIX12" s="113"/>
      <c r="DIY12" s="113"/>
      <c r="DIZ12" s="113"/>
      <c r="DJA12" s="113"/>
      <c r="DJB12" s="113"/>
      <c r="DJC12" s="113"/>
      <c r="DJD12" s="113"/>
      <c r="DJE12" s="113"/>
      <c r="DJF12" s="113"/>
      <c r="DJG12" s="113"/>
      <c r="DJH12" s="113"/>
      <c r="DJI12" s="113"/>
      <c r="DJJ12" s="113"/>
      <c r="DJK12" s="113"/>
      <c r="DJL12" s="113"/>
      <c r="DJM12" s="113"/>
      <c r="DJN12" s="113"/>
      <c r="DJO12" s="113"/>
      <c r="DJP12" s="113"/>
      <c r="DJQ12" s="113"/>
      <c r="DJR12" s="113"/>
      <c r="DJS12" s="113"/>
      <c r="DJT12" s="113"/>
      <c r="DJU12" s="113"/>
      <c r="DJV12" s="113"/>
      <c r="DJW12" s="113"/>
      <c r="DJX12" s="113"/>
      <c r="DJY12" s="113"/>
      <c r="DJZ12" s="113"/>
      <c r="DKA12" s="113"/>
      <c r="DKB12" s="113"/>
      <c r="DKC12" s="113"/>
      <c r="DKD12" s="113"/>
      <c r="DKE12" s="113"/>
      <c r="DKF12" s="113"/>
      <c r="DKG12" s="113"/>
      <c r="DKH12" s="113"/>
      <c r="DKI12" s="113"/>
      <c r="DKJ12" s="113"/>
      <c r="DKK12" s="113"/>
      <c r="DKL12" s="113"/>
      <c r="DKM12" s="113"/>
      <c r="DKN12" s="113"/>
      <c r="DKO12" s="113"/>
      <c r="DKP12" s="113"/>
      <c r="DKQ12" s="113"/>
      <c r="DKR12" s="113"/>
      <c r="DKS12" s="113"/>
      <c r="DKT12" s="113"/>
      <c r="DKU12" s="113"/>
      <c r="DKV12" s="113"/>
      <c r="DKW12" s="113"/>
      <c r="DKX12" s="113"/>
      <c r="DKY12" s="113"/>
      <c r="DKZ12" s="113"/>
      <c r="DLA12" s="113"/>
      <c r="DLB12" s="113"/>
      <c r="DLC12" s="113"/>
      <c r="DLD12" s="113"/>
      <c r="DLE12" s="113"/>
      <c r="DLF12" s="113"/>
      <c r="DLG12" s="113"/>
      <c r="DLH12" s="113"/>
      <c r="DLI12" s="113"/>
      <c r="DLJ12" s="113"/>
      <c r="DLK12" s="113"/>
      <c r="DLL12" s="113"/>
      <c r="DLM12" s="113"/>
      <c r="DLN12" s="113"/>
      <c r="DLO12" s="113"/>
      <c r="DLP12" s="113"/>
      <c r="DLQ12" s="113"/>
      <c r="DLR12" s="113"/>
      <c r="DLS12" s="113"/>
      <c r="DLT12" s="113"/>
      <c r="DLU12" s="113"/>
      <c r="DLV12" s="113"/>
      <c r="DLW12" s="113"/>
      <c r="DLX12" s="113"/>
      <c r="DLY12" s="113"/>
      <c r="DLZ12" s="113"/>
      <c r="DMA12" s="113"/>
      <c r="DMB12" s="113"/>
      <c r="DMC12" s="113"/>
      <c r="DMD12" s="113"/>
      <c r="DME12" s="113"/>
      <c r="DMF12" s="113"/>
      <c r="DMG12" s="113"/>
      <c r="DMH12" s="113"/>
      <c r="DMI12" s="113"/>
      <c r="DMJ12" s="113"/>
      <c r="DMK12" s="113"/>
      <c r="DML12" s="113"/>
      <c r="DMM12" s="113"/>
      <c r="DMN12" s="113"/>
      <c r="DMO12" s="113"/>
      <c r="DMP12" s="113"/>
      <c r="DMQ12" s="113"/>
      <c r="DMR12" s="113"/>
      <c r="DMS12" s="113"/>
      <c r="DMT12" s="113"/>
      <c r="DMU12" s="113"/>
      <c r="DMV12" s="113"/>
      <c r="DMW12" s="113"/>
      <c r="DMX12" s="113"/>
      <c r="DMY12" s="113"/>
      <c r="DMZ12" s="113"/>
      <c r="DNA12" s="113"/>
      <c r="DNB12" s="113"/>
      <c r="DNC12" s="113"/>
      <c r="DND12" s="113"/>
      <c r="DNE12" s="113"/>
      <c r="DNF12" s="113"/>
      <c r="DNG12" s="113"/>
      <c r="DNH12" s="113"/>
      <c r="DNI12" s="113"/>
      <c r="DNJ12" s="113"/>
      <c r="DNK12" s="113"/>
      <c r="DNL12" s="113"/>
      <c r="DNM12" s="113"/>
      <c r="DNN12" s="113"/>
      <c r="DNO12" s="113"/>
      <c r="DNP12" s="113"/>
      <c r="DNQ12" s="113"/>
      <c r="DNR12" s="113"/>
      <c r="DNS12" s="113"/>
      <c r="DNT12" s="113"/>
      <c r="DNU12" s="113"/>
      <c r="DNV12" s="113"/>
      <c r="DNW12" s="113"/>
      <c r="DNX12" s="113"/>
      <c r="DNY12" s="113"/>
      <c r="DNZ12" s="113"/>
      <c r="DOA12" s="113"/>
      <c r="DOB12" s="113"/>
      <c r="DOC12" s="113"/>
      <c r="DOD12" s="113"/>
      <c r="DOE12" s="113"/>
      <c r="DOF12" s="113"/>
      <c r="DOG12" s="113"/>
      <c r="DOH12" s="113"/>
      <c r="DOI12" s="113"/>
      <c r="DOJ12" s="113"/>
      <c r="DOK12" s="113"/>
      <c r="DOL12" s="113"/>
      <c r="DOM12" s="113"/>
      <c r="DON12" s="113"/>
      <c r="DOO12" s="113"/>
      <c r="DOP12" s="113"/>
      <c r="DOQ12" s="113"/>
      <c r="DOR12" s="113"/>
      <c r="DOS12" s="113"/>
      <c r="DOT12" s="113"/>
      <c r="DOU12" s="113"/>
      <c r="DOV12" s="113"/>
      <c r="DOW12" s="113"/>
      <c r="DOX12" s="113"/>
      <c r="DOY12" s="113"/>
      <c r="DOZ12" s="113"/>
      <c r="DPA12" s="113"/>
      <c r="DPB12" s="113"/>
      <c r="DPC12" s="113"/>
      <c r="DPD12" s="113"/>
      <c r="DPE12" s="113"/>
      <c r="DPF12" s="113"/>
      <c r="DPG12" s="113"/>
      <c r="DPH12" s="113"/>
      <c r="DPI12" s="113"/>
      <c r="DPJ12" s="113"/>
      <c r="DPK12" s="113"/>
      <c r="DPL12" s="113"/>
      <c r="DPM12" s="113"/>
      <c r="DPN12" s="113"/>
      <c r="DPO12" s="113"/>
      <c r="DPP12" s="113"/>
      <c r="DPQ12" s="113"/>
      <c r="DPR12" s="113"/>
      <c r="DPS12" s="113"/>
      <c r="DPT12" s="113"/>
      <c r="DPU12" s="113"/>
      <c r="DPV12" s="113"/>
      <c r="DPW12" s="113"/>
      <c r="DPX12" s="113"/>
      <c r="DPY12" s="113"/>
      <c r="DPZ12" s="113"/>
      <c r="DQA12" s="113"/>
      <c r="DQB12" s="113"/>
      <c r="DQC12" s="113"/>
      <c r="DQD12" s="113"/>
      <c r="DQE12" s="113"/>
      <c r="DQF12" s="113"/>
      <c r="DQG12" s="113"/>
      <c r="DQH12" s="113"/>
      <c r="DQI12" s="113"/>
      <c r="DQJ12" s="113"/>
      <c r="DQK12" s="113"/>
      <c r="DQL12" s="113"/>
      <c r="DQM12" s="113"/>
      <c r="DQN12" s="113"/>
      <c r="DQO12" s="113"/>
      <c r="DQP12" s="113"/>
      <c r="DQQ12" s="113"/>
      <c r="DQR12" s="113"/>
      <c r="DQS12" s="113"/>
      <c r="DQT12" s="113"/>
      <c r="DQU12" s="113"/>
      <c r="DQV12" s="113"/>
      <c r="DQW12" s="113"/>
      <c r="DQX12" s="113"/>
      <c r="DQY12" s="113"/>
      <c r="DQZ12" s="113"/>
      <c r="DRA12" s="113"/>
      <c r="DRB12" s="113"/>
      <c r="DRC12" s="113"/>
      <c r="DRD12" s="113"/>
      <c r="DRE12" s="113"/>
      <c r="DRF12" s="113"/>
      <c r="DRG12" s="113"/>
      <c r="DRH12" s="113"/>
      <c r="DRI12" s="113"/>
      <c r="DRJ12" s="113"/>
      <c r="DRK12" s="113"/>
      <c r="DRL12" s="113"/>
      <c r="DRM12" s="113"/>
      <c r="DRN12" s="113"/>
      <c r="DRO12" s="113"/>
      <c r="DRP12" s="113"/>
      <c r="DRQ12" s="113"/>
      <c r="DRR12" s="113"/>
      <c r="DRS12" s="113"/>
      <c r="DRT12" s="113"/>
      <c r="DRU12" s="113"/>
      <c r="DRV12" s="113"/>
      <c r="DRW12" s="113"/>
      <c r="DRX12" s="113"/>
      <c r="DRY12" s="113"/>
      <c r="DRZ12" s="113"/>
      <c r="DSA12" s="113"/>
      <c r="DSB12" s="113"/>
      <c r="DSC12" s="113"/>
      <c r="DSD12" s="113"/>
      <c r="DSE12" s="113"/>
      <c r="DSF12" s="113"/>
      <c r="DSG12" s="113"/>
      <c r="DSH12" s="113"/>
      <c r="DSI12" s="113"/>
      <c r="DSJ12" s="113"/>
      <c r="DSK12" s="113"/>
      <c r="DSL12" s="113"/>
      <c r="DSM12" s="113"/>
      <c r="DSN12" s="113"/>
      <c r="DSO12" s="113"/>
      <c r="DSP12" s="113"/>
      <c r="DSQ12" s="113"/>
      <c r="DSR12" s="113"/>
      <c r="DSS12" s="113"/>
      <c r="DST12" s="113"/>
      <c r="DSU12" s="113"/>
      <c r="DSV12" s="113"/>
      <c r="DSW12" s="113"/>
      <c r="DSX12" s="113"/>
      <c r="DSY12" s="113"/>
      <c r="DSZ12" s="113"/>
      <c r="DTA12" s="113"/>
      <c r="DTB12" s="113"/>
      <c r="DTC12" s="113"/>
      <c r="DTD12" s="113"/>
      <c r="DTE12" s="113"/>
      <c r="DTF12" s="113"/>
      <c r="DTG12" s="113"/>
      <c r="DTH12" s="113"/>
      <c r="DTI12" s="113"/>
      <c r="DTJ12" s="113"/>
      <c r="DTK12" s="113"/>
      <c r="DTL12" s="113"/>
      <c r="DTM12" s="113"/>
      <c r="DTN12" s="113"/>
      <c r="DTO12" s="113"/>
      <c r="DTP12" s="113"/>
      <c r="DTQ12" s="113"/>
      <c r="DTR12" s="113"/>
      <c r="DTS12" s="113"/>
      <c r="DTT12" s="113"/>
      <c r="DTU12" s="113"/>
      <c r="DTV12" s="113"/>
      <c r="DTW12" s="113"/>
      <c r="DTX12" s="113"/>
      <c r="DTY12" s="113"/>
      <c r="DTZ12" s="113"/>
      <c r="DUA12" s="113"/>
      <c r="DUB12" s="113"/>
      <c r="DUC12" s="113"/>
      <c r="DUD12" s="113"/>
      <c r="DUE12" s="113"/>
      <c r="DUF12" s="113"/>
      <c r="DUG12" s="113"/>
      <c r="DUH12" s="113"/>
      <c r="DUI12" s="113"/>
      <c r="DUJ12" s="113"/>
      <c r="DUK12" s="113"/>
      <c r="DUL12" s="113"/>
      <c r="DUM12" s="113"/>
      <c r="DUN12" s="113"/>
      <c r="DUO12" s="113"/>
      <c r="DUP12" s="113"/>
      <c r="DUQ12" s="113"/>
      <c r="DUR12" s="113"/>
      <c r="DUS12" s="113"/>
      <c r="DUT12" s="113"/>
      <c r="DUU12" s="113"/>
      <c r="DUV12" s="113"/>
      <c r="DUW12" s="113"/>
      <c r="DUX12" s="113"/>
      <c r="DUY12" s="113"/>
      <c r="DUZ12" s="113"/>
      <c r="DVA12" s="113"/>
      <c r="DVB12" s="113"/>
      <c r="DVC12" s="113"/>
      <c r="DVD12" s="113"/>
      <c r="DVE12" s="113"/>
      <c r="DVF12" s="113"/>
      <c r="DVG12" s="113"/>
      <c r="DVH12" s="113"/>
      <c r="DVI12" s="113"/>
      <c r="DVJ12" s="113"/>
      <c r="DVK12" s="113"/>
      <c r="DVL12" s="113"/>
      <c r="DVM12" s="113"/>
      <c r="DVN12" s="113"/>
      <c r="DVO12" s="113"/>
      <c r="DVP12" s="113"/>
      <c r="DVQ12" s="113"/>
      <c r="DVR12" s="113"/>
      <c r="DVS12" s="113"/>
      <c r="DVT12" s="113"/>
      <c r="DVU12" s="113"/>
      <c r="DVV12" s="113"/>
      <c r="DVW12" s="113"/>
      <c r="DVX12" s="113"/>
      <c r="DVY12" s="113"/>
      <c r="DVZ12" s="113"/>
      <c r="DWA12" s="113"/>
      <c r="DWB12" s="113"/>
      <c r="DWC12" s="113"/>
      <c r="DWD12" s="113"/>
      <c r="DWE12" s="113"/>
      <c r="DWF12" s="113"/>
      <c r="DWG12" s="113"/>
      <c r="DWH12" s="113"/>
      <c r="DWI12" s="113"/>
      <c r="DWJ12" s="113"/>
      <c r="DWK12" s="113"/>
      <c r="DWL12" s="113"/>
      <c r="DWM12" s="113"/>
      <c r="DWN12" s="113"/>
      <c r="DWO12" s="113"/>
      <c r="DWP12" s="113"/>
      <c r="DWQ12" s="113"/>
      <c r="DWR12" s="113"/>
      <c r="DWS12" s="113"/>
      <c r="DWT12" s="113"/>
      <c r="DWU12" s="113"/>
      <c r="DWV12" s="113"/>
      <c r="DWW12" s="113"/>
      <c r="DWX12" s="113"/>
      <c r="DWY12" s="113"/>
      <c r="DWZ12" s="113"/>
      <c r="DXA12" s="113"/>
      <c r="DXB12" s="113"/>
      <c r="DXC12" s="113"/>
      <c r="DXD12" s="113"/>
      <c r="DXE12" s="113"/>
      <c r="DXF12" s="113"/>
      <c r="DXG12" s="113"/>
      <c r="DXH12" s="113"/>
      <c r="DXI12" s="113"/>
      <c r="DXJ12" s="113"/>
      <c r="DXK12" s="113"/>
      <c r="DXL12" s="113"/>
      <c r="DXM12" s="113"/>
      <c r="DXN12" s="113"/>
      <c r="DXO12" s="113"/>
      <c r="DXP12" s="113"/>
      <c r="DXQ12" s="113"/>
      <c r="DXR12" s="113"/>
      <c r="DXS12" s="113"/>
      <c r="DXT12" s="113"/>
      <c r="DXU12" s="113"/>
      <c r="DXV12" s="113"/>
      <c r="DXW12" s="113"/>
      <c r="DXX12" s="113"/>
      <c r="DXY12" s="113"/>
      <c r="DXZ12" s="113"/>
      <c r="DYA12" s="113"/>
      <c r="DYB12" s="113"/>
      <c r="DYC12" s="113"/>
      <c r="DYD12" s="113"/>
      <c r="DYE12" s="113"/>
      <c r="DYF12" s="113"/>
      <c r="DYG12" s="113"/>
      <c r="DYH12" s="113"/>
      <c r="DYI12" s="113"/>
      <c r="DYJ12" s="113"/>
      <c r="DYK12" s="113"/>
      <c r="DYL12" s="113"/>
      <c r="DYM12" s="113"/>
      <c r="DYN12" s="113"/>
      <c r="DYO12" s="113"/>
      <c r="DYP12" s="113"/>
      <c r="DYQ12" s="113"/>
      <c r="DYR12" s="113"/>
      <c r="DYS12" s="113"/>
      <c r="DYT12" s="113"/>
      <c r="DYU12" s="113"/>
      <c r="DYV12" s="113"/>
      <c r="DYW12" s="113"/>
      <c r="DYX12" s="113"/>
      <c r="DYY12" s="113"/>
      <c r="DYZ12" s="113"/>
      <c r="DZA12" s="113"/>
      <c r="DZB12" s="113"/>
      <c r="DZC12" s="113"/>
      <c r="DZD12" s="113"/>
      <c r="DZE12" s="113"/>
      <c r="DZF12" s="113"/>
      <c r="DZG12" s="113"/>
      <c r="DZH12" s="113"/>
      <c r="DZI12" s="113"/>
      <c r="DZJ12" s="113"/>
      <c r="DZK12" s="113"/>
      <c r="DZL12" s="113"/>
      <c r="DZM12" s="113"/>
      <c r="DZN12" s="113"/>
      <c r="DZO12" s="113"/>
      <c r="DZP12" s="113"/>
      <c r="DZQ12" s="113"/>
      <c r="DZR12" s="113"/>
      <c r="DZS12" s="113"/>
      <c r="DZT12" s="113"/>
      <c r="DZU12" s="113"/>
      <c r="DZV12" s="113"/>
      <c r="DZW12" s="113"/>
      <c r="DZX12" s="113"/>
      <c r="DZY12" s="113"/>
      <c r="DZZ12" s="113"/>
      <c r="EAA12" s="113"/>
      <c r="EAB12" s="113"/>
      <c r="EAC12" s="113"/>
      <c r="EAD12" s="113"/>
      <c r="EAE12" s="113"/>
      <c r="EAF12" s="113"/>
      <c r="EAG12" s="113"/>
      <c r="EAH12" s="113"/>
      <c r="EAI12" s="113"/>
      <c r="EAJ12" s="113"/>
      <c r="EAK12" s="113"/>
      <c r="EAL12" s="113"/>
      <c r="EAM12" s="113"/>
      <c r="EAN12" s="113"/>
      <c r="EAO12" s="113"/>
      <c r="EAP12" s="113"/>
      <c r="EAQ12" s="113"/>
      <c r="EAR12" s="113"/>
      <c r="EAS12" s="113"/>
      <c r="EAT12" s="113"/>
      <c r="EAU12" s="113"/>
      <c r="EAV12" s="113"/>
      <c r="EAW12" s="113"/>
      <c r="EAX12" s="113"/>
      <c r="EAY12" s="113"/>
      <c r="EAZ12" s="113"/>
      <c r="EBA12" s="113"/>
      <c r="EBB12" s="113"/>
      <c r="EBC12" s="113"/>
      <c r="EBD12" s="113"/>
      <c r="EBE12" s="113"/>
      <c r="EBF12" s="113"/>
      <c r="EBG12" s="113"/>
      <c r="EBH12" s="113"/>
      <c r="EBI12" s="113"/>
      <c r="EBJ12" s="113"/>
      <c r="EBK12" s="113"/>
      <c r="EBL12" s="113"/>
      <c r="EBM12" s="113"/>
      <c r="EBN12" s="113"/>
      <c r="EBO12" s="113"/>
      <c r="EBP12" s="113"/>
      <c r="EBQ12" s="113"/>
      <c r="EBR12" s="113"/>
      <c r="EBS12" s="113"/>
      <c r="EBT12" s="113"/>
      <c r="EBU12" s="113"/>
      <c r="EBV12" s="113"/>
      <c r="EBW12" s="113"/>
      <c r="EBX12" s="113"/>
      <c r="EBY12" s="113"/>
      <c r="EBZ12" s="113"/>
      <c r="ECA12" s="113"/>
      <c r="ECB12" s="113"/>
      <c r="ECC12" s="113"/>
      <c r="ECD12" s="113"/>
      <c r="ECE12" s="113"/>
      <c r="ECF12" s="113"/>
      <c r="ECG12" s="113"/>
      <c r="ECH12" s="113"/>
      <c r="ECI12" s="113"/>
      <c r="ECJ12" s="113"/>
      <c r="ECK12" s="113"/>
      <c r="ECL12" s="113"/>
      <c r="ECM12" s="113"/>
      <c r="ECN12" s="113"/>
      <c r="ECO12" s="113"/>
      <c r="ECP12" s="113"/>
      <c r="ECQ12" s="113"/>
      <c r="ECR12" s="113"/>
      <c r="ECS12" s="113"/>
      <c r="ECT12" s="113"/>
      <c r="ECU12" s="113"/>
      <c r="ECV12" s="113"/>
      <c r="ECW12" s="113"/>
      <c r="ECX12" s="113"/>
      <c r="ECY12" s="113"/>
      <c r="ECZ12" s="113"/>
      <c r="EDA12" s="113"/>
      <c r="EDB12" s="113"/>
      <c r="EDC12" s="113"/>
      <c r="EDD12" s="113"/>
      <c r="EDE12" s="113"/>
      <c r="EDF12" s="113"/>
      <c r="EDG12" s="113"/>
      <c r="EDH12" s="113"/>
      <c r="EDI12" s="113"/>
      <c r="EDJ12" s="113"/>
      <c r="EDK12" s="113"/>
      <c r="EDL12" s="113"/>
      <c r="EDM12" s="113"/>
      <c r="EDN12" s="113"/>
      <c r="EDO12" s="113"/>
      <c r="EDP12" s="113"/>
      <c r="EDQ12" s="113"/>
      <c r="EDR12" s="113"/>
      <c r="EDS12" s="113"/>
      <c r="EDT12" s="113"/>
      <c r="EDU12" s="113"/>
      <c r="EDV12" s="113"/>
      <c r="EDW12" s="113"/>
      <c r="EDX12" s="113"/>
      <c r="EDY12" s="113"/>
      <c r="EDZ12" s="113"/>
      <c r="EEA12" s="113"/>
      <c r="EEB12" s="113"/>
      <c r="EEC12" s="113"/>
      <c r="EED12" s="113"/>
      <c r="EEE12" s="113"/>
      <c r="EEF12" s="113"/>
      <c r="EEG12" s="113"/>
      <c r="EEH12" s="113"/>
      <c r="EEI12" s="113"/>
      <c r="EEJ12" s="113"/>
      <c r="EEK12" s="113"/>
      <c r="EEL12" s="113"/>
      <c r="EEM12" s="113"/>
      <c r="EEN12" s="113"/>
      <c r="EEO12" s="113"/>
      <c r="EEP12" s="113"/>
      <c r="EEQ12" s="113"/>
      <c r="EER12" s="113"/>
      <c r="EES12" s="113"/>
      <c r="EET12" s="113"/>
      <c r="EEU12" s="113"/>
      <c r="EEV12" s="113"/>
      <c r="EEW12" s="113"/>
      <c r="EEX12" s="113"/>
      <c r="EEY12" s="113"/>
      <c r="EEZ12" s="113"/>
      <c r="EFA12" s="113"/>
      <c r="EFB12" s="113"/>
      <c r="EFC12" s="113"/>
      <c r="EFD12" s="113"/>
      <c r="EFE12" s="113"/>
      <c r="EFF12" s="113"/>
      <c r="EFG12" s="113"/>
      <c r="EFH12" s="113"/>
      <c r="EFI12" s="113"/>
      <c r="EFJ12" s="113"/>
      <c r="EFK12" s="113"/>
      <c r="EFL12" s="113"/>
      <c r="EFM12" s="113"/>
      <c r="EFN12" s="113"/>
      <c r="EFO12" s="113"/>
      <c r="EFP12" s="113"/>
      <c r="EFQ12" s="113"/>
      <c r="EFR12" s="113"/>
      <c r="EFS12" s="113"/>
      <c r="EFT12" s="113"/>
      <c r="EFU12" s="113"/>
      <c r="EFV12" s="113"/>
      <c r="EFW12" s="113"/>
      <c r="EFX12" s="113"/>
      <c r="EFY12" s="113"/>
      <c r="EFZ12" s="113"/>
      <c r="EGA12" s="113"/>
      <c r="EGB12" s="113"/>
      <c r="EGC12" s="113"/>
      <c r="EGD12" s="113"/>
      <c r="EGE12" s="113"/>
      <c r="EGF12" s="113"/>
      <c r="EGG12" s="113"/>
      <c r="EGH12" s="113"/>
      <c r="EGI12" s="113"/>
      <c r="EGJ12" s="113"/>
      <c r="EGK12" s="113"/>
      <c r="EGL12" s="113"/>
      <c r="EGM12" s="113"/>
      <c r="EGN12" s="113"/>
      <c r="EGO12" s="113"/>
      <c r="EGP12" s="113"/>
      <c r="EGQ12" s="113"/>
      <c r="EGR12" s="113"/>
      <c r="EGS12" s="113"/>
      <c r="EGT12" s="113"/>
      <c r="EGU12" s="113"/>
      <c r="EGV12" s="113"/>
      <c r="EGW12" s="113"/>
      <c r="EGX12" s="113"/>
      <c r="EGY12" s="113"/>
      <c r="EGZ12" s="113"/>
      <c r="EHA12" s="113"/>
      <c r="EHB12" s="113"/>
      <c r="EHC12" s="113"/>
      <c r="EHD12" s="113"/>
      <c r="EHE12" s="113"/>
      <c r="EHF12" s="113"/>
      <c r="EHG12" s="113"/>
      <c r="EHH12" s="113"/>
      <c r="EHI12" s="113"/>
      <c r="EHJ12" s="113"/>
      <c r="EHK12" s="113"/>
      <c r="EHL12" s="113"/>
      <c r="EHM12" s="113"/>
      <c r="EHN12" s="113"/>
      <c r="EHO12" s="113"/>
      <c r="EHP12" s="113"/>
      <c r="EHQ12" s="113"/>
      <c r="EHR12" s="113"/>
      <c r="EHS12" s="113"/>
      <c r="EHT12" s="113"/>
      <c r="EHU12" s="113"/>
      <c r="EHV12" s="113"/>
      <c r="EHW12" s="113"/>
      <c r="EHX12" s="113"/>
      <c r="EHY12" s="113"/>
      <c r="EHZ12" s="113"/>
      <c r="EIA12" s="113"/>
      <c r="EIB12" s="113"/>
      <c r="EIC12" s="113"/>
      <c r="EID12" s="113"/>
      <c r="EIE12" s="113"/>
      <c r="EIF12" s="113"/>
      <c r="EIG12" s="113"/>
      <c r="EIH12" s="113"/>
      <c r="EII12" s="113"/>
      <c r="EIJ12" s="113"/>
      <c r="EIK12" s="113"/>
      <c r="EIL12" s="113"/>
      <c r="EIM12" s="113"/>
      <c r="EIN12" s="113"/>
      <c r="EIO12" s="113"/>
      <c r="EIP12" s="113"/>
      <c r="EIQ12" s="113"/>
      <c r="EIR12" s="113"/>
      <c r="EIS12" s="113"/>
      <c r="EIT12" s="113"/>
      <c r="EIU12" s="113"/>
      <c r="EIV12" s="113"/>
      <c r="EIW12" s="113"/>
      <c r="EIX12" s="113"/>
      <c r="EIY12" s="113"/>
      <c r="EIZ12" s="113"/>
      <c r="EJA12" s="113"/>
      <c r="EJB12" s="113"/>
      <c r="EJC12" s="113"/>
      <c r="EJD12" s="113"/>
      <c r="EJE12" s="113"/>
      <c r="EJF12" s="113"/>
      <c r="EJG12" s="113"/>
      <c r="EJH12" s="113"/>
      <c r="EJI12" s="113"/>
      <c r="EJJ12" s="113"/>
      <c r="EJK12" s="113"/>
      <c r="EJL12" s="113"/>
      <c r="EJM12" s="113"/>
      <c r="EJN12" s="113"/>
      <c r="EJO12" s="113"/>
      <c r="EJP12" s="113"/>
      <c r="EJQ12" s="113"/>
      <c r="EJR12" s="113"/>
      <c r="EJS12" s="113"/>
      <c r="EJT12" s="113"/>
      <c r="EJU12" s="113"/>
      <c r="EJV12" s="113"/>
      <c r="EJW12" s="113"/>
      <c r="EJX12" s="113"/>
      <c r="EJY12" s="113"/>
      <c r="EJZ12" s="113"/>
      <c r="EKA12" s="113"/>
      <c r="EKB12" s="113"/>
      <c r="EKC12" s="113"/>
      <c r="EKD12" s="113"/>
      <c r="EKE12" s="113"/>
      <c r="EKF12" s="113"/>
      <c r="EKG12" s="113"/>
      <c r="EKH12" s="113"/>
      <c r="EKI12" s="113"/>
      <c r="EKJ12" s="113"/>
      <c r="EKK12" s="113"/>
      <c r="EKL12" s="113"/>
      <c r="EKM12" s="113"/>
      <c r="EKN12" s="113"/>
      <c r="EKO12" s="113"/>
      <c r="EKP12" s="113"/>
      <c r="EKQ12" s="113"/>
      <c r="EKR12" s="113"/>
      <c r="EKS12" s="113"/>
      <c r="EKT12" s="113"/>
      <c r="EKU12" s="113"/>
      <c r="EKV12" s="113"/>
      <c r="EKW12" s="113"/>
      <c r="EKX12" s="113"/>
      <c r="EKY12" s="113"/>
      <c r="EKZ12" s="113"/>
      <c r="ELA12" s="113"/>
      <c r="ELB12" s="113"/>
      <c r="ELC12" s="113"/>
      <c r="ELD12" s="113"/>
      <c r="ELE12" s="113"/>
      <c r="ELF12" s="113"/>
      <c r="ELG12" s="113"/>
      <c r="ELH12" s="113"/>
      <c r="ELI12" s="113"/>
      <c r="ELJ12" s="113"/>
      <c r="ELK12" s="113"/>
      <c r="ELL12" s="113"/>
      <c r="ELM12" s="113"/>
      <c r="ELN12" s="113"/>
      <c r="ELO12" s="113"/>
      <c r="ELP12" s="113"/>
      <c r="ELQ12" s="113"/>
      <c r="ELR12" s="113"/>
      <c r="ELS12" s="113"/>
      <c r="ELT12" s="113"/>
      <c r="ELU12" s="113"/>
      <c r="ELV12" s="113"/>
      <c r="ELW12" s="113"/>
      <c r="ELX12" s="113"/>
      <c r="ELY12" s="113"/>
      <c r="ELZ12" s="113"/>
      <c r="EMA12" s="113"/>
      <c r="EMB12" s="113"/>
      <c r="EMC12" s="113"/>
      <c r="EMD12" s="113"/>
      <c r="EME12" s="113"/>
      <c r="EMF12" s="113"/>
      <c r="EMG12" s="113"/>
      <c r="EMH12" s="113"/>
      <c r="EMI12" s="113"/>
      <c r="EMJ12" s="113"/>
      <c r="EMK12" s="113"/>
      <c r="EML12" s="113"/>
      <c r="EMM12" s="113"/>
      <c r="EMN12" s="113"/>
      <c r="EMO12" s="113"/>
      <c r="EMP12" s="113"/>
      <c r="EMQ12" s="113"/>
      <c r="EMR12" s="113"/>
      <c r="EMS12" s="113"/>
      <c r="EMT12" s="113"/>
      <c r="EMU12" s="113"/>
      <c r="EMV12" s="113"/>
      <c r="EMW12" s="113"/>
      <c r="EMX12" s="113"/>
      <c r="EMY12" s="113"/>
      <c r="EMZ12" s="113"/>
      <c r="ENA12" s="113"/>
      <c r="ENB12" s="113"/>
      <c r="ENC12" s="113"/>
      <c r="END12" s="113"/>
      <c r="ENE12" s="113"/>
      <c r="ENF12" s="113"/>
      <c r="ENG12" s="113"/>
      <c r="ENH12" s="113"/>
      <c r="ENI12" s="113"/>
      <c r="ENJ12" s="113"/>
      <c r="ENK12" s="113"/>
      <c r="ENL12" s="113"/>
      <c r="ENM12" s="113"/>
      <c r="ENN12" s="113"/>
      <c r="ENO12" s="113"/>
      <c r="ENP12" s="113"/>
      <c r="ENQ12" s="113"/>
      <c r="ENR12" s="113"/>
      <c r="ENS12" s="113"/>
      <c r="ENT12" s="113"/>
      <c r="ENU12" s="113"/>
      <c r="ENV12" s="113"/>
      <c r="ENW12" s="113"/>
      <c r="ENX12" s="113"/>
      <c r="ENY12" s="113"/>
      <c r="ENZ12" s="113"/>
      <c r="EOA12" s="113"/>
      <c r="EOB12" s="113"/>
      <c r="EOC12" s="113"/>
      <c r="EOD12" s="113"/>
      <c r="EOE12" s="113"/>
      <c r="EOF12" s="113"/>
      <c r="EOG12" s="113"/>
      <c r="EOH12" s="113"/>
      <c r="EOI12" s="113"/>
      <c r="EOJ12" s="113"/>
      <c r="EOK12" s="113"/>
      <c r="EOL12" s="113"/>
      <c r="EOM12" s="113"/>
      <c r="EON12" s="113"/>
      <c r="EOO12" s="113"/>
      <c r="EOP12" s="113"/>
      <c r="EOQ12" s="113"/>
      <c r="EOR12" s="113"/>
      <c r="EOS12" s="113"/>
      <c r="EOT12" s="113"/>
      <c r="EOU12" s="113"/>
      <c r="EOV12" s="113"/>
      <c r="EOW12" s="113"/>
      <c r="EOX12" s="113"/>
      <c r="EOY12" s="113"/>
      <c r="EOZ12" s="113"/>
      <c r="EPA12" s="113"/>
      <c r="EPB12" s="113"/>
      <c r="EPC12" s="113"/>
      <c r="EPD12" s="113"/>
      <c r="EPE12" s="113"/>
      <c r="EPF12" s="113"/>
      <c r="EPG12" s="113"/>
      <c r="EPH12" s="113"/>
      <c r="EPI12" s="113"/>
      <c r="EPJ12" s="113"/>
      <c r="EPK12" s="113"/>
      <c r="EPL12" s="113"/>
      <c r="EPM12" s="113"/>
      <c r="EPN12" s="113"/>
      <c r="EPO12" s="113"/>
      <c r="EPP12" s="113"/>
      <c r="EPQ12" s="113"/>
      <c r="EPR12" s="113"/>
      <c r="EPS12" s="113"/>
      <c r="EPT12" s="113"/>
      <c r="EPU12" s="113"/>
      <c r="EPV12" s="113"/>
      <c r="EPW12" s="113"/>
      <c r="EPX12" s="113"/>
      <c r="EPY12" s="113"/>
      <c r="EPZ12" s="113"/>
      <c r="EQA12" s="113"/>
      <c r="EQB12" s="113"/>
      <c r="EQC12" s="113"/>
      <c r="EQD12" s="113"/>
      <c r="EQE12" s="113"/>
      <c r="EQF12" s="113"/>
      <c r="EQG12" s="113"/>
      <c r="EQH12" s="113"/>
      <c r="EQI12" s="113"/>
      <c r="EQJ12" s="113"/>
      <c r="EQK12" s="113"/>
      <c r="EQL12" s="113"/>
      <c r="EQM12" s="113"/>
      <c r="EQN12" s="113"/>
      <c r="EQO12" s="113"/>
      <c r="EQP12" s="113"/>
      <c r="EQQ12" s="113"/>
      <c r="EQR12" s="113"/>
      <c r="EQS12" s="113"/>
      <c r="EQT12" s="113"/>
      <c r="EQU12" s="113"/>
      <c r="EQV12" s="113"/>
      <c r="EQW12" s="113"/>
      <c r="EQX12" s="113"/>
      <c r="EQY12" s="113"/>
      <c r="EQZ12" s="113"/>
      <c r="ERA12" s="113"/>
      <c r="ERB12" s="113"/>
      <c r="ERC12" s="113"/>
      <c r="ERD12" s="113"/>
      <c r="ERE12" s="113"/>
      <c r="ERF12" s="113"/>
      <c r="ERG12" s="113"/>
      <c r="ERH12" s="113"/>
      <c r="ERI12" s="113"/>
      <c r="ERJ12" s="113"/>
      <c r="ERK12" s="113"/>
      <c r="ERL12" s="113"/>
      <c r="ERM12" s="113"/>
      <c r="ERN12" s="113"/>
      <c r="ERO12" s="113"/>
      <c r="ERP12" s="113"/>
      <c r="ERQ12" s="113"/>
      <c r="ERR12" s="113"/>
      <c r="ERS12" s="113"/>
      <c r="ERT12" s="113"/>
      <c r="ERU12" s="113"/>
      <c r="ERV12" s="113"/>
      <c r="ERW12" s="113"/>
      <c r="ERX12" s="113"/>
      <c r="ERY12" s="113"/>
      <c r="ERZ12" s="113"/>
      <c r="ESA12" s="113"/>
      <c r="ESB12" s="113"/>
      <c r="ESC12" s="113"/>
      <c r="ESD12" s="113"/>
      <c r="ESE12" s="113"/>
      <c r="ESF12" s="113"/>
      <c r="ESG12" s="113"/>
      <c r="ESH12" s="113"/>
      <c r="ESI12" s="113"/>
      <c r="ESJ12" s="113"/>
      <c r="ESK12" s="113"/>
      <c r="ESL12" s="113"/>
      <c r="ESM12" s="113"/>
      <c r="ESN12" s="113"/>
      <c r="ESO12" s="113"/>
      <c r="ESP12" s="113"/>
      <c r="ESQ12" s="113"/>
      <c r="ESR12" s="113"/>
      <c r="ESS12" s="113"/>
      <c r="EST12" s="113"/>
      <c r="ESU12" s="113"/>
      <c r="ESV12" s="113"/>
      <c r="ESW12" s="113"/>
      <c r="ESX12" s="113"/>
      <c r="ESY12" s="113"/>
      <c r="ESZ12" s="113"/>
      <c r="ETA12" s="113"/>
      <c r="ETB12" s="113"/>
      <c r="ETC12" s="113"/>
      <c r="ETD12" s="113"/>
      <c r="ETE12" s="113"/>
      <c r="ETF12" s="113"/>
      <c r="ETG12" s="113"/>
      <c r="ETH12" s="113"/>
      <c r="ETI12" s="113"/>
      <c r="ETJ12" s="113"/>
      <c r="ETK12" s="113"/>
      <c r="ETL12" s="113"/>
      <c r="ETM12" s="113"/>
      <c r="ETN12" s="113"/>
      <c r="ETO12" s="113"/>
      <c r="ETP12" s="113"/>
      <c r="ETQ12" s="113"/>
      <c r="ETR12" s="113"/>
      <c r="ETS12" s="113"/>
      <c r="ETT12" s="113"/>
      <c r="ETU12" s="113"/>
      <c r="ETV12" s="113"/>
      <c r="ETW12" s="113"/>
      <c r="ETX12" s="113"/>
      <c r="ETY12" s="113"/>
      <c r="ETZ12" s="113"/>
      <c r="EUA12" s="113"/>
      <c r="EUB12" s="113"/>
      <c r="EUC12" s="113"/>
      <c r="EUD12" s="113"/>
      <c r="EUE12" s="113"/>
      <c r="EUF12" s="113"/>
      <c r="EUG12" s="113"/>
      <c r="EUH12" s="113"/>
      <c r="EUI12" s="113"/>
      <c r="EUJ12" s="113"/>
      <c r="EUK12" s="113"/>
      <c r="EUL12" s="113"/>
      <c r="EUM12" s="113"/>
      <c r="EUN12" s="113"/>
      <c r="EUO12" s="113"/>
      <c r="EUP12" s="113"/>
      <c r="EUQ12" s="113"/>
      <c r="EUR12" s="113"/>
      <c r="EUS12" s="113"/>
      <c r="EUT12" s="113"/>
      <c r="EUU12" s="113"/>
      <c r="EUV12" s="113"/>
      <c r="EUW12" s="113"/>
      <c r="EUX12" s="113"/>
      <c r="EUY12" s="113"/>
      <c r="EUZ12" s="113"/>
      <c r="EVA12" s="113"/>
      <c r="EVB12" s="113"/>
      <c r="EVC12" s="113"/>
      <c r="EVD12" s="113"/>
      <c r="EVE12" s="113"/>
      <c r="EVF12" s="113"/>
      <c r="EVG12" s="113"/>
      <c r="EVH12" s="113"/>
      <c r="EVI12" s="113"/>
      <c r="EVJ12" s="113"/>
      <c r="EVK12" s="113"/>
      <c r="EVL12" s="113"/>
      <c r="EVM12" s="113"/>
      <c r="EVN12" s="113"/>
      <c r="EVO12" s="113"/>
      <c r="EVP12" s="113"/>
      <c r="EVQ12" s="113"/>
      <c r="EVR12" s="113"/>
      <c r="EVS12" s="113"/>
      <c r="EVT12" s="113"/>
      <c r="EVU12" s="113"/>
      <c r="EVV12" s="113"/>
      <c r="EVW12" s="113"/>
      <c r="EVX12" s="113"/>
      <c r="EVY12" s="113"/>
      <c r="EVZ12" s="113"/>
      <c r="EWA12" s="113"/>
      <c r="EWB12" s="113"/>
      <c r="EWC12" s="113"/>
      <c r="EWD12" s="113"/>
      <c r="EWE12" s="113"/>
      <c r="EWF12" s="113"/>
      <c r="EWG12" s="113"/>
      <c r="EWH12" s="113"/>
      <c r="EWI12" s="113"/>
      <c r="EWJ12" s="113"/>
      <c r="EWK12" s="113"/>
      <c r="EWL12" s="113"/>
      <c r="EWM12" s="113"/>
      <c r="EWN12" s="113"/>
      <c r="EWO12" s="113"/>
      <c r="EWP12" s="113"/>
      <c r="EWQ12" s="113"/>
      <c r="EWR12" s="113"/>
      <c r="EWS12" s="113"/>
      <c r="EWT12" s="113"/>
      <c r="EWU12" s="113"/>
      <c r="EWV12" s="113"/>
      <c r="EWW12" s="113"/>
      <c r="EWX12" s="113"/>
      <c r="EWY12" s="113"/>
      <c r="EWZ12" s="113"/>
      <c r="EXA12" s="113"/>
      <c r="EXB12" s="113"/>
      <c r="EXC12" s="113"/>
      <c r="EXD12" s="113"/>
      <c r="EXE12" s="113"/>
      <c r="EXF12" s="113"/>
      <c r="EXG12" s="113"/>
      <c r="EXH12" s="113"/>
      <c r="EXI12" s="113"/>
      <c r="EXJ12" s="113"/>
      <c r="EXK12" s="113"/>
      <c r="EXL12" s="113"/>
      <c r="EXM12" s="113"/>
      <c r="EXN12" s="113"/>
      <c r="EXO12" s="113"/>
      <c r="EXP12" s="113"/>
      <c r="EXQ12" s="113"/>
      <c r="EXR12" s="113"/>
      <c r="EXS12" s="113"/>
      <c r="EXT12" s="113"/>
      <c r="EXU12" s="113"/>
      <c r="EXV12" s="113"/>
      <c r="EXW12" s="113"/>
      <c r="EXX12" s="113"/>
      <c r="EXY12" s="113"/>
      <c r="EXZ12" s="113"/>
      <c r="EYA12" s="113"/>
      <c r="EYB12" s="113"/>
      <c r="EYC12" s="113"/>
      <c r="EYD12" s="113"/>
      <c r="EYE12" s="113"/>
      <c r="EYF12" s="113"/>
      <c r="EYG12" s="113"/>
      <c r="EYH12" s="113"/>
      <c r="EYI12" s="113"/>
      <c r="EYJ12" s="113"/>
      <c r="EYK12" s="113"/>
      <c r="EYL12" s="113"/>
      <c r="EYM12" s="113"/>
      <c r="EYN12" s="113"/>
      <c r="EYO12" s="113"/>
      <c r="EYP12" s="113"/>
      <c r="EYQ12" s="113"/>
      <c r="EYR12" s="113"/>
      <c r="EYS12" s="113"/>
      <c r="EYT12" s="113"/>
      <c r="EYU12" s="113"/>
      <c r="EYV12" s="113"/>
      <c r="EYW12" s="113"/>
      <c r="EYX12" s="113"/>
      <c r="EYY12" s="113"/>
      <c r="EYZ12" s="113"/>
      <c r="EZA12" s="113"/>
      <c r="EZB12" s="113"/>
      <c r="EZC12" s="113"/>
      <c r="EZD12" s="113"/>
      <c r="EZE12" s="113"/>
      <c r="EZF12" s="113"/>
      <c r="EZG12" s="113"/>
      <c r="EZH12" s="113"/>
      <c r="EZI12" s="113"/>
      <c r="EZJ12" s="113"/>
      <c r="EZK12" s="113"/>
      <c r="EZL12" s="113"/>
      <c r="EZM12" s="113"/>
      <c r="EZN12" s="113"/>
      <c r="EZO12" s="113"/>
      <c r="EZP12" s="113"/>
      <c r="EZQ12" s="113"/>
      <c r="EZR12" s="113"/>
      <c r="EZS12" s="113"/>
      <c r="EZT12" s="113"/>
      <c r="EZU12" s="113"/>
      <c r="EZV12" s="113"/>
      <c r="EZW12" s="113"/>
      <c r="EZX12" s="113"/>
      <c r="EZY12" s="113"/>
      <c r="EZZ12" s="113"/>
      <c r="FAA12" s="113"/>
      <c r="FAB12" s="113"/>
      <c r="FAC12" s="113"/>
      <c r="FAD12" s="113"/>
      <c r="FAE12" s="113"/>
      <c r="FAF12" s="113"/>
      <c r="FAG12" s="113"/>
      <c r="FAH12" s="113"/>
      <c r="FAI12" s="113"/>
      <c r="FAJ12" s="113"/>
      <c r="FAK12" s="113"/>
      <c r="FAL12" s="113"/>
      <c r="FAM12" s="113"/>
      <c r="FAN12" s="113"/>
      <c r="FAO12" s="113"/>
      <c r="FAP12" s="113"/>
      <c r="FAQ12" s="113"/>
      <c r="FAR12" s="113"/>
      <c r="FAS12" s="113"/>
      <c r="FAT12" s="113"/>
      <c r="FAU12" s="113"/>
      <c r="FAV12" s="113"/>
      <c r="FAW12" s="113"/>
      <c r="FAX12" s="113"/>
      <c r="FAY12" s="113"/>
      <c r="FAZ12" s="113"/>
      <c r="FBA12" s="113"/>
      <c r="FBB12" s="113"/>
      <c r="FBC12" s="113"/>
      <c r="FBD12" s="113"/>
      <c r="FBE12" s="113"/>
      <c r="FBF12" s="113"/>
      <c r="FBG12" s="113"/>
      <c r="FBH12" s="113"/>
      <c r="FBI12" s="113"/>
      <c r="FBJ12" s="113"/>
      <c r="FBK12" s="113"/>
      <c r="FBL12" s="113"/>
      <c r="FBM12" s="113"/>
      <c r="FBN12" s="113"/>
      <c r="FBO12" s="113"/>
      <c r="FBP12" s="113"/>
      <c r="FBQ12" s="113"/>
      <c r="FBR12" s="113"/>
      <c r="FBS12" s="113"/>
      <c r="FBT12" s="113"/>
      <c r="FBU12" s="113"/>
      <c r="FBV12" s="113"/>
      <c r="FBW12" s="113"/>
      <c r="FBX12" s="113"/>
      <c r="FBY12" s="113"/>
      <c r="FBZ12" s="113"/>
      <c r="FCA12" s="113"/>
      <c r="FCB12" s="113"/>
      <c r="FCC12" s="113"/>
      <c r="FCD12" s="113"/>
      <c r="FCE12" s="113"/>
      <c r="FCF12" s="113"/>
      <c r="FCG12" s="113"/>
      <c r="FCH12" s="113"/>
      <c r="FCI12" s="113"/>
      <c r="FCJ12" s="113"/>
      <c r="FCK12" s="113"/>
      <c r="FCL12" s="113"/>
      <c r="FCM12" s="113"/>
      <c r="FCN12" s="113"/>
      <c r="FCO12" s="113"/>
      <c r="FCP12" s="113"/>
      <c r="FCQ12" s="113"/>
      <c r="FCR12" s="113"/>
      <c r="FCS12" s="113"/>
      <c r="FCT12" s="113"/>
      <c r="FCU12" s="113"/>
      <c r="FCV12" s="113"/>
      <c r="FCW12" s="113"/>
      <c r="FCX12" s="113"/>
      <c r="FCY12" s="113"/>
      <c r="FCZ12" s="113"/>
      <c r="FDA12" s="113"/>
      <c r="FDB12" s="113"/>
      <c r="FDC12" s="113"/>
      <c r="FDD12" s="113"/>
      <c r="FDE12" s="113"/>
      <c r="FDF12" s="113"/>
      <c r="FDG12" s="113"/>
      <c r="FDH12" s="113"/>
      <c r="FDI12" s="113"/>
      <c r="FDJ12" s="113"/>
      <c r="FDK12" s="113"/>
      <c r="FDL12" s="113"/>
      <c r="FDM12" s="113"/>
      <c r="FDN12" s="113"/>
      <c r="FDO12" s="113"/>
      <c r="FDP12" s="113"/>
      <c r="FDQ12" s="113"/>
      <c r="FDR12" s="113"/>
      <c r="FDS12" s="113"/>
      <c r="FDT12" s="113"/>
      <c r="FDU12" s="113"/>
      <c r="FDV12" s="113"/>
      <c r="FDW12" s="113"/>
      <c r="FDX12" s="113"/>
      <c r="FDY12" s="113"/>
      <c r="FDZ12" s="113"/>
      <c r="FEA12" s="113"/>
      <c r="FEB12" s="113"/>
      <c r="FEC12" s="113"/>
      <c r="FED12" s="113"/>
      <c r="FEE12" s="113"/>
      <c r="FEF12" s="113"/>
      <c r="FEG12" s="113"/>
      <c r="FEH12" s="113"/>
      <c r="FEI12" s="113"/>
      <c r="FEJ12" s="113"/>
      <c r="FEK12" s="113"/>
      <c r="FEL12" s="113"/>
      <c r="FEM12" s="113"/>
      <c r="FEN12" s="113"/>
      <c r="FEO12" s="113"/>
      <c r="FEP12" s="113"/>
      <c r="FEQ12" s="113"/>
      <c r="FER12" s="113"/>
      <c r="FES12" s="113"/>
      <c r="FET12" s="113"/>
      <c r="FEU12" s="113"/>
      <c r="FEV12" s="113"/>
      <c r="FEW12" s="113"/>
      <c r="FEX12" s="113"/>
      <c r="FEY12" s="113"/>
      <c r="FEZ12" s="113"/>
      <c r="FFA12" s="113"/>
      <c r="FFB12" s="113"/>
      <c r="FFC12" s="113"/>
      <c r="FFD12" s="113"/>
      <c r="FFE12" s="113"/>
      <c r="FFF12" s="113"/>
      <c r="FFG12" s="113"/>
      <c r="FFH12" s="113"/>
      <c r="FFI12" s="113"/>
      <c r="FFJ12" s="113"/>
      <c r="FFK12" s="113"/>
      <c r="FFL12" s="113"/>
      <c r="FFM12" s="113"/>
      <c r="FFN12" s="113"/>
      <c r="FFO12" s="113"/>
      <c r="FFP12" s="113"/>
      <c r="FFQ12" s="113"/>
      <c r="FFR12" s="113"/>
      <c r="FFS12" s="113"/>
      <c r="FFT12" s="113"/>
      <c r="FFU12" s="113"/>
      <c r="FFV12" s="113"/>
      <c r="FFW12" s="113"/>
      <c r="FFX12" s="113"/>
      <c r="FFY12" s="113"/>
      <c r="FFZ12" s="113"/>
      <c r="FGA12" s="113"/>
      <c r="FGB12" s="113"/>
      <c r="FGC12" s="113"/>
      <c r="FGD12" s="113"/>
      <c r="FGE12" s="113"/>
      <c r="FGF12" s="113"/>
      <c r="FGG12" s="113"/>
      <c r="FGH12" s="113"/>
      <c r="FGI12" s="113"/>
      <c r="FGJ12" s="113"/>
      <c r="FGK12" s="113"/>
      <c r="FGL12" s="113"/>
      <c r="FGM12" s="113"/>
      <c r="FGN12" s="113"/>
      <c r="FGO12" s="113"/>
      <c r="FGP12" s="113"/>
      <c r="FGQ12" s="113"/>
      <c r="FGR12" s="113"/>
      <c r="FGS12" s="113"/>
      <c r="FGT12" s="113"/>
      <c r="FGU12" s="113"/>
      <c r="FGV12" s="113"/>
      <c r="FGW12" s="113"/>
      <c r="FGX12" s="113"/>
      <c r="FGY12" s="113"/>
      <c r="FGZ12" s="113"/>
      <c r="FHA12" s="113"/>
      <c r="FHB12" s="113"/>
      <c r="FHC12" s="113"/>
      <c r="FHD12" s="113"/>
      <c r="FHE12" s="113"/>
      <c r="FHF12" s="113"/>
      <c r="FHG12" s="113"/>
      <c r="FHH12" s="113"/>
      <c r="FHI12" s="113"/>
      <c r="FHJ12" s="113"/>
      <c r="FHK12" s="113"/>
      <c r="FHL12" s="113"/>
      <c r="FHM12" s="113"/>
      <c r="FHN12" s="113"/>
      <c r="FHO12" s="113"/>
      <c r="FHP12" s="113"/>
      <c r="FHQ12" s="113"/>
      <c r="FHR12" s="113"/>
      <c r="FHS12" s="113"/>
      <c r="FHT12" s="113"/>
      <c r="FHU12" s="113"/>
      <c r="FHV12" s="113"/>
      <c r="FHW12" s="113"/>
      <c r="FHX12" s="113"/>
      <c r="FHY12" s="113"/>
      <c r="FHZ12" s="113"/>
      <c r="FIA12" s="113"/>
      <c r="FIB12" s="113"/>
      <c r="FIC12" s="113"/>
      <c r="FID12" s="113"/>
      <c r="FIE12" s="113"/>
      <c r="FIF12" s="113"/>
      <c r="FIG12" s="113"/>
      <c r="FIH12" s="113"/>
      <c r="FII12" s="113"/>
      <c r="FIJ12" s="113"/>
      <c r="FIK12" s="113"/>
      <c r="FIL12" s="113"/>
      <c r="FIM12" s="113"/>
      <c r="FIN12" s="113"/>
      <c r="FIO12" s="113"/>
      <c r="FIP12" s="113"/>
      <c r="FIQ12" s="113"/>
      <c r="FIR12" s="113"/>
      <c r="FIS12" s="113"/>
      <c r="FIT12" s="113"/>
      <c r="FIU12" s="113"/>
      <c r="FIV12" s="113"/>
      <c r="FIW12" s="113"/>
      <c r="FIX12" s="113"/>
      <c r="FIY12" s="113"/>
      <c r="FIZ12" s="113"/>
      <c r="FJA12" s="113"/>
      <c r="FJB12" s="113"/>
      <c r="FJC12" s="113"/>
      <c r="FJD12" s="113"/>
      <c r="FJE12" s="113"/>
      <c r="FJF12" s="113"/>
      <c r="FJG12" s="113"/>
      <c r="FJH12" s="113"/>
      <c r="FJI12" s="113"/>
      <c r="FJJ12" s="113"/>
      <c r="FJK12" s="113"/>
      <c r="FJL12" s="113"/>
      <c r="FJM12" s="113"/>
      <c r="FJN12" s="113"/>
      <c r="FJO12" s="113"/>
      <c r="FJP12" s="113"/>
      <c r="FJQ12" s="113"/>
      <c r="FJR12" s="113"/>
      <c r="FJS12" s="113"/>
      <c r="FJT12" s="113"/>
      <c r="FJU12" s="113"/>
      <c r="FJV12" s="113"/>
      <c r="FJW12" s="113"/>
      <c r="FJX12" s="113"/>
      <c r="FJY12" s="113"/>
      <c r="FJZ12" s="113"/>
      <c r="FKA12" s="113"/>
      <c r="FKB12" s="113"/>
      <c r="FKC12" s="113"/>
      <c r="FKD12" s="113"/>
      <c r="FKE12" s="113"/>
      <c r="FKF12" s="113"/>
      <c r="FKG12" s="113"/>
      <c r="FKH12" s="113"/>
      <c r="FKI12" s="113"/>
      <c r="FKJ12" s="113"/>
      <c r="FKK12" s="113"/>
      <c r="FKL12" s="113"/>
      <c r="FKM12" s="113"/>
      <c r="FKN12" s="113"/>
      <c r="FKO12" s="113"/>
      <c r="FKP12" s="113"/>
      <c r="FKQ12" s="113"/>
      <c r="FKR12" s="113"/>
      <c r="FKS12" s="113"/>
      <c r="FKT12" s="113"/>
      <c r="FKU12" s="113"/>
      <c r="FKV12" s="113"/>
      <c r="FKW12" s="113"/>
      <c r="FKX12" s="113"/>
      <c r="FKY12" s="113"/>
      <c r="FKZ12" s="113"/>
      <c r="FLA12" s="113"/>
      <c r="FLB12" s="113"/>
      <c r="FLC12" s="113"/>
      <c r="FLD12" s="113"/>
      <c r="FLE12" s="113"/>
      <c r="FLF12" s="113"/>
      <c r="FLG12" s="113"/>
      <c r="FLH12" s="113"/>
      <c r="FLI12" s="113"/>
      <c r="FLJ12" s="113"/>
      <c r="FLK12" s="113"/>
      <c r="FLL12" s="113"/>
      <c r="FLM12" s="113"/>
      <c r="FLN12" s="113"/>
      <c r="FLO12" s="113"/>
      <c r="FLP12" s="113"/>
      <c r="FLQ12" s="113"/>
      <c r="FLR12" s="113"/>
      <c r="FLS12" s="113"/>
      <c r="FLT12" s="113"/>
      <c r="FLU12" s="113"/>
      <c r="FLV12" s="113"/>
      <c r="FLW12" s="113"/>
      <c r="FLX12" s="113"/>
      <c r="FLY12" s="113"/>
      <c r="FLZ12" s="113"/>
      <c r="FMA12" s="113"/>
      <c r="FMB12" s="113"/>
      <c r="FMC12" s="113"/>
      <c r="FMD12" s="113"/>
      <c r="FME12" s="113"/>
      <c r="FMF12" s="113"/>
      <c r="FMG12" s="113"/>
      <c r="FMH12" s="113"/>
      <c r="FMI12" s="113"/>
      <c r="FMJ12" s="113"/>
      <c r="FMK12" s="113"/>
      <c r="FML12" s="113"/>
      <c r="FMM12" s="113"/>
      <c r="FMN12" s="113"/>
      <c r="FMO12" s="113"/>
      <c r="FMP12" s="113"/>
      <c r="FMQ12" s="113"/>
      <c r="FMR12" s="113"/>
      <c r="FMS12" s="113"/>
      <c r="FMT12" s="113"/>
      <c r="FMU12" s="113"/>
      <c r="FMV12" s="113"/>
      <c r="FMW12" s="113"/>
      <c r="FMX12" s="113"/>
      <c r="FMY12" s="113"/>
      <c r="FMZ12" s="113"/>
      <c r="FNA12" s="113"/>
      <c r="FNB12" s="113"/>
      <c r="FNC12" s="113"/>
      <c r="FND12" s="113"/>
      <c r="FNE12" s="113"/>
      <c r="FNF12" s="113"/>
      <c r="FNG12" s="113"/>
      <c r="FNH12" s="113"/>
      <c r="FNI12" s="113"/>
      <c r="FNJ12" s="113"/>
      <c r="FNK12" s="113"/>
      <c r="FNL12" s="113"/>
      <c r="FNM12" s="113"/>
      <c r="FNN12" s="113"/>
      <c r="FNO12" s="113"/>
      <c r="FNP12" s="113"/>
      <c r="FNQ12" s="113"/>
      <c r="FNR12" s="113"/>
      <c r="FNS12" s="113"/>
      <c r="FNT12" s="113"/>
      <c r="FNU12" s="113"/>
      <c r="FNV12" s="113"/>
      <c r="FNW12" s="113"/>
      <c r="FNX12" s="113"/>
      <c r="FNY12" s="113"/>
      <c r="FNZ12" s="113"/>
      <c r="FOA12" s="113"/>
      <c r="FOB12" s="113"/>
      <c r="FOC12" s="113"/>
      <c r="FOD12" s="113"/>
      <c r="FOE12" s="113"/>
      <c r="FOF12" s="113"/>
      <c r="FOG12" s="113"/>
      <c r="FOH12" s="113"/>
      <c r="FOI12" s="113"/>
      <c r="FOJ12" s="113"/>
      <c r="FOK12" s="113"/>
      <c r="FOL12" s="113"/>
      <c r="FOM12" s="113"/>
      <c r="FON12" s="113"/>
      <c r="FOO12" s="113"/>
      <c r="FOP12" s="113"/>
      <c r="FOQ12" s="113"/>
      <c r="FOR12" s="113"/>
      <c r="FOS12" s="113"/>
      <c r="FOT12" s="113"/>
      <c r="FOU12" s="113"/>
      <c r="FOV12" s="113"/>
      <c r="FOW12" s="113"/>
      <c r="FOX12" s="113"/>
      <c r="FOY12" s="113"/>
      <c r="FOZ12" s="113"/>
      <c r="FPA12" s="113"/>
      <c r="FPB12" s="113"/>
      <c r="FPC12" s="113"/>
      <c r="FPD12" s="113"/>
      <c r="FPE12" s="113"/>
      <c r="FPF12" s="113"/>
      <c r="FPG12" s="113"/>
      <c r="FPH12" s="113"/>
      <c r="FPI12" s="113"/>
      <c r="FPJ12" s="113"/>
      <c r="FPK12" s="113"/>
      <c r="FPL12" s="113"/>
      <c r="FPM12" s="113"/>
      <c r="FPN12" s="113"/>
      <c r="FPO12" s="113"/>
      <c r="FPP12" s="113"/>
      <c r="FPQ12" s="113"/>
      <c r="FPR12" s="113"/>
      <c r="FPS12" s="113"/>
      <c r="FPT12" s="113"/>
      <c r="FPU12" s="113"/>
      <c r="FPV12" s="113"/>
      <c r="FPW12" s="113"/>
      <c r="FPX12" s="113"/>
      <c r="FPY12" s="113"/>
      <c r="FPZ12" s="113"/>
      <c r="FQA12" s="113"/>
      <c r="FQB12" s="113"/>
      <c r="FQC12" s="113"/>
      <c r="FQD12" s="113"/>
      <c r="FQE12" s="113"/>
      <c r="FQF12" s="113"/>
      <c r="FQG12" s="113"/>
      <c r="FQH12" s="113"/>
      <c r="FQI12" s="113"/>
      <c r="FQJ12" s="113"/>
      <c r="FQK12" s="113"/>
      <c r="FQL12" s="113"/>
      <c r="FQM12" s="113"/>
      <c r="FQN12" s="113"/>
      <c r="FQO12" s="113"/>
      <c r="FQP12" s="113"/>
      <c r="FQQ12" s="113"/>
      <c r="FQR12" s="113"/>
      <c r="FQS12" s="113"/>
      <c r="FQT12" s="113"/>
      <c r="FQU12" s="113"/>
      <c r="FQV12" s="113"/>
      <c r="FQW12" s="113"/>
      <c r="FQX12" s="113"/>
      <c r="FQY12" s="113"/>
      <c r="FQZ12" s="113"/>
      <c r="FRA12" s="113"/>
      <c r="FRB12" s="113"/>
      <c r="FRC12" s="113"/>
      <c r="FRD12" s="113"/>
      <c r="FRE12" s="113"/>
      <c r="FRF12" s="113"/>
      <c r="FRG12" s="113"/>
      <c r="FRH12" s="113"/>
      <c r="FRI12" s="113"/>
      <c r="FRJ12" s="113"/>
      <c r="FRK12" s="113"/>
      <c r="FRL12" s="113"/>
      <c r="FRM12" s="113"/>
      <c r="FRN12" s="113"/>
      <c r="FRO12" s="113"/>
      <c r="FRP12" s="113"/>
      <c r="FRQ12" s="113"/>
      <c r="FRR12" s="113"/>
      <c r="FRS12" s="113"/>
      <c r="FRT12" s="113"/>
      <c r="FRU12" s="113"/>
      <c r="FRV12" s="113"/>
      <c r="FRW12" s="113"/>
      <c r="FRX12" s="113"/>
      <c r="FRY12" s="113"/>
      <c r="FRZ12" s="113"/>
      <c r="FSA12" s="113"/>
      <c r="FSB12" s="113"/>
      <c r="FSC12" s="113"/>
      <c r="FSD12" s="113"/>
      <c r="FSE12" s="113"/>
      <c r="FSF12" s="113"/>
      <c r="FSG12" s="113"/>
      <c r="FSH12" s="113"/>
      <c r="FSI12" s="113"/>
      <c r="FSJ12" s="113"/>
      <c r="FSK12" s="113"/>
      <c r="FSL12" s="113"/>
      <c r="FSM12" s="113"/>
      <c r="FSN12" s="113"/>
      <c r="FSO12" s="113"/>
      <c r="FSP12" s="113"/>
      <c r="FSQ12" s="113"/>
      <c r="FSR12" s="113"/>
      <c r="FSS12" s="113"/>
      <c r="FST12" s="113"/>
      <c r="FSU12" s="113"/>
      <c r="FSV12" s="113"/>
      <c r="FSW12" s="113"/>
      <c r="FSX12" s="113"/>
      <c r="FSY12" s="113"/>
      <c r="FSZ12" s="113"/>
      <c r="FTA12" s="113"/>
      <c r="FTB12" s="113"/>
      <c r="FTC12" s="113"/>
      <c r="FTD12" s="113"/>
      <c r="FTE12" s="113"/>
      <c r="FTF12" s="113"/>
      <c r="FTG12" s="113"/>
      <c r="FTH12" s="113"/>
      <c r="FTI12" s="113"/>
      <c r="FTJ12" s="113"/>
      <c r="FTK12" s="113"/>
      <c r="FTL12" s="113"/>
      <c r="FTM12" s="113"/>
      <c r="FTN12" s="113"/>
      <c r="FTO12" s="113"/>
      <c r="FTP12" s="113"/>
      <c r="FTQ12" s="113"/>
      <c r="FTR12" s="113"/>
      <c r="FTS12" s="113"/>
      <c r="FTT12" s="113"/>
      <c r="FTU12" s="113"/>
      <c r="FTV12" s="113"/>
      <c r="FTW12" s="113"/>
      <c r="FTX12" s="113"/>
      <c r="FTY12" s="113"/>
      <c r="FTZ12" s="113"/>
      <c r="FUA12" s="113"/>
      <c r="FUB12" s="113"/>
      <c r="FUC12" s="113"/>
      <c r="FUD12" s="113"/>
      <c r="FUE12" s="113"/>
      <c r="FUF12" s="113"/>
      <c r="FUG12" s="113"/>
      <c r="FUH12" s="113"/>
      <c r="FUI12" s="113"/>
      <c r="FUJ12" s="113"/>
      <c r="FUK12" s="113"/>
      <c r="FUL12" s="113"/>
      <c r="FUM12" s="113"/>
      <c r="FUN12" s="113"/>
      <c r="FUO12" s="113"/>
      <c r="FUP12" s="113"/>
      <c r="FUQ12" s="113"/>
      <c r="FUR12" s="113"/>
      <c r="FUS12" s="113"/>
      <c r="FUT12" s="113"/>
      <c r="FUU12" s="113"/>
      <c r="FUV12" s="113"/>
      <c r="FUW12" s="113"/>
      <c r="FUX12" s="113"/>
      <c r="FUY12" s="113"/>
      <c r="FUZ12" s="113"/>
      <c r="FVA12" s="113"/>
      <c r="FVB12" s="113"/>
      <c r="FVC12" s="113"/>
      <c r="FVD12" s="113"/>
      <c r="FVE12" s="113"/>
      <c r="FVF12" s="113"/>
      <c r="FVG12" s="113"/>
      <c r="FVH12" s="113"/>
      <c r="FVI12" s="113"/>
      <c r="FVJ12" s="113"/>
      <c r="FVK12" s="113"/>
      <c r="FVL12" s="113"/>
      <c r="FVM12" s="113"/>
      <c r="FVN12" s="113"/>
      <c r="FVO12" s="113"/>
      <c r="FVP12" s="113"/>
      <c r="FVQ12" s="113"/>
      <c r="FVR12" s="113"/>
      <c r="FVS12" s="113"/>
      <c r="FVT12" s="113"/>
      <c r="FVU12" s="113"/>
      <c r="FVV12" s="113"/>
      <c r="FVW12" s="113"/>
      <c r="FVX12" s="113"/>
      <c r="FVY12" s="113"/>
      <c r="FVZ12" s="113"/>
      <c r="FWA12" s="113"/>
      <c r="FWB12" s="113"/>
      <c r="FWC12" s="113"/>
      <c r="FWD12" s="113"/>
      <c r="FWE12" s="113"/>
      <c r="FWF12" s="113"/>
      <c r="FWG12" s="113"/>
      <c r="FWH12" s="113"/>
      <c r="FWI12" s="113"/>
      <c r="FWJ12" s="113"/>
      <c r="FWK12" s="113"/>
      <c r="FWL12" s="113"/>
      <c r="FWM12" s="113"/>
      <c r="FWN12" s="113"/>
      <c r="FWO12" s="113"/>
      <c r="FWP12" s="113"/>
      <c r="FWQ12" s="113"/>
      <c r="FWR12" s="113"/>
      <c r="FWS12" s="113"/>
      <c r="FWT12" s="113"/>
      <c r="FWU12" s="113"/>
      <c r="FWV12" s="113"/>
      <c r="FWW12" s="113"/>
      <c r="FWX12" s="113"/>
      <c r="FWY12" s="113"/>
      <c r="FWZ12" s="113"/>
      <c r="FXA12" s="113"/>
      <c r="FXB12" s="113"/>
      <c r="FXC12" s="113"/>
      <c r="FXD12" s="113"/>
      <c r="FXE12" s="113"/>
      <c r="FXF12" s="113"/>
      <c r="FXG12" s="113"/>
      <c r="FXH12" s="113"/>
      <c r="FXI12" s="113"/>
      <c r="FXJ12" s="113"/>
      <c r="FXK12" s="113"/>
      <c r="FXL12" s="113"/>
      <c r="FXM12" s="113"/>
      <c r="FXN12" s="113"/>
      <c r="FXO12" s="113"/>
      <c r="FXP12" s="113"/>
      <c r="FXQ12" s="113"/>
      <c r="FXR12" s="113"/>
      <c r="FXS12" s="113"/>
      <c r="FXT12" s="113"/>
      <c r="FXU12" s="113"/>
      <c r="FXV12" s="113"/>
      <c r="FXW12" s="113"/>
      <c r="FXX12" s="113"/>
      <c r="FXY12" s="113"/>
      <c r="FXZ12" s="113"/>
      <c r="FYA12" s="113"/>
      <c r="FYB12" s="113"/>
      <c r="FYC12" s="113"/>
      <c r="FYD12" s="113"/>
      <c r="FYE12" s="113"/>
      <c r="FYF12" s="113"/>
      <c r="FYG12" s="113"/>
      <c r="FYH12" s="113"/>
      <c r="FYI12" s="113"/>
      <c r="FYJ12" s="113"/>
      <c r="FYK12" s="113"/>
      <c r="FYL12" s="113"/>
      <c r="FYM12" s="113"/>
      <c r="FYN12" s="113"/>
      <c r="FYO12" s="113"/>
      <c r="FYP12" s="113"/>
      <c r="FYQ12" s="113"/>
      <c r="FYR12" s="113"/>
      <c r="FYS12" s="113"/>
      <c r="FYT12" s="113"/>
      <c r="FYU12" s="113"/>
      <c r="FYV12" s="113"/>
      <c r="FYW12" s="113"/>
      <c r="FYX12" s="113"/>
      <c r="FYY12" s="113"/>
      <c r="FYZ12" s="113"/>
      <c r="FZA12" s="113"/>
      <c r="FZB12" s="113"/>
      <c r="FZC12" s="113"/>
      <c r="FZD12" s="113"/>
      <c r="FZE12" s="113"/>
      <c r="FZF12" s="113"/>
      <c r="FZG12" s="113"/>
      <c r="FZH12" s="113"/>
      <c r="FZI12" s="113"/>
      <c r="FZJ12" s="113"/>
      <c r="FZK12" s="113"/>
      <c r="FZL12" s="113"/>
      <c r="FZM12" s="113"/>
      <c r="FZN12" s="113"/>
      <c r="FZO12" s="113"/>
      <c r="FZP12" s="113"/>
      <c r="FZQ12" s="113"/>
      <c r="FZR12" s="113"/>
      <c r="FZS12" s="113"/>
      <c r="FZT12" s="113"/>
      <c r="FZU12" s="113"/>
      <c r="FZV12" s="113"/>
      <c r="FZW12" s="113"/>
      <c r="FZX12" s="113"/>
      <c r="FZY12" s="113"/>
      <c r="FZZ12" s="113"/>
      <c r="GAA12" s="113"/>
      <c r="GAB12" s="113"/>
      <c r="GAC12" s="113"/>
      <c r="GAD12" s="113"/>
      <c r="GAE12" s="113"/>
      <c r="GAF12" s="113"/>
      <c r="GAG12" s="113"/>
      <c r="GAH12" s="113"/>
      <c r="GAI12" s="113"/>
      <c r="GAJ12" s="113"/>
      <c r="GAK12" s="113"/>
      <c r="GAL12" s="113"/>
      <c r="GAM12" s="113"/>
      <c r="GAN12" s="113"/>
      <c r="GAO12" s="113"/>
      <c r="GAP12" s="113"/>
      <c r="GAQ12" s="113"/>
      <c r="GAR12" s="113"/>
      <c r="GAS12" s="113"/>
      <c r="GAT12" s="113"/>
      <c r="GAU12" s="113"/>
      <c r="GAV12" s="113"/>
      <c r="GAW12" s="113"/>
      <c r="GAX12" s="113"/>
      <c r="GAY12" s="113"/>
      <c r="GAZ12" s="113"/>
      <c r="GBA12" s="113"/>
      <c r="GBB12" s="113"/>
      <c r="GBC12" s="113"/>
      <c r="GBD12" s="113"/>
      <c r="GBE12" s="113"/>
      <c r="GBF12" s="113"/>
      <c r="GBG12" s="113"/>
      <c r="GBH12" s="113"/>
      <c r="GBI12" s="113"/>
      <c r="GBJ12" s="113"/>
      <c r="GBK12" s="113"/>
      <c r="GBL12" s="113"/>
      <c r="GBM12" s="113"/>
      <c r="GBN12" s="113"/>
      <c r="GBO12" s="113"/>
      <c r="GBP12" s="113"/>
      <c r="GBQ12" s="113"/>
      <c r="GBR12" s="113"/>
      <c r="GBS12" s="113"/>
      <c r="GBT12" s="113"/>
      <c r="GBU12" s="113"/>
      <c r="GBV12" s="113"/>
      <c r="GBW12" s="113"/>
      <c r="GBX12" s="113"/>
      <c r="GBY12" s="113"/>
      <c r="GBZ12" s="113"/>
      <c r="GCA12" s="113"/>
      <c r="GCB12" s="113"/>
      <c r="GCC12" s="113"/>
      <c r="GCD12" s="113"/>
      <c r="GCE12" s="113"/>
      <c r="GCF12" s="113"/>
      <c r="GCG12" s="113"/>
      <c r="GCH12" s="113"/>
      <c r="GCI12" s="113"/>
      <c r="GCJ12" s="113"/>
      <c r="GCK12" s="113"/>
      <c r="GCL12" s="113"/>
      <c r="GCM12" s="113"/>
      <c r="GCN12" s="113"/>
      <c r="GCO12" s="113"/>
      <c r="GCP12" s="113"/>
      <c r="GCQ12" s="113"/>
      <c r="GCR12" s="113"/>
      <c r="GCS12" s="113"/>
      <c r="GCT12" s="113"/>
      <c r="GCU12" s="113"/>
      <c r="GCV12" s="113"/>
      <c r="GCW12" s="113"/>
      <c r="GCX12" s="113"/>
      <c r="GCY12" s="113"/>
      <c r="GCZ12" s="113"/>
      <c r="GDA12" s="113"/>
      <c r="GDB12" s="113"/>
      <c r="GDC12" s="113"/>
      <c r="GDD12" s="113"/>
      <c r="GDE12" s="113"/>
      <c r="GDF12" s="113"/>
      <c r="GDG12" s="113"/>
      <c r="GDH12" s="113"/>
      <c r="GDI12" s="113"/>
      <c r="GDJ12" s="113"/>
      <c r="GDK12" s="113"/>
      <c r="GDL12" s="113"/>
      <c r="GDM12" s="113"/>
      <c r="GDN12" s="113"/>
      <c r="GDO12" s="113"/>
      <c r="GDP12" s="113"/>
      <c r="GDQ12" s="113"/>
      <c r="GDR12" s="113"/>
      <c r="GDS12" s="113"/>
      <c r="GDT12" s="113"/>
      <c r="GDU12" s="113"/>
      <c r="GDV12" s="113"/>
      <c r="GDW12" s="113"/>
      <c r="GDX12" s="113"/>
      <c r="GDY12" s="113"/>
      <c r="GDZ12" s="113"/>
      <c r="GEA12" s="113"/>
      <c r="GEB12" s="113"/>
      <c r="GEC12" s="113"/>
      <c r="GED12" s="113"/>
      <c r="GEE12" s="113"/>
      <c r="GEF12" s="113"/>
      <c r="GEG12" s="113"/>
      <c r="GEH12" s="113"/>
      <c r="GEI12" s="113"/>
      <c r="GEJ12" s="113"/>
      <c r="GEK12" s="113"/>
      <c r="GEL12" s="113"/>
      <c r="GEM12" s="113"/>
      <c r="GEN12" s="113"/>
      <c r="GEO12" s="113"/>
      <c r="GEP12" s="113"/>
      <c r="GEQ12" s="113"/>
      <c r="GER12" s="113"/>
      <c r="GES12" s="113"/>
      <c r="GET12" s="113"/>
      <c r="GEU12" s="113"/>
      <c r="GEV12" s="113"/>
      <c r="GEW12" s="113"/>
      <c r="GEX12" s="113"/>
      <c r="GEY12" s="113"/>
      <c r="GEZ12" s="113"/>
      <c r="GFA12" s="113"/>
      <c r="GFB12" s="113"/>
      <c r="GFC12" s="113"/>
      <c r="GFD12" s="113"/>
      <c r="GFE12" s="113"/>
      <c r="GFF12" s="113"/>
      <c r="GFG12" s="113"/>
      <c r="GFH12" s="113"/>
      <c r="GFI12" s="113"/>
      <c r="GFJ12" s="113"/>
      <c r="GFK12" s="113"/>
      <c r="GFL12" s="113"/>
      <c r="GFM12" s="113"/>
      <c r="GFN12" s="113"/>
      <c r="GFO12" s="113"/>
      <c r="GFP12" s="113"/>
      <c r="GFQ12" s="113"/>
      <c r="GFR12" s="113"/>
      <c r="GFS12" s="113"/>
      <c r="GFT12" s="113"/>
      <c r="GFU12" s="113"/>
      <c r="GFV12" s="113"/>
      <c r="GFW12" s="113"/>
      <c r="GFX12" s="113"/>
      <c r="GFY12" s="113"/>
      <c r="GFZ12" s="113"/>
      <c r="GGA12" s="113"/>
      <c r="GGB12" s="113"/>
      <c r="GGC12" s="113"/>
      <c r="GGD12" s="113"/>
      <c r="GGE12" s="113"/>
      <c r="GGF12" s="113"/>
      <c r="GGG12" s="113"/>
      <c r="GGH12" s="113"/>
      <c r="GGI12" s="113"/>
      <c r="GGJ12" s="113"/>
      <c r="GGK12" s="113"/>
      <c r="GGL12" s="113"/>
      <c r="GGM12" s="113"/>
      <c r="GGN12" s="113"/>
      <c r="GGO12" s="113"/>
      <c r="GGP12" s="113"/>
      <c r="GGQ12" s="113"/>
      <c r="GGR12" s="113"/>
      <c r="GGS12" s="113"/>
      <c r="GGT12" s="113"/>
      <c r="GGU12" s="113"/>
      <c r="GGV12" s="113"/>
      <c r="GGW12" s="113"/>
      <c r="GGX12" s="113"/>
      <c r="GGY12" s="113"/>
      <c r="GGZ12" s="113"/>
      <c r="GHA12" s="113"/>
      <c r="GHB12" s="113"/>
      <c r="GHC12" s="113"/>
      <c r="GHD12" s="113"/>
      <c r="GHE12" s="113"/>
      <c r="GHF12" s="113"/>
      <c r="GHG12" s="113"/>
      <c r="GHH12" s="113"/>
      <c r="GHI12" s="113"/>
      <c r="GHJ12" s="113"/>
      <c r="GHK12" s="113"/>
      <c r="GHL12" s="113"/>
      <c r="GHM12" s="113"/>
      <c r="GHN12" s="113"/>
      <c r="GHO12" s="113"/>
      <c r="GHP12" s="113"/>
      <c r="GHQ12" s="113"/>
      <c r="GHR12" s="113"/>
      <c r="GHS12" s="113"/>
      <c r="GHT12" s="113"/>
      <c r="GHU12" s="113"/>
      <c r="GHV12" s="113"/>
      <c r="GHW12" s="113"/>
      <c r="GHX12" s="113"/>
      <c r="GHY12" s="113"/>
      <c r="GHZ12" s="113"/>
      <c r="GIA12" s="113"/>
      <c r="GIB12" s="113"/>
      <c r="GIC12" s="113"/>
      <c r="GID12" s="113"/>
      <c r="GIE12" s="113"/>
      <c r="GIF12" s="113"/>
      <c r="GIG12" s="113"/>
      <c r="GIH12" s="113"/>
      <c r="GII12" s="113"/>
      <c r="GIJ12" s="113"/>
      <c r="GIK12" s="113"/>
      <c r="GIL12" s="113"/>
      <c r="GIM12" s="113"/>
      <c r="GIN12" s="113"/>
      <c r="GIO12" s="113"/>
      <c r="GIP12" s="113"/>
      <c r="GIQ12" s="113"/>
      <c r="GIR12" s="113"/>
      <c r="GIS12" s="113"/>
      <c r="GIT12" s="113"/>
      <c r="GIU12" s="113"/>
      <c r="GIV12" s="113"/>
      <c r="GIW12" s="113"/>
      <c r="GIX12" s="113"/>
      <c r="GIY12" s="113"/>
      <c r="GIZ12" s="113"/>
      <c r="GJA12" s="113"/>
      <c r="GJB12" s="113"/>
      <c r="GJC12" s="113"/>
      <c r="GJD12" s="113"/>
      <c r="GJE12" s="113"/>
      <c r="GJF12" s="113"/>
      <c r="GJG12" s="113"/>
      <c r="GJH12" s="113"/>
      <c r="GJI12" s="113"/>
      <c r="GJJ12" s="113"/>
      <c r="GJK12" s="113"/>
      <c r="GJL12" s="113"/>
      <c r="GJM12" s="113"/>
      <c r="GJN12" s="113"/>
      <c r="GJO12" s="113"/>
      <c r="GJP12" s="113"/>
      <c r="GJQ12" s="113"/>
      <c r="GJR12" s="113"/>
      <c r="GJS12" s="113"/>
      <c r="GJT12" s="113"/>
      <c r="GJU12" s="113"/>
      <c r="GJV12" s="113"/>
      <c r="GJW12" s="113"/>
      <c r="GJX12" s="113"/>
      <c r="GJY12" s="113"/>
      <c r="GJZ12" s="113"/>
      <c r="GKA12" s="113"/>
      <c r="GKB12" s="113"/>
      <c r="GKC12" s="113"/>
      <c r="GKD12" s="113"/>
      <c r="GKE12" s="113"/>
      <c r="GKF12" s="113"/>
      <c r="GKG12" s="113"/>
      <c r="GKH12" s="113"/>
      <c r="GKI12" s="113"/>
      <c r="GKJ12" s="113"/>
      <c r="GKK12" s="113"/>
      <c r="GKL12" s="113"/>
      <c r="GKM12" s="113"/>
      <c r="GKN12" s="113"/>
      <c r="GKO12" s="113"/>
      <c r="GKP12" s="113"/>
      <c r="GKQ12" s="113"/>
      <c r="GKR12" s="113"/>
      <c r="GKS12" s="113"/>
      <c r="GKT12" s="113"/>
      <c r="GKU12" s="113"/>
      <c r="GKV12" s="113"/>
      <c r="GKW12" s="113"/>
      <c r="GKX12" s="113"/>
      <c r="GKY12" s="113"/>
      <c r="GKZ12" s="113"/>
      <c r="GLA12" s="113"/>
      <c r="GLB12" s="113"/>
      <c r="GLC12" s="113"/>
      <c r="GLD12" s="113"/>
      <c r="GLE12" s="113"/>
      <c r="GLF12" s="113"/>
      <c r="GLG12" s="113"/>
      <c r="GLH12" s="113"/>
      <c r="GLI12" s="113"/>
      <c r="GLJ12" s="113"/>
      <c r="GLK12" s="113"/>
      <c r="GLL12" s="113"/>
      <c r="GLM12" s="113"/>
      <c r="GLN12" s="113"/>
      <c r="GLO12" s="113"/>
      <c r="GLP12" s="113"/>
      <c r="GLQ12" s="113"/>
      <c r="GLR12" s="113"/>
      <c r="GLS12" s="113"/>
      <c r="GLT12" s="113"/>
      <c r="GLU12" s="113"/>
      <c r="GLV12" s="113"/>
      <c r="GLW12" s="113"/>
      <c r="GLX12" s="113"/>
      <c r="GLY12" s="113"/>
      <c r="GLZ12" s="113"/>
      <c r="GMA12" s="113"/>
      <c r="GMB12" s="113"/>
      <c r="GMC12" s="113"/>
      <c r="GMD12" s="113"/>
      <c r="GME12" s="113"/>
      <c r="GMF12" s="113"/>
      <c r="GMG12" s="113"/>
      <c r="GMH12" s="113"/>
      <c r="GMI12" s="113"/>
      <c r="GMJ12" s="113"/>
      <c r="GMK12" s="113"/>
      <c r="GML12" s="113"/>
      <c r="GMM12" s="113"/>
      <c r="GMN12" s="113"/>
      <c r="GMO12" s="113"/>
      <c r="GMP12" s="113"/>
      <c r="GMQ12" s="113"/>
      <c r="GMR12" s="113"/>
      <c r="GMS12" s="113"/>
      <c r="GMT12" s="113"/>
      <c r="GMU12" s="113"/>
      <c r="GMV12" s="113"/>
      <c r="GMW12" s="113"/>
      <c r="GMX12" s="113"/>
      <c r="GMY12" s="113"/>
      <c r="GMZ12" s="113"/>
      <c r="GNA12" s="113"/>
      <c r="GNB12" s="113"/>
      <c r="GNC12" s="113"/>
      <c r="GND12" s="113"/>
      <c r="GNE12" s="113"/>
      <c r="GNF12" s="113"/>
      <c r="GNG12" s="113"/>
      <c r="GNH12" s="113"/>
      <c r="GNI12" s="113"/>
      <c r="GNJ12" s="113"/>
      <c r="GNK12" s="113"/>
      <c r="GNL12" s="113"/>
      <c r="GNM12" s="113"/>
      <c r="GNN12" s="113"/>
      <c r="GNO12" s="113"/>
      <c r="GNP12" s="113"/>
      <c r="GNQ12" s="113"/>
      <c r="GNR12" s="113"/>
      <c r="GNS12" s="113"/>
      <c r="GNT12" s="113"/>
      <c r="GNU12" s="113"/>
      <c r="GNV12" s="113"/>
      <c r="GNW12" s="113"/>
      <c r="GNX12" s="113"/>
      <c r="GNY12" s="113"/>
      <c r="GNZ12" s="113"/>
      <c r="GOA12" s="113"/>
      <c r="GOB12" s="113"/>
      <c r="GOC12" s="113"/>
      <c r="GOD12" s="113"/>
      <c r="GOE12" s="113"/>
      <c r="GOF12" s="113"/>
      <c r="GOG12" s="113"/>
      <c r="GOH12" s="113"/>
      <c r="GOI12" s="113"/>
      <c r="GOJ12" s="113"/>
      <c r="GOK12" s="113"/>
      <c r="GOL12" s="113"/>
      <c r="GOM12" s="113"/>
      <c r="GON12" s="113"/>
      <c r="GOO12" s="113"/>
      <c r="GOP12" s="113"/>
      <c r="GOQ12" s="113"/>
      <c r="GOR12" s="113"/>
      <c r="GOS12" s="113"/>
      <c r="GOT12" s="113"/>
      <c r="GOU12" s="113"/>
      <c r="GOV12" s="113"/>
      <c r="GOW12" s="113"/>
      <c r="GOX12" s="113"/>
      <c r="GOY12" s="113"/>
      <c r="GOZ12" s="113"/>
      <c r="GPA12" s="113"/>
      <c r="GPB12" s="113"/>
      <c r="GPC12" s="113"/>
      <c r="GPD12" s="113"/>
      <c r="GPE12" s="113"/>
      <c r="GPF12" s="113"/>
      <c r="GPG12" s="113"/>
      <c r="GPH12" s="113"/>
      <c r="GPI12" s="113"/>
      <c r="GPJ12" s="113"/>
      <c r="GPK12" s="113"/>
      <c r="GPL12" s="113"/>
      <c r="GPM12" s="113"/>
      <c r="GPN12" s="113"/>
      <c r="GPO12" s="113"/>
      <c r="GPP12" s="113"/>
      <c r="GPQ12" s="113"/>
      <c r="GPR12" s="113"/>
      <c r="GPS12" s="113"/>
      <c r="GPT12" s="113"/>
      <c r="GPU12" s="113"/>
      <c r="GPV12" s="113"/>
      <c r="GPW12" s="113"/>
      <c r="GPX12" s="113"/>
      <c r="GPY12" s="113"/>
      <c r="GPZ12" s="113"/>
      <c r="GQA12" s="113"/>
      <c r="GQB12" s="113"/>
      <c r="GQC12" s="113"/>
      <c r="GQD12" s="113"/>
      <c r="GQE12" s="113"/>
      <c r="GQF12" s="113"/>
      <c r="GQG12" s="113"/>
      <c r="GQH12" s="113"/>
      <c r="GQI12" s="113"/>
      <c r="GQJ12" s="113"/>
      <c r="GQK12" s="113"/>
      <c r="GQL12" s="113"/>
      <c r="GQM12" s="113"/>
      <c r="GQN12" s="113"/>
      <c r="GQO12" s="113"/>
      <c r="GQP12" s="113"/>
      <c r="GQQ12" s="113"/>
      <c r="GQR12" s="113"/>
      <c r="GQS12" s="113"/>
      <c r="GQT12" s="113"/>
      <c r="GQU12" s="113"/>
      <c r="GQV12" s="113"/>
      <c r="GQW12" s="113"/>
      <c r="GQX12" s="113"/>
      <c r="GQY12" s="113"/>
      <c r="GQZ12" s="113"/>
      <c r="GRA12" s="113"/>
      <c r="GRB12" s="113"/>
      <c r="GRC12" s="113"/>
      <c r="GRD12" s="113"/>
      <c r="GRE12" s="113"/>
      <c r="GRF12" s="113"/>
      <c r="GRG12" s="113"/>
      <c r="GRH12" s="113"/>
      <c r="GRI12" s="113"/>
      <c r="GRJ12" s="113"/>
      <c r="GRK12" s="113"/>
      <c r="GRL12" s="113"/>
      <c r="GRM12" s="113"/>
      <c r="GRN12" s="113"/>
      <c r="GRO12" s="113"/>
      <c r="GRP12" s="113"/>
      <c r="GRQ12" s="113"/>
      <c r="GRR12" s="113"/>
      <c r="GRS12" s="113"/>
      <c r="GRT12" s="113"/>
      <c r="GRU12" s="113"/>
      <c r="GRV12" s="113"/>
      <c r="GRW12" s="113"/>
      <c r="GRX12" s="113"/>
      <c r="GRY12" s="113"/>
      <c r="GRZ12" s="113"/>
      <c r="GSA12" s="113"/>
      <c r="GSB12" s="113"/>
      <c r="GSC12" s="113"/>
      <c r="GSD12" s="113"/>
      <c r="GSE12" s="113"/>
      <c r="GSF12" s="113"/>
      <c r="GSG12" s="113"/>
      <c r="GSH12" s="113"/>
      <c r="GSI12" s="113"/>
      <c r="GSJ12" s="113"/>
      <c r="GSK12" s="113"/>
      <c r="GSL12" s="113"/>
      <c r="GSM12" s="113"/>
      <c r="GSN12" s="113"/>
      <c r="GSO12" s="113"/>
      <c r="GSP12" s="113"/>
      <c r="GSQ12" s="113"/>
      <c r="GSR12" s="113"/>
      <c r="GSS12" s="113"/>
      <c r="GST12" s="113"/>
      <c r="GSU12" s="113"/>
      <c r="GSV12" s="113"/>
      <c r="GSW12" s="113"/>
      <c r="GSX12" s="113"/>
      <c r="GSY12" s="113"/>
      <c r="GSZ12" s="113"/>
      <c r="GTA12" s="113"/>
      <c r="GTB12" s="113"/>
      <c r="GTC12" s="113"/>
      <c r="GTD12" s="113"/>
      <c r="GTE12" s="113"/>
      <c r="GTF12" s="113"/>
      <c r="GTG12" s="113"/>
      <c r="GTH12" s="113"/>
      <c r="GTI12" s="113"/>
      <c r="GTJ12" s="113"/>
      <c r="GTK12" s="113"/>
      <c r="GTL12" s="113"/>
      <c r="GTM12" s="113"/>
      <c r="GTN12" s="113"/>
      <c r="GTO12" s="113"/>
      <c r="GTP12" s="113"/>
      <c r="GTQ12" s="113"/>
      <c r="GTR12" s="113"/>
      <c r="GTS12" s="113"/>
      <c r="GTT12" s="113"/>
      <c r="GTU12" s="113"/>
      <c r="GTV12" s="113"/>
      <c r="GTW12" s="113"/>
      <c r="GTX12" s="113"/>
      <c r="GTY12" s="113"/>
      <c r="GTZ12" s="113"/>
      <c r="GUA12" s="113"/>
      <c r="GUB12" s="113"/>
      <c r="GUC12" s="113"/>
      <c r="GUD12" s="113"/>
      <c r="GUE12" s="113"/>
      <c r="GUF12" s="113"/>
      <c r="GUG12" s="113"/>
      <c r="GUH12" s="113"/>
      <c r="GUI12" s="113"/>
      <c r="GUJ12" s="113"/>
      <c r="GUK12" s="113"/>
      <c r="GUL12" s="113"/>
      <c r="GUM12" s="113"/>
      <c r="GUN12" s="113"/>
      <c r="GUO12" s="113"/>
      <c r="GUP12" s="113"/>
      <c r="GUQ12" s="113"/>
      <c r="GUR12" s="113"/>
      <c r="GUS12" s="113"/>
      <c r="GUT12" s="113"/>
      <c r="GUU12" s="113"/>
      <c r="GUV12" s="113"/>
      <c r="GUW12" s="113"/>
      <c r="GUX12" s="113"/>
      <c r="GUY12" s="113"/>
      <c r="GUZ12" s="113"/>
      <c r="GVA12" s="113"/>
      <c r="GVB12" s="113"/>
      <c r="GVC12" s="113"/>
      <c r="GVD12" s="113"/>
      <c r="GVE12" s="113"/>
      <c r="GVF12" s="113"/>
      <c r="GVG12" s="113"/>
      <c r="GVH12" s="113"/>
      <c r="GVI12" s="113"/>
      <c r="GVJ12" s="113"/>
      <c r="GVK12" s="113"/>
      <c r="GVL12" s="113"/>
      <c r="GVM12" s="113"/>
      <c r="GVN12" s="113"/>
      <c r="GVO12" s="113"/>
      <c r="GVP12" s="113"/>
      <c r="GVQ12" s="113"/>
      <c r="GVR12" s="113"/>
      <c r="GVS12" s="113"/>
      <c r="GVT12" s="113"/>
      <c r="GVU12" s="113"/>
      <c r="GVV12" s="113"/>
      <c r="GVW12" s="113"/>
      <c r="GVX12" s="113"/>
      <c r="GVY12" s="113"/>
      <c r="GVZ12" s="113"/>
      <c r="GWA12" s="113"/>
      <c r="GWB12" s="113"/>
      <c r="GWC12" s="113"/>
      <c r="GWD12" s="113"/>
      <c r="GWE12" s="113"/>
      <c r="GWF12" s="113"/>
      <c r="GWG12" s="113"/>
      <c r="GWH12" s="113"/>
      <c r="GWI12" s="113"/>
      <c r="GWJ12" s="113"/>
      <c r="GWK12" s="113"/>
      <c r="GWL12" s="113"/>
      <c r="GWM12" s="113"/>
      <c r="GWN12" s="113"/>
      <c r="GWO12" s="113"/>
      <c r="GWP12" s="113"/>
      <c r="GWQ12" s="113"/>
      <c r="GWR12" s="113"/>
      <c r="GWS12" s="113"/>
      <c r="GWT12" s="113"/>
      <c r="GWU12" s="113"/>
      <c r="GWV12" s="113"/>
      <c r="GWW12" s="113"/>
      <c r="GWX12" s="113"/>
      <c r="GWY12" s="113"/>
      <c r="GWZ12" s="113"/>
      <c r="GXA12" s="113"/>
      <c r="GXB12" s="113"/>
      <c r="GXC12" s="113"/>
      <c r="GXD12" s="113"/>
      <c r="GXE12" s="113"/>
      <c r="GXF12" s="113"/>
      <c r="GXG12" s="113"/>
      <c r="GXH12" s="113"/>
      <c r="GXI12" s="113"/>
      <c r="GXJ12" s="113"/>
      <c r="GXK12" s="113"/>
      <c r="GXL12" s="113"/>
      <c r="GXM12" s="113"/>
      <c r="GXN12" s="113"/>
      <c r="GXO12" s="113"/>
      <c r="GXP12" s="113"/>
      <c r="GXQ12" s="113"/>
      <c r="GXR12" s="113"/>
      <c r="GXS12" s="113"/>
      <c r="GXT12" s="113"/>
      <c r="GXU12" s="113"/>
      <c r="GXV12" s="113"/>
      <c r="GXW12" s="113"/>
      <c r="GXX12" s="113"/>
      <c r="GXY12" s="113"/>
      <c r="GXZ12" s="113"/>
      <c r="GYA12" s="113"/>
      <c r="GYB12" s="113"/>
      <c r="GYC12" s="113"/>
      <c r="GYD12" s="113"/>
      <c r="GYE12" s="113"/>
      <c r="GYF12" s="113"/>
      <c r="GYG12" s="113"/>
      <c r="GYH12" s="113"/>
      <c r="GYI12" s="113"/>
      <c r="GYJ12" s="113"/>
      <c r="GYK12" s="113"/>
      <c r="GYL12" s="113"/>
      <c r="GYM12" s="113"/>
      <c r="GYN12" s="113"/>
      <c r="GYO12" s="113"/>
      <c r="GYP12" s="113"/>
      <c r="GYQ12" s="113"/>
      <c r="GYR12" s="113"/>
      <c r="GYS12" s="113"/>
      <c r="GYT12" s="113"/>
      <c r="GYU12" s="113"/>
      <c r="GYV12" s="113"/>
      <c r="GYW12" s="113"/>
      <c r="GYX12" s="113"/>
      <c r="GYY12" s="113"/>
      <c r="GYZ12" s="113"/>
      <c r="GZA12" s="113"/>
      <c r="GZB12" s="113"/>
      <c r="GZC12" s="113"/>
      <c r="GZD12" s="113"/>
      <c r="GZE12" s="113"/>
      <c r="GZF12" s="113"/>
      <c r="GZG12" s="113"/>
      <c r="GZH12" s="113"/>
      <c r="GZI12" s="113"/>
      <c r="GZJ12" s="113"/>
      <c r="GZK12" s="113"/>
      <c r="GZL12" s="113"/>
      <c r="GZM12" s="113"/>
      <c r="GZN12" s="113"/>
      <c r="GZO12" s="113"/>
      <c r="GZP12" s="113"/>
      <c r="GZQ12" s="113"/>
      <c r="GZR12" s="113"/>
      <c r="GZS12" s="113"/>
      <c r="GZT12" s="113"/>
      <c r="GZU12" s="113"/>
      <c r="GZV12" s="113"/>
      <c r="GZW12" s="113"/>
      <c r="GZX12" s="113"/>
      <c r="GZY12" s="113"/>
      <c r="GZZ12" s="113"/>
      <c r="HAA12" s="113"/>
      <c r="HAB12" s="113"/>
      <c r="HAC12" s="113"/>
      <c r="HAD12" s="113"/>
      <c r="HAE12" s="113"/>
      <c r="HAF12" s="113"/>
      <c r="HAG12" s="113"/>
      <c r="HAH12" s="113"/>
      <c r="HAI12" s="113"/>
      <c r="HAJ12" s="113"/>
      <c r="HAK12" s="113"/>
      <c r="HAL12" s="113"/>
      <c r="HAM12" s="113"/>
      <c r="HAN12" s="113"/>
      <c r="HAO12" s="113"/>
      <c r="HAP12" s="113"/>
      <c r="HAQ12" s="113"/>
      <c r="HAR12" s="113"/>
      <c r="HAS12" s="113"/>
      <c r="HAT12" s="113"/>
      <c r="HAU12" s="113"/>
      <c r="HAV12" s="113"/>
      <c r="HAW12" s="113"/>
      <c r="HAX12" s="113"/>
      <c r="HAY12" s="113"/>
      <c r="HAZ12" s="113"/>
      <c r="HBA12" s="113"/>
      <c r="HBB12" s="113"/>
      <c r="HBC12" s="113"/>
      <c r="HBD12" s="113"/>
      <c r="HBE12" s="113"/>
      <c r="HBF12" s="113"/>
      <c r="HBG12" s="113"/>
      <c r="HBH12" s="113"/>
      <c r="HBI12" s="113"/>
      <c r="HBJ12" s="113"/>
      <c r="HBK12" s="113"/>
      <c r="HBL12" s="113"/>
      <c r="HBM12" s="113"/>
      <c r="HBN12" s="113"/>
      <c r="HBO12" s="113"/>
      <c r="HBP12" s="113"/>
      <c r="HBQ12" s="113"/>
      <c r="HBR12" s="113"/>
      <c r="HBS12" s="113"/>
      <c r="HBT12" s="113"/>
      <c r="HBU12" s="113"/>
      <c r="HBV12" s="113"/>
      <c r="HBW12" s="113"/>
      <c r="HBX12" s="113"/>
      <c r="HBY12" s="113"/>
      <c r="HBZ12" s="113"/>
      <c r="HCA12" s="113"/>
      <c r="HCB12" s="113"/>
      <c r="HCC12" s="113"/>
      <c r="HCD12" s="113"/>
      <c r="HCE12" s="113"/>
      <c r="HCF12" s="113"/>
      <c r="HCG12" s="113"/>
      <c r="HCH12" s="113"/>
      <c r="HCI12" s="113"/>
      <c r="HCJ12" s="113"/>
      <c r="HCK12" s="113"/>
      <c r="HCL12" s="113"/>
      <c r="HCM12" s="113"/>
      <c r="HCN12" s="113"/>
      <c r="HCO12" s="113"/>
      <c r="HCP12" s="113"/>
      <c r="HCQ12" s="113"/>
      <c r="HCR12" s="113"/>
      <c r="HCS12" s="113"/>
      <c r="HCT12" s="113"/>
      <c r="HCU12" s="113"/>
      <c r="HCV12" s="113"/>
      <c r="HCW12" s="113"/>
      <c r="HCX12" s="113"/>
      <c r="HCY12" s="113"/>
      <c r="HCZ12" s="113"/>
      <c r="HDA12" s="113"/>
      <c r="HDB12" s="113"/>
      <c r="HDC12" s="113"/>
      <c r="HDD12" s="113"/>
      <c r="HDE12" s="113"/>
      <c r="HDF12" s="113"/>
      <c r="HDG12" s="113"/>
      <c r="HDH12" s="113"/>
      <c r="HDI12" s="113"/>
      <c r="HDJ12" s="113"/>
      <c r="HDK12" s="113"/>
      <c r="HDL12" s="113"/>
      <c r="HDM12" s="113"/>
      <c r="HDN12" s="113"/>
      <c r="HDO12" s="113"/>
      <c r="HDP12" s="113"/>
      <c r="HDQ12" s="113"/>
      <c r="HDR12" s="113"/>
      <c r="HDS12" s="113"/>
      <c r="HDT12" s="113"/>
      <c r="HDU12" s="113"/>
      <c r="HDV12" s="113"/>
      <c r="HDW12" s="113"/>
      <c r="HDX12" s="113"/>
      <c r="HDY12" s="113"/>
      <c r="HDZ12" s="113"/>
      <c r="HEA12" s="113"/>
      <c r="HEB12" s="113"/>
      <c r="HEC12" s="113"/>
      <c r="HED12" s="113"/>
      <c r="HEE12" s="113"/>
      <c r="HEF12" s="113"/>
      <c r="HEG12" s="113"/>
      <c r="HEH12" s="113"/>
      <c r="HEI12" s="113"/>
      <c r="HEJ12" s="113"/>
      <c r="HEK12" s="113"/>
      <c r="HEL12" s="113"/>
      <c r="HEM12" s="113"/>
      <c r="HEN12" s="113"/>
      <c r="HEO12" s="113"/>
      <c r="HEP12" s="113"/>
      <c r="HEQ12" s="113"/>
      <c r="HER12" s="113"/>
      <c r="HES12" s="113"/>
      <c r="HET12" s="113"/>
      <c r="HEU12" s="113"/>
      <c r="HEV12" s="113"/>
      <c r="HEW12" s="113"/>
      <c r="HEX12" s="113"/>
      <c r="HEY12" s="113"/>
      <c r="HEZ12" s="113"/>
      <c r="HFA12" s="113"/>
      <c r="HFB12" s="113"/>
      <c r="HFC12" s="113"/>
      <c r="HFD12" s="113"/>
      <c r="HFE12" s="113"/>
      <c r="HFF12" s="113"/>
      <c r="HFG12" s="113"/>
      <c r="HFH12" s="113"/>
      <c r="HFI12" s="113"/>
      <c r="HFJ12" s="113"/>
      <c r="HFK12" s="113"/>
      <c r="HFL12" s="113"/>
      <c r="HFM12" s="113"/>
      <c r="HFN12" s="113"/>
      <c r="HFO12" s="113"/>
      <c r="HFP12" s="113"/>
      <c r="HFQ12" s="113"/>
      <c r="HFR12" s="113"/>
      <c r="HFS12" s="113"/>
      <c r="HFT12" s="113"/>
      <c r="HFU12" s="113"/>
      <c r="HFV12" s="113"/>
      <c r="HFW12" s="113"/>
      <c r="HFX12" s="113"/>
      <c r="HFY12" s="113"/>
      <c r="HFZ12" s="113"/>
      <c r="HGA12" s="113"/>
      <c r="HGB12" s="113"/>
      <c r="HGC12" s="113"/>
      <c r="HGD12" s="113"/>
      <c r="HGE12" s="113"/>
      <c r="HGF12" s="113"/>
      <c r="HGG12" s="113"/>
      <c r="HGH12" s="113"/>
      <c r="HGI12" s="113"/>
      <c r="HGJ12" s="113"/>
      <c r="HGK12" s="113"/>
      <c r="HGL12" s="113"/>
      <c r="HGM12" s="113"/>
      <c r="HGN12" s="113"/>
      <c r="HGO12" s="113"/>
      <c r="HGP12" s="113"/>
      <c r="HGQ12" s="113"/>
      <c r="HGR12" s="113"/>
      <c r="HGS12" s="113"/>
      <c r="HGT12" s="113"/>
      <c r="HGU12" s="113"/>
      <c r="HGV12" s="113"/>
      <c r="HGW12" s="113"/>
      <c r="HGX12" s="113"/>
      <c r="HGY12" s="113"/>
      <c r="HGZ12" s="113"/>
      <c r="HHA12" s="113"/>
      <c r="HHB12" s="113"/>
      <c r="HHC12" s="113"/>
      <c r="HHD12" s="113"/>
      <c r="HHE12" s="113"/>
      <c r="HHF12" s="113"/>
      <c r="HHG12" s="113"/>
      <c r="HHH12" s="113"/>
      <c r="HHI12" s="113"/>
      <c r="HHJ12" s="113"/>
      <c r="HHK12" s="113"/>
      <c r="HHL12" s="113"/>
      <c r="HHM12" s="113"/>
      <c r="HHN12" s="113"/>
      <c r="HHO12" s="113"/>
      <c r="HHP12" s="113"/>
      <c r="HHQ12" s="113"/>
      <c r="HHR12" s="113"/>
      <c r="HHS12" s="113"/>
      <c r="HHT12" s="113"/>
      <c r="HHU12" s="113"/>
      <c r="HHV12" s="113"/>
      <c r="HHW12" s="113"/>
      <c r="HHX12" s="113"/>
      <c r="HHY12" s="113"/>
      <c r="HHZ12" s="113"/>
      <c r="HIA12" s="113"/>
      <c r="HIB12" s="113"/>
      <c r="HIC12" s="113"/>
      <c r="HID12" s="113"/>
      <c r="HIE12" s="113"/>
      <c r="HIF12" s="113"/>
      <c r="HIG12" s="113"/>
      <c r="HIH12" s="113"/>
      <c r="HII12" s="113"/>
      <c r="HIJ12" s="113"/>
      <c r="HIK12" s="113"/>
      <c r="HIL12" s="113"/>
      <c r="HIM12" s="113"/>
      <c r="HIN12" s="113"/>
      <c r="HIO12" s="113"/>
      <c r="HIP12" s="113"/>
      <c r="HIQ12" s="113"/>
      <c r="HIR12" s="113"/>
      <c r="HIS12" s="113"/>
      <c r="HIT12" s="113"/>
      <c r="HIU12" s="113"/>
      <c r="HIV12" s="113"/>
      <c r="HIW12" s="113"/>
      <c r="HIX12" s="113"/>
      <c r="HIY12" s="113"/>
      <c r="HIZ12" s="113"/>
      <c r="HJA12" s="113"/>
      <c r="HJB12" s="113"/>
      <c r="HJC12" s="113"/>
      <c r="HJD12" s="113"/>
      <c r="HJE12" s="113"/>
      <c r="HJF12" s="113"/>
      <c r="HJG12" s="113"/>
      <c r="HJH12" s="113"/>
      <c r="HJI12" s="113"/>
      <c r="HJJ12" s="113"/>
      <c r="HJK12" s="113"/>
      <c r="HJL12" s="113"/>
      <c r="HJM12" s="113"/>
      <c r="HJN12" s="113"/>
      <c r="HJO12" s="113"/>
      <c r="HJP12" s="113"/>
      <c r="HJQ12" s="113"/>
      <c r="HJR12" s="113"/>
      <c r="HJS12" s="113"/>
      <c r="HJT12" s="113"/>
      <c r="HJU12" s="113"/>
      <c r="HJV12" s="113"/>
      <c r="HJW12" s="113"/>
      <c r="HJX12" s="113"/>
      <c r="HJY12" s="113"/>
      <c r="HJZ12" s="113"/>
      <c r="HKA12" s="113"/>
      <c r="HKB12" s="113"/>
      <c r="HKC12" s="113"/>
      <c r="HKD12" s="113"/>
      <c r="HKE12" s="113"/>
      <c r="HKF12" s="113"/>
      <c r="HKG12" s="113"/>
      <c r="HKH12" s="113"/>
      <c r="HKI12" s="113"/>
      <c r="HKJ12" s="113"/>
      <c r="HKK12" s="113"/>
      <c r="HKL12" s="113"/>
      <c r="HKM12" s="113"/>
      <c r="HKN12" s="113"/>
      <c r="HKO12" s="113"/>
      <c r="HKP12" s="113"/>
      <c r="HKQ12" s="113"/>
      <c r="HKR12" s="113"/>
      <c r="HKS12" s="113"/>
      <c r="HKT12" s="113"/>
      <c r="HKU12" s="113"/>
      <c r="HKV12" s="113"/>
      <c r="HKW12" s="113"/>
      <c r="HKX12" s="113"/>
      <c r="HKY12" s="113"/>
      <c r="HKZ12" s="113"/>
      <c r="HLA12" s="113"/>
      <c r="HLB12" s="113"/>
      <c r="HLC12" s="113"/>
      <c r="HLD12" s="113"/>
      <c r="HLE12" s="113"/>
      <c r="HLF12" s="113"/>
      <c r="HLG12" s="113"/>
      <c r="HLH12" s="113"/>
      <c r="HLI12" s="113"/>
      <c r="HLJ12" s="113"/>
      <c r="HLK12" s="113"/>
      <c r="HLL12" s="113"/>
      <c r="HLM12" s="113"/>
      <c r="HLN12" s="113"/>
      <c r="HLO12" s="113"/>
      <c r="HLP12" s="113"/>
      <c r="HLQ12" s="113"/>
      <c r="HLR12" s="113"/>
      <c r="HLS12" s="113"/>
      <c r="HLT12" s="113"/>
      <c r="HLU12" s="113"/>
      <c r="HLV12" s="113"/>
      <c r="HLW12" s="113"/>
      <c r="HLX12" s="113"/>
      <c r="HLY12" s="113"/>
      <c r="HLZ12" s="113"/>
      <c r="HMA12" s="113"/>
      <c r="HMB12" s="113"/>
      <c r="HMC12" s="113"/>
      <c r="HMD12" s="113"/>
      <c r="HME12" s="113"/>
      <c r="HMF12" s="113"/>
      <c r="HMG12" s="113"/>
      <c r="HMH12" s="113"/>
      <c r="HMI12" s="113"/>
      <c r="HMJ12" s="113"/>
      <c r="HMK12" s="113"/>
      <c r="HML12" s="113"/>
      <c r="HMM12" s="113"/>
      <c r="HMN12" s="113"/>
      <c r="HMO12" s="113"/>
      <c r="HMP12" s="113"/>
      <c r="HMQ12" s="113"/>
      <c r="HMR12" s="113"/>
      <c r="HMS12" s="113"/>
      <c r="HMT12" s="113"/>
      <c r="HMU12" s="113"/>
      <c r="HMV12" s="113"/>
      <c r="HMW12" s="113"/>
      <c r="HMX12" s="113"/>
      <c r="HMY12" s="113"/>
      <c r="HMZ12" s="113"/>
      <c r="HNA12" s="113"/>
      <c r="HNB12" s="113"/>
      <c r="HNC12" s="113"/>
      <c r="HND12" s="113"/>
      <c r="HNE12" s="113"/>
      <c r="HNF12" s="113"/>
      <c r="HNG12" s="113"/>
      <c r="HNH12" s="113"/>
      <c r="HNI12" s="113"/>
      <c r="HNJ12" s="113"/>
      <c r="HNK12" s="113"/>
      <c r="HNL12" s="113"/>
      <c r="HNM12" s="113"/>
      <c r="HNN12" s="113"/>
      <c r="HNO12" s="113"/>
      <c r="HNP12" s="113"/>
      <c r="HNQ12" s="113"/>
      <c r="HNR12" s="113"/>
      <c r="HNS12" s="113"/>
      <c r="HNT12" s="113"/>
      <c r="HNU12" s="113"/>
      <c r="HNV12" s="113"/>
      <c r="HNW12" s="113"/>
      <c r="HNX12" s="113"/>
      <c r="HNY12" s="113"/>
      <c r="HNZ12" s="113"/>
      <c r="HOA12" s="113"/>
      <c r="HOB12" s="113"/>
      <c r="HOC12" s="113"/>
      <c r="HOD12" s="113"/>
      <c r="HOE12" s="113"/>
      <c r="HOF12" s="113"/>
      <c r="HOG12" s="113"/>
      <c r="HOH12" s="113"/>
      <c r="HOI12" s="113"/>
      <c r="HOJ12" s="113"/>
      <c r="HOK12" s="113"/>
      <c r="HOL12" s="113"/>
      <c r="HOM12" s="113"/>
      <c r="HON12" s="113"/>
      <c r="HOO12" s="113"/>
      <c r="HOP12" s="113"/>
      <c r="HOQ12" s="113"/>
      <c r="HOR12" s="113"/>
      <c r="HOS12" s="113"/>
      <c r="HOT12" s="113"/>
      <c r="HOU12" s="113"/>
      <c r="HOV12" s="113"/>
      <c r="HOW12" s="113"/>
      <c r="HOX12" s="113"/>
      <c r="HOY12" s="113"/>
      <c r="HOZ12" s="113"/>
      <c r="HPA12" s="113"/>
      <c r="HPB12" s="113"/>
      <c r="HPC12" s="113"/>
      <c r="HPD12" s="113"/>
      <c r="HPE12" s="113"/>
      <c r="HPF12" s="113"/>
      <c r="HPG12" s="113"/>
      <c r="HPH12" s="113"/>
      <c r="HPI12" s="113"/>
      <c r="HPJ12" s="113"/>
      <c r="HPK12" s="113"/>
      <c r="HPL12" s="113"/>
      <c r="HPM12" s="113"/>
      <c r="HPN12" s="113"/>
      <c r="HPO12" s="113"/>
      <c r="HPP12" s="113"/>
      <c r="HPQ12" s="113"/>
      <c r="HPR12" s="113"/>
      <c r="HPS12" s="113"/>
      <c r="HPT12" s="113"/>
      <c r="HPU12" s="113"/>
      <c r="HPV12" s="113"/>
      <c r="HPW12" s="113"/>
      <c r="HPX12" s="113"/>
      <c r="HPY12" s="113"/>
      <c r="HPZ12" s="113"/>
      <c r="HQA12" s="113"/>
      <c r="HQB12" s="113"/>
      <c r="HQC12" s="113"/>
      <c r="HQD12" s="113"/>
      <c r="HQE12" s="113"/>
      <c r="HQF12" s="113"/>
      <c r="HQG12" s="113"/>
      <c r="HQH12" s="113"/>
      <c r="HQI12" s="113"/>
      <c r="HQJ12" s="113"/>
      <c r="HQK12" s="113"/>
      <c r="HQL12" s="113"/>
      <c r="HQM12" s="113"/>
      <c r="HQN12" s="113"/>
      <c r="HQO12" s="113"/>
      <c r="HQP12" s="113"/>
      <c r="HQQ12" s="113"/>
      <c r="HQR12" s="113"/>
      <c r="HQS12" s="113"/>
      <c r="HQT12" s="113"/>
      <c r="HQU12" s="113"/>
      <c r="HQV12" s="113"/>
      <c r="HQW12" s="113"/>
      <c r="HQX12" s="113"/>
      <c r="HQY12" s="113"/>
      <c r="HQZ12" s="113"/>
      <c r="HRA12" s="113"/>
      <c r="HRB12" s="113"/>
      <c r="HRC12" s="113"/>
      <c r="HRD12" s="113"/>
      <c r="HRE12" s="113"/>
      <c r="HRF12" s="113"/>
      <c r="HRG12" s="113"/>
      <c r="HRH12" s="113"/>
      <c r="HRI12" s="113"/>
      <c r="HRJ12" s="113"/>
      <c r="HRK12" s="113"/>
      <c r="HRL12" s="113"/>
      <c r="HRM12" s="113"/>
      <c r="HRN12" s="113"/>
      <c r="HRO12" s="113"/>
      <c r="HRP12" s="113"/>
      <c r="HRQ12" s="113"/>
      <c r="HRR12" s="113"/>
      <c r="HRS12" s="113"/>
      <c r="HRT12" s="113"/>
      <c r="HRU12" s="113"/>
      <c r="HRV12" s="113"/>
      <c r="HRW12" s="113"/>
      <c r="HRX12" s="113"/>
      <c r="HRY12" s="113"/>
      <c r="HRZ12" s="113"/>
      <c r="HSA12" s="113"/>
      <c r="HSB12" s="113"/>
      <c r="HSC12" s="113"/>
      <c r="HSD12" s="113"/>
      <c r="HSE12" s="113"/>
      <c r="HSF12" s="113"/>
      <c r="HSG12" s="113"/>
      <c r="HSH12" s="113"/>
      <c r="HSI12" s="113"/>
      <c r="HSJ12" s="113"/>
      <c r="HSK12" s="113"/>
      <c r="HSL12" s="113"/>
      <c r="HSM12" s="113"/>
      <c r="HSN12" s="113"/>
      <c r="HSO12" s="113"/>
      <c r="HSP12" s="113"/>
      <c r="HSQ12" s="113"/>
      <c r="HSR12" s="113"/>
      <c r="HSS12" s="113"/>
      <c r="HST12" s="113"/>
      <c r="HSU12" s="113"/>
      <c r="HSV12" s="113"/>
      <c r="HSW12" s="113"/>
      <c r="HSX12" s="113"/>
      <c r="HSY12" s="113"/>
      <c r="HSZ12" s="113"/>
      <c r="HTA12" s="113"/>
      <c r="HTB12" s="113"/>
      <c r="HTC12" s="113"/>
      <c r="HTD12" s="113"/>
      <c r="HTE12" s="113"/>
      <c r="HTF12" s="113"/>
      <c r="HTG12" s="113"/>
      <c r="HTH12" s="113"/>
      <c r="HTI12" s="113"/>
      <c r="HTJ12" s="113"/>
      <c r="HTK12" s="113"/>
      <c r="HTL12" s="113"/>
      <c r="HTM12" s="113"/>
      <c r="HTN12" s="113"/>
      <c r="HTO12" s="113"/>
      <c r="HTP12" s="113"/>
      <c r="HTQ12" s="113"/>
      <c r="HTR12" s="113"/>
      <c r="HTS12" s="113"/>
      <c r="HTT12" s="113"/>
      <c r="HTU12" s="113"/>
      <c r="HTV12" s="113"/>
      <c r="HTW12" s="113"/>
      <c r="HTX12" s="113"/>
      <c r="HTY12" s="113"/>
      <c r="HTZ12" s="113"/>
      <c r="HUA12" s="113"/>
      <c r="HUB12" s="113"/>
      <c r="HUC12" s="113"/>
      <c r="HUD12" s="113"/>
      <c r="HUE12" s="113"/>
      <c r="HUF12" s="113"/>
      <c r="HUG12" s="113"/>
      <c r="HUH12" s="113"/>
      <c r="HUI12" s="113"/>
      <c r="HUJ12" s="113"/>
      <c r="HUK12" s="113"/>
      <c r="HUL12" s="113"/>
      <c r="HUM12" s="113"/>
      <c r="HUN12" s="113"/>
      <c r="HUO12" s="113"/>
      <c r="HUP12" s="113"/>
      <c r="HUQ12" s="113"/>
      <c r="HUR12" s="113"/>
      <c r="HUS12" s="113"/>
      <c r="HUT12" s="113"/>
      <c r="HUU12" s="113"/>
      <c r="HUV12" s="113"/>
      <c r="HUW12" s="113"/>
      <c r="HUX12" s="113"/>
      <c r="HUY12" s="113"/>
      <c r="HUZ12" s="113"/>
      <c r="HVA12" s="113"/>
      <c r="HVB12" s="113"/>
      <c r="HVC12" s="113"/>
      <c r="HVD12" s="113"/>
      <c r="HVE12" s="113"/>
      <c r="HVF12" s="113"/>
      <c r="HVG12" s="113"/>
      <c r="HVH12" s="113"/>
      <c r="HVI12" s="113"/>
      <c r="HVJ12" s="113"/>
      <c r="HVK12" s="113"/>
      <c r="HVL12" s="113"/>
      <c r="HVM12" s="113"/>
      <c r="HVN12" s="113"/>
      <c r="HVO12" s="113"/>
      <c r="HVP12" s="113"/>
      <c r="HVQ12" s="113"/>
      <c r="HVR12" s="113"/>
      <c r="HVS12" s="113"/>
      <c r="HVT12" s="113"/>
      <c r="HVU12" s="113"/>
      <c r="HVV12" s="113"/>
      <c r="HVW12" s="113"/>
      <c r="HVX12" s="113"/>
      <c r="HVY12" s="113"/>
      <c r="HVZ12" s="113"/>
      <c r="HWA12" s="113"/>
      <c r="HWB12" s="113"/>
      <c r="HWC12" s="113"/>
      <c r="HWD12" s="113"/>
      <c r="HWE12" s="113"/>
      <c r="HWF12" s="113"/>
      <c r="HWG12" s="113"/>
      <c r="HWH12" s="113"/>
      <c r="HWI12" s="113"/>
      <c r="HWJ12" s="113"/>
      <c r="HWK12" s="113"/>
      <c r="HWL12" s="113"/>
      <c r="HWM12" s="113"/>
      <c r="HWN12" s="113"/>
      <c r="HWO12" s="113"/>
      <c r="HWP12" s="113"/>
      <c r="HWQ12" s="113"/>
      <c r="HWR12" s="113"/>
      <c r="HWS12" s="113"/>
      <c r="HWT12" s="113"/>
      <c r="HWU12" s="113"/>
      <c r="HWV12" s="113"/>
      <c r="HWW12" s="113"/>
      <c r="HWX12" s="113"/>
      <c r="HWY12" s="113"/>
      <c r="HWZ12" s="113"/>
      <c r="HXA12" s="113"/>
      <c r="HXB12" s="113"/>
      <c r="HXC12" s="113"/>
      <c r="HXD12" s="113"/>
      <c r="HXE12" s="113"/>
      <c r="HXF12" s="113"/>
      <c r="HXG12" s="113"/>
      <c r="HXH12" s="113"/>
      <c r="HXI12" s="113"/>
      <c r="HXJ12" s="113"/>
      <c r="HXK12" s="113"/>
      <c r="HXL12" s="113"/>
      <c r="HXM12" s="113"/>
      <c r="HXN12" s="113"/>
      <c r="HXO12" s="113"/>
      <c r="HXP12" s="113"/>
      <c r="HXQ12" s="113"/>
      <c r="HXR12" s="113"/>
      <c r="HXS12" s="113"/>
      <c r="HXT12" s="113"/>
      <c r="HXU12" s="113"/>
      <c r="HXV12" s="113"/>
      <c r="HXW12" s="113"/>
      <c r="HXX12" s="113"/>
      <c r="HXY12" s="113"/>
      <c r="HXZ12" s="113"/>
      <c r="HYA12" s="113"/>
      <c r="HYB12" s="113"/>
      <c r="HYC12" s="113"/>
      <c r="HYD12" s="113"/>
      <c r="HYE12" s="113"/>
      <c r="HYF12" s="113"/>
      <c r="HYG12" s="113"/>
      <c r="HYH12" s="113"/>
      <c r="HYI12" s="113"/>
      <c r="HYJ12" s="113"/>
      <c r="HYK12" s="113"/>
      <c r="HYL12" s="113"/>
      <c r="HYM12" s="113"/>
      <c r="HYN12" s="113"/>
      <c r="HYO12" s="113"/>
      <c r="HYP12" s="113"/>
      <c r="HYQ12" s="113"/>
      <c r="HYR12" s="113"/>
      <c r="HYS12" s="113"/>
      <c r="HYT12" s="113"/>
      <c r="HYU12" s="113"/>
      <c r="HYV12" s="113"/>
      <c r="HYW12" s="113"/>
      <c r="HYX12" s="113"/>
      <c r="HYY12" s="113"/>
      <c r="HYZ12" s="113"/>
      <c r="HZA12" s="113"/>
      <c r="HZB12" s="113"/>
      <c r="HZC12" s="113"/>
      <c r="HZD12" s="113"/>
      <c r="HZE12" s="113"/>
      <c r="HZF12" s="113"/>
      <c r="HZG12" s="113"/>
      <c r="HZH12" s="113"/>
      <c r="HZI12" s="113"/>
      <c r="HZJ12" s="113"/>
      <c r="HZK12" s="113"/>
      <c r="HZL12" s="113"/>
      <c r="HZM12" s="113"/>
      <c r="HZN12" s="113"/>
      <c r="HZO12" s="113"/>
      <c r="HZP12" s="113"/>
      <c r="HZQ12" s="113"/>
      <c r="HZR12" s="113"/>
      <c r="HZS12" s="113"/>
      <c r="HZT12" s="113"/>
      <c r="HZU12" s="113"/>
      <c r="HZV12" s="113"/>
      <c r="HZW12" s="113"/>
      <c r="HZX12" s="113"/>
      <c r="HZY12" s="113"/>
      <c r="HZZ12" s="113"/>
      <c r="IAA12" s="113"/>
      <c r="IAB12" s="113"/>
      <c r="IAC12" s="113"/>
      <c r="IAD12" s="113"/>
      <c r="IAE12" s="113"/>
      <c r="IAF12" s="113"/>
      <c r="IAG12" s="113"/>
      <c r="IAH12" s="113"/>
      <c r="IAI12" s="113"/>
      <c r="IAJ12" s="113"/>
      <c r="IAK12" s="113"/>
      <c r="IAL12" s="113"/>
      <c r="IAM12" s="113"/>
      <c r="IAN12" s="113"/>
      <c r="IAO12" s="113"/>
      <c r="IAP12" s="113"/>
      <c r="IAQ12" s="113"/>
      <c r="IAR12" s="113"/>
      <c r="IAS12" s="113"/>
      <c r="IAT12" s="113"/>
      <c r="IAU12" s="113"/>
      <c r="IAV12" s="113"/>
      <c r="IAW12" s="113"/>
      <c r="IAX12" s="113"/>
      <c r="IAY12" s="113"/>
      <c r="IAZ12" s="113"/>
      <c r="IBA12" s="113"/>
      <c r="IBB12" s="113"/>
      <c r="IBC12" s="113"/>
      <c r="IBD12" s="113"/>
      <c r="IBE12" s="113"/>
      <c r="IBF12" s="113"/>
      <c r="IBG12" s="113"/>
      <c r="IBH12" s="113"/>
      <c r="IBI12" s="113"/>
      <c r="IBJ12" s="113"/>
      <c r="IBK12" s="113"/>
      <c r="IBL12" s="113"/>
      <c r="IBM12" s="113"/>
      <c r="IBN12" s="113"/>
      <c r="IBO12" s="113"/>
      <c r="IBP12" s="113"/>
      <c r="IBQ12" s="113"/>
      <c r="IBR12" s="113"/>
      <c r="IBS12" s="113"/>
      <c r="IBT12" s="113"/>
      <c r="IBU12" s="113"/>
      <c r="IBV12" s="113"/>
      <c r="IBW12" s="113"/>
      <c r="IBX12" s="113"/>
      <c r="IBY12" s="113"/>
      <c r="IBZ12" s="113"/>
      <c r="ICA12" s="113"/>
      <c r="ICB12" s="113"/>
      <c r="ICC12" s="113"/>
      <c r="ICD12" s="113"/>
      <c r="ICE12" s="113"/>
      <c r="ICF12" s="113"/>
      <c r="ICG12" s="113"/>
      <c r="ICH12" s="113"/>
      <c r="ICI12" s="113"/>
      <c r="ICJ12" s="113"/>
      <c r="ICK12" s="113"/>
      <c r="ICL12" s="113"/>
      <c r="ICM12" s="113"/>
      <c r="ICN12" s="113"/>
      <c r="ICO12" s="113"/>
      <c r="ICP12" s="113"/>
      <c r="ICQ12" s="113"/>
      <c r="ICR12" s="113"/>
      <c r="ICS12" s="113"/>
      <c r="ICT12" s="113"/>
      <c r="ICU12" s="113"/>
      <c r="ICV12" s="113"/>
      <c r="ICW12" s="113"/>
      <c r="ICX12" s="113"/>
      <c r="ICY12" s="113"/>
      <c r="ICZ12" s="113"/>
      <c r="IDA12" s="113"/>
      <c r="IDB12" s="113"/>
      <c r="IDC12" s="113"/>
      <c r="IDD12" s="113"/>
      <c r="IDE12" s="113"/>
      <c r="IDF12" s="113"/>
      <c r="IDG12" s="113"/>
      <c r="IDH12" s="113"/>
      <c r="IDI12" s="113"/>
      <c r="IDJ12" s="113"/>
      <c r="IDK12" s="113"/>
      <c r="IDL12" s="113"/>
      <c r="IDM12" s="113"/>
      <c r="IDN12" s="113"/>
      <c r="IDO12" s="113"/>
      <c r="IDP12" s="113"/>
      <c r="IDQ12" s="113"/>
      <c r="IDR12" s="113"/>
      <c r="IDS12" s="113"/>
      <c r="IDT12" s="113"/>
      <c r="IDU12" s="113"/>
      <c r="IDV12" s="113"/>
      <c r="IDW12" s="113"/>
      <c r="IDX12" s="113"/>
      <c r="IDY12" s="113"/>
      <c r="IDZ12" s="113"/>
      <c r="IEA12" s="113"/>
      <c r="IEB12" s="113"/>
      <c r="IEC12" s="113"/>
      <c r="IED12" s="113"/>
      <c r="IEE12" s="113"/>
      <c r="IEF12" s="113"/>
      <c r="IEG12" s="113"/>
      <c r="IEH12" s="113"/>
      <c r="IEI12" s="113"/>
      <c r="IEJ12" s="113"/>
      <c r="IEK12" s="113"/>
      <c r="IEL12" s="113"/>
      <c r="IEM12" s="113"/>
      <c r="IEN12" s="113"/>
      <c r="IEO12" s="113"/>
      <c r="IEP12" s="113"/>
      <c r="IEQ12" s="113"/>
      <c r="IER12" s="113"/>
      <c r="IES12" s="113"/>
      <c r="IET12" s="113"/>
      <c r="IEU12" s="113"/>
      <c r="IEV12" s="113"/>
      <c r="IEW12" s="113"/>
      <c r="IEX12" s="113"/>
      <c r="IEY12" s="113"/>
      <c r="IEZ12" s="113"/>
      <c r="IFA12" s="113"/>
      <c r="IFB12" s="113"/>
      <c r="IFC12" s="113"/>
      <c r="IFD12" s="113"/>
      <c r="IFE12" s="113"/>
      <c r="IFF12" s="113"/>
      <c r="IFG12" s="113"/>
      <c r="IFH12" s="113"/>
      <c r="IFI12" s="113"/>
      <c r="IFJ12" s="113"/>
      <c r="IFK12" s="113"/>
      <c r="IFL12" s="113"/>
      <c r="IFM12" s="113"/>
      <c r="IFN12" s="113"/>
      <c r="IFO12" s="113"/>
      <c r="IFP12" s="113"/>
      <c r="IFQ12" s="113"/>
      <c r="IFR12" s="113"/>
      <c r="IFS12" s="113"/>
      <c r="IFT12" s="113"/>
      <c r="IFU12" s="113"/>
      <c r="IFV12" s="113"/>
      <c r="IFW12" s="113"/>
      <c r="IFX12" s="113"/>
      <c r="IFY12" s="113"/>
      <c r="IFZ12" s="113"/>
      <c r="IGA12" s="113"/>
      <c r="IGB12" s="113"/>
      <c r="IGC12" s="113"/>
      <c r="IGD12" s="113"/>
      <c r="IGE12" s="113"/>
      <c r="IGF12" s="113"/>
      <c r="IGG12" s="113"/>
      <c r="IGH12" s="113"/>
      <c r="IGI12" s="113"/>
      <c r="IGJ12" s="113"/>
      <c r="IGK12" s="113"/>
      <c r="IGL12" s="113"/>
      <c r="IGM12" s="113"/>
      <c r="IGN12" s="113"/>
      <c r="IGO12" s="113"/>
      <c r="IGP12" s="113"/>
      <c r="IGQ12" s="113"/>
      <c r="IGR12" s="113"/>
      <c r="IGS12" s="113"/>
      <c r="IGT12" s="113"/>
      <c r="IGU12" s="113"/>
      <c r="IGV12" s="113"/>
      <c r="IGW12" s="113"/>
      <c r="IGX12" s="113"/>
      <c r="IGY12" s="113"/>
      <c r="IGZ12" s="113"/>
      <c r="IHA12" s="113"/>
      <c r="IHB12" s="113"/>
      <c r="IHC12" s="113"/>
      <c r="IHD12" s="113"/>
      <c r="IHE12" s="113"/>
      <c r="IHF12" s="113"/>
      <c r="IHG12" s="113"/>
      <c r="IHH12" s="113"/>
      <c r="IHI12" s="113"/>
      <c r="IHJ12" s="113"/>
      <c r="IHK12" s="113"/>
      <c r="IHL12" s="113"/>
      <c r="IHM12" s="113"/>
      <c r="IHN12" s="113"/>
      <c r="IHO12" s="113"/>
      <c r="IHP12" s="113"/>
      <c r="IHQ12" s="113"/>
      <c r="IHR12" s="113"/>
      <c r="IHS12" s="113"/>
      <c r="IHT12" s="113"/>
      <c r="IHU12" s="113"/>
      <c r="IHV12" s="113"/>
      <c r="IHW12" s="113"/>
      <c r="IHX12" s="113"/>
      <c r="IHY12" s="113"/>
      <c r="IHZ12" s="113"/>
      <c r="IIA12" s="113"/>
      <c r="IIB12" s="113"/>
      <c r="IIC12" s="113"/>
      <c r="IID12" s="113"/>
      <c r="IIE12" s="113"/>
      <c r="IIF12" s="113"/>
      <c r="IIG12" s="113"/>
      <c r="IIH12" s="113"/>
      <c r="III12" s="113"/>
      <c r="IIJ12" s="113"/>
      <c r="IIK12" s="113"/>
      <c r="IIL12" s="113"/>
      <c r="IIM12" s="113"/>
      <c r="IIN12" s="113"/>
      <c r="IIO12" s="113"/>
      <c r="IIP12" s="113"/>
      <c r="IIQ12" s="113"/>
      <c r="IIR12" s="113"/>
      <c r="IIS12" s="113"/>
      <c r="IIT12" s="113"/>
      <c r="IIU12" s="113"/>
      <c r="IIV12" s="113"/>
      <c r="IIW12" s="113"/>
      <c r="IIX12" s="113"/>
      <c r="IIY12" s="113"/>
      <c r="IIZ12" s="113"/>
      <c r="IJA12" s="113"/>
      <c r="IJB12" s="113"/>
      <c r="IJC12" s="113"/>
      <c r="IJD12" s="113"/>
      <c r="IJE12" s="113"/>
      <c r="IJF12" s="113"/>
      <c r="IJG12" s="113"/>
      <c r="IJH12" s="113"/>
      <c r="IJI12" s="113"/>
      <c r="IJJ12" s="113"/>
      <c r="IJK12" s="113"/>
      <c r="IJL12" s="113"/>
      <c r="IJM12" s="113"/>
      <c r="IJN12" s="113"/>
      <c r="IJO12" s="113"/>
      <c r="IJP12" s="113"/>
      <c r="IJQ12" s="113"/>
      <c r="IJR12" s="113"/>
      <c r="IJS12" s="113"/>
      <c r="IJT12" s="113"/>
      <c r="IJU12" s="113"/>
      <c r="IJV12" s="113"/>
      <c r="IJW12" s="113"/>
      <c r="IJX12" s="113"/>
      <c r="IJY12" s="113"/>
      <c r="IJZ12" s="113"/>
      <c r="IKA12" s="113"/>
      <c r="IKB12" s="113"/>
      <c r="IKC12" s="113"/>
      <c r="IKD12" s="113"/>
      <c r="IKE12" s="113"/>
      <c r="IKF12" s="113"/>
      <c r="IKG12" s="113"/>
      <c r="IKH12" s="113"/>
      <c r="IKI12" s="113"/>
      <c r="IKJ12" s="113"/>
      <c r="IKK12" s="113"/>
      <c r="IKL12" s="113"/>
      <c r="IKM12" s="113"/>
      <c r="IKN12" s="113"/>
      <c r="IKO12" s="113"/>
      <c r="IKP12" s="113"/>
      <c r="IKQ12" s="113"/>
      <c r="IKR12" s="113"/>
      <c r="IKS12" s="113"/>
      <c r="IKT12" s="113"/>
      <c r="IKU12" s="113"/>
      <c r="IKV12" s="113"/>
      <c r="IKW12" s="113"/>
      <c r="IKX12" s="113"/>
      <c r="IKY12" s="113"/>
      <c r="IKZ12" s="113"/>
      <c r="ILA12" s="113"/>
      <c r="ILB12" s="113"/>
      <c r="ILC12" s="113"/>
      <c r="ILD12" s="113"/>
      <c r="ILE12" s="113"/>
      <c r="ILF12" s="113"/>
      <c r="ILG12" s="113"/>
      <c r="ILH12" s="113"/>
      <c r="ILI12" s="113"/>
      <c r="ILJ12" s="113"/>
      <c r="ILK12" s="113"/>
      <c r="ILL12" s="113"/>
      <c r="ILM12" s="113"/>
      <c r="ILN12" s="113"/>
      <c r="ILO12" s="113"/>
      <c r="ILP12" s="113"/>
      <c r="ILQ12" s="113"/>
      <c r="ILR12" s="113"/>
      <c r="ILS12" s="113"/>
      <c r="ILT12" s="113"/>
      <c r="ILU12" s="113"/>
      <c r="ILV12" s="113"/>
      <c r="ILW12" s="113"/>
      <c r="ILX12" s="113"/>
      <c r="ILY12" s="113"/>
      <c r="ILZ12" s="113"/>
      <c r="IMA12" s="113"/>
      <c r="IMB12" s="113"/>
      <c r="IMC12" s="113"/>
      <c r="IMD12" s="113"/>
      <c r="IME12" s="113"/>
      <c r="IMF12" s="113"/>
      <c r="IMG12" s="113"/>
      <c r="IMH12" s="113"/>
      <c r="IMI12" s="113"/>
      <c r="IMJ12" s="113"/>
      <c r="IMK12" s="113"/>
      <c r="IML12" s="113"/>
      <c r="IMM12" s="113"/>
      <c r="IMN12" s="113"/>
      <c r="IMO12" s="113"/>
      <c r="IMP12" s="113"/>
      <c r="IMQ12" s="113"/>
      <c r="IMR12" s="113"/>
      <c r="IMS12" s="113"/>
      <c r="IMT12" s="113"/>
      <c r="IMU12" s="113"/>
      <c r="IMV12" s="113"/>
      <c r="IMW12" s="113"/>
      <c r="IMX12" s="113"/>
      <c r="IMY12" s="113"/>
      <c r="IMZ12" s="113"/>
      <c r="INA12" s="113"/>
      <c r="INB12" s="113"/>
      <c r="INC12" s="113"/>
      <c r="IND12" s="113"/>
      <c r="INE12" s="113"/>
      <c r="INF12" s="113"/>
      <c r="ING12" s="113"/>
      <c r="INH12" s="113"/>
      <c r="INI12" s="113"/>
      <c r="INJ12" s="113"/>
      <c r="INK12" s="113"/>
      <c r="INL12" s="113"/>
      <c r="INM12" s="113"/>
      <c r="INN12" s="113"/>
      <c r="INO12" s="113"/>
      <c r="INP12" s="113"/>
      <c r="INQ12" s="113"/>
      <c r="INR12" s="113"/>
      <c r="INS12" s="113"/>
      <c r="INT12" s="113"/>
      <c r="INU12" s="113"/>
      <c r="INV12" s="113"/>
      <c r="INW12" s="113"/>
      <c r="INX12" s="113"/>
      <c r="INY12" s="113"/>
      <c r="INZ12" s="113"/>
      <c r="IOA12" s="113"/>
      <c r="IOB12" s="113"/>
      <c r="IOC12" s="113"/>
      <c r="IOD12" s="113"/>
      <c r="IOE12" s="113"/>
      <c r="IOF12" s="113"/>
      <c r="IOG12" s="113"/>
      <c r="IOH12" s="113"/>
      <c r="IOI12" s="113"/>
      <c r="IOJ12" s="113"/>
      <c r="IOK12" s="113"/>
      <c r="IOL12" s="113"/>
      <c r="IOM12" s="113"/>
      <c r="ION12" s="113"/>
      <c r="IOO12" s="113"/>
      <c r="IOP12" s="113"/>
      <c r="IOQ12" s="113"/>
      <c r="IOR12" s="113"/>
      <c r="IOS12" s="113"/>
      <c r="IOT12" s="113"/>
      <c r="IOU12" s="113"/>
      <c r="IOV12" s="113"/>
      <c r="IOW12" s="113"/>
      <c r="IOX12" s="113"/>
      <c r="IOY12" s="113"/>
      <c r="IOZ12" s="113"/>
      <c r="IPA12" s="113"/>
      <c r="IPB12" s="113"/>
      <c r="IPC12" s="113"/>
      <c r="IPD12" s="113"/>
      <c r="IPE12" s="113"/>
      <c r="IPF12" s="113"/>
      <c r="IPG12" s="113"/>
      <c r="IPH12" s="113"/>
      <c r="IPI12" s="113"/>
      <c r="IPJ12" s="113"/>
      <c r="IPK12" s="113"/>
      <c r="IPL12" s="113"/>
      <c r="IPM12" s="113"/>
      <c r="IPN12" s="113"/>
      <c r="IPO12" s="113"/>
      <c r="IPP12" s="113"/>
      <c r="IPQ12" s="113"/>
      <c r="IPR12" s="113"/>
      <c r="IPS12" s="113"/>
      <c r="IPT12" s="113"/>
      <c r="IPU12" s="113"/>
      <c r="IPV12" s="113"/>
      <c r="IPW12" s="113"/>
      <c r="IPX12" s="113"/>
      <c r="IPY12" s="113"/>
      <c r="IPZ12" s="113"/>
      <c r="IQA12" s="113"/>
      <c r="IQB12" s="113"/>
      <c r="IQC12" s="113"/>
      <c r="IQD12" s="113"/>
      <c r="IQE12" s="113"/>
      <c r="IQF12" s="113"/>
      <c r="IQG12" s="113"/>
      <c r="IQH12" s="113"/>
      <c r="IQI12" s="113"/>
      <c r="IQJ12" s="113"/>
      <c r="IQK12" s="113"/>
      <c r="IQL12" s="113"/>
      <c r="IQM12" s="113"/>
      <c r="IQN12" s="113"/>
      <c r="IQO12" s="113"/>
      <c r="IQP12" s="113"/>
      <c r="IQQ12" s="113"/>
      <c r="IQR12" s="113"/>
      <c r="IQS12" s="113"/>
      <c r="IQT12" s="113"/>
      <c r="IQU12" s="113"/>
      <c r="IQV12" s="113"/>
      <c r="IQW12" s="113"/>
      <c r="IQX12" s="113"/>
      <c r="IQY12" s="113"/>
      <c r="IQZ12" s="113"/>
      <c r="IRA12" s="113"/>
      <c r="IRB12" s="113"/>
      <c r="IRC12" s="113"/>
      <c r="IRD12" s="113"/>
      <c r="IRE12" s="113"/>
      <c r="IRF12" s="113"/>
      <c r="IRG12" s="113"/>
      <c r="IRH12" s="113"/>
      <c r="IRI12" s="113"/>
      <c r="IRJ12" s="113"/>
      <c r="IRK12" s="113"/>
      <c r="IRL12" s="113"/>
      <c r="IRM12" s="113"/>
      <c r="IRN12" s="113"/>
      <c r="IRO12" s="113"/>
      <c r="IRP12" s="113"/>
      <c r="IRQ12" s="113"/>
      <c r="IRR12" s="113"/>
      <c r="IRS12" s="113"/>
      <c r="IRT12" s="113"/>
      <c r="IRU12" s="113"/>
      <c r="IRV12" s="113"/>
      <c r="IRW12" s="113"/>
      <c r="IRX12" s="113"/>
      <c r="IRY12" s="113"/>
      <c r="IRZ12" s="113"/>
      <c r="ISA12" s="113"/>
      <c r="ISB12" s="113"/>
      <c r="ISC12" s="113"/>
      <c r="ISD12" s="113"/>
      <c r="ISE12" s="113"/>
      <c r="ISF12" s="113"/>
      <c r="ISG12" s="113"/>
      <c r="ISH12" s="113"/>
      <c r="ISI12" s="113"/>
      <c r="ISJ12" s="113"/>
      <c r="ISK12" s="113"/>
      <c r="ISL12" s="113"/>
      <c r="ISM12" s="113"/>
      <c r="ISN12" s="113"/>
      <c r="ISO12" s="113"/>
      <c r="ISP12" s="113"/>
      <c r="ISQ12" s="113"/>
      <c r="ISR12" s="113"/>
      <c r="ISS12" s="113"/>
      <c r="IST12" s="113"/>
      <c r="ISU12" s="113"/>
      <c r="ISV12" s="113"/>
      <c r="ISW12" s="113"/>
      <c r="ISX12" s="113"/>
      <c r="ISY12" s="113"/>
      <c r="ISZ12" s="113"/>
      <c r="ITA12" s="113"/>
      <c r="ITB12" s="113"/>
      <c r="ITC12" s="113"/>
      <c r="ITD12" s="113"/>
      <c r="ITE12" s="113"/>
      <c r="ITF12" s="113"/>
      <c r="ITG12" s="113"/>
      <c r="ITH12" s="113"/>
      <c r="ITI12" s="113"/>
      <c r="ITJ12" s="113"/>
      <c r="ITK12" s="113"/>
      <c r="ITL12" s="113"/>
      <c r="ITM12" s="113"/>
      <c r="ITN12" s="113"/>
      <c r="ITO12" s="113"/>
      <c r="ITP12" s="113"/>
      <c r="ITQ12" s="113"/>
      <c r="ITR12" s="113"/>
      <c r="ITS12" s="113"/>
      <c r="ITT12" s="113"/>
      <c r="ITU12" s="113"/>
      <c r="ITV12" s="113"/>
      <c r="ITW12" s="113"/>
      <c r="ITX12" s="113"/>
      <c r="ITY12" s="113"/>
      <c r="ITZ12" s="113"/>
      <c r="IUA12" s="113"/>
      <c r="IUB12" s="113"/>
      <c r="IUC12" s="113"/>
      <c r="IUD12" s="113"/>
      <c r="IUE12" s="113"/>
      <c r="IUF12" s="113"/>
      <c r="IUG12" s="113"/>
      <c r="IUH12" s="113"/>
      <c r="IUI12" s="113"/>
      <c r="IUJ12" s="113"/>
      <c r="IUK12" s="113"/>
      <c r="IUL12" s="113"/>
      <c r="IUM12" s="113"/>
      <c r="IUN12" s="113"/>
      <c r="IUO12" s="113"/>
      <c r="IUP12" s="113"/>
      <c r="IUQ12" s="113"/>
      <c r="IUR12" s="113"/>
      <c r="IUS12" s="113"/>
      <c r="IUT12" s="113"/>
      <c r="IUU12" s="113"/>
      <c r="IUV12" s="113"/>
      <c r="IUW12" s="113"/>
      <c r="IUX12" s="113"/>
      <c r="IUY12" s="113"/>
      <c r="IUZ12" s="113"/>
      <c r="IVA12" s="113"/>
      <c r="IVB12" s="113"/>
      <c r="IVC12" s="113"/>
      <c r="IVD12" s="113"/>
      <c r="IVE12" s="113"/>
      <c r="IVF12" s="113"/>
      <c r="IVG12" s="113"/>
      <c r="IVH12" s="113"/>
      <c r="IVI12" s="113"/>
      <c r="IVJ12" s="113"/>
      <c r="IVK12" s="113"/>
      <c r="IVL12" s="113"/>
      <c r="IVM12" s="113"/>
      <c r="IVN12" s="113"/>
      <c r="IVO12" s="113"/>
      <c r="IVP12" s="113"/>
      <c r="IVQ12" s="113"/>
      <c r="IVR12" s="113"/>
      <c r="IVS12" s="113"/>
      <c r="IVT12" s="113"/>
      <c r="IVU12" s="113"/>
      <c r="IVV12" s="113"/>
      <c r="IVW12" s="113"/>
      <c r="IVX12" s="113"/>
      <c r="IVY12" s="113"/>
      <c r="IVZ12" s="113"/>
      <c r="IWA12" s="113"/>
      <c r="IWB12" s="113"/>
      <c r="IWC12" s="113"/>
      <c r="IWD12" s="113"/>
      <c r="IWE12" s="113"/>
      <c r="IWF12" s="113"/>
      <c r="IWG12" s="113"/>
      <c r="IWH12" s="113"/>
      <c r="IWI12" s="113"/>
      <c r="IWJ12" s="113"/>
      <c r="IWK12" s="113"/>
      <c r="IWL12" s="113"/>
      <c r="IWM12" s="113"/>
      <c r="IWN12" s="113"/>
      <c r="IWO12" s="113"/>
      <c r="IWP12" s="113"/>
      <c r="IWQ12" s="113"/>
      <c r="IWR12" s="113"/>
      <c r="IWS12" s="113"/>
      <c r="IWT12" s="113"/>
      <c r="IWU12" s="113"/>
      <c r="IWV12" s="113"/>
      <c r="IWW12" s="113"/>
      <c r="IWX12" s="113"/>
      <c r="IWY12" s="113"/>
      <c r="IWZ12" s="113"/>
      <c r="IXA12" s="113"/>
      <c r="IXB12" s="113"/>
      <c r="IXC12" s="113"/>
      <c r="IXD12" s="113"/>
      <c r="IXE12" s="113"/>
      <c r="IXF12" s="113"/>
      <c r="IXG12" s="113"/>
      <c r="IXH12" s="113"/>
      <c r="IXI12" s="113"/>
      <c r="IXJ12" s="113"/>
      <c r="IXK12" s="113"/>
      <c r="IXL12" s="113"/>
      <c r="IXM12" s="113"/>
      <c r="IXN12" s="113"/>
      <c r="IXO12" s="113"/>
      <c r="IXP12" s="113"/>
      <c r="IXQ12" s="113"/>
      <c r="IXR12" s="113"/>
      <c r="IXS12" s="113"/>
      <c r="IXT12" s="113"/>
      <c r="IXU12" s="113"/>
      <c r="IXV12" s="113"/>
    </row>
    <row r="13" spans="1:6730" s="105" customFormat="1" x14ac:dyDescent="0.25">
      <c r="A13" s="105" t="s">
        <v>329</v>
      </c>
      <c r="B13" s="105">
        <v>30000</v>
      </c>
      <c r="C13" s="105">
        <v>30000</v>
      </c>
      <c r="D13" s="105">
        <v>30000</v>
      </c>
      <c r="E13" s="115"/>
      <c r="F13" s="115"/>
      <c r="G13" s="105" t="s">
        <v>329</v>
      </c>
      <c r="H13" s="105">
        <v>30000</v>
      </c>
      <c r="I13" s="105">
        <v>30000</v>
      </c>
      <c r="J13" s="105">
        <v>30000</v>
      </c>
      <c r="K13" s="115"/>
      <c r="L13" s="115"/>
      <c r="M13" s="115"/>
      <c r="N13" s="115"/>
      <c r="O13" s="116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115"/>
      <c r="GH13" s="115"/>
      <c r="GI13" s="115"/>
      <c r="GJ13" s="115"/>
      <c r="GK13" s="115"/>
      <c r="GL13" s="115"/>
      <c r="GM13" s="115"/>
      <c r="GN13" s="115"/>
      <c r="GO13" s="115"/>
      <c r="GP13" s="115"/>
      <c r="GQ13" s="115"/>
      <c r="GR13" s="115"/>
      <c r="GS13" s="115"/>
      <c r="GT13" s="115"/>
      <c r="GU13" s="115"/>
      <c r="GV13" s="115"/>
      <c r="GW13" s="115"/>
      <c r="GX13" s="115"/>
      <c r="GY13" s="115"/>
      <c r="GZ13" s="115"/>
      <c r="HA13" s="115"/>
      <c r="HB13" s="115"/>
      <c r="HC13" s="115"/>
      <c r="HD13" s="115"/>
      <c r="HE13" s="115"/>
      <c r="HF13" s="115"/>
      <c r="HG13" s="115"/>
      <c r="HH13" s="115"/>
      <c r="HI13" s="115"/>
      <c r="HJ13" s="115"/>
      <c r="HK13" s="115"/>
      <c r="HL13" s="115"/>
      <c r="HM13" s="115"/>
      <c r="HN13" s="115"/>
      <c r="HO13" s="115"/>
      <c r="HP13" s="115"/>
      <c r="HQ13" s="115"/>
      <c r="HR13" s="115"/>
      <c r="HS13" s="115"/>
      <c r="HT13" s="115"/>
      <c r="HU13" s="115"/>
      <c r="HV13" s="115"/>
      <c r="HW13" s="115"/>
      <c r="HX13" s="115"/>
      <c r="HY13" s="115"/>
      <c r="HZ13" s="115"/>
      <c r="IA13" s="115"/>
      <c r="IB13" s="115"/>
      <c r="IC13" s="115"/>
      <c r="ID13" s="115"/>
      <c r="IE13" s="115"/>
      <c r="IF13" s="115"/>
      <c r="IG13" s="115"/>
      <c r="IH13" s="115"/>
      <c r="II13" s="115"/>
      <c r="IJ13" s="115"/>
      <c r="IK13" s="115"/>
      <c r="IL13" s="115"/>
      <c r="IM13" s="115"/>
      <c r="IN13" s="115"/>
      <c r="IO13" s="115"/>
      <c r="IP13" s="115"/>
      <c r="IQ13" s="115"/>
      <c r="IR13" s="115"/>
      <c r="IS13" s="115"/>
      <c r="IT13" s="115"/>
      <c r="IU13" s="115"/>
      <c r="IV13" s="115"/>
      <c r="IW13" s="115"/>
      <c r="IX13" s="115"/>
      <c r="IY13" s="115"/>
      <c r="IZ13" s="115"/>
      <c r="JA13" s="115"/>
      <c r="JB13" s="115"/>
      <c r="JC13" s="115"/>
      <c r="JD13" s="115"/>
      <c r="JE13" s="115"/>
      <c r="JF13" s="115"/>
      <c r="JG13" s="115"/>
      <c r="JH13" s="115"/>
      <c r="JI13" s="115"/>
      <c r="JJ13" s="115"/>
      <c r="JK13" s="115"/>
      <c r="JL13" s="115"/>
      <c r="JM13" s="115"/>
      <c r="JN13" s="115"/>
      <c r="JO13" s="115"/>
      <c r="JP13" s="115"/>
      <c r="JQ13" s="115"/>
      <c r="JR13" s="115"/>
      <c r="JS13" s="115"/>
      <c r="JT13" s="115"/>
      <c r="JU13" s="115"/>
      <c r="JV13" s="115"/>
      <c r="JW13" s="115"/>
      <c r="JX13" s="115"/>
      <c r="JY13" s="115"/>
      <c r="JZ13" s="115"/>
      <c r="KA13" s="115"/>
      <c r="KB13" s="115"/>
      <c r="KC13" s="115"/>
      <c r="KD13" s="115"/>
      <c r="KE13" s="115"/>
      <c r="KF13" s="115"/>
      <c r="KG13" s="115"/>
      <c r="KH13" s="115"/>
      <c r="KI13" s="115"/>
      <c r="KJ13" s="115"/>
      <c r="KK13" s="115"/>
      <c r="KL13" s="115"/>
      <c r="KM13" s="115"/>
      <c r="KN13" s="115"/>
      <c r="KO13" s="115"/>
      <c r="KP13" s="115"/>
      <c r="KQ13" s="115"/>
      <c r="KR13" s="115"/>
      <c r="KS13" s="115"/>
      <c r="KT13" s="115"/>
      <c r="KU13" s="115"/>
      <c r="KV13" s="115"/>
      <c r="KW13" s="115"/>
      <c r="KX13" s="115"/>
      <c r="KY13" s="115"/>
      <c r="KZ13" s="115"/>
      <c r="LA13" s="115"/>
      <c r="LB13" s="115"/>
      <c r="LC13" s="115"/>
      <c r="LD13" s="115"/>
      <c r="LE13" s="115"/>
      <c r="LF13" s="115"/>
      <c r="LG13" s="115"/>
      <c r="LH13" s="115"/>
      <c r="LI13" s="115"/>
      <c r="LJ13" s="115"/>
      <c r="LK13" s="115"/>
      <c r="LL13" s="115"/>
      <c r="LM13" s="115"/>
      <c r="LN13" s="115"/>
      <c r="LO13" s="115"/>
      <c r="LP13" s="115"/>
      <c r="LQ13" s="115"/>
      <c r="LR13" s="115"/>
      <c r="LS13" s="115"/>
      <c r="LT13" s="115"/>
      <c r="LU13" s="115"/>
      <c r="LV13" s="115"/>
      <c r="LW13" s="115"/>
      <c r="LX13" s="115"/>
      <c r="LY13" s="115"/>
      <c r="LZ13" s="115"/>
      <c r="MA13" s="115"/>
      <c r="MB13" s="115"/>
      <c r="MC13" s="115"/>
      <c r="MD13" s="115"/>
      <c r="ME13" s="115"/>
      <c r="MF13" s="115"/>
      <c r="MG13" s="115"/>
      <c r="MH13" s="115"/>
      <c r="MI13" s="115"/>
      <c r="MJ13" s="115"/>
      <c r="MK13" s="115"/>
      <c r="ML13" s="115"/>
      <c r="MM13" s="115"/>
      <c r="MN13" s="115"/>
      <c r="MO13" s="115"/>
      <c r="MP13" s="115"/>
      <c r="MQ13" s="115"/>
      <c r="MR13" s="115"/>
      <c r="MS13" s="115"/>
      <c r="MT13" s="115"/>
      <c r="MU13" s="115"/>
      <c r="MV13" s="115"/>
      <c r="MW13" s="115"/>
      <c r="MX13" s="115"/>
      <c r="MY13" s="115"/>
      <c r="MZ13" s="115"/>
      <c r="NA13" s="115"/>
      <c r="NB13" s="115"/>
      <c r="NC13" s="115"/>
      <c r="ND13" s="115"/>
      <c r="NE13" s="115"/>
      <c r="NF13" s="115"/>
      <c r="NG13" s="115"/>
      <c r="NH13" s="115"/>
      <c r="NI13" s="115"/>
      <c r="NJ13" s="115"/>
      <c r="NK13" s="115"/>
      <c r="NL13" s="115"/>
      <c r="NM13" s="115"/>
      <c r="NN13" s="115"/>
      <c r="NO13" s="115"/>
      <c r="NP13" s="115"/>
      <c r="NQ13" s="115"/>
      <c r="NR13" s="115"/>
      <c r="NS13" s="115"/>
      <c r="NT13" s="115"/>
      <c r="NU13" s="115"/>
      <c r="NV13" s="115"/>
      <c r="NW13" s="115"/>
      <c r="NX13" s="115"/>
      <c r="NY13" s="115"/>
      <c r="NZ13" s="115"/>
      <c r="OA13" s="115"/>
      <c r="OB13" s="115"/>
      <c r="OC13" s="115"/>
      <c r="OD13" s="115"/>
      <c r="OE13" s="115"/>
      <c r="OF13" s="115"/>
      <c r="OG13" s="115"/>
      <c r="OH13" s="115"/>
      <c r="OI13" s="115"/>
      <c r="OJ13" s="115"/>
      <c r="OK13" s="115"/>
      <c r="OL13" s="115"/>
      <c r="OM13" s="115"/>
      <c r="ON13" s="115"/>
      <c r="OO13" s="115"/>
      <c r="OP13" s="115"/>
      <c r="OQ13" s="115"/>
      <c r="OR13" s="115"/>
      <c r="OS13" s="115"/>
      <c r="OT13" s="115"/>
      <c r="OU13" s="115"/>
      <c r="OV13" s="115"/>
      <c r="OW13" s="115"/>
      <c r="OX13" s="115"/>
      <c r="OY13" s="115"/>
      <c r="OZ13" s="115"/>
      <c r="PA13" s="115"/>
      <c r="PB13" s="115"/>
      <c r="PC13" s="115"/>
      <c r="PD13" s="115"/>
      <c r="PE13" s="115"/>
      <c r="PF13" s="115"/>
      <c r="PG13" s="115"/>
      <c r="PH13" s="115"/>
      <c r="PI13" s="115"/>
      <c r="PJ13" s="115"/>
      <c r="PK13" s="115"/>
      <c r="PL13" s="115"/>
      <c r="PM13" s="115"/>
      <c r="PN13" s="115"/>
      <c r="PO13" s="115"/>
      <c r="PP13" s="115"/>
      <c r="PQ13" s="115"/>
      <c r="PR13" s="115"/>
      <c r="PS13" s="115"/>
      <c r="PT13" s="115"/>
      <c r="PU13" s="115"/>
      <c r="PV13" s="115"/>
      <c r="PW13" s="115"/>
      <c r="PX13" s="115"/>
      <c r="PY13" s="115"/>
      <c r="PZ13" s="115"/>
      <c r="QA13" s="115"/>
      <c r="QB13" s="115"/>
      <c r="QC13" s="115"/>
      <c r="QD13" s="115"/>
      <c r="QE13" s="115"/>
      <c r="QF13" s="115"/>
      <c r="QG13" s="115"/>
      <c r="QH13" s="115"/>
      <c r="QI13" s="115"/>
      <c r="QJ13" s="115"/>
      <c r="QK13" s="115"/>
      <c r="QL13" s="115"/>
      <c r="QM13" s="115"/>
      <c r="QN13" s="115"/>
      <c r="QO13" s="115"/>
      <c r="QP13" s="115"/>
      <c r="QQ13" s="115"/>
      <c r="QR13" s="115"/>
      <c r="QS13" s="115"/>
      <c r="QT13" s="115"/>
      <c r="QU13" s="115"/>
      <c r="QV13" s="115"/>
      <c r="QW13" s="115"/>
      <c r="QX13" s="115"/>
      <c r="QY13" s="115"/>
      <c r="QZ13" s="115"/>
      <c r="RA13" s="115"/>
      <c r="RB13" s="115"/>
      <c r="RC13" s="115"/>
      <c r="RD13" s="115"/>
      <c r="RE13" s="115"/>
      <c r="RF13" s="115"/>
      <c r="RG13" s="115"/>
      <c r="RH13" s="115"/>
      <c r="RI13" s="115"/>
      <c r="RJ13" s="115"/>
      <c r="RK13" s="115"/>
      <c r="RL13" s="115"/>
      <c r="RM13" s="115"/>
      <c r="RN13" s="115"/>
      <c r="RO13" s="115"/>
      <c r="RP13" s="115"/>
      <c r="RQ13" s="115"/>
      <c r="RR13" s="115"/>
      <c r="RS13" s="115"/>
      <c r="RT13" s="115"/>
      <c r="RU13" s="115"/>
      <c r="RV13" s="115"/>
      <c r="RW13" s="115"/>
      <c r="RX13" s="115"/>
      <c r="RY13" s="115"/>
      <c r="RZ13" s="115"/>
      <c r="SA13" s="115"/>
      <c r="SB13" s="115"/>
      <c r="SC13" s="115"/>
      <c r="SD13" s="115"/>
      <c r="SE13" s="115"/>
      <c r="SF13" s="115"/>
      <c r="SG13" s="115"/>
      <c r="SH13" s="115"/>
      <c r="SI13" s="115"/>
      <c r="SJ13" s="115"/>
      <c r="SK13" s="115"/>
      <c r="SL13" s="115"/>
      <c r="SM13" s="115"/>
      <c r="SN13" s="115"/>
      <c r="SO13" s="115"/>
      <c r="SP13" s="115"/>
      <c r="SQ13" s="115"/>
      <c r="SR13" s="115"/>
      <c r="SS13" s="115"/>
      <c r="ST13" s="115"/>
      <c r="SU13" s="115"/>
      <c r="SV13" s="115"/>
      <c r="SW13" s="115"/>
      <c r="SX13" s="115"/>
      <c r="SY13" s="115"/>
      <c r="SZ13" s="115"/>
      <c r="TA13" s="115"/>
      <c r="TB13" s="115"/>
      <c r="TC13" s="115"/>
      <c r="TD13" s="115"/>
      <c r="TE13" s="115"/>
      <c r="TF13" s="115"/>
      <c r="TG13" s="115"/>
      <c r="TH13" s="115"/>
      <c r="TI13" s="115"/>
      <c r="TJ13" s="115"/>
      <c r="TK13" s="115"/>
      <c r="TL13" s="115"/>
      <c r="TM13" s="115"/>
      <c r="TN13" s="115"/>
      <c r="TO13" s="115"/>
      <c r="TP13" s="115"/>
      <c r="TQ13" s="115"/>
      <c r="TR13" s="115"/>
      <c r="TS13" s="115"/>
      <c r="TT13" s="115"/>
      <c r="TU13" s="115"/>
      <c r="TV13" s="115"/>
      <c r="TW13" s="115"/>
      <c r="TX13" s="115"/>
      <c r="TY13" s="115"/>
      <c r="TZ13" s="115"/>
      <c r="UA13" s="115"/>
      <c r="UB13" s="115"/>
      <c r="UC13" s="115"/>
      <c r="UD13" s="115"/>
      <c r="UE13" s="115"/>
      <c r="UF13" s="115"/>
      <c r="UG13" s="115"/>
      <c r="UH13" s="115"/>
      <c r="UI13" s="115"/>
      <c r="UJ13" s="115"/>
      <c r="UK13" s="115"/>
      <c r="UL13" s="115"/>
      <c r="UM13" s="115"/>
      <c r="UN13" s="115"/>
      <c r="UO13" s="115"/>
      <c r="UP13" s="115"/>
      <c r="UQ13" s="115"/>
      <c r="UR13" s="115"/>
      <c r="US13" s="115"/>
      <c r="UT13" s="115"/>
      <c r="UU13" s="115"/>
      <c r="UV13" s="115"/>
      <c r="UW13" s="115"/>
      <c r="UX13" s="115"/>
      <c r="UY13" s="115"/>
      <c r="UZ13" s="115"/>
      <c r="VA13" s="115"/>
      <c r="VB13" s="115"/>
      <c r="VC13" s="115"/>
      <c r="VD13" s="115"/>
      <c r="VE13" s="115"/>
      <c r="VF13" s="115"/>
      <c r="VG13" s="115"/>
      <c r="VH13" s="115"/>
      <c r="VI13" s="115"/>
      <c r="VJ13" s="115"/>
      <c r="VK13" s="115"/>
      <c r="VL13" s="115"/>
      <c r="VM13" s="115"/>
      <c r="VN13" s="115"/>
      <c r="VO13" s="115"/>
      <c r="VP13" s="115"/>
      <c r="VQ13" s="115"/>
      <c r="VR13" s="115"/>
      <c r="VS13" s="115"/>
      <c r="VT13" s="115"/>
      <c r="VU13" s="115"/>
      <c r="VV13" s="115"/>
      <c r="VW13" s="115"/>
      <c r="VX13" s="115"/>
      <c r="VY13" s="115"/>
      <c r="VZ13" s="115"/>
      <c r="WA13" s="115"/>
      <c r="WB13" s="115"/>
      <c r="WC13" s="115"/>
      <c r="WD13" s="115"/>
      <c r="WE13" s="115"/>
      <c r="WF13" s="115"/>
      <c r="WG13" s="115"/>
      <c r="WH13" s="115"/>
      <c r="WI13" s="115"/>
      <c r="WJ13" s="115"/>
      <c r="WK13" s="115"/>
      <c r="WL13" s="115"/>
      <c r="WM13" s="115"/>
      <c r="WN13" s="115"/>
      <c r="WO13" s="115"/>
      <c r="WP13" s="115"/>
      <c r="WQ13" s="115"/>
      <c r="WR13" s="115"/>
      <c r="WS13" s="115"/>
      <c r="WT13" s="115"/>
      <c r="WU13" s="115"/>
      <c r="WV13" s="115"/>
      <c r="WW13" s="115"/>
      <c r="WX13" s="115"/>
      <c r="WY13" s="115"/>
      <c r="WZ13" s="115"/>
      <c r="XA13" s="115"/>
      <c r="XB13" s="115"/>
      <c r="XC13" s="115"/>
      <c r="XD13" s="115"/>
      <c r="XE13" s="115"/>
      <c r="XF13" s="115"/>
      <c r="XG13" s="115"/>
      <c r="XH13" s="115"/>
      <c r="XI13" s="115"/>
      <c r="XJ13" s="115"/>
      <c r="XK13" s="115"/>
      <c r="XL13" s="115"/>
      <c r="XM13" s="115"/>
      <c r="XN13" s="115"/>
      <c r="XO13" s="115"/>
      <c r="XP13" s="115"/>
      <c r="XQ13" s="115"/>
      <c r="XR13" s="115"/>
      <c r="XS13" s="115"/>
      <c r="XT13" s="115"/>
      <c r="XU13" s="115"/>
      <c r="XV13" s="115"/>
      <c r="XW13" s="115"/>
      <c r="XX13" s="115"/>
      <c r="XY13" s="115"/>
      <c r="XZ13" s="115"/>
      <c r="YA13" s="115"/>
      <c r="YB13" s="115"/>
      <c r="YC13" s="115"/>
      <c r="YD13" s="115"/>
      <c r="YE13" s="115"/>
      <c r="YF13" s="115"/>
      <c r="YG13" s="115"/>
      <c r="YH13" s="115"/>
      <c r="YI13" s="115"/>
      <c r="YJ13" s="115"/>
      <c r="YK13" s="115"/>
      <c r="YL13" s="115"/>
      <c r="YM13" s="115"/>
      <c r="YN13" s="115"/>
      <c r="YO13" s="115"/>
      <c r="YP13" s="115"/>
      <c r="YQ13" s="115"/>
      <c r="YR13" s="115"/>
      <c r="YS13" s="115"/>
      <c r="YT13" s="115"/>
      <c r="YU13" s="115"/>
      <c r="YV13" s="115"/>
      <c r="YW13" s="115"/>
      <c r="YX13" s="115"/>
      <c r="YY13" s="115"/>
      <c r="YZ13" s="115"/>
      <c r="ZA13" s="115"/>
      <c r="ZB13" s="115"/>
      <c r="ZC13" s="115"/>
      <c r="ZD13" s="115"/>
      <c r="ZE13" s="115"/>
      <c r="ZF13" s="115"/>
      <c r="ZG13" s="115"/>
      <c r="ZH13" s="115"/>
      <c r="ZI13" s="115"/>
      <c r="ZJ13" s="115"/>
      <c r="ZK13" s="115"/>
      <c r="ZL13" s="115"/>
      <c r="ZM13" s="115"/>
      <c r="ZN13" s="115"/>
      <c r="ZO13" s="115"/>
      <c r="ZP13" s="115"/>
      <c r="ZQ13" s="115"/>
      <c r="ZR13" s="115"/>
      <c r="ZS13" s="115"/>
      <c r="ZT13" s="115"/>
      <c r="ZU13" s="115"/>
      <c r="ZV13" s="115"/>
      <c r="ZW13" s="115"/>
      <c r="ZX13" s="115"/>
      <c r="ZY13" s="115"/>
      <c r="ZZ13" s="115"/>
      <c r="AAA13" s="115"/>
      <c r="AAB13" s="115"/>
      <c r="AAC13" s="115"/>
      <c r="AAD13" s="115"/>
      <c r="AAE13" s="115"/>
      <c r="AAF13" s="115"/>
      <c r="AAG13" s="115"/>
      <c r="AAH13" s="115"/>
      <c r="AAI13" s="115"/>
      <c r="AAJ13" s="115"/>
      <c r="AAK13" s="115"/>
      <c r="AAL13" s="115"/>
      <c r="AAM13" s="115"/>
      <c r="AAN13" s="115"/>
      <c r="AAO13" s="115"/>
      <c r="AAP13" s="115"/>
      <c r="AAQ13" s="115"/>
      <c r="AAR13" s="115"/>
      <c r="AAS13" s="115"/>
      <c r="AAT13" s="115"/>
      <c r="AAU13" s="115"/>
      <c r="AAV13" s="115"/>
      <c r="AAW13" s="115"/>
      <c r="AAX13" s="115"/>
      <c r="AAY13" s="115"/>
      <c r="AAZ13" s="115"/>
      <c r="ABA13" s="115"/>
      <c r="ABB13" s="115"/>
      <c r="ABC13" s="115"/>
      <c r="ABD13" s="115"/>
      <c r="ABE13" s="115"/>
      <c r="ABF13" s="115"/>
      <c r="ABG13" s="115"/>
      <c r="ABH13" s="115"/>
      <c r="ABI13" s="115"/>
      <c r="ABJ13" s="115"/>
      <c r="ABK13" s="115"/>
      <c r="ABL13" s="115"/>
      <c r="ABM13" s="115"/>
      <c r="ABN13" s="115"/>
      <c r="ABO13" s="115"/>
      <c r="ABP13" s="115"/>
      <c r="ABQ13" s="115"/>
      <c r="ABR13" s="115"/>
      <c r="ABS13" s="115"/>
      <c r="ABT13" s="115"/>
      <c r="ABU13" s="115"/>
      <c r="ABV13" s="115"/>
      <c r="ABW13" s="115"/>
      <c r="ABX13" s="115"/>
      <c r="ABY13" s="115"/>
      <c r="ABZ13" s="115"/>
      <c r="ACA13" s="115"/>
      <c r="ACB13" s="115"/>
      <c r="ACC13" s="115"/>
      <c r="ACD13" s="115"/>
      <c r="ACE13" s="115"/>
      <c r="ACF13" s="115"/>
      <c r="ACG13" s="115"/>
      <c r="ACH13" s="115"/>
      <c r="ACI13" s="115"/>
      <c r="ACJ13" s="115"/>
      <c r="ACK13" s="115"/>
      <c r="ACL13" s="115"/>
      <c r="ACM13" s="115"/>
      <c r="ACN13" s="115"/>
      <c r="ACO13" s="115"/>
      <c r="ACP13" s="115"/>
      <c r="ACQ13" s="115"/>
      <c r="ACR13" s="115"/>
      <c r="ACS13" s="115"/>
      <c r="ACT13" s="115"/>
      <c r="ACU13" s="115"/>
      <c r="ACV13" s="115"/>
      <c r="ACW13" s="115"/>
      <c r="ACX13" s="115"/>
      <c r="ACY13" s="115"/>
      <c r="ACZ13" s="115"/>
      <c r="ADA13" s="115"/>
      <c r="ADB13" s="115"/>
      <c r="ADC13" s="115"/>
      <c r="ADD13" s="115"/>
      <c r="ADE13" s="115"/>
      <c r="ADF13" s="115"/>
      <c r="ADG13" s="115"/>
      <c r="ADH13" s="115"/>
      <c r="ADI13" s="115"/>
      <c r="ADJ13" s="115"/>
      <c r="ADK13" s="115"/>
      <c r="ADL13" s="115"/>
      <c r="ADM13" s="115"/>
      <c r="ADN13" s="115"/>
      <c r="ADO13" s="115"/>
      <c r="ADP13" s="115"/>
      <c r="ADQ13" s="115"/>
      <c r="ADR13" s="115"/>
      <c r="ADS13" s="115"/>
      <c r="ADT13" s="115"/>
      <c r="ADU13" s="115"/>
      <c r="ADV13" s="115"/>
      <c r="ADW13" s="115"/>
      <c r="ADX13" s="115"/>
      <c r="ADY13" s="115"/>
      <c r="ADZ13" s="115"/>
      <c r="AEA13" s="115"/>
      <c r="AEB13" s="115"/>
      <c r="AEC13" s="115"/>
      <c r="AED13" s="115"/>
      <c r="AEE13" s="115"/>
      <c r="AEF13" s="115"/>
      <c r="AEG13" s="115"/>
      <c r="AEH13" s="115"/>
      <c r="AEI13" s="115"/>
      <c r="AEJ13" s="115"/>
      <c r="AEK13" s="115"/>
      <c r="AEL13" s="115"/>
      <c r="AEM13" s="115"/>
      <c r="AEN13" s="115"/>
      <c r="AEO13" s="115"/>
      <c r="AEP13" s="115"/>
      <c r="AEQ13" s="115"/>
      <c r="AER13" s="115"/>
      <c r="AES13" s="115"/>
      <c r="AET13" s="115"/>
      <c r="AEU13" s="115"/>
      <c r="AEV13" s="115"/>
      <c r="AEW13" s="115"/>
      <c r="AEX13" s="115"/>
      <c r="AEY13" s="115"/>
      <c r="AEZ13" s="115"/>
      <c r="AFA13" s="115"/>
      <c r="AFB13" s="115"/>
      <c r="AFC13" s="115"/>
      <c r="AFD13" s="115"/>
      <c r="AFE13" s="115"/>
      <c r="AFF13" s="115"/>
      <c r="AFG13" s="115"/>
      <c r="AFH13" s="115"/>
      <c r="AFI13" s="115"/>
      <c r="AFJ13" s="115"/>
      <c r="AFK13" s="115"/>
      <c r="AFL13" s="115"/>
      <c r="AFM13" s="115"/>
      <c r="AFN13" s="115"/>
      <c r="AFO13" s="115"/>
      <c r="AFP13" s="115"/>
      <c r="AFQ13" s="115"/>
      <c r="AFR13" s="115"/>
      <c r="AFS13" s="115"/>
      <c r="AFT13" s="115"/>
      <c r="AFU13" s="115"/>
      <c r="AFV13" s="115"/>
      <c r="AFW13" s="115"/>
      <c r="AFX13" s="115"/>
      <c r="AFY13" s="115"/>
      <c r="AFZ13" s="115"/>
      <c r="AGA13" s="115"/>
      <c r="AGB13" s="115"/>
      <c r="AGC13" s="115"/>
      <c r="AGD13" s="115"/>
      <c r="AGE13" s="115"/>
      <c r="AGF13" s="115"/>
      <c r="AGG13" s="115"/>
      <c r="AGH13" s="115"/>
      <c r="AGI13" s="115"/>
      <c r="AGJ13" s="115"/>
      <c r="AGK13" s="115"/>
      <c r="AGL13" s="115"/>
      <c r="AGM13" s="115"/>
      <c r="AGN13" s="115"/>
      <c r="AGO13" s="115"/>
      <c r="AGP13" s="115"/>
      <c r="AGQ13" s="115"/>
      <c r="AGR13" s="115"/>
      <c r="AGS13" s="115"/>
      <c r="AGT13" s="115"/>
      <c r="AGU13" s="115"/>
      <c r="AGV13" s="115"/>
      <c r="AGW13" s="115"/>
      <c r="AGX13" s="115"/>
      <c r="AGY13" s="115"/>
      <c r="AGZ13" s="115"/>
      <c r="AHA13" s="115"/>
      <c r="AHB13" s="115"/>
      <c r="AHC13" s="115"/>
      <c r="AHD13" s="115"/>
      <c r="AHE13" s="115"/>
      <c r="AHF13" s="115"/>
      <c r="AHG13" s="115"/>
      <c r="AHH13" s="115"/>
      <c r="AHI13" s="115"/>
      <c r="AHJ13" s="115"/>
      <c r="AHK13" s="115"/>
      <c r="AHL13" s="115"/>
      <c r="AHM13" s="115"/>
      <c r="AHN13" s="115"/>
      <c r="AHO13" s="115"/>
      <c r="AHP13" s="115"/>
      <c r="AHQ13" s="115"/>
      <c r="AHR13" s="115"/>
      <c r="AHS13" s="115"/>
      <c r="AHT13" s="115"/>
      <c r="AHU13" s="115"/>
      <c r="AHV13" s="115"/>
      <c r="AHW13" s="115"/>
      <c r="AHX13" s="115"/>
      <c r="AHY13" s="115"/>
      <c r="AHZ13" s="115"/>
      <c r="AIA13" s="115"/>
      <c r="AIB13" s="115"/>
      <c r="AIC13" s="115"/>
      <c r="AID13" s="115"/>
      <c r="AIE13" s="115"/>
      <c r="AIF13" s="115"/>
      <c r="AIG13" s="115"/>
      <c r="AIH13" s="115"/>
      <c r="AII13" s="115"/>
      <c r="AIJ13" s="115"/>
      <c r="AIK13" s="115"/>
      <c r="AIL13" s="115"/>
      <c r="AIM13" s="115"/>
      <c r="AIN13" s="115"/>
      <c r="AIO13" s="115"/>
      <c r="AIP13" s="115"/>
      <c r="AIQ13" s="115"/>
      <c r="AIR13" s="115"/>
      <c r="AIS13" s="115"/>
      <c r="AIT13" s="115"/>
      <c r="AIU13" s="115"/>
      <c r="AIV13" s="115"/>
      <c r="AIW13" s="115"/>
      <c r="AIX13" s="115"/>
      <c r="AIY13" s="115"/>
      <c r="AIZ13" s="115"/>
      <c r="AJA13" s="115"/>
      <c r="AJB13" s="115"/>
      <c r="AJC13" s="115"/>
      <c r="AJD13" s="115"/>
      <c r="AJE13" s="115"/>
      <c r="AJF13" s="115"/>
      <c r="AJG13" s="115"/>
      <c r="AJH13" s="115"/>
      <c r="AJI13" s="115"/>
      <c r="AJJ13" s="115"/>
      <c r="AJK13" s="115"/>
      <c r="AJL13" s="115"/>
      <c r="AJM13" s="115"/>
      <c r="AJN13" s="115"/>
      <c r="AJO13" s="115"/>
      <c r="AJP13" s="115"/>
      <c r="AJQ13" s="115"/>
      <c r="AJR13" s="115"/>
      <c r="AJS13" s="115"/>
      <c r="AJT13" s="115"/>
      <c r="AJU13" s="115"/>
      <c r="AJV13" s="115"/>
      <c r="AJW13" s="115"/>
      <c r="AJX13" s="115"/>
      <c r="AJY13" s="115"/>
      <c r="AJZ13" s="115"/>
      <c r="AKA13" s="115"/>
      <c r="AKB13" s="115"/>
      <c r="AKC13" s="115"/>
      <c r="AKD13" s="115"/>
      <c r="AKE13" s="115"/>
      <c r="AKF13" s="115"/>
      <c r="AKG13" s="115"/>
      <c r="AKH13" s="115"/>
      <c r="AKI13" s="115"/>
      <c r="AKJ13" s="115"/>
      <c r="AKK13" s="115"/>
      <c r="AKL13" s="115"/>
      <c r="AKM13" s="115"/>
      <c r="AKN13" s="115"/>
      <c r="AKO13" s="115"/>
      <c r="AKP13" s="115"/>
      <c r="AKQ13" s="115"/>
      <c r="AKR13" s="115"/>
      <c r="AKS13" s="115"/>
      <c r="AKT13" s="115"/>
      <c r="AKU13" s="115"/>
      <c r="AKV13" s="115"/>
      <c r="AKW13" s="115"/>
      <c r="AKX13" s="115"/>
      <c r="AKY13" s="115"/>
      <c r="AKZ13" s="115"/>
      <c r="ALA13" s="115"/>
      <c r="ALB13" s="115"/>
      <c r="ALC13" s="115"/>
      <c r="ALD13" s="115"/>
      <c r="ALE13" s="115"/>
      <c r="ALF13" s="115"/>
      <c r="ALG13" s="115"/>
      <c r="ALH13" s="115"/>
      <c r="ALI13" s="115"/>
      <c r="ALJ13" s="115"/>
      <c r="ALK13" s="115"/>
      <c r="ALL13" s="115"/>
      <c r="ALM13" s="115"/>
      <c r="ALN13" s="115"/>
      <c r="ALO13" s="115"/>
      <c r="ALP13" s="115"/>
      <c r="ALQ13" s="115"/>
      <c r="ALR13" s="115"/>
      <c r="ALS13" s="115"/>
      <c r="ALT13" s="115"/>
      <c r="ALU13" s="115"/>
      <c r="ALV13" s="115"/>
      <c r="ALW13" s="115"/>
      <c r="ALX13" s="115"/>
      <c r="ALY13" s="115"/>
      <c r="ALZ13" s="115"/>
      <c r="AMA13" s="115"/>
      <c r="AMB13" s="115"/>
      <c r="AMC13" s="115"/>
      <c r="AMD13" s="115"/>
      <c r="AME13" s="115"/>
      <c r="AMF13" s="115"/>
      <c r="AMG13" s="115"/>
      <c r="AMH13" s="115"/>
      <c r="AMI13" s="115"/>
      <c r="AMJ13" s="115"/>
      <c r="AMK13" s="115"/>
      <c r="AML13" s="115"/>
      <c r="AMM13" s="115"/>
      <c r="AMN13" s="115"/>
      <c r="AMO13" s="115"/>
      <c r="AMP13" s="115"/>
      <c r="AMQ13" s="115"/>
      <c r="AMR13" s="115"/>
      <c r="AMS13" s="115"/>
      <c r="AMT13" s="115"/>
      <c r="AMU13" s="115"/>
      <c r="AMV13" s="115"/>
      <c r="AMW13" s="115"/>
      <c r="AMX13" s="115"/>
      <c r="AMY13" s="115"/>
      <c r="AMZ13" s="115"/>
      <c r="ANA13" s="115"/>
      <c r="ANB13" s="115"/>
      <c r="ANC13" s="115"/>
      <c r="AND13" s="115"/>
      <c r="ANE13" s="115"/>
      <c r="ANF13" s="115"/>
      <c r="ANG13" s="115"/>
      <c r="ANH13" s="115"/>
      <c r="ANI13" s="115"/>
      <c r="ANJ13" s="115"/>
      <c r="ANK13" s="115"/>
      <c r="ANL13" s="115"/>
      <c r="ANM13" s="115"/>
      <c r="ANN13" s="115"/>
      <c r="ANO13" s="115"/>
      <c r="ANP13" s="115"/>
      <c r="ANQ13" s="115"/>
      <c r="ANR13" s="115"/>
      <c r="ANS13" s="115"/>
      <c r="ANT13" s="115"/>
      <c r="ANU13" s="115"/>
      <c r="ANV13" s="115"/>
      <c r="ANW13" s="115"/>
      <c r="ANX13" s="115"/>
      <c r="ANY13" s="115"/>
      <c r="ANZ13" s="115"/>
      <c r="AOA13" s="115"/>
      <c r="AOB13" s="115"/>
      <c r="AOC13" s="115"/>
      <c r="AOD13" s="115"/>
      <c r="AOE13" s="115"/>
      <c r="AOF13" s="115"/>
      <c r="AOG13" s="115"/>
      <c r="AOH13" s="115"/>
      <c r="AOI13" s="115"/>
      <c r="AOJ13" s="115"/>
      <c r="AOK13" s="115"/>
      <c r="AOL13" s="115"/>
      <c r="AOM13" s="115"/>
      <c r="AON13" s="115"/>
      <c r="AOO13" s="115"/>
      <c r="AOP13" s="115"/>
      <c r="AOQ13" s="115"/>
      <c r="AOR13" s="115"/>
      <c r="AOS13" s="115"/>
      <c r="AOT13" s="115"/>
      <c r="AOU13" s="115"/>
      <c r="AOV13" s="115"/>
      <c r="AOW13" s="115"/>
      <c r="AOX13" s="115"/>
      <c r="AOY13" s="115"/>
      <c r="AOZ13" s="115"/>
      <c r="APA13" s="115"/>
      <c r="APB13" s="115"/>
      <c r="APC13" s="115"/>
      <c r="APD13" s="115"/>
      <c r="APE13" s="115"/>
      <c r="APF13" s="115"/>
      <c r="APG13" s="115"/>
      <c r="APH13" s="115"/>
      <c r="API13" s="115"/>
      <c r="APJ13" s="115"/>
      <c r="APK13" s="115"/>
      <c r="APL13" s="115"/>
      <c r="APM13" s="115"/>
      <c r="APN13" s="115"/>
      <c r="APO13" s="115"/>
      <c r="APP13" s="115"/>
      <c r="APQ13" s="115"/>
      <c r="APR13" s="115"/>
      <c r="APS13" s="115"/>
      <c r="APT13" s="115"/>
      <c r="APU13" s="115"/>
      <c r="APV13" s="115"/>
      <c r="APW13" s="115"/>
      <c r="APX13" s="115"/>
      <c r="APY13" s="115"/>
      <c r="APZ13" s="115"/>
      <c r="AQA13" s="115"/>
      <c r="AQB13" s="115"/>
      <c r="AQC13" s="115"/>
      <c r="AQD13" s="115"/>
      <c r="AQE13" s="115"/>
      <c r="AQF13" s="115"/>
      <c r="AQG13" s="115"/>
      <c r="AQH13" s="115"/>
      <c r="AQI13" s="115"/>
      <c r="AQJ13" s="115"/>
      <c r="AQK13" s="115"/>
      <c r="AQL13" s="115"/>
      <c r="AQM13" s="115"/>
      <c r="AQN13" s="115"/>
      <c r="AQO13" s="115"/>
      <c r="AQP13" s="115"/>
      <c r="AQQ13" s="115"/>
      <c r="AQR13" s="115"/>
      <c r="AQS13" s="115"/>
      <c r="AQT13" s="115"/>
      <c r="AQU13" s="115"/>
      <c r="AQV13" s="115"/>
      <c r="AQW13" s="115"/>
      <c r="AQX13" s="115"/>
      <c r="AQY13" s="115"/>
      <c r="AQZ13" s="115"/>
      <c r="ARA13" s="115"/>
      <c r="ARB13" s="115"/>
      <c r="ARC13" s="115"/>
      <c r="ARD13" s="115"/>
      <c r="ARE13" s="115"/>
      <c r="ARF13" s="115"/>
      <c r="ARG13" s="115"/>
      <c r="ARH13" s="115"/>
      <c r="ARI13" s="115"/>
      <c r="ARJ13" s="115"/>
      <c r="ARK13" s="115"/>
      <c r="ARL13" s="115"/>
      <c r="ARM13" s="115"/>
      <c r="ARN13" s="115"/>
      <c r="ARO13" s="115"/>
      <c r="ARP13" s="115"/>
      <c r="ARQ13" s="115"/>
      <c r="ARR13" s="115"/>
      <c r="ARS13" s="115"/>
      <c r="ART13" s="115"/>
      <c r="ARU13" s="115"/>
      <c r="ARV13" s="115"/>
      <c r="ARW13" s="115"/>
      <c r="ARX13" s="115"/>
      <c r="ARY13" s="115"/>
      <c r="ARZ13" s="115"/>
      <c r="ASA13" s="115"/>
      <c r="ASB13" s="115"/>
      <c r="ASC13" s="115"/>
      <c r="ASD13" s="115"/>
      <c r="ASE13" s="115"/>
      <c r="ASF13" s="115"/>
      <c r="ASG13" s="115"/>
      <c r="ASH13" s="115"/>
      <c r="ASI13" s="115"/>
      <c r="ASJ13" s="115"/>
      <c r="ASK13" s="115"/>
      <c r="ASL13" s="115"/>
      <c r="ASM13" s="115"/>
      <c r="ASN13" s="115"/>
      <c r="ASO13" s="115"/>
      <c r="ASP13" s="115"/>
      <c r="ASQ13" s="115"/>
      <c r="ASR13" s="115"/>
      <c r="ASS13" s="115"/>
      <c r="AST13" s="115"/>
      <c r="ASU13" s="115"/>
      <c r="ASV13" s="115"/>
      <c r="ASW13" s="115"/>
      <c r="ASX13" s="115"/>
      <c r="ASY13" s="115"/>
      <c r="ASZ13" s="115"/>
      <c r="ATA13" s="115"/>
      <c r="ATB13" s="115"/>
      <c r="ATC13" s="115"/>
      <c r="ATD13" s="115"/>
      <c r="ATE13" s="115"/>
      <c r="ATF13" s="115"/>
      <c r="ATG13" s="115"/>
      <c r="ATH13" s="115"/>
      <c r="ATI13" s="115"/>
      <c r="ATJ13" s="115"/>
      <c r="ATK13" s="115"/>
      <c r="ATL13" s="115"/>
      <c r="ATM13" s="115"/>
      <c r="ATN13" s="115"/>
      <c r="ATO13" s="115"/>
      <c r="ATP13" s="115"/>
      <c r="ATQ13" s="115"/>
      <c r="ATR13" s="115"/>
      <c r="ATS13" s="115"/>
      <c r="ATT13" s="115"/>
      <c r="ATU13" s="115"/>
      <c r="ATV13" s="115"/>
      <c r="ATW13" s="115"/>
      <c r="ATX13" s="115"/>
      <c r="ATY13" s="115"/>
      <c r="ATZ13" s="115"/>
      <c r="AUA13" s="115"/>
      <c r="AUB13" s="115"/>
      <c r="AUC13" s="115"/>
      <c r="AUD13" s="115"/>
      <c r="AUE13" s="115"/>
      <c r="AUF13" s="115"/>
      <c r="AUG13" s="115"/>
      <c r="AUH13" s="115"/>
      <c r="AUI13" s="115"/>
      <c r="AUJ13" s="115"/>
      <c r="AUK13" s="115"/>
      <c r="AUL13" s="115"/>
      <c r="AUM13" s="115"/>
      <c r="AUN13" s="115"/>
      <c r="AUO13" s="115"/>
      <c r="AUP13" s="115"/>
      <c r="AUQ13" s="115"/>
      <c r="AUR13" s="115"/>
      <c r="AUS13" s="115"/>
      <c r="AUT13" s="115"/>
      <c r="AUU13" s="115"/>
      <c r="AUV13" s="115"/>
      <c r="AUW13" s="115"/>
      <c r="AUX13" s="115"/>
      <c r="AUY13" s="115"/>
      <c r="AUZ13" s="115"/>
      <c r="AVA13" s="115"/>
      <c r="AVB13" s="115"/>
      <c r="AVC13" s="115"/>
      <c r="AVD13" s="115"/>
      <c r="AVE13" s="115"/>
      <c r="AVF13" s="115"/>
      <c r="AVG13" s="115"/>
      <c r="AVH13" s="115"/>
      <c r="AVI13" s="115"/>
      <c r="AVJ13" s="115"/>
      <c r="AVK13" s="115"/>
      <c r="AVL13" s="115"/>
      <c r="AVM13" s="115"/>
      <c r="AVN13" s="115"/>
      <c r="AVO13" s="115"/>
      <c r="AVP13" s="115"/>
      <c r="AVQ13" s="115"/>
      <c r="AVR13" s="115"/>
      <c r="AVS13" s="115"/>
      <c r="AVT13" s="115"/>
      <c r="AVU13" s="115"/>
      <c r="AVV13" s="115"/>
      <c r="AVW13" s="115"/>
      <c r="AVX13" s="115"/>
      <c r="AVY13" s="115"/>
      <c r="AVZ13" s="115"/>
      <c r="AWA13" s="115"/>
      <c r="AWB13" s="115"/>
      <c r="AWC13" s="115"/>
      <c r="AWD13" s="115"/>
      <c r="AWE13" s="115"/>
      <c r="AWF13" s="115"/>
      <c r="AWG13" s="115"/>
      <c r="AWH13" s="115"/>
      <c r="AWI13" s="115"/>
      <c r="AWJ13" s="115"/>
      <c r="AWK13" s="115"/>
      <c r="AWL13" s="115"/>
      <c r="AWM13" s="115"/>
      <c r="AWN13" s="115"/>
      <c r="AWO13" s="115"/>
      <c r="AWP13" s="115"/>
      <c r="AWQ13" s="115"/>
      <c r="AWR13" s="115"/>
      <c r="AWS13" s="115"/>
      <c r="AWT13" s="115"/>
      <c r="AWU13" s="115"/>
      <c r="AWV13" s="115"/>
      <c r="AWW13" s="115"/>
      <c r="AWX13" s="115"/>
      <c r="AWY13" s="115"/>
      <c r="AWZ13" s="115"/>
      <c r="AXA13" s="115"/>
      <c r="AXB13" s="115"/>
      <c r="AXC13" s="115"/>
      <c r="AXD13" s="115"/>
      <c r="AXE13" s="115"/>
      <c r="AXF13" s="115"/>
      <c r="AXG13" s="115"/>
      <c r="AXH13" s="115"/>
      <c r="AXI13" s="115"/>
      <c r="AXJ13" s="115"/>
      <c r="AXK13" s="115"/>
      <c r="AXL13" s="115"/>
      <c r="AXM13" s="115"/>
      <c r="AXN13" s="115"/>
      <c r="AXO13" s="115"/>
      <c r="AXP13" s="115"/>
      <c r="AXQ13" s="115"/>
      <c r="AXR13" s="115"/>
      <c r="AXS13" s="115"/>
      <c r="AXT13" s="115"/>
      <c r="AXU13" s="115"/>
      <c r="AXV13" s="115"/>
      <c r="AXW13" s="115"/>
      <c r="AXX13" s="115"/>
      <c r="AXY13" s="115"/>
      <c r="AXZ13" s="115"/>
      <c r="AYA13" s="115"/>
      <c r="AYB13" s="115"/>
      <c r="AYC13" s="115"/>
      <c r="AYD13" s="115"/>
      <c r="AYE13" s="115"/>
      <c r="AYF13" s="115"/>
      <c r="AYG13" s="115"/>
      <c r="AYH13" s="115"/>
      <c r="AYI13" s="115"/>
      <c r="AYJ13" s="115"/>
      <c r="AYK13" s="115"/>
      <c r="AYL13" s="115"/>
      <c r="AYM13" s="115"/>
      <c r="AYN13" s="115"/>
      <c r="AYO13" s="115"/>
      <c r="AYP13" s="115"/>
      <c r="AYQ13" s="115"/>
      <c r="AYR13" s="115"/>
      <c r="AYS13" s="115"/>
      <c r="AYT13" s="115"/>
      <c r="AYU13" s="115"/>
      <c r="AYV13" s="115"/>
      <c r="AYW13" s="115"/>
      <c r="AYX13" s="115"/>
      <c r="AYY13" s="115"/>
      <c r="AYZ13" s="115"/>
      <c r="AZA13" s="115"/>
      <c r="AZB13" s="115"/>
      <c r="AZC13" s="115"/>
      <c r="AZD13" s="115"/>
      <c r="AZE13" s="115"/>
      <c r="AZF13" s="115"/>
      <c r="AZG13" s="115"/>
      <c r="AZH13" s="115"/>
      <c r="AZI13" s="115"/>
      <c r="AZJ13" s="115"/>
      <c r="AZK13" s="115"/>
      <c r="AZL13" s="115"/>
      <c r="AZM13" s="115"/>
      <c r="AZN13" s="115"/>
      <c r="AZO13" s="115"/>
      <c r="AZP13" s="115"/>
      <c r="AZQ13" s="115"/>
      <c r="AZR13" s="115"/>
      <c r="AZS13" s="115"/>
      <c r="AZT13" s="115"/>
      <c r="AZU13" s="115"/>
      <c r="AZV13" s="115"/>
      <c r="AZW13" s="115"/>
      <c r="AZX13" s="115"/>
      <c r="AZY13" s="115"/>
      <c r="AZZ13" s="115"/>
      <c r="BAA13" s="115"/>
      <c r="BAB13" s="115"/>
      <c r="BAC13" s="115"/>
      <c r="BAD13" s="115"/>
      <c r="BAE13" s="115"/>
      <c r="BAF13" s="115"/>
      <c r="BAG13" s="115"/>
      <c r="BAH13" s="115"/>
      <c r="BAI13" s="115"/>
      <c r="BAJ13" s="115"/>
      <c r="BAK13" s="115"/>
      <c r="BAL13" s="115"/>
      <c r="BAM13" s="115"/>
      <c r="BAN13" s="115"/>
      <c r="BAO13" s="115"/>
      <c r="BAP13" s="115"/>
      <c r="BAQ13" s="115"/>
      <c r="BAR13" s="115"/>
      <c r="BAS13" s="115"/>
      <c r="BAT13" s="115"/>
      <c r="BAU13" s="115"/>
      <c r="BAV13" s="115"/>
      <c r="BAW13" s="115"/>
      <c r="BAX13" s="115"/>
      <c r="BAY13" s="115"/>
      <c r="BAZ13" s="115"/>
      <c r="BBA13" s="115"/>
      <c r="BBB13" s="115"/>
      <c r="BBC13" s="115"/>
      <c r="BBD13" s="115"/>
      <c r="BBE13" s="115"/>
      <c r="BBF13" s="115"/>
      <c r="BBG13" s="115"/>
      <c r="BBH13" s="115"/>
      <c r="BBI13" s="115"/>
      <c r="BBJ13" s="115"/>
      <c r="BBK13" s="115"/>
      <c r="BBL13" s="115"/>
      <c r="BBM13" s="115"/>
      <c r="BBN13" s="115"/>
      <c r="BBO13" s="115"/>
      <c r="BBP13" s="115"/>
      <c r="BBQ13" s="115"/>
      <c r="BBR13" s="115"/>
      <c r="BBS13" s="115"/>
      <c r="BBT13" s="115"/>
      <c r="BBU13" s="115"/>
      <c r="BBV13" s="115"/>
      <c r="BBW13" s="115"/>
      <c r="BBX13" s="115"/>
      <c r="BBY13" s="115"/>
      <c r="BBZ13" s="115"/>
      <c r="BCA13" s="115"/>
      <c r="BCB13" s="115"/>
      <c r="BCC13" s="115"/>
      <c r="BCD13" s="115"/>
      <c r="BCE13" s="115"/>
      <c r="BCF13" s="115"/>
      <c r="BCG13" s="115"/>
      <c r="BCH13" s="115"/>
      <c r="BCI13" s="115"/>
      <c r="BCJ13" s="115"/>
      <c r="BCK13" s="115"/>
      <c r="BCL13" s="115"/>
      <c r="BCM13" s="115"/>
      <c r="BCN13" s="115"/>
      <c r="BCO13" s="115"/>
      <c r="BCP13" s="115"/>
      <c r="BCQ13" s="115"/>
      <c r="BCR13" s="115"/>
      <c r="BCS13" s="115"/>
      <c r="BCT13" s="115"/>
      <c r="BCU13" s="115"/>
      <c r="BCV13" s="115"/>
      <c r="BCW13" s="115"/>
      <c r="BCX13" s="115"/>
      <c r="BCY13" s="115"/>
      <c r="BCZ13" s="115"/>
      <c r="BDA13" s="115"/>
      <c r="BDB13" s="115"/>
      <c r="BDC13" s="115"/>
      <c r="BDD13" s="115"/>
      <c r="BDE13" s="115"/>
      <c r="BDF13" s="115"/>
      <c r="BDG13" s="115"/>
      <c r="BDH13" s="115"/>
      <c r="BDI13" s="115"/>
      <c r="BDJ13" s="115"/>
      <c r="BDK13" s="115"/>
      <c r="BDL13" s="115"/>
      <c r="BDM13" s="115"/>
      <c r="BDN13" s="115"/>
      <c r="BDO13" s="115"/>
      <c r="BDP13" s="115"/>
      <c r="BDQ13" s="115"/>
      <c r="BDR13" s="115"/>
      <c r="BDS13" s="115"/>
      <c r="BDT13" s="115"/>
      <c r="BDU13" s="115"/>
      <c r="BDV13" s="115"/>
      <c r="BDW13" s="115"/>
      <c r="BDX13" s="115"/>
      <c r="BDY13" s="115"/>
      <c r="BDZ13" s="115"/>
      <c r="BEA13" s="115"/>
      <c r="BEB13" s="115"/>
      <c r="BEC13" s="115"/>
      <c r="BED13" s="115"/>
      <c r="BEE13" s="115"/>
      <c r="BEF13" s="115"/>
      <c r="BEG13" s="115"/>
      <c r="BEH13" s="115"/>
      <c r="BEI13" s="115"/>
      <c r="BEJ13" s="115"/>
      <c r="BEK13" s="115"/>
      <c r="BEL13" s="115"/>
      <c r="BEM13" s="115"/>
      <c r="BEN13" s="115"/>
      <c r="BEO13" s="115"/>
      <c r="BEP13" s="115"/>
      <c r="BEQ13" s="115"/>
      <c r="BER13" s="115"/>
      <c r="BES13" s="115"/>
      <c r="BET13" s="115"/>
      <c r="BEU13" s="115"/>
      <c r="BEV13" s="115"/>
      <c r="BEW13" s="115"/>
      <c r="BEX13" s="115"/>
      <c r="BEY13" s="115"/>
      <c r="BEZ13" s="115"/>
      <c r="BFA13" s="115"/>
      <c r="BFB13" s="115"/>
      <c r="BFC13" s="115"/>
      <c r="BFD13" s="115"/>
      <c r="BFE13" s="115"/>
      <c r="BFF13" s="115"/>
      <c r="BFG13" s="115"/>
      <c r="BFH13" s="115"/>
      <c r="BFI13" s="115"/>
      <c r="BFJ13" s="115"/>
      <c r="BFK13" s="115"/>
      <c r="BFL13" s="115"/>
      <c r="BFM13" s="115"/>
      <c r="BFN13" s="115"/>
      <c r="BFO13" s="115"/>
      <c r="BFP13" s="115"/>
      <c r="BFQ13" s="115"/>
      <c r="BFR13" s="115"/>
      <c r="BFS13" s="115"/>
      <c r="BFT13" s="115"/>
      <c r="BFU13" s="115"/>
      <c r="BFV13" s="115"/>
      <c r="BFW13" s="115"/>
      <c r="BFX13" s="115"/>
      <c r="BFY13" s="115"/>
      <c r="BFZ13" s="115"/>
      <c r="BGA13" s="115"/>
      <c r="BGB13" s="115"/>
      <c r="BGC13" s="115"/>
      <c r="BGD13" s="115"/>
      <c r="BGE13" s="115"/>
      <c r="BGF13" s="115"/>
      <c r="BGG13" s="115"/>
      <c r="BGH13" s="115"/>
      <c r="BGI13" s="115"/>
      <c r="BGJ13" s="115"/>
      <c r="BGK13" s="115"/>
      <c r="BGL13" s="115"/>
      <c r="BGM13" s="115"/>
      <c r="BGN13" s="115"/>
      <c r="BGO13" s="115"/>
      <c r="BGP13" s="115"/>
      <c r="BGQ13" s="115"/>
      <c r="BGR13" s="115"/>
      <c r="BGS13" s="115"/>
      <c r="BGT13" s="115"/>
      <c r="BGU13" s="115"/>
      <c r="BGV13" s="115"/>
      <c r="BGW13" s="115"/>
      <c r="BGX13" s="115"/>
      <c r="BGY13" s="115"/>
      <c r="BGZ13" s="115"/>
      <c r="BHA13" s="115"/>
      <c r="BHB13" s="115"/>
      <c r="BHC13" s="115"/>
      <c r="BHD13" s="115"/>
      <c r="BHE13" s="115"/>
      <c r="BHF13" s="115"/>
      <c r="BHG13" s="115"/>
      <c r="BHH13" s="115"/>
      <c r="BHI13" s="115"/>
      <c r="BHJ13" s="115"/>
      <c r="BHK13" s="115"/>
      <c r="BHL13" s="115"/>
      <c r="BHM13" s="115"/>
      <c r="BHN13" s="115"/>
      <c r="BHO13" s="115"/>
      <c r="BHP13" s="115"/>
      <c r="BHQ13" s="115"/>
      <c r="BHR13" s="115"/>
      <c r="BHS13" s="115"/>
      <c r="BHT13" s="115"/>
      <c r="BHU13" s="115"/>
      <c r="BHV13" s="115"/>
      <c r="BHW13" s="115"/>
      <c r="BHX13" s="115"/>
      <c r="BHY13" s="115"/>
      <c r="BHZ13" s="115"/>
      <c r="BIA13" s="115"/>
      <c r="BIB13" s="115"/>
      <c r="BIC13" s="115"/>
      <c r="BID13" s="115"/>
      <c r="BIE13" s="115"/>
      <c r="BIF13" s="115"/>
      <c r="BIG13" s="115"/>
      <c r="BIH13" s="115"/>
      <c r="BII13" s="115"/>
      <c r="BIJ13" s="115"/>
      <c r="BIK13" s="115"/>
      <c r="BIL13" s="115"/>
      <c r="BIM13" s="115"/>
      <c r="BIN13" s="115"/>
      <c r="BIO13" s="115"/>
      <c r="BIP13" s="115"/>
      <c r="BIQ13" s="115"/>
      <c r="BIR13" s="115"/>
      <c r="BIS13" s="115"/>
      <c r="BIT13" s="115"/>
      <c r="BIU13" s="115"/>
      <c r="BIV13" s="115"/>
      <c r="BIW13" s="115"/>
      <c r="BIX13" s="115"/>
      <c r="BIY13" s="115"/>
      <c r="BIZ13" s="115"/>
      <c r="BJA13" s="115"/>
      <c r="BJB13" s="115"/>
      <c r="BJC13" s="115"/>
      <c r="BJD13" s="115"/>
      <c r="BJE13" s="115"/>
      <c r="BJF13" s="115"/>
      <c r="BJG13" s="115"/>
      <c r="BJH13" s="115"/>
      <c r="BJI13" s="115"/>
      <c r="BJJ13" s="115"/>
      <c r="BJK13" s="115"/>
      <c r="BJL13" s="115"/>
      <c r="BJM13" s="115"/>
      <c r="BJN13" s="115"/>
      <c r="BJO13" s="115"/>
      <c r="BJP13" s="115"/>
      <c r="BJQ13" s="115"/>
      <c r="BJR13" s="115"/>
      <c r="BJS13" s="115"/>
      <c r="BJT13" s="115"/>
      <c r="BJU13" s="115"/>
      <c r="BJV13" s="115"/>
      <c r="BJW13" s="115"/>
      <c r="BJX13" s="115"/>
      <c r="BJY13" s="115"/>
      <c r="BJZ13" s="115"/>
      <c r="BKA13" s="115"/>
      <c r="BKB13" s="115"/>
      <c r="BKC13" s="115"/>
      <c r="BKD13" s="115"/>
      <c r="BKE13" s="115"/>
      <c r="BKF13" s="115"/>
      <c r="BKG13" s="115"/>
      <c r="BKH13" s="115"/>
      <c r="BKI13" s="115"/>
      <c r="BKJ13" s="115"/>
      <c r="BKK13" s="115"/>
      <c r="BKL13" s="115"/>
      <c r="BKM13" s="115"/>
      <c r="BKN13" s="115"/>
      <c r="BKO13" s="115"/>
      <c r="BKP13" s="115"/>
      <c r="BKQ13" s="115"/>
      <c r="BKR13" s="115"/>
      <c r="BKS13" s="115"/>
      <c r="BKT13" s="115"/>
      <c r="BKU13" s="115"/>
      <c r="BKV13" s="115"/>
      <c r="BKW13" s="115"/>
      <c r="BKX13" s="115"/>
      <c r="BKY13" s="115"/>
      <c r="BKZ13" s="115"/>
      <c r="BLA13" s="115"/>
      <c r="BLB13" s="115"/>
      <c r="BLC13" s="115"/>
      <c r="BLD13" s="115"/>
      <c r="BLE13" s="115"/>
      <c r="BLF13" s="115"/>
      <c r="BLG13" s="115"/>
      <c r="BLH13" s="115"/>
      <c r="BLI13" s="115"/>
      <c r="BLJ13" s="115"/>
      <c r="BLK13" s="115"/>
      <c r="BLL13" s="115"/>
      <c r="BLM13" s="115"/>
      <c r="BLN13" s="115"/>
      <c r="BLO13" s="115"/>
      <c r="BLP13" s="115"/>
      <c r="BLQ13" s="115"/>
      <c r="BLR13" s="115"/>
      <c r="BLS13" s="115"/>
      <c r="BLT13" s="115"/>
      <c r="BLU13" s="115"/>
      <c r="BLV13" s="115"/>
      <c r="BLW13" s="115"/>
      <c r="BLX13" s="115"/>
      <c r="BLY13" s="115"/>
      <c r="BLZ13" s="115"/>
      <c r="BMA13" s="115"/>
      <c r="BMB13" s="115"/>
      <c r="BMC13" s="115"/>
      <c r="BMD13" s="115"/>
      <c r="BME13" s="115"/>
      <c r="BMF13" s="115"/>
      <c r="BMG13" s="115"/>
      <c r="BMH13" s="115"/>
      <c r="BMI13" s="115"/>
      <c r="BMJ13" s="115"/>
      <c r="BMK13" s="115"/>
      <c r="BML13" s="115"/>
      <c r="BMM13" s="115"/>
      <c r="BMN13" s="115"/>
      <c r="BMO13" s="115"/>
      <c r="BMP13" s="115"/>
      <c r="BMQ13" s="115"/>
      <c r="BMR13" s="115"/>
      <c r="BMS13" s="115"/>
      <c r="BMT13" s="115"/>
      <c r="BMU13" s="115"/>
      <c r="BMV13" s="115"/>
      <c r="BMW13" s="115"/>
      <c r="BMX13" s="115"/>
      <c r="BMY13" s="115"/>
      <c r="BMZ13" s="115"/>
      <c r="BNA13" s="115"/>
      <c r="BNB13" s="115"/>
      <c r="BNC13" s="115"/>
      <c r="BND13" s="115"/>
      <c r="BNE13" s="115"/>
      <c r="BNF13" s="115"/>
      <c r="BNG13" s="115"/>
      <c r="BNH13" s="115"/>
      <c r="BNI13" s="115"/>
      <c r="BNJ13" s="115"/>
      <c r="BNK13" s="115"/>
      <c r="BNL13" s="115"/>
      <c r="BNM13" s="115"/>
      <c r="BNN13" s="115"/>
      <c r="BNO13" s="115"/>
      <c r="BNP13" s="115"/>
      <c r="BNQ13" s="115"/>
      <c r="BNR13" s="115"/>
      <c r="BNS13" s="115"/>
      <c r="BNT13" s="115"/>
      <c r="BNU13" s="115"/>
      <c r="BNV13" s="115"/>
      <c r="BNW13" s="115"/>
      <c r="BNX13" s="115"/>
      <c r="BNY13" s="115"/>
      <c r="BNZ13" s="115"/>
      <c r="BOA13" s="115"/>
      <c r="BOB13" s="115"/>
      <c r="BOC13" s="115"/>
      <c r="BOD13" s="115"/>
      <c r="BOE13" s="115"/>
      <c r="BOF13" s="115"/>
      <c r="BOG13" s="115"/>
      <c r="BOH13" s="115"/>
      <c r="BOI13" s="115"/>
      <c r="BOJ13" s="115"/>
      <c r="BOK13" s="115"/>
      <c r="BOL13" s="115"/>
      <c r="BOM13" s="115"/>
      <c r="BON13" s="115"/>
      <c r="BOO13" s="115"/>
      <c r="BOP13" s="115"/>
      <c r="BOQ13" s="115"/>
      <c r="BOR13" s="115"/>
      <c r="BOS13" s="115"/>
      <c r="BOT13" s="115"/>
      <c r="BOU13" s="115"/>
      <c r="BOV13" s="115"/>
      <c r="BOW13" s="115"/>
      <c r="BOX13" s="115"/>
      <c r="BOY13" s="115"/>
      <c r="BOZ13" s="115"/>
      <c r="BPA13" s="115"/>
      <c r="BPB13" s="115"/>
      <c r="BPC13" s="115"/>
      <c r="BPD13" s="115"/>
      <c r="BPE13" s="115"/>
      <c r="BPF13" s="115"/>
      <c r="BPG13" s="115"/>
      <c r="BPH13" s="115"/>
      <c r="BPI13" s="115"/>
      <c r="BPJ13" s="115"/>
      <c r="BPK13" s="115"/>
      <c r="BPL13" s="115"/>
      <c r="BPM13" s="115"/>
      <c r="BPN13" s="115"/>
      <c r="BPO13" s="115"/>
      <c r="BPP13" s="115"/>
      <c r="BPQ13" s="115"/>
      <c r="BPR13" s="115"/>
      <c r="BPS13" s="115"/>
      <c r="BPT13" s="115"/>
      <c r="BPU13" s="115"/>
      <c r="BPV13" s="115"/>
      <c r="BPW13" s="115"/>
      <c r="BPX13" s="115"/>
      <c r="BPY13" s="115"/>
      <c r="BPZ13" s="115"/>
      <c r="BQA13" s="115"/>
      <c r="BQB13" s="115"/>
      <c r="BQC13" s="115"/>
      <c r="BQD13" s="115"/>
      <c r="BQE13" s="115"/>
      <c r="BQF13" s="115"/>
      <c r="BQG13" s="115"/>
      <c r="BQH13" s="115"/>
      <c r="BQI13" s="115"/>
      <c r="BQJ13" s="115"/>
      <c r="BQK13" s="115"/>
      <c r="BQL13" s="115"/>
      <c r="BQM13" s="115"/>
      <c r="BQN13" s="115"/>
      <c r="BQO13" s="115"/>
      <c r="BQP13" s="115"/>
      <c r="BQQ13" s="115"/>
      <c r="BQR13" s="115"/>
      <c r="BQS13" s="115"/>
      <c r="BQT13" s="115"/>
      <c r="BQU13" s="115"/>
      <c r="BQV13" s="115"/>
      <c r="BQW13" s="115"/>
      <c r="BQX13" s="115"/>
      <c r="BQY13" s="115"/>
      <c r="BQZ13" s="115"/>
      <c r="BRA13" s="115"/>
      <c r="BRB13" s="115"/>
      <c r="BRC13" s="115"/>
      <c r="BRD13" s="115"/>
      <c r="BRE13" s="115"/>
      <c r="BRF13" s="115"/>
      <c r="BRG13" s="115"/>
      <c r="BRH13" s="115"/>
      <c r="BRI13" s="115"/>
      <c r="BRJ13" s="115"/>
      <c r="BRK13" s="115"/>
      <c r="BRL13" s="115"/>
      <c r="BRM13" s="115"/>
      <c r="BRN13" s="115"/>
      <c r="BRO13" s="115"/>
      <c r="BRP13" s="115"/>
      <c r="BRQ13" s="115"/>
      <c r="BRR13" s="115"/>
      <c r="BRS13" s="115"/>
      <c r="BRT13" s="115"/>
      <c r="BRU13" s="115"/>
      <c r="BRV13" s="115"/>
      <c r="BRW13" s="115"/>
      <c r="BRX13" s="115"/>
      <c r="BRY13" s="115"/>
      <c r="BRZ13" s="115"/>
      <c r="BSA13" s="115"/>
      <c r="BSB13" s="115"/>
      <c r="BSC13" s="115"/>
      <c r="BSD13" s="115"/>
      <c r="BSE13" s="115"/>
      <c r="BSF13" s="115"/>
      <c r="BSG13" s="115"/>
      <c r="BSH13" s="115"/>
      <c r="BSI13" s="115"/>
      <c r="BSJ13" s="115"/>
      <c r="BSK13" s="115"/>
      <c r="BSL13" s="115"/>
      <c r="BSM13" s="115"/>
      <c r="BSN13" s="115"/>
      <c r="BSO13" s="115"/>
      <c r="BSP13" s="115"/>
      <c r="BSQ13" s="115"/>
      <c r="BSR13" s="115"/>
      <c r="BSS13" s="115"/>
      <c r="BST13" s="115"/>
      <c r="BSU13" s="115"/>
      <c r="BSV13" s="115"/>
      <c r="BSW13" s="115"/>
      <c r="BSX13" s="115"/>
      <c r="BSY13" s="115"/>
      <c r="BSZ13" s="115"/>
      <c r="BTA13" s="115"/>
      <c r="BTB13" s="115"/>
      <c r="BTC13" s="115"/>
      <c r="BTD13" s="115"/>
      <c r="BTE13" s="115"/>
      <c r="BTF13" s="115"/>
      <c r="BTG13" s="115"/>
      <c r="BTH13" s="115"/>
      <c r="BTI13" s="115"/>
      <c r="BTJ13" s="115"/>
      <c r="BTK13" s="115"/>
      <c r="BTL13" s="115"/>
      <c r="BTM13" s="115"/>
      <c r="BTN13" s="115"/>
      <c r="BTO13" s="115"/>
      <c r="BTP13" s="115"/>
      <c r="BTQ13" s="115"/>
      <c r="BTR13" s="115"/>
      <c r="BTS13" s="115"/>
      <c r="BTT13" s="115"/>
      <c r="BTU13" s="115"/>
      <c r="BTV13" s="115"/>
      <c r="BTW13" s="115"/>
      <c r="BTX13" s="115"/>
      <c r="BTY13" s="115"/>
      <c r="BTZ13" s="115"/>
      <c r="BUA13" s="115"/>
      <c r="BUB13" s="115"/>
      <c r="BUC13" s="115"/>
      <c r="BUD13" s="115"/>
      <c r="BUE13" s="115"/>
      <c r="BUF13" s="115"/>
      <c r="BUG13" s="115"/>
      <c r="BUH13" s="115"/>
      <c r="BUI13" s="115"/>
      <c r="BUJ13" s="115"/>
      <c r="BUK13" s="115"/>
      <c r="BUL13" s="115"/>
      <c r="BUM13" s="115"/>
      <c r="BUN13" s="115"/>
      <c r="BUO13" s="115"/>
      <c r="BUP13" s="115"/>
      <c r="BUQ13" s="115"/>
      <c r="BUR13" s="115"/>
      <c r="BUS13" s="115"/>
      <c r="BUT13" s="115"/>
      <c r="BUU13" s="115"/>
      <c r="BUV13" s="115"/>
      <c r="BUW13" s="115"/>
      <c r="BUX13" s="115"/>
      <c r="BUY13" s="115"/>
      <c r="BUZ13" s="115"/>
      <c r="BVA13" s="115"/>
      <c r="BVB13" s="115"/>
      <c r="BVC13" s="115"/>
      <c r="BVD13" s="115"/>
      <c r="BVE13" s="115"/>
      <c r="BVF13" s="115"/>
      <c r="BVG13" s="115"/>
      <c r="BVH13" s="115"/>
      <c r="BVI13" s="115"/>
      <c r="BVJ13" s="115"/>
      <c r="BVK13" s="115"/>
      <c r="BVL13" s="115"/>
      <c r="BVM13" s="115"/>
      <c r="BVN13" s="115"/>
      <c r="BVO13" s="115"/>
      <c r="BVP13" s="115"/>
      <c r="BVQ13" s="115"/>
      <c r="BVR13" s="115"/>
      <c r="BVS13" s="115"/>
      <c r="BVT13" s="115"/>
      <c r="BVU13" s="115"/>
      <c r="BVV13" s="115"/>
      <c r="BVW13" s="115"/>
      <c r="BVX13" s="115"/>
      <c r="BVY13" s="115"/>
      <c r="BVZ13" s="115"/>
      <c r="BWA13" s="115"/>
      <c r="BWB13" s="115"/>
      <c r="BWC13" s="115"/>
      <c r="BWD13" s="115"/>
      <c r="BWE13" s="115"/>
      <c r="BWF13" s="115"/>
      <c r="BWG13" s="115"/>
      <c r="BWH13" s="115"/>
      <c r="BWI13" s="115"/>
      <c r="BWJ13" s="115"/>
      <c r="BWK13" s="115"/>
      <c r="BWL13" s="115"/>
      <c r="BWM13" s="115"/>
      <c r="BWN13" s="115"/>
      <c r="BWO13" s="115"/>
      <c r="BWP13" s="115"/>
      <c r="BWQ13" s="115"/>
      <c r="BWR13" s="115"/>
      <c r="BWS13" s="115"/>
      <c r="BWT13" s="115"/>
      <c r="BWU13" s="115"/>
      <c r="BWV13" s="115"/>
      <c r="BWW13" s="115"/>
      <c r="BWX13" s="115"/>
      <c r="BWY13" s="115"/>
      <c r="BWZ13" s="115"/>
      <c r="BXA13" s="115"/>
      <c r="BXB13" s="115"/>
      <c r="BXC13" s="115"/>
      <c r="BXD13" s="115"/>
      <c r="BXE13" s="115"/>
      <c r="BXF13" s="115"/>
      <c r="BXG13" s="115"/>
      <c r="BXH13" s="115"/>
      <c r="BXI13" s="115"/>
      <c r="BXJ13" s="115"/>
      <c r="BXK13" s="115"/>
      <c r="BXL13" s="115"/>
      <c r="BXM13" s="115"/>
      <c r="BXN13" s="115"/>
      <c r="BXO13" s="115"/>
      <c r="BXP13" s="115"/>
      <c r="BXQ13" s="115"/>
      <c r="BXR13" s="115"/>
      <c r="BXS13" s="115"/>
      <c r="BXT13" s="115"/>
      <c r="BXU13" s="115"/>
      <c r="BXV13" s="115"/>
      <c r="BXW13" s="115"/>
      <c r="BXX13" s="115"/>
      <c r="BXY13" s="115"/>
      <c r="BXZ13" s="115"/>
      <c r="BYA13" s="115"/>
      <c r="BYB13" s="115"/>
      <c r="BYC13" s="115"/>
      <c r="BYD13" s="115"/>
      <c r="BYE13" s="115"/>
      <c r="BYF13" s="115"/>
      <c r="BYG13" s="115"/>
      <c r="BYH13" s="115"/>
      <c r="BYI13" s="115"/>
      <c r="BYJ13" s="115"/>
      <c r="BYK13" s="115"/>
      <c r="BYL13" s="115"/>
      <c r="BYM13" s="115"/>
      <c r="BYN13" s="115"/>
      <c r="BYO13" s="115"/>
      <c r="BYP13" s="115"/>
      <c r="BYQ13" s="115"/>
      <c r="BYR13" s="115"/>
      <c r="BYS13" s="115"/>
      <c r="BYT13" s="115"/>
      <c r="BYU13" s="115"/>
      <c r="BYV13" s="115"/>
      <c r="BYW13" s="115"/>
      <c r="BYX13" s="115"/>
      <c r="BYY13" s="115"/>
      <c r="BYZ13" s="115"/>
      <c r="BZA13" s="115"/>
      <c r="BZB13" s="115"/>
      <c r="BZC13" s="115"/>
      <c r="BZD13" s="115"/>
      <c r="BZE13" s="115"/>
      <c r="BZF13" s="115"/>
      <c r="BZG13" s="115"/>
      <c r="BZH13" s="115"/>
      <c r="BZI13" s="115"/>
      <c r="BZJ13" s="115"/>
      <c r="BZK13" s="115"/>
      <c r="BZL13" s="115"/>
      <c r="BZM13" s="115"/>
      <c r="BZN13" s="115"/>
      <c r="BZO13" s="115"/>
      <c r="BZP13" s="115"/>
      <c r="BZQ13" s="115"/>
      <c r="BZR13" s="115"/>
      <c r="BZS13" s="115"/>
      <c r="BZT13" s="115"/>
      <c r="BZU13" s="115"/>
      <c r="BZV13" s="115"/>
      <c r="BZW13" s="115"/>
      <c r="BZX13" s="115"/>
      <c r="BZY13" s="115"/>
      <c r="BZZ13" s="115"/>
      <c r="CAA13" s="115"/>
      <c r="CAB13" s="115"/>
      <c r="CAC13" s="115"/>
      <c r="CAD13" s="115"/>
      <c r="CAE13" s="115"/>
      <c r="CAF13" s="115"/>
      <c r="CAG13" s="115"/>
      <c r="CAH13" s="115"/>
      <c r="CAI13" s="115"/>
      <c r="CAJ13" s="115"/>
      <c r="CAK13" s="115"/>
      <c r="CAL13" s="115"/>
      <c r="CAM13" s="115"/>
      <c r="CAN13" s="115"/>
      <c r="CAO13" s="115"/>
      <c r="CAP13" s="115"/>
      <c r="CAQ13" s="115"/>
      <c r="CAR13" s="115"/>
      <c r="CAS13" s="115"/>
      <c r="CAT13" s="115"/>
      <c r="CAU13" s="115"/>
      <c r="CAV13" s="115"/>
      <c r="CAW13" s="115"/>
      <c r="CAX13" s="115"/>
      <c r="CAY13" s="115"/>
      <c r="CAZ13" s="115"/>
      <c r="CBA13" s="115"/>
      <c r="CBB13" s="115"/>
      <c r="CBC13" s="115"/>
      <c r="CBD13" s="115"/>
      <c r="CBE13" s="115"/>
      <c r="CBF13" s="115"/>
      <c r="CBG13" s="115"/>
      <c r="CBH13" s="115"/>
      <c r="CBI13" s="115"/>
      <c r="CBJ13" s="115"/>
      <c r="CBK13" s="115"/>
      <c r="CBL13" s="115"/>
      <c r="CBM13" s="115"/>
      <c r="CBN13" s="115"/>
      <c r="CBO13" s="115"/>
      <c r="CBP13" s="115"/>
      <c r="CBQ13" s="115"/>
      <c r="CBR13" s="115"/>
      <c r="CBS13" s="115"/>
      <c r="CBT13" s="115"/>
      <c r="CBU13" s="115"/>
      <c r="CBV13" s="115"/>
      <c r="CBW13" s="115"/>
      <c r="CBX13" s="115"/>
      <c r="CBY13" s="115"/>
      <c r="CBZ13" s="115"/>
      <c r="CCA13" s="115"/>
      <c r="CCB13" s="115"/>
      <c r="CCC13" s="115"/>
      <c r="CCD13" s="115"/>
      <c r="CCE13" s="115"/>
      <c r="CCF13" s="115"/>
      <c r="CCG13" s="115"/>
      <c r="CCH13" s="115"/>
      <c r="CCI13" s="115"/>
      <c r="CCJ13" s="115"/>
      <c r="CCK13" s="115"/>
      <c r="CCL13" s="115"/>
      <c r="CCM13" s="115"/>
      <c r="CCN13" s="115"/>
      <c r="CCO13" s="115"/>
      <c r="CCP13" s="115"/>
      <c r="CCQ13" s="115"/>
      <c r="CCR13" s="115"/>
      <c r="CCS13" s="115"/>
      <c r="CCT13" s="115"/>
      <c r="CCU13" s="115"/>
      <c r="CCV13" s="115"/>
      <c r="CCW13" s="115"/>
      <c r="CCX13" s="115"/>
      <c r="CCY13" s="115"/>
      <c r="CCZ13" s="115"/>
      <c r="CDA13" s="115"/>
      <c r="CDB13" s="115"/>
      <c r="CDC13" s="115"/>
      <c r="CDD13" s="115"/>
      <c r="CDE13" s="115"/>
      <c r="CDF13" s="115"/>
      <c r="CDG13" s="115"/>
      <c r="CDH13" s="115"/>
      <c r="CDI13" s="115"/>
      <c r="CDJ13" s="115"/>
      <c r="CDK13" s="115"/>
      <c r="CDL13" s="115"/>
      <c r="CDM13" s="115"/>
      <c r="CDN13" s="115"/>
      <c r="CDO13" s="115"/>
      <c r="CDP13" s="115"/>
      <c r="CDQ13" s="115"/>
      <c r="CDR13" s="115"/>
      <c r="CDS13" s="115"/>
      <c r="CDT13" s="115"/>
      <c r="CDU13" s="115"/>
      <c r="CDV13" s="115"/>
      <c r="CDW13" s="115"/>
      <c r="CDX13" s="115"/>
      <c r="CDY13" s="115"/>
      <c r="CDZ13" s="115"/>
      <c r="CEA13" s="115"/>
      <c r="CEB13" s="115"/>
      <c r="CEC13" s="115"/>
      <c r="CED13" s="115"/>
      <c r="CEE13" s="115"/>
      <c r="CEF13" s="115"/>
      <c r="CEG13" s="115"/>
      <c r="CEH13" s="115"/>
      <c r="CEI13" s="115"/>
      <c r="CEJ13" s="115"/>
      <c r="CEK13" s="115"/>
      <c r="CEL13" s="115"/>
      <c r="CEM13" s="115"/>
      <c r="CEN13" s="115"/>
      <c r="CEO13" s="115"/>
      <c r="CEP13" s="115"/>
      <c r="CEQ13" s="115"/>
      <c r="CER13" s="115"/>
      <c r="CES13" s="115"/>
      <c r="CET13" s="115"/>
      <c r="CEU13" s="115"/>
      <c r="CEV13" s="115"/>
      <c r="CEW13" s="115"/>
      <c r="CEX13" s="115"/>
      <c r="CEY13" s="115"/>
      <c r="CEZ13" s="115"/>
      <c r="CFA13" s="115"/>
      <c r="CFB13" s="115"/>
      <c r="CFC13" s="115"/>
      <c r="CFD13" s="115"/>
      <c r="CFE13" s="115"/>
      <c r="CFF13" s="115"/>
      <c r="CFG13" s="115"/>
      <c r="CFH13" s="115"/>
      <c r="CFI13" s="115"/>
      <c r="CFJ13" s="115"/>
      <c r="CFK13" s="115"/>
      <c r="CFL13" s="115"/>
      <c r="CFM13" s="115"/>
      <c r="CFN13" s="115"/>
      <c r="CFO13" s="115"/>
      <c r="CFP13" s="115"/>
      <c r="CFQ13" s="115"/>
      <c r="CFR13" s="115"/>
      <c r="CFS13" s="115"/>
      <c r="CFT13" s="115"/>
      <c r="CFU13" s="115"/>
      <c r="CFV13" s="115"/>
      <c r="CFW13" s="115"/>
      <c r="CFX13" s="115"/>
      <c r="CFY13" s="115"/>
      <c r="CFZ13" s="115"/>
      <c r="CGA13" s="115"/>
      <c r="CGB13" s="115"/>
      <c r="CGC13" s="115"/>
      <c r="CGD13" s="115"/>
      <c r="CGE13" s="115"/>
      <c r="CGF13" s="115"/>
      <c r="CGG13" s="115"/>
      <c r="CGH13" s="115"/>
      <c r="CGI13" s="115"/>
      <c r="CGJ13" s="115"/>
      <c r="CGK13" s="115"/>
      <c r="CGL13" s="115"/>
      <c r="CGM13" s="115"/>
      <c r="CGN13" s="115"/>
      <c r="CGO13" s="115"/>
      <c r="CGP13" s="115"/>
      <c r="CGQ13" s="115"/>
      <c r="CGR13" s="115"/>
      <c r="CGS13" s="115"/>
      <c r="CGT13" s="115"/>
      <c r="CGU13" s="115"/>
      <c r="CGV13" s="115"/>
      <c r="CGW13" s="115"/>
      <c r="CGX13" s="115"/>
      <c r="CGY13" s="115"/>
      <c r="CGZ13" s="115"/>
      <c r="CHA13" s="115"/>
      <c r="CHB13" s="115"/>
      <c r="CHC13" s="115"/>
      <c r="CHD13" s="115"/>
      <c r="CHE13" s="115"/>
      <c r="CHF13" s="115"/>
      <c r="CHG13" s="115"/>
      <c r="CHH13" s="115"/>
      <c r="CHI13" s="115"/>
      <c r="CHJ13" s="115"/>
      <c r="CHK13" s="115"/>
      <c r="CHL13" s="115"/>
      <c r="CHM13" s="115"/>
      <c r="CHN13" s="115"/>
      <c r="CHO13" s="115"/>
      <c r="CHP13" s="115"/>
      <c r="CHQ13" s="115"/>
      <c r="CHR13" s="115"/>
      <c r="CHS13" s="115"/>
      <c r="CHT13" s="115"/>
      <c r="CHU13" s="115"/>
      <c r="CHV13" s="115"/>
      <c r="CHW13" s="115"/>
      <c r="CHX13" s="115"/>
      <c r="CHY13" s="115"/>
      <c r="CHZ13" s="115"/>
      <c r="CIA13" s="115"/>
      <c r="CIB13" s="115"/>
      <c r="CIC13" s="115"/>
      <c r="CID13" s="115"/>
      <c r="CIE13" s="115"/>
      <c r="CIF13" s="115"/>
      <c r="CIG13" s="115"/>
      <c r="CIH13" s="115"/>
      <c r="CII13" s="115"/>
      <c r="CIJ13" s="115"/>
      <c r="CIK13" s="115"/>
      <c r="CIL13" s="115"/>
      <c r="CIM13" s="115"/>
      <c r="CIN13" s="115"/>
      <c r="CIO13" s="115"/>
      <c r="CIP13" s="115"/>
      <c r="CIQ13" s="115"/>
      <c r="CIR13" s="115"/>
      <c r="CIS13" s="115"/>
      <c r="CIT13" s="115"/>
      <c r="CIU13" s="115"/>
      <c r="CIV13" s="115"/>
      <c r="CIW13" s="115"/>
      <c r="CIX13" s="115"/>
      <c r="CIY13" s="115"/>
      <c r="CIZ13" s="115"/>
      <c r="CJA13" s="115"/>
      <c r="CJB13" s="115"/>
      <c r="CJC13" s="115"/>
      <c r="CJD13" s="115"/>
      <c r="CJE13" s="115"/>
      <c r="CJF13" s="115"/>
      <c r="CJG13" s="115"/>
      <c r="CJH13" s="115"/>
      <c r="CJI13" s="115"/>
      <c r="CJJ13" s="115"/>
      <c r="CJK13" s="115"/>
      <c r="CJL13" s="115"/>
      <c r="CJM13" s="115"/>
      <c r="CJN13" s="115"/>
      <c r="CJO13" s="115"/>
      <c r="CJP13" s="115"/>
      <c r="CJQ13" s="115"/>
      <c r="CJR13" s="115"/>
      <c r="CJS13" s="115"/>
      <c r="CJT13" s="115"/>
      <c r="CJU13" s="115"/>
      <c r="CJV13" s="115"/>
      <c r="CJW13" s="115"/>
      <c r="CJX13" s="115"/>
      <c r="CJY13" s="115"/>
      <c r="CJZ13" s="115"/>
      <c r="CKA13" s="115"/>
      <c r="CKB13" s="115"/>
      <c r="CKC13" s="115"/>
      <c r="CKD13" s="115"/>
      <c r="CKE13" s="115"/>
      <c r="CKF13" s="115"/>
      <c r="CKG13" s="115"/>
      <c r="CKH13" s="115"/>
      <c r="CKI13" s="115"/>
      <c r="CKJ13" s="115"/>
      <c r="CKK13" s="115"/>
      <c r="CKL13" s="115"/>
      <c r="CKM13" s="115"/>
      <c r="CKN13" s="115"/>
      <c r="CKO13" s="115"/>
      <c r="CKP13" s="115"/>
      <c r="CKQ13" s="115"/>
      <c r="CKR13" s="115"/>
      <c r="CKS13" s="115"/>
      <c r="CKT13" s="115"/>
      <c r="CKU13" s="115"/>
      <c r="CKV13" s="115"/>
      <c r="CKW13" s="115"/>
      <c r="CKX13" s="115"/>
      <c r="CKY13" s="115"/>
      <c r="CKZ13" s="115"/>
      <c r="CLA13" s="115"/>
      <c r="CLB13" s="115"/>
      <c r="CLC13" s="115"/>
      <c r="CLD13" s="115"/>
      <c r="CLE13" s="115"/>
      <c r="CLF13" s="115"/>
      <c r="CLG13" s="115"/>
      <c r="CLH13" s="115"/>
      <c r="CLI13" s="115"/>
      <c r="CLJ13" s="115"/>
      <c r="CLK13" s="115"/>
      <c r="CLL13" s="115"/>
      <c r="CLM13" s="115"/>
      <c r="CLN13" s="115"/>
      <c r="CLO13" s="115"/>
      <c r="CLP13" s="115"/>
      <c r="CLQ13" s="115"/>
      <c r="CLR13" s="115"/>
      <c r="CLS13" s="115"/>
      <c r="CLT13" s="115"/>
      <c r="CLU13" s="115"/>
      <c r="CLV13" s="115"/>
      <c r="CLW13" s="115"/>
      <c r="CLX13" s="115"/>
      <c r="CLY13" s="115"/>
      <c r="CLZ13" s="115"/>
      <c r="CMA13" s="115"/>
      <c r="CMB13" s="115"/>
      <c r="CMC13" s="115"/>
      <c r="CMD13" s="115"/>
      <c r="CME13" s="115"/>
      <c r="CMF13" s="115"/>
      <c r="CMG13" s="115"/>
      <c r="CMH13" s="115"/>
      <c r="CMI13" s="115"/>
      <c r="CMJ13" s="115"/>
      <c r="CMK13" s="115"/>
      <c r="CML13" s="115"/>
      <c r="CMM13" s="115"/>
      <c r="CMN13" s="115"/>
      <c r="CMO13" s="115"/>
      <c r="CMP13" s="115"/>
      <c r="CMQ13" s="115"/>
      <c r="CMR13" s="115"/>
      <c r="CMS13" s="115"/>
      <c r="CMT13" s="115"/>
      <c r="CMU13" s="115"/>
      <c r="CMV13" s="115"/>
      <c r="CMW13" s="115"/>
      <c r="CMX13" s="115"/>
      <c r="CMY13" s="115"/>
      <c r="CMZ13" s="115"/>
      <c r="CNA13" s="115"/>
      <c r="CNB13" s="115"/>
      <c r="CNC13" s="115"/>
      <c r="CND13" s="115"/>
      <c r="CNE13" s="115"/>
      <c r="CNF13" s="115"/>
      <c r="CNG13" s="115"/>
      <c r="CNH13" s="115"/>
      <c r="CNI13" s="115"/>
      <c r="CNJ13" s="115"/>
      <c r="CNK13" s="115"/>
      <c r="CNL13" s="115"/>
      <c r="CNM13" s="115"/>
      <c r="CNN13" s="115"/>
      <c r="CNO13" s="115"/>
      <c r="CNP13" s="115"/>
      <c r="CNQ13" s="115"/>
      <c r="CNR13" s="115"/>
      <c r="CNS13" s="115"/>
      <c r="CNT13" s="115"/>
      <c r="CNU13" s="115"/>
      <c r="CNV13" s="115"/>
      <c r="CNW13" s="115"/>
      <c r="CNX13" s="115"/>
      <c r="CNY13" s="115"/>
      <c r="CNZ13" s="115"/>
      <c r="COA13" s="115"/>
      <c r="COB13" s="115"/>
      <c r="COC13" s="115"/>
      <c r="COD13" s="115"/>
      <c r="COE13" s="115"/>
      <c r="COF13" s="115"/>
      <c r="COG13" s="115"/>
      <c r="COH13" s="115"/>
      <c r="COI13" s="115"/>
      <c r="COJ13" s="115"/>
      <c r="COK13" s="115"/>
      <c r="COL13" s="115"/>
      <c r="COM13" s="115"/>
      <c r="CON13" s="115"/>
      <c r="COO13" s="115"/>
      <c r="COP13" s="115"/>
      <c r="COQ13" s="115"/>
      <c r="COR13" s="115"/>
      <c r="COS13" s="115"/>
      <c r="COT13" s="115"/>
      <c r="COU13" s="115"/>
      <c r="COV13" s="115"/>
      <c r="COW13" s="115"/>
      <c r="COX13" s="115"/>
      <c r="COY13" s="115"/>
      <c r="COZ13" s="115"/>
      <c r="CPA13" s="115"/>
      <c r="CPB13" s="115"/>
      <c r="CPC13" s="115"/>
      <c r="CPD13" s="115"/>
      <c r="CPE13" s="115"/>
      <c r="CPF13" s="115"/>
      <c r="CPG13" s="115"/>
      <c r="CPH13" s="115"/>
      <c r="CPI13" s="115"/>
      <c r="CPJ13" s="115"/>
      <c r="CPK13" s="115"/>
      <c r="CPL13" s="115"/>
      <c r="CPM13" s="115"/>
      <c r="CPN13" s="115"/>
      <c r="CPO13" s="115"/>
      <c r="CPP13" s="115"/>
      <c r="CPQ13" s="115"/>
      <c r="CPR13" s="115"/>
      <c r="CPS13" s="115"/>
      <c r="CPT13" s="115"/>
      <c r="CPU13" s="115"/>
      <c r="CPV13" s="115"/>
      <c r="CPW13" s="115"/>
      <c r="CPX13" s="115"/>
      <c r="CPY13" s="115"/>
      <c r="CPZ13" s="115"/>
      <c r="CQA13" s="115"/>
      <c r="CQB13" s="115"/>
      <c r="CQC13" s="115"/>
      <c r="CQD13" s="115"/>
      <c r="CQE13" s="115"/>
      <c r="CQF13" s="115"/>
      <c r="CQG13" s="115"/>
      <c r="CQH13" s="115"/>
      <c r="CQI13" s="115"/>
      <c r="CQJ13" s="115"/>
      <c r="CQK13" s="115"/>
      <c r="CQL13" s="115"/>
      <c r="CQM13" s="115"/>
      <c r="CQN13" s="115"/>
      <c r="CQO13" s="115"/>
      <c r="CQP13" s="115"/>
      <c r="CQQ13" s="115"/>
      <c r="CQR13" s="115"/>
      <c r="CQS13" s="115"/>
      <c r="CQT13" s="115"/>
      <c r="CQU13" s="115"/>
      <c r="CQV13" s="115"/>
      <c r="CQW13" s="115"/>
      <c r="CQX13" s="115"/>
      <c r="CQY13" s="115"/>
      <c r="CQZ13" s="115"/>
      <c r="CRA13" s="115"/>
      <c r="CRB13" s="115"/>
      <c r="CRC13" s="115"/>
      <c r="CRD13" s="115"/>
      <c r="CRE13" s="115"/>
      <c r="CRF13" s="115"/>
      <c r="CRG13" s="115"/>
      <c r="CRH13" s="115"/>
      <c r="CRI13" s="115"/>
      <c r="CRJ13" s="115"/>
      <c r="CRK13" s="115"/>
      <c r="CRL13" s="115"/>
      <c r="CRM13" s="115"/>
      <c r="CRN13" s="115"/>
      <c r="CRO13" s="115"/>
      <c r="CRP13" s="115"/>
      <c r="CRQ13" s="115"/>
      <c r="CRR13" s="115"/>
      <c r="CRS13" s="115"/>
      <c r="CRT13" s="115"/>
      <c r="CRU13" s="115"/>
      <c r="CRV13" s="115"/>
      <c r="CRW13" s="115"/>
      <c r="CRX13" s="115"/>
      <c r="CRY13" s="115"/>
      <c r="CRZ13" s="115"/>
      <c r="CSA13" s="115"/>
      <c r="CSB13" s="115"/>
      <c r="CSC13" s="115"/>
      <c r="CSD13" s="115"/>
      <c r="CSE13" s="115"/>
      <c r="CSF13" s="115"/>
      <c r="CSG13" s="115"/>
      <c r="CSH13" s="115"/>
      <c r="CSI13" s="115"/>
      <c r="CSJ13" s="115"/>
      <c r="CSK13" s="115"/>
      <c r="CSL13" s="115"/>
      <c r="CSM13" s="115"/>
      <c r="CSN13" s="115"/>
      <c r="CSO13" s="115"/>
      <c r="CSP13" s="115"/>
      <c r="CSQ13" s="115"/>
      <c r="CSR13" s="115"/>
      <c r="CSS13" s="115"/>
      <c r="CST13" s="115"/>
      <c r="CSU13" s="115"/>
      <c r="CSV13" s="115"/>
      <c r="CSW13" s="115"/>
      <c r="CSX13" s="115"/>
      <c r="CSY13" s="115"/>
      <c r="CSZ13" s="115"/>
      <c r="CTA13" s="115"/>
      <c r="CTB13" s="115"/>
      <c r="CTC13" s="115"/>
      <c r="CTD13" s="115"/>
      <c r="CTE13" s="115"/>
      <c r="CTF13" s="115"/>
      <c r="CTG13" s="115"/>
      <c r="CTH13" s="115"/>
      <c r="CTI13" s="115"/>
      <c r="CTJ13" s="115"/>
      <c r="CTK13" s="115"/>
      <c r="CTL13" s="115"/>
      <c r="CTM13" s="115"/>
      <c r="CTN13" s="115"/>
      <c r="CTO13" s="115"/>
      <c r="CTP13" s="115"/>
      <c r="CTQ13" s="115"/>
      <c r="CTR13" s="115"/>
      <c r="CTS13" s="115"/>
      <c r="CTT13" s="115"/>
      <c r="CTU13" s="115"/>
      <c r="CTV13" s="115"/>
      <c r="CTW13" s="115"/>
      <c r="CTX13" s="115"/>
      <c r="CTY13" s="115"/>
      <c r="CTZ13" s="115"/>
      <c r="CUA13" s="115"/>
      <c r="CUB13" s="115"/>
      <c r="CUC13" s="115"/>
      <c r="CUD13" s="115"/>
      <c r="CUE13" s="115"/>
      <c r="CUF13" s="115"/>
      <c r="CUG13" s="115"/>
      <c r="CUH13" s="115"/>
      <c r="CUI13" s="115"/>
      <c r="CUJ13" s="115"/>
      <c r="CUK13" s="115"/>
      <c r="CUL13" s="115"/>
      <c r="CUM13" s="115"/>
      <c r="CUN13" s="115"/>
      <c r="CUO13" s="115"/>
      <c r="CUP13" s="115"/>
      <c r="CUQ13" s="115"/>
      <c r="CUR13" s="115"/>
      <c r="CUS13" s="115"/>
      <c r="CUT13" s="115"/>
      <c r="CUU13" s="115"/>
      <c r="CUV13" s="115"/>
      <c r="CUW13" s="115"/>
      <c r="CUX13" s="115"/>
      <c r="CUY13" s="115"/>
      <c r="CUZ13" s="115"/>
      <c r="CVA13" s="115"/>
      <c r="CVB13" s="115"/>
      <c r="CVC13" s="115"/>
      <c r="CVD13" s="115"/>
      <c r="CVE13" s="115"/>
      <c r="CVF13" s="115"/>
      <c r="CVG13" s="115"/>
      <c r="CVH13" s="115"/>
      <c r="CVI13" s="115"/>
      <c r="CVJ13" s="115"/>
      <c r="CVK13" s="115"/>
      <c r="CVL13" s="115"/>
      <c r="CVM13" s="115"/>
      <c r="CVN13" s="115"/>
      <c r="CVO13" s="115"/>
      <c r="CVP13" s="115"/>
      <c r="CVQ13" s="115"/>
      <c r="CVR13" s="115"/>
      <c r="CVS13" s="115"/>
      <c r="CVT13" s="115"/>
      <c r="CVU13" s="115"/>
      <c r="CVV13" s="115"/>
      <c r="CVW13" s="115"/>
      <c r="CVX13" s="115"/>
      <c r="CVY13" s="115"/>
      <c r="CVZ13" s="115"/>
      <c r="CWA13" s="115"/>
      <c r="CWB13" s="115"/>
      <c r="CWC13" s="115"/>
      <c r="CWD13" s="115"/>
      <c r="CWE13" s="115"/>
      <c r="CWF13" s="115"/>
      <c r="CWG13" s="115"/>
      <c r="CWH13" s="115"/>
      <c r="CWI13" s="115"/>
      <c r="CWJ13" s="115"/>
      <c r="CWK13" s="115"/>
      <c r="CWL13" s="115"/>
      <c r="CWM13" s="115"/>
      <c r="CWN13" s="115"/>
      <c r="CWO13" s="115"/>
      <c r="CWP13" s="115"/>
      <c r="CWQ13" s="115"/>
      <c r="CWR13" s="115"/>
      <c r="CWS13" s="115"/>
      <c r="CWT13" s="115"/>
      <c r="CWU13" s="115"/>
      <c r="CWV13" s="115"/>
      <c r="CWW13" s="115"/>
      <c r="CWX13" s="115"/>
      <c r="CWY13" s="115"/>
      <c r="CWZ13" s="115"/>
      <c r="CXA13" s="115"/>
      <c r="CXB13" s="115"/>
      <c r="CXC13" s="115"/>
      <c r="CXD13" s="115"/>
      <c r="CXE13" s="115"/>
      <c r="CXF13" s="115"/>
      <c r="CXG13" s="115"/>
      <c r="CXH13" s="115"/>
      <c r="CXI13" s="115"/>
      <c r="CXJ13" s="115"/>
      <c r="CXK13" s="115"/>
      <c r="CXL13" s="115"/>
      <c r="CXM13" s="115"/>
      <c r="CXN13" s="115"/>
      <c r="CXO13" s="115"/>
      <c r="CXP13" s="115"/>
      <c r="CXQ13" s="115"/>
      <c r="CXR13" s="115"/>
      <c r="CXS13" s="115"/>
      <c r="CXT13" s="115"/>
      <c r="CXU13" s="115"/>
      <c r="CXV13" s="115"/>
      <c r="CXW13" s="115"/>
      <c r="CXX13" s="115"/>
      <c r="CXY13" s="115"/>
      <c r="CXZ13" s="115"/>
      <c r="CYA13" s="115"/>
      <c r="CYB13" s="115"/>
      <c r="CYC13" s="115"/>
      <c r="CYD13" s="115"/>
      <c r="CYE13" s="115"/>
      <c r="CYF13" s="115"/>
      <c r="CYG13" s="115"/>
      <c r="CYH13" s="115"/>
      <c r="CYI13" s="115"/>
      <c r="CYJ13" s="115"/>
      <c r="CYK13" s="115"/>
      <c r="CYL13" s="115"/>
      <c r="CYM13" s="115"/>
      <c r="CYN13" s="115"/>
      <c r="CYO13" s="115"/>
      <c r="CYP13" s="115"/>
      <c r="CYQ13" s="115"/>
      <c r="CYR13" s="115"/>
      <c r="CYS13" s="115"/>
      <c r="CYT13" s="115"/>
      <c r="CYU13" s="115"/>
      <c r="CYV13" s="115"/>
      <c r="CYW13" s="115"/>
      <c r="CYX13" s="115"/>
      <c r="CYY13" s="115"/>
      <c r="CYZ13" s="115"/>
      <c r="CZA13" s="115"/>
      <c r="CZB13" s="115"/>
      <c r="CZC13" s="115"/>
      <c r="CZD13" s="115"/>
      <c r="CZE13" s="115"/>
      <c r="CZF13" s="115"/>
      <c r="CZG13" s="115"/>
      <c r="CZH13" s="115"/>
      <c r="CZI13" s="115"/>
      <c r="CZJ13" s="115"/>
      <c r="CZK13" s="115"/>
      <c r="CZL13" s="115"/>
      <c r="CZM13" s="115"/>
      <c r="CZN13" s="115"/>
      <c r="CZO13" s="115"/>
      <c r="CZP13" s="115"/>
      <c r="CZQ13" s="115"/>
      <c r="CZR13" s="115"/>
      <c r="CZS13" s="115"/>
      <c r="CZT13" s="115"/>
      <c r="CZU13" s="115"/>
      <c r="CZV13" s="115"/>
      <c r="CZW13" s="115"/>
      <c r="CZX13" s="115"/>
      <c r="CZY13" s="115"/>
      <c r="CZZ13" s="115"/>
      <c r="DAA13" s="115"/>
      <c r="DAB13" s="115"/>
      <c r="DAC13" s="115"/>
      <c r="DAD13" s="115"/>
      <c r="DAE13" s="115"/>
      <c r="DAF13" s="115"/>
      <c r="DAG13" s="115"/>
      <c r="DAH13" s="115"/>
      <c r="DAI13" s="115"/>
      <c r="DAJ13" s="115"/>
      <c r="DAK13" s="115"/>
      <c r="DAL13" s="115"/>
      <c r="DAM13" s="115"/>
      <c r="DAN13" s="115"/>
      <c r="DAO13" s="115"/>
      <c r="DAP13" s="115"/>
      <c r="DAQ13" s="115"/>
      <c r="DAR13" s="115"/>
      <c r="DAS13" s="115"/>
      <c r="DAT13" s="115"/>
      <c r="DAU13" s="115"/>
      <c r="DAV13" s="115"/>
      <c r="DAW13" s="115"/>
      <c r="DAX13" s="115"/>
      <c r="DAY13" s="115"/>
      <c r="DAZ13" s="115"/>
      <c r="DBA13" s="115"/>
      <c r="DBB13" s="115"/>
      <c r="DBC13" s="115"/>
      <c r="DBD13" s="115"/>
      <c r="DBE13" s="115"/>
      <c r="DBF13" s="115"/>
      <c r="DBG13" s="115"/>
      <c r="DBH13" s="115"/>
      <c r="DBI13" s="115"/>
      <c r="DBJ13" s="115"/>
      <c r="DBK13" s="115"/>
      <c r="DBL13" s="115"/>
      <c r="DBM13" s="115"/>
      <c r="DBN13" s="115"/>
      <c r="DBO13" s="115"/>
      <c r="DBP13" s="115"/>
      <c r="DBQ13" s="115"/>
      <c r="DBR13" s="115"/>
      <c r="DBS13" s="115"/>
      <c r="DBT13" s="115"/>
      <c r="DBU13" s="115"/>
      <c r="DBV13" s="115"/>
      <c r="DBW13" s="115"/>
      <c r="DBX13" s="115"/>
      <c r="DBY13" s="115"/>
      <c r="DBZ13" s="115"/>
      <c r="DCA13" s="115"/>
      <c r="DCB13" s="115"/>
      <c r="DCC13" s="115"/>
      <c r="DCD13" s="115"/>
      <c r="DCE13" s="115"/>
      <c r="DCF13" s="115"/>
      <c r="DCG13" s="115"/>
      <c r="DCH13" s="115"/>
      <c r="DCI13" s="115"/>
      <c r="DCJ13" s="115"/>
      <c r="DCK13" s="115"/>
      <c r="DCL13" s="115"/>
      <c r="DCM13" s="115"/>
      <c r="DCN13" s="115"/>
      <c r="DCO13" s="115"/>
      <c r="DCP13" s="115"/>
      <c r="DCQ13" s="115"/>
      <c r="DCR13" s="115"/>
      <c r="DCS13" s="115"/>
      <c r="DCT13" s="115"/>
      <c r="DCU13" s="115"/>
      <c r="DCV13" s="115"/>
      <c r="DCW13" s="115"/>
      <c r="DCX13" s="115"/>
      <c r="DCY13" s="115"/>
      <c r="DCZ13" s="115"/>
      <c r="DDA13" s="115"/>
      <c r="DDB13" s="115"/>
      <c r="DDC13" s="115"/>
      <c r="DDD13" s="115"/>
      <c r="DDE13" s="115"/>
      <c r="DDF13" s="115"/>
      <c r="DDG13" s="115"/>
      <c r="DDH13" s="115"/>
      <c r="DDI13" s="115"/>
      <c r="DDJ13" s="115"/>
      <c r="DDK13" s="115"/>
      <c r="DDL13" s="115"/>
      <c r="DDM13" s="115"/>
      <c r="DDN13" s="115"/>
      <c r="DDO13" s="115"/>
      <c r="DDP13" s="115"/>
      <c r="DDQ13" s="115"/>
      <c r="DDR13" s="115"/>
      <c r="DDS13" s="115"/>
      <c r="DDT13" s="115"/>
      <c r="DDU13" s="115"/>
      <c r="DDV13" s="115"/>
      <c r="DDW13" s="115"/>
      <c r="DDX13" s="115"/>
      <c r="DDY13" s="115"/>
      <c r="DDZ13" s="115"/>
      <c r="DEA13" s="115"/>
      <c r="DEB13" s="115"/>
      <c r="DEC13" s="115"/>
      <c r="DED13" s="115"/>
      <c r="DEE13" s="115"/>
      <c r="DEF13" s="115"/>
      <c r="DEG13" s="115"/>
      <c r="DEH13" s="115"/>
      <c r="DEI13" s="115"/>
      <c r="DEJ13" s="115"/>
      <c r="DEK13" s="115"/>
      <c r="DEL13" s="115"/>
      <c r="DEM13" s="115"/>
      <c r="DEN13" s="115"/>
      <c r="DEO13" s="115"/>
      <c r="DEP13" s="115"/>
      <c r="DEQ13" s="115"/>
      <c r="DER13" s="115"/>
      <c r="DES13" s="115"/>
      <c r="DET13" s="115"/>
      <c r="DEU13" s="115"/>
      <c r="DEV13" s="115"/>
      <c r="DEW13" s="115"/>
      <c r="DEX13" s="115"/>
      <c r="DEY13" s="115"/>
      <c r="DEZ13" s="115"/>
      <c r="DFA13" s="115"/>
      <c r="DFB13" s="115"/>
      <c r="DFC13" s="115"/>
      <c r="DFD13" s="115"/>
      <c r="DFE13" s="115"/>
      <c r="DFF13" s="115"/>
      <c r="DFG13" s="115"/>
      <c r="DFH13" s="115"/>
      <c r="DFI13" s="115"/>
      <c r="DFJ13" s="115"/>
      <c r="DFK13" s="115"/>
      <c r="DFL13" s="115"/>
      <c r="DFM13" s="115"/>
      <c r="DFN13" s="115"/>
      <c r="DFO13" s="115"/>
      <c r="DFP13" s="115"/>
      <c r="DFQ13" s="115"/>
      <c r="DFR13" s="115"/>
      <c r="DFS13" s="115"/>
      <c r="DFT13" s="115"/>
      <c r="DFU13" s="115"/>
      <c r="DFV13" s="115"/>
      <c r="DFW13" s="115"/>
      <c r="DFX13" s="115"/>
      <c r="DFY13" s="115"/>
      <c r="DFZ13" s="115"/>
      <c r="DGA13" s="115"/>
      <c r="DGB13" s="115"/>
      <c r="DGC13" s="115"/>
      <c r="DGD13" s="115"/>
      <c r="DGE13" s="115"/>
      <c r="DGF13" s="115"/>
      <c r="DGG13" s="115"/>
      <c r="DGH13" s="115"/>
      <c r="DGI13" s="115"/>
      <c r="DGJ13" s="115"/>
      <c r="DGK13" s="115"/>
      <c r="DGL13" s="115"/>
      <c r="DGM13" s="115"/>
      <c r="DGN13" s="115"/>
      <c r="DGO13" s="115"/>
      <c r="DGP13" s="115"/>
      <c r="DGQ13" s="115"/>
      <c r="DGR13" s="115"/>
      <c r="DGS13" s="115"/>
      <c r="DGT13" s="115"/>
      <c r="DGU13" s="115"/>
      <c r="DGV13" s="115"/>
      <c r="DGW13" s="115"/>
      <c r="DGX13" s="115"/>
      <c r="DGY13" s="115"/>
      <c r="DGZ13" s="115"/>
      <c r="DHA13" s="115"/>
      <c r="DHB13" s="115"/>
      <c r="DHC13" s="115"/>
      <c r="DHD13" s="115"/>
      <c r="DHE13" s="115"/>
      <c r="DHF13" s="115"/>
      <c r="DHG13" s="115"/>
      <c r="DHH13" s="115"/>
      <c r="DHI13" s="115"/>
      <c r="DHJ13" s="115"/>
      <c r="DHK13" s="115"/>
      <c r="DHL13" s="115"/>
      <c r="DHM13" s="115"/>
      <c r="DHN13" s="115"/>
      <c r="DHO13" s="115"/>
      <c r="DHP13" s="115"/>
      <c r="DHQ13" s="115"/>
      <c r="DHR13" s="115"/>
      <c r="DHS13" s="115"/>
      <c r="DHT13" s="115"/>
      <c r="DHU13" s="115"/>
      <c r="DHV13" s="115"/>
      <c r="DHW13" s="115"/>
      <c r="DHX13" s="115"/>
      <c r="DHY13" s="115"/>
      <c r="DHZ13" s="115"/>
      <c r="DIA13" s="115"/>
      <c r="DIB13" s="115"/>
      <c r="DIC13" s="115"/>
      <c r="DID13" s="115"/>
      <c r="DIE13" s="115"/>
      <c r="DIF13" s="115"/>
      <c r="DIG13" s="115"/>
      <c r="DIH13" s="115"/>
      <c r="DII13" s="115"/>
      <c r="DIJ13" s="115"/>
      <c r="DIK13" s="115"/>
      <c r="DIL13" s="115"/>
      <c r="DIM13" s="115"/>
      <c r="DIN13" s="115"/>
      <c r="DIO13" s="115"/>
      <c r="DIP13" s="115"/>
      <c r="DIQ13" s="115"/>
      <c r="DIR13" s="115"/>
      <c r="DIS13" s="115"/>
      <c r="DIT13" s="115"/>
      <c r="DIU13" s="115"/>
      <c r="DIV13" s="115"/>
      <c r="DIW13" s="115"/>
      <c r="DIX13" s="115"/>
      <c r="DIY13" s="115"/>
      <c r="DIZ13" s="115"/>
      <c r="DJA13" s="115"/>
      <c r="DJB13" s="115"/>
      <c r="DJC13" s="115"/>
      <c r="DJD13" s="115"/>
      <c r="DJE13" s="115"/>
      <c r="DJF13" s="115"/>
      <c r="DJG13" s="115"/>
      <c r="DJH13" s="115"/>
      <c r="DJI13" s="115"/>
      <c r="DJJ13" s="115"/>
      <c r="DJK13" s="115"/>
      <c r="DJL13" s="115"/>
      <c r="DJM13" s="115"/>
      <c r="DJN13" s="115"/>
      <c r="DJO13" s="115"/>
      <c r="DJP13" s="115"/>
      <c r="DJQ13" s="115"/>
      <c r="DJR13" s="115"/>
      <c r="DJS13" s="115"/>
      <c r="DJT13" s="115"/>
      <c r="DJU13" s="115"/>
      <c r="DJV13" s="115"/>
      <c r="DJW13" s="115"/>
      <c r="DJX13" s="115"/>
      <c r="DJY13" s="115"/>
      <c r="DJZ13" s="115"/>
      <c r="DKA13" s="115"/>
      <c r="DKB13" s="115"/>
      <c r="DKC13" s="115"/>
      <c r="DKD13" s="115"/>
      <c r="DKE13" s="115"/>
      <c r="DKF13" s="115"/>
      <c r="DKG13" s="115"/>
      <c r="DKH13" s="115"/>
      <c r="DKI13" s="115"/>
      <c r="DKJ13" s="115"/>
      <c r="DKK13" s="115"/>
      <c r="DKL13" s="115"/>
      <c r="DKM13" s="115"/>
      <c r="DKN13" s="115"/>
      <c r="DKO13" s="115"/>
      <c r="DKP13" s="115"/>
      <c r="DKQ13" s="115"/>
      <c r="DKR13" s="115"/>
      <c r="DKS13" s="115"/>
      <c r="DKT13" s="115"/>
      <c r="DKU13" s="115"/>
      <c r="DKV13" s="115"/>
      <c r="DKW13" s="115"/>
      <c r="DKX13" s="115"/>
      <c r="DKY13" s="115"/>
      <c r="DKZ13" s="115"/>
      <c r="DLA13" s="115"/>
      <c r="DLB13" s="115"/>
      <c r="DLC13" s="115"/>
      <c r="DLD13" s="115"/>
      <c r="DLE13" s="115"/>
      <c r="DLF13" s="115"/>
      <c r="DLG13" s="115"/>
      <c r="DLH13" s="115"/>
      <c r="DLI13" s="115"/>
      <c r="DLJ13" s="115"/>
      <c r="DLK13" s="115"/>
      <c r="DLL13" s="115"/>
      <c r="DLM13" s="115"/>
      <c r="DLN13" s="115"/>
      <c r="DLO13" s="115"/>
      <c r="DLP13" s="115"/>
      <c r="DLQ13" s="115"/>
      <c r="DLR13" s="115"/>
      <c r="DLS13" s="115"/>
      <c r="DLT13" s="115"/>
      <c r="DLU13" s="115"/>
      <c r="DLV13" s="115"/>
      <c r="DLW13" s="115"/>
      <c r="DLX13" s="115"/>
      <c r="DLY13" s="115"/>
      <c r="DLZ13" s="115"/>
      <c r="DMA13" s="115"/>
      <c r="DMB13" s="115"/>
      <c r="DMC13" s="115"/>
      <c r="DMD13" s="115"/>
      <c r="DME13" s="115"/>
      <c r="DMF13" s="115"/>
      <c r="DMG13" s="115"/>
      <c r="DMH13" s="115"/>
      <c r="DMI13" s="115"/>
      <c r="DMJ13" s="115"/>
      <c r="DMK13" s="115"/>
      <c r="DML13" s="115"/>
      <c r="DMM13" s="115"/>
      <c r="DMN13" s="115"/>
      <c r="DMO13" s="115"/>
      <c r="DMP13" s="115"/>
      <c r="DMQ13" s="115"/>
      <c r="DMR13" s="115"/>
      <c r="DMS13" s="115"/>
      <c r="DMT13" s="115"/>
      <c r="DMU13" s="115"/>
      <c r="DMV13" s="115"/>
      <c r="DMW13" s="115"/>
      <c r="DMX13" s="115"/>
      <c r="DMY13" s="115"/>
      <c r="DMZ13" s="115"/>
      <c r="DNA13" s="115"/>
      <c r="DNB13" s="115"/>
      <c r="DNC13" s="115"/>
      <c r="DND13" s="115"/>
      <c r="DNE13" s="115"/>
      <c r="DNF13" s="115"/>
      <c r="DNG13" s="115"/>
      <c r="DNH13" s="115"/>
      <c r="DNI13" s="115"/>
      <c r="DNJ13" s="115"/>
      <c r="DNK13" s="115"/>
      <c r="DNL13" s="115"/>
      <c r="DNM13" s="115"/>
      <c r="DNN13" s="115"/>
      <c r="DNO13" s="115"/>
      <c r="DNP13" s="115"/>
      <c r="DNQ13" s="115"/>
      <c r="DNR13" s="115"/>
      <c r="DNS13" s="115"/>
      <c r="DNT13" s="115"/>
      <c r="DNU13" s="115"/>
      <c r="DNV13" s="115"/>
      <c r="DNW13" s="115"/>
      <c r="DNX13" s="115"/>
      <c r="DNY13" s="115"/>
      <c r="DNZ13" s="115"/>
      <c r="DOA13" s="115"/>
      <c r="DOB13" s="115"/>
      <c r="DOC13" s="115"/>
      <c r="DOD13" s="115"/>
      <c r="DOE13" s="115"/>
      <c r="DOF13" s="115"/>
      <c r="DOG13" s="115"/>
      <c r="DOH13" s="115"/>
      <c r="DOI13" s="115"/>
      <c r="DOJ13" s="115"/>
      <c r="DOK13" s="115"/>
      <c r="DOL13" s="115"/>
      <c r="DOM13" s="115"/>
      <c r="DON13" s="115"/>
      <c r="DOO13" s="115"/>
      <c r="DOP13" s="115"/>
      <c r="DOQ13" s="115"/>
      <c r="DOR13" s="115"/>
      <c r="DOS13" s="115"/>
      <c r="DOT13" s="115"/>
      <c r="DOU13" s="115"/>
      <c r="DOV13" s="115"/>
      <c r="DOW13" s="115"/>
      <c r="DOX13" s="115"/>
      <c r="DOY13" s="115"/>
      <c r="DOZ13" s="115"/>
      <c r="DPA13" s="115"/>
      <c r="DPB13" s="115"/>
      <c r="DPC13" s="115"/>
      <c r="DPD13" s="115"/>
      <c r="DPE13" s="115"/>
      <c r="DPF13" s="115"/>
      <c r="DPG13" s="115"/>
      <c r="DPH13" s="115"/>
      <c r="DPI13" s="115"/>
      <c r="DPJ13" s="115"/>
      <c r="DPK13" s="115"/>
      <c r="DPL13" s="115"/>
      <c r="DPM13" s="115"/>
      <c r="DPN13" s="115"/>
      <c r="DPO13" s="115"/>
      <c r="DPP13" s="115"/>
      <c r="DPQ13" s="115"/>
      <c r="DPR13" s="115"/>
      <c r="DPS13" s="115"/>
      <c r="DPT13" s="115"/>
      <c r="DPU13" s="115"/>
      <c r="DPV13" s="115"/>
      <c r="DPW13" s="115"/>
      <c r="DPX13" s="115"/>
      <c r="DPY13" s="115"/>
      <c r="DPZ13" s="115"/>
      <c r="DQA13" s="115"/>
      <c r="DQB13" s="115"/>
      <c r="DQC13" s="115"/>
      <c r="DQD13" s="115"/>
      <c r="DQE13" s="115"/>
      <c r="DQF13" s="115"/>
      <c r="DQG13" s="115"/>
      <c r="DQH13" s="115"/>
      <c r="DQI13" s="115"/>
      <c r="DQJ13" s="115"/>
      <c r="DQK13" s="115"/>
      <c r="DQL13" s="115"/>
      <c r="DQM13" s="115"/>
      <c r="DQN13" s="115"/>
      <c r="DQO13" s="115"/>
      <c r="DQP13" s="115"/>
      <c r="DQQ13" s="115"/>
      <c r="DQR13" s="115"/>
      <c r="DQS13" s="115"/>
      <c r="DQT13" s="115"/>
      <c r="DQU13" s="115"/>
      <c r="DQV13" s="115"/>
      <c r="DQW13" s="115"/>
      <c r="DQX13" s="115"/>
      <c r="DQY13" s="115"/>
      <c r="DQZ13" s="115"/>
      <c r="DRA13" s="115"/>
      <c r="DRB13" s="115"/>
      <c r="DRC13" s="115"/>
      <c r="DRD13" s="115"/>
      <c r="DRE13" s="115"/>
      <c r="DRF13" s="115"/>
      <c r="DRG13" s="115"/>
      <c r="DRH13" s="115"/>
      <c r="DRI13" s="115"/>
      <c r="DRJ13" s="115"/>
      <c r="DRK13" s="115"/>
      <c r="DRL13" s="115"/>
      <c r="DRM13" s="115"/>
      <c r="DRN13" s="115"/>
      <c r="DRO13" s="115"/>
      <c r="DRP13" s="115"/>
      <c r="DRQ13" s="115"/>
      <c r="DRR13" s="115"/>
      <c r="DRS13" s="115"/>
      <c r="DRT13" s="115"/>
      <c r="DRU13" s="115"/>
      <c r="DRV13" s="115"/>
      <c r="DRW13" s="115"/>
      <c r="DRX13" s="115"/>
      <c r="DRY13" s="115"/>
      <c r="DRZ13" s="115"/>
      <c r="DSA13" s="115"/>
      <c r="DSB13" s="115"/>
      <c r="DSC13" s="115"/>
      <c r="DSD13" s="115"/>
      <c r="DSE13" s="115"/>
      <c r="DSF13" s="115"/>
      <c r="DSG13" s="115"/>
      <c r="DSH13" s="115"/>
      <c r="DSI13" s="115"/>
      <c r="DSJ13" s="115"/>
      <c r="DSK13" s="115"/>
      <c r="DSL13" s="115"/>
      <c r="DSM13" s="115"/>
      <c r="DSN13" s="115"/>
      <c r="DSO13" s="115"/>
      <c r="DSP13" s="115"/>
      <c r="DSQ13" s="115"/>
      <c r="DSR13" s="115"/>
      <c r="DSS13" s="115"/>
      <c r="DST13" s="115"/>
      <c r="DSU13" s="115"/>
      <c r="DSV13" s="115"/>
      <c r="DSW13" s="115"/>
      <c r="DSX13" s="115"/>
      <c r="DSY13" s="115"/>
      <c r="DSZ13" s="115"/>
      <c r="DTA13" s="115"/>
      <c r="DTB13" s="115"/>
      <c r="DTC13" s="115"/>
      <c r="DTD13" s="115"/>
      <c r="DTE13" s="115"/>
      <c r="DTF13" s="115"/>
      <c r="DTG13" s="115"/>
      <c r="DTH13" s="115"/>
      <c r="DTI13" s="115"/>
      <c r="DTJ13" s="115"/>
      <c r="DTK13" s="115"/>
      <c r="DTL13" s="115"/>
      <c r="DTM13" s="115"/>
      <c r="DTN13" s="115"/>
      <c r="DTO13" s="115"/>
      <c r="DTP13" s="115"/>
      <c r="DTQ13" s="115"/>
      <c r="DTR13" s="115"/>
      <c r="DTS13" s="115"/>
      <c r="DTT13" s="115"/>
      <c r="DTU13" s="115"/>
      <c r="DTV13" s="115"/>
      <c r="DTW13" s="115"/>
      <c r="DTX13" s="115"/>
      <c r="DTY13" s="115"/>
      <c r="DTZ13" s="115"/>
      <c r="DUA13" s="115"/>
      <c r="DUB13" s="115"/>
      <c r="DUC13" s="115"/>
      <c r="DUD13" s="115"/>
      <c r="DUE13" s="115"/>
      <c r="DUF13" s="115"/>
      <c r="DUG13" s="115"/>
      <c r="DUH13" s="115"/>
      <c r="DUI13" s="115"/>
      <c r="DUJ13" s="115"/>
      <c r="DUK13" s="115"/>
      <c r="DUL13" s="115"/>
      <c r="DUM13" s="115"/>
      <c r="DUN13" s="115"/>
      <c r="DUO13" s="115"/>
      <c r="DUP13" s="115"/>
      <c r="DUQ13" s="115"/>
      <c r="DUR13" s="115"/>
      <c r="DUS13" s="115"/>
      <c r="DUT13" s="115"/>
      <c r="DUU13" s="115"/>
      <c r="DUV13" s="115"/>
      <c r="DUW13" s="115"/>
      <c r="DUX13" s="115"/>
      <c r="DUY13" s="115"/>
      <c r="DUZ13" s="115"/>
      <c r="DVA13" s="115"/>
      <c r="DVB13" s="115"/>
      <c r="DVC13" s="115"/>
      <c r="DVD13" s="115"/>
      <c r="DVE13" s="115"/>
      <c r="DVF13" s="115"/>
      <c r="DVG13" s="115"/>
      <c r="DVH13" s="115"/>
      <c r="DVI13" s="115"/>
      <c r="DVJ13" s="115"/>
      <c r="DVK13" s="115"/>
      <c r="DVL13" s="115"/>
      <c r="DVM13" s="115"/>
      <c r="DVN13" s="115"/>
      <c r="DVO13" s="115"/>
      <c r="DVP13" s="115"/>
      <c r="DVQ13" s="115"/>
      <c r="DVR13" s="115"/>
      <c r="DVS13" s="115"/>
      <c r="DVT13" s="115"/>
      <c r="DVU13" s="115"/>
      <c r="DVV13" s="115"/>
      <c r="DVW13" s="115"/>
      <c r="DVX13" s="115"/>
      <c r="DVY13" s="115"/>
      <c r="DVZ13" s="115"/>
      <c r="DWA13" s="115"/>
      <c r="DWB13" s="115"/>
      <c r="DWC13" s="115"/>
      <c r="DWD13" s="115"/>
      <c r="DWE13" s="115"/>
      <c r="DWF13" s="115"/>
      <c r="DWG13" s="115"/>
      <c r="DWH13" s="115"/>
      <c r="DWI13" s="115"/>
      <c r="DWJ13" s="115"/>
      <c r="DWK13" s="115"/>
      <c r="DWL13" s="115"/>
      <c r="DWM13" s="115"/>
      <c r="DWN13" s="115"/>
      <c r="DWO13" s="115"/>
      <c r="DWP13" s="115"/>
      <c r="DWQ13" s="115"/>
      <c r="DWR13" s="115"/>
      <c r="DWS13" s="115"/>
      <c r="DWT13" s="115"/>
      <c r="DWU13" s="115"/>
      <c r="DWV13" s="115"/>
      <c r="DWW13" s="115"/>
      <c r="DWX13" s="115"/>
      <c r="DWY13" s="115"/>
      <c r="DWZ13" s="115"/>
      <c r="DXA13" s="115"/>
      <c r="DXB13" s="115"/>
      <c r="DXC13" s="115"/>
      <c r="DXD13" s="115"/>
      <c r="DXE13" s="115"/>
      <c r="DXF13" s="115"/>
      <c r="DXG13" s="115"/>
      <c r="DXH13" s="115"/>
      <c r="DXI13" s="115"/>
      <c r="DXJ13" s="115"/>
      <c r="DXK13" s="115"/>
      <c r="DXL13" s="115"/>
      <c r="DXM13" s="115"/>
      <c r="DXN13" s="115"/>
      <c r="DXO13" s="115"/>
      <c r="DXP13" s="115"/>
      <c r="DXQ13" s="115"/>
      <c r="DXR13" s="115"/>
      <c r="DXS13" s="115"/>
      <c r="DXT13" s="115"/>
      <c r="DXU13" s="115"/>
      <c r="DXV13" s="115"/>
      <c r="DXW13" s="115"/>
      <c r="DXX13" s="115"/>
      <c r="DXY13" s="115"/>
      <c r="DXZ13" s="115"/>
      <c r="DYA13" s="115"/>
      <c r="DYB13" s="115"/>
      <c r="DYC13" s="115"/>
      <c r="DYD13" s="115"/>
      <c r="DYE13" s="115"/>
      <c r="DYF13" s="115"/>
      <c r="DYG13" s="115"/>
      <c r="DYH13" s="115"/>
      <c r="DYI13" s="115"/>
      <c r="DYJ13" s="115"/>
      <c r="DYK13" s="115"/>
      <c r="DYL13" s="115"/>
      <c r="DYM13" s="115"/>
      <c r="DYN13" s="115"/>
      <c r="DYO13" s="115"/>
      <c r="DYP13" s="115"/>
      <c r="DYQ13" s="115"/>
      <c r="DYR13" s="115"/>
      <c r="DYS13" s="115"/>
      <c r="DYT13" s="115"/>
      <c r="DYU13" s="115"/>
      <c r="DYV13" s="115"/>
      <c r="DYW13" s="115"/>
      <c r="DYX13" s="115"/>
      <c r="DYY13" s="115"/>
      <c r="DYZ13" s="115"/>
      <c r="DZA13" s="115"/>
      <c r="DZB13" s="115"/>
      <c r="DZC13" s="115"/>
      <c r="DZD13" s="115"/>
      <c r="DZE13" s="115"/>
      <c r="DZF13" s="115"/>
      <c r="DZG13" s="115"/>
      <c r="DZH13" s="115"/>
      <c r="DZI13" s="115"/>
      <c r="DZJ13" s="115"/>
      <c r="DZK13" s="115"/>
      <c r="DZL13" s="115"/>
      <c r="DZM13" s="115"/>
      <c r="DZN13" s="115"/>
      <c r="DZO13" s="115"/>
      <c r="DZP13" s="115"/>
      <c r="DZQ13" s="115"/>
      <c r="DZR13" s="115"/>
      <c r="DZS13" s="115"/>
      <c r="DZT13" s="115"/>
      <c r="DZU13" s="115"/>
      <c r="DZV13" s="115"/>
      <c r="DZW13" s="115"/>
      <c r="DZX13" s="115"/>
      <c r="DZY13" s="115"/>
      <c r="DZZ13" s="115"/>
      <c r="EAA13" s="115"/>
      <c r="EAB13" s="115"/>
      <c r="EAC13" s="115"/>
      <c r="EAD13" s="115"/>
      <c r="EAE13" s="115"/>
      <c r="EAF13" s="115"/>
      <c r="EAG13" s="115"/>
      <c r="EAH13" s="115"/>
      <c r="EAI13" s="115"/>
      <c r="EAJ13" s="115"/>
      <c r="EAK13" s="115"/>
      <c r="EAL13" s="115"/>
      <c r="EAM13" s="115"/>
      <c r="EAN13" s="115"/>
      <c r="EAO13" s="115"/>
      <c r="EAP13" s="115"/>
      <c r="EAQ13" s="115"/>
      <c r="EAR13" s="115"/>
      <c r="EAS13" s="115"/>
      <c r="EAT13" s="115"/>
      <c r="EAU13" s="115"/>
      <c r="EAV13" s="115"/>
      <c r="EAW13" s="115"/>
      <c r="EAX13" s="115"/>
      <c r="EAY13" s="115"/>
      <c r="EAZ13" s="115"/>
      <c r="EBA13" s="115"/>
      <c r="EBB13" s="115"/>
      <c r="EBC13" s="115"/>
      <c r="EBD13" s="115"/>
      <c r="EBE13" s="115"/>
      <c r="EBF13" s="115"/>
      <c r="EBG13" s="115"/>
      <c r="EBH13" s="115"/>
      <c r="EBI13" s="115"/>
      <c r="EBJ13" s="115"/>
      <c r="EBK13" s="115"/>
      <c r="EBL13" s="115"/>
      <c r="EBM13" s="115"/>
      <c r="EBN13" s="115"/>
      <c r="EBO13" s="115"/>
      <c r="EBP13" s="115"/>
      <c r="EBQ13" s="115"/>
      <c r="EBR13" s="115"/>
      <c r="EBS13" s="115"/>
      <c r="EBT13" s="115"/>
      <c r="EBU13" s="115"/>
      <c r="EBV13" s="115"/>
      <c r="EBW13" s="115"/>
      <c r="EBX13" s="115"/>
      <c r="EBY13" s="115"/>
      <c r="EBZ13" s="115"/>
      <c r="ECA13" s="115"/>
      <c r="ECB13" s="115"/>
      <c r="ECC13" s="115"/>
      <c r="ECD13" s="115"/>
      <c r="ECE13" s="115"/>
      <c r="ECF13" s="115"/>
      <c r="ECG13" s="115"/>
      <c r="ECH13" s="115"/>
      <c r="ECI13" s="115"/>
      <c r="ECJ13" s="115"/>
      <c r="ECK13" s="115"/>
      <c r="ECL13" s="115"/>
      <c r="ECM13" s="115"/>
      <c r="ECN13" s="115"/>
      <c r="ECO13" s="115"/>
      <c r="ECP13" s="115"/>
      <c r="ECQ13" s="115"/>
      <c r="ECR13" s="115"/>
      <c r="ECS13" s="115"/>
      <c r="ECT13" s="115"/>
      <c r="ECU13" s="115"/>
      <c r="ECV13" s="115"/>
      <c r="ECW13" s="115"/>
      <c r="ECX13" s="115"/>
      <c r="ECY13" s="115"/>
      <c r="ECZ13" s="115"/>
      <c r="EDA13" s="115"/>
      <c r="EDB13" s="115"/>
      <c r="EDC13" s="115"/>
      <c r="EDD13" s="115"/>
      <c r="EDE13" s="115"/>
      <c r="EDF13" s="115"/>
      <c r="EDG13" s="115"/>
      <c r="EDH13" s="115"/>
      <c r="EDI13" s="115"/>
      <c r="EDJ13" s="115"/>
      <c r="EDK13" s="115"/>
      <c r="EDL13" s="115"/>
      <c r="EDM13" s="115"/>
      <c r="EDN13" s="115"/>
      <c r="EDO13" s="115"/>
      <c r="EDP13" s="115"/>
      <c r="EDQ13" s="115"/>
      <c r="EDR13" s="115"/>
      <c r="EDS13" s="115"/>
      <c r="EDT13" s="115"/>
      <c r="EDU13" s="115"/>
      <c r="EDV13" s="115"/>
      <c r="EDW13" s="115"/>
      <c r="EDX13" s="115"/>
      <c r="EDY13" s="115"/>
      <c r="EDZ13" s="115"/>
      <c r="EEA13" s="115"/>
      <c r="EEB13" s="115"/>
      <c r="EEC13" s="115"/>
      <c r="EED13" s="115"/>
      <c r="EEE13" s="115"/>
      <c r="EEF13" s="115"/>
      <c r="EEG13" s="115"/>
      <c r="EEH13" s="115"/>
      <c r="EEI13" s="115"/>
      <c r="EEJ13" s="115"/>
      <c r="EEK13" s="115"/>
      <c r="EEL13" s="115"/>
      <c r="EEM13" s="115"/>
      <c r="EEN13" s="115"/>
      <c r="EEO13" s="115"/>
      <c r="EEP13" s="115"/>
      <c r="EEQ13" s="115"/>
      <c r="EER13" s="115"/>
      <c r="EES13" s="115"/>
      <c r="EET13" s="115"/>
      <c r="EEU13" s="115"/>
      <c r="EEV13" s="115"/>
      <c r="EEW13" s="115"/>
      <c r="EEX13" s="115"/>
      <c r="EEY13" s="115"/>
      <c r="EEZ13" s="115"/>
      <c r="EFA13" s="115"/>
      <c r="EFB13" s="115"/>
      <c r="EFC13" s="115"/>
      <c r="EFD13" s="115"/>
      <c r="EFE13" s="115"/>
      <c r="EFF13" s="115"/>
      <c r="EFG13" s="115"/>
      <c r="EFH13" s="115"/>
      <c r="EFI13" s="115"/>
      <c r="EFJ13" s="115"/>
      <c r="EFK13" s="115"/>
      <c r="EFL13" s="115"/>
      <c r="EFM13" s="115"/>
      <c r="EFN13" s="115"/>
      <c r="EFO13" s="115"/>
      <c r="EFP13" s="115"/>
      <c r="EFQ13" s="115"/>
      <c r="EFR13" s="115"/>
      <c r="EFS13" s="115"/>
      <c r="EFT13" s="115"/>
      <c r="EFU13" s="115"/>
      <c r="EFV13" s="115"/>
      <c r="EFW13" s="115"/>
      <c r="EFX13" s="115"/>
      <c r="EFY13" s="115"/>
      <c r="EFZ13" s="115"/>
      <c r="EGA13" s="115"/>
      <c r="EGB13" s="115"/>
      <c r="EGC13" s="115"/>
      <c r="EGD13" s="115"/>
      <c r="EGE13" s="115"/>
      <c r="EGF13" s="115"/>
      <c r="EGG13" s="115"/>
      <c r="EGH13" s="115"/>
      <c r="EGI13" s="115"/>
      <c r="EGJ13" s="115"/>
      <c r="EGK13" s="115"/>
      <c r="EGL13" s="115"/>
      <c r="EGM13" s="115"/>
      <c r="EGN13" s="115"/>
      <c r="EGO13" s="115"/>
      <c r="EGP13" s="115"/>
      <c r="EGQ13" s="115"/>
      <c r="EGR13" s="115"/>
      <c r="EGS13" s="115"/>
      <c r="EGT13" s="115"/>
      <c r="EGU13" s="115"/>
      <c r="EGV13" s="115"/>
      <c r="EGW13" s="115"/>
      <c r="EGX13" s="115"/>
      <c r="EGY13" s="115"/>
      <c r="EGZ13" s="115"/>
      <c r="EHA13" s="115"/>
      <c r="EHB13" s="115"/>
      <c r="EHC13" s="115"/>
      <c r="EHD13" s="115"/>
      <c r="EHE13" s="115"/>
      <c r="EHF13" s="115"/>
      <c r="EHG13" s="115"/>
      <c r="EHH13" s="115"/>
      <c r="EHI13" s="115"/>
      <c r="EHJ13" s="115"/>
      <c r="EHK13" s="115"/>
      <c r="EHL13" s="115"/>
      <c r="EHM13" s="115"/>
      <c r="EHN13" s="115"/>
      <c r="EHO13" s="115"/>
      <c r="EHP13" s="115"/>
      <c r="EHQ13" s="115"/>
      <c r="EHR13" s="115"/>
      <c r="EHS13" s="115"/>
      <c r="EHT13" s="115"/>
      <c r="EHU13" s="115"/>
      <c r="EHV13" s="115"/>
      <c r="EHW13" s="115"/>
      <c r="EHX13" s="115"/>
      <c r="EHY13" s="115"/>
      <c r="EHZ13" s="115"/>
      <c r="EIA13" s="115"/>
      <c r="EIB13" s="115"/>
      <c r="EIC13" s="115"/>
      <c r="EID13" s="115"/>
      <c r="EIE13" s="115"/>
      <c r="EIF13" s="115"/>
      <c r="EIG13" s="115"/>
      <c r="EIH13" s="115"/>
      <c r="EII13" s="115"/>
      <c r="EIJ13" s="115"/>
      <c r="EIK13" s="115"/>
      <c r="EIL13" s="115"/>
      <c r="EIM13" s="115"/>
      <c r="EIN13" s="115"/>
      <c r="EIO13" s="115"/>
      <c r="EIP13" s="115"/>
      <c r="EIQ13" s="115"/>
      <c r="EIR13" s="115"/>
      <c r="EIS13" s="115"/>
      <c r="EIT13" s="115"/>
      <c r="EIU13" s="115"/>
      <c r="EIV13" s="115"/>
      <c r="EIW13" s="115"/>
      <c r="EIX13" s="115"/>
      <c r="EIY13" s="115"/>
      <c r="EIZ13" s="115"/>
      <c r="EJA13" s="115"/>
      <c r="EJB13" s="115"/>
      <c r="EJC13" s="115"/>
      <c r="EJD13" s="115"/>
      <c r="EJE13" s="115"/>
      <c r="EJF13" s="115"/>
      <c r="EJG13" s="115"/>
      <c r="EJH13" s="115"/>
      <c r="EJI13" s="115"/>
      <c r="EJJ13" s="115"/>
      <c r="EJK13" s="115"/>
      <c r="EJL13" s="115"/>
      <c r="EJM13" s="115"/>
      <c r="EJN13" s="115"/>
      <c r="EJO13" s="115"/>
      <c r="EJP13" s="115"/>
      <c r="EJQ13" s="115"/>
      <c r="EJR13" s="115"/>
      <c r="EJS13" s="115"/>
      <c r="EJT13" s="115"/>
      <c r="EJU13" s="115"/>
      <c r="EJV13" s="115"/>
      <c r="EJW13" s="115"/>
      <c r="EJX13" s="115"/>
      <c r="EJY13" s="115"/>
      <c r="EJZ13" s="115"/>
      <c r="EKA13" s="115"/>
      <c r="EKB13" s="115"/>
      <c r="EKC13" s="115"/>
      <c r="EKD13" s="115"/>
      <c r="EKE13" s="115"/>
      <c r="EKF13" s="115"/>
      <c r="EKG13" s="115"/>
      <c r="EKH13" s="115"/>
      <c r="EKI13" s="115"/>
      <c r="EKJ13" s="115"/>
      <c r="EKK13" s="115"/>
      <c r="EKL13" s="115"/>
      <c r="EKM13" s="115"/>
      <c r="EKN13" s="115"/>
      <c r="EKO13" s="115"/>
      <c r="EKP13" s="115"/>
      <c r="EKQ13" s="115"/>
      <c r="EKR13" s="115"/>
      <c r="EKS13" s="115"/>
      <c r="EKT13" s="115"/>
      <c r="EKU13" s="115"/>
      <c r="EKV13" s="115"/>
      <c r="EKW13" s="115"/>
      <c r="EKX13" s="115"/>
      <c r="EKY13" s="115"/>
      <c r="EKZ13" s="115"/>
      <c r="ELA13" s="115"/>
      <c r="ELB13" s="115"/>
      <c r="ELC13" s="115"/>
      <c r="ELD13" s="115"/>
      <c r="ELE13" s="115"/>
      <c r="ELF13" s="115"/>
      <c r="ELG13" s="115"/>
      <c r="ELH13" s="115"/>
      <c r="ELI13" s="115"/>
      <c r="ELJ13" s="115"/>
      <c r="ELK13" s="115"/>
      <c r="ELL13" s="115"/>
      <c r="ELM13" s="115"/>
      <c r="ELN13" s="115"/>
      <c r="ELO13" s="115"/>
      <c r="ELP13" s="115"/>
      <c r="ELQ13" s="115"/>
      <c r="ELR13" s="115"/>
      <c r="ELS13" s="115"/>
      <c r="ELT13" s="115"/>
      <c r="ELU13" s="115"/>
      <c r="ELV13" s="115"/>
      <c r="ELW13" s="115"/>
      <c r="ELX13" s="115"/>
      <c r="ELY13" s="115"/>
      <c r="ELZ13" s="115"/>
      <c r="EMA13" s="115"/>
      <c r="EMB13" s="115"/>
      <c r="EMC13" s="115"/>
      <c r="EMD13" s="115"/>
      <c r="EME13" s="115"/>
      <c r="EMF13" s="115"/>
      <c r="EMG13" s="115"/>
      <c r="EMH13" s="115"/>
      <c r="EMI13" s="115"/>
      <c r="EMJ13" s="115"/>
      <c r="EMK13" s="115"/>
      <c r="EML13" s="115"/>
      <c r="EMM13" s="115"/>
      <c r="EMN13" s="115"/>
      <c r="EMO13" s="115"/>
      <c r="EMP13" s="115"/>
      <c r="EMQ13" s="115"/>
      <c r="EMR13" s="115"/>
      <c r="EMS13" s="115"/>
      <c r="EMT13" s="115"/>
      <c r="EMU13" s="115"/>
      <c r="EMV13" s="115"/>
      <c r="EMW13" s="115"/>
      <c r="EMX13" s="115"/>
      <c r="EMY13" s="115"/>
      <c r="EMZ13" s="115"/>
      <c r="ENA13" s="115"/>
      <c r="ENB13" s="115"/>
      <c r="ENC13" s="115"/>
      <c r="END13" s="115"/>
      <c r="ENE13" s="115"/>
      <c r="ENF13" s="115"/>
      <c r="ENG13" s="115"/>
      <c r="ENH13" s="115"/>
      <c r="ENI13" s="115"/>
      <c r="ENJ13" s="115"/>
      <c r="ENK13" s="115"/>
      <c r="ENL13" s="115"/>
      <c r="ENM13" s="115"/>
      <c r="ENN13" s="115"/>
      <c r="ENO13" s="115"/>
      <c r="ENP13" s="115"/>
      <c r="ENQ13" s="115"/>
      <c r="ENR13" s="115"/>
      <c r="ENS13" s="115"/>
      <c r="ENT13" s="115"/>
      <c r="ENU13" s="115"/>
      <c r="ENV13" s="115"/>
      <c r="ENW13" s="115"/>
      <c r="ENX13" s="115"/>
      <c r="ENY13" s="115"/>
      <c r="ENZ13" s="115"/>
      <c r="EOA13" s="115"/>
      <c r="EOB13" s="115"/>
      <c r="EOC13" s="115"/>
      <c r="EOD13" s="115"/>
      <c r="EOE13" s="115"/>
      <c r="EOF13" s="115"/>
      <c r="EOG13" s="115"/>
      <c r="EOH13" s="115"/>
      <c r="EOI13" s="115"/>
      <c r="EOJ13" s="115"/>
      <c r="EOK13" s="115"/>
      <c r="EOL13" s="115"/>
      <c r="EOM13" s="115"/>
      <c r="EON13" s="115"/>
      <c r="EOO13" s="115"/>
      <c r="EOP13" s="115"/>
      <c r="EOQ13" s="115"/>
      <c r="EOR13" s="115"/>
      <c r="EOS13" s="115"/>
      <c r="EOT13" s="115"/>
      <c r="EOU13" s="115"/>
      <c r="EOV13" s="115"/>
      <c r="EOW13" s="115"/>
      <c r="EOX13" s="115"/>
      <c r="EOY13" s="115"/>
      <c r="EOZ13" s="115"/>
      <c r="EPA13" s="115"/>
      <c r="EPB13" s="115"/>
      <c r="EPC13" s="115"/>
      <c r="EPD13" s="115"/>
      <c r="EPE13" s="115"/>
      <c r="EPF13" s="115"/>
      <c r="EPG13" s="115"/>
      <c r="EPH13" s="115"/>
      <c r="EPI13" s="115"/>
      <c r="EPJ13" s="115"/>
      <c r="EPK13" s="115"/>
      <c r="EPL13" s="115"/>
      <c r="EPM13" s="115"/>
      <c r="EPN13" s="115"/>
      <c r="EPO13" s="115"/>
      <c r="EPP13" s="115"/>
      <c r="EPQ13" s="115"/>
      <c r="EPR13" s="115"/>
      <c r="EPS13" s="115"/>
      <c r="EPT13" s="115"/>
      <c r="EPU13" s="115"/>
      <c r="EPV13" s="115"/>
      <c r="EPW13" s="115"/>
      <c r="EPX13" s="115"/>
      <c r="EPY13" s="115"/>
      <c r="EPZ13" s="115"/>
      <c r="EQA13" s="115"/>
      <c r="EQB13" s="115"/>
      <c r="EQC13" s="115"/>
      <c r="EQD13" s="115"/>
      <c r="EQE13" s="115"/>
      <c r="EQF13" s="115"/>
      <c r="EQG13" s="115"/>
      <c r="EQH13" s="115"/>
      <c r="EQI13" s="115"/>
      <c r="EQJ13" s="115"/>
      <c r="EQK13" s="115"/>
      <c r="EQL13" s="115"/>
      <c r="EQM13" s="115"/>
      <c r="EQN13" s="115"/>
      <c r="EQO13" s="115"/>
      <c r="EQP13" s="115"/>
      <c r="EQQ13" s="115"/>
      <c r="EQR13" s="115"/>
      <c r="EQS13" s="115"/>
      <c r="EQT13" s="115"/>
      <c r="EQU13" s="115"/>
      <c r="EQV13" s="115"/>
      <c r="EQW13" s="115"/>
      <c r="EQX13" s="115"/>
      <c r="EQY13" s="115"/>
      <c r="EQZ13" s="115"/>
      <c r="ERA13" s="115"/>
      <c r="ERB13" s="115"/>
      <c r="ERC13" s="115"/>
      <c r="ERD13" s="115"/>
      <c r="ERE13" s="115"/>
      <c r="ERF13" s="115"/>
      <c r="ERG13" s="115"/>
      <c r="ERH13" s="115"/>
      <c r="ERI13" s="115"/>
      <c r="ERJ13" s="115"/>
      <c r="ERK13" s="115"/>
      <c r="ERL13" s="115"/>
      <c r="ERM13" s="115"/>
      <c r="ERN13" s="115"/>
      <c r="ERO13" s="115"/>
      <c r="ERP13" s="115"/>
      <c r="ERQ13" s="115"/>
      <c r="ERR13" s="115"/>
      <c r="ERS13" s="115"/>
      <c r="ERT13" s="115"/>
      <c r="ERU13" s="115"/>
      <c r="ERV13" s="115"/>
      <c r="ERW13" s="115"/>
      <c r="ERX13" s="115"/>
      <c r="ERY13" s="115"/>
      <c r="ERZ13" s="115"/>
      <c r="ESA13" s="115"/>
      <c r="ESB13" s="115"/>
      <c r="ESC13" s="115"/>
      <c r="ESD13" s="115"/>
      <c r="ESE13" s="115"/>
      <c r="ESF13" s="115"/>
      <c r="ESG13" s="115"/>
      <c r="ESH13" s="115"/>
      <c r="ESI13" s="115"/>
      <c r="ESJ13" s="115"/>
      <c r="ESK13" s="115"/>
      <c r="ESL13" s="115"/>
      <c r="ESM13" s="115"/>
      <c r="ESN13" s="115"/>
      <c r="ESO13" s="115"/>
      <c r="ESP13" s="115"/>
      <c r="ESQ13" s="115"/>
      <c r="ESR13" s="115"/>
      <c r="ESS13" s="115"/>
      <c r="EST13" s="115"/>
      <c r="ESU13" s="115"/>
      <c r="ESV13" s="115"/>
      <c r="ESW13" s="115"/>
      <c r="ESX13" s="115"/>
      <c r="ESY13" s="115"/>
      <c r="ESZ13" s="115"/>
      <c r="ETA13" s="115"/>
      <c r="ETB13" s="115"/>
      <c r="ETC13" s="115"/>
      <c r="ETD13" s="115"/>
      <c r="ETE13" s="115"/>
      <c r="ETF13" s="115"/>
      <c r="ETG13" s="115"/>
      <c r="ETH13" s="115"/>
      <c r="ETI13" s="115"/>
      <c r="ETJ13" s="115"/>
      <c r="ETK13" s="115"/>
      <c r="ETL13" s="115"/>
      <c r="ETM13" s="115"/>
      <c r="ETN13" s="115"/>
      <c r="ETO13" s="115"/>
      <c r="ETP13" s="115"/>
      <c r="ETQ13" s="115"/>
      <c r="ETR13" s="115"/>
      <c r="ETS13" s="115"/>
      <c r="ETT13" s="115"/>
      <c r="ETU13" s="115"/>
      <c r="ETV13" s="115"/>
      <c r="ETW13" s="115"/>
      <c r="ETX13" s="115"/>
      <c r="ETY13" s="115"/>
      <c r="ETZ13" s="115"/>
      <c r="EUA13" s="115"/>
      <c r="EUB13" s="115"/>
      <c r="EUC13" s="115"/>
      <c r="EUD13" s="115"/>
      <c r="EUE13" s="115"/>
      <c r="EUF13" s="115"/>
      <c r="EUG13" s="115"/>
      <c r="EUH13" s="115"/>
      <c r="EUI13" s="115"/>
      <c r="EUJ13" s="115"/>
      <c r="EUK13" s="115"/>
      <c r="EUL13" s="115"/>
      <c r="EUM13" s="115"/>
      <c r="EUN13" s="115"/>
      <c r="EUO13" s="115"/>
      <c r="EUP13" s="115"/>
      <c r="EUQ13" s="115"/>
      <c r="EUR13" s="115"/>
      <c r="EUS13" s="115"/>
      <c r="EUT13" s="115"/>
      <c r="EUU13" s="115"/>
      <c r="EUV13" s="115"/>
      <c r="EUW13" s="115"/>
      <c r="EUX13" s="115"/>
      <c r="EUY13" s="115"/>
      <c r="EUZ13" s="115"/>
      <c r="EVA13" s="115"/>
      <c r="EVB13" s="115"/>
      <c r="EVC13" s="115"/>
      <c r="EVD13" s="115"/>
      <c r="EVE13" s="115"/>
      <c r="EVF13" s="115"/>
      <c r="EVG13" s="115"/>
      <c r="EVH13" s="115"/>
      <c r="EVI13" s="115"/>
      <c r="EVJ13" s="115"/>
      <c r="EVK13" s="115"/>
      <c r="EVL13" s="115"/>
      <c r="EVM13" s="115"/>
      <c r="EVN13" s="115"/>
      <c r="EVO13" s="115"/>
      <c r="EVP13" s="115"/>
      <c r="EVQ13" s="115"/>
      <c r="EVR13" s="115"/>
      <c r="EVS13" s="115"/>
      <c r="EVT13" s="115"/>
      <c r="EVU13" s="115"/>
      <c r="EVV13" s="115"/>
      <c r="EVW13" s="115"/>
      <c r="EVX13" s="115"/>
      <c r="EVY13" s="115"/>
      <c r="EVZ13" s="115"/>
      <c r="EWA13" s="115"/>
      <c r="EWB13" s="115"/>
      <c r="EWC13" s="115"/>
      <c r="EWD13" s="115"/>
      <c r="EWE13" s="115"/>
      <c r="EWF13" s="115"/>
      <c r="EWG13" s="115"/>
      <c r="EWH13" s="115"/>
      <c r="EWI13" s="115"/>
      <c r="EWJ13" s="115"/>
      <c r="EWK13" s="115"/>
      <c r="EWL13" s="115"/>
      <c r="EWM13" s="115"/>
      <c r="EWN13" s="115"/>
      <c r="EWO13" s="115"/>
      <c r="EWP13" s="115"/>
      <c r="EWQ13" s="115"/>
      <c r="EWR13" s="115"/>
      <c r="EWS13" s="115"/>
      <c r="EWT13" s="115"/>
      <c r="EWU13" s="115"/>
      <c r="EWV13" s="115"/>
      <c r="EWW13" s="115"/>
      <c r="EWX13" s="115"/>
      <c r="EWY13" s="115"/>
      <c r="EWZ13" s="115"/>
      <c r="EXA13" s="115"/>
      <c r="EXB13" s="115"/>
      <c r="EXC13" s="115"/>
      <c r="EXD13" s="115"/>
      <c r="EXE13" s="115"/>
      <c r="EXF13" s="115"/>
      <c r="EXG13" s="115"/>
      <c r="EXH13" s="115"/>
      <c r="EXI13" s="115"/>
      <c r="EXJ13" s="115"/>
      <c r="EXK13" s="115"/>
      <c r="EXL13" s="115"/>
      <c r="EXM13" s="115"/>
      <c r="EXN13" s="115"/>
      <c r="EXO13" s="115"/>
      <c r="EXP13" s="115"/>
      <c r="EXQ13" s="115"/>
      <c r="EXR13" s="115"/>
      <c r="EXS13" s="115"/>
      <c r="EXT13" s="115"/>
      <c r="EXU13" s="115"/>
      <c r="EXV13" s="115"/>
      <c r="EXW13" s="115"/>
      <c r="EXX13" s="115"/>
      <c r="EXY13" s="115"/>
      <c r="EXZ13" s="115"/>
      <c r="EYA13" s="115"/>
      <c r="EYB13" s="115"/>
      <c r="EYC13" s="115"/>
      <c r="EYD13" s="115"/>
      <c r="EYE13" s="115"/>
      <c r="EYF13" s="115"/>
      <c r="EYG13" s="115"/>
      <c r="EYH13" s="115"/>
      <c r="EYI13" s="115"/>
      <c r="EYJ13" s="115"/>
      <c r="EYK13" s="115"/>
      <c r="EYL13" s="115"/>
      <c r="EYM13" s="115"/>
      <c r="EYN13" s="115"/>
      <c r="EYO13" s="115"/>
      <c r="EYP13" s="115"/>
      <c r="EYQ13" s="115"/>
      <c r="EYR13" s="115"/>
      <c r="EYS13" s="115"/>
      <c r="EYT13" s="115"/>
      <c r="EYU13" s="115"/>
      <c r="EYV13" s="115"/>
      <c r="EYW13" s="115"/>
      <c r="EYX13" s="115"/>
      <c r="EYY13" s="115"/>
      <c r="EYZ13" s="115"/>
      <c r="EZA13" s="115"/>
      <c r="EZB13" s="115"/>
      <c r="EZC13" s="115"/>
      <c r="EZD13" s="115"/>
      <c r="EZE13" s="115"/>
      <c r="EZF13" s="115"/>
      <c r="EZG13" s="115"/>
      <c r="EZH13" s="115"/>
      <c r="EZI13" s="115"/>
      <c r="EZJ13" s="115"/>
      <c r="EZK13" s="115"/>
      <c r="EZL13" s="115"/>
      <c r="EZM13" s="115"/>
      <c r="EZN13" s="115"/>
      <c r="EZO13" s="115"/>
      <c r="EZP13" s="115"/>
      <c r="EZQ13" s="115"/>
      <c r="EZR13" s="115"/>
      <c r="EZS13" s="115"/>
      <c r="EZT13" s="115"/>
      <c r="EZU13" s="115"/>
      <c r="EZV13" s="115"/>
      <c r="EZW13" s="115"/>
      <c r="EZX13" s="115"/>
      <c r="EZY13" s="115"/>
      <c r="EZZ13" s="115"/>
      <c r="FAA13" s="115"/>
      <c r="FAB13" s="115"/>
      <c r="FAC13" s="115"/>
      <c r="FAD13" s="115"/>
      <c r="FAE13" s="115"/>
      <c r="FAF13" s="115"/>
      <c r="FAG13" s="115"/>
      <c r="FAH13" s="115"/>
      <c r="FAI13" s="115"/>
      <c r="FAJ13" s="115"/>
      <c r="FAK13" s="115"/>
      <c r="FAL13" s="115"/>
      <c r="FAM13" s="115"/>
      <c r="FAN13" s="115"/>
      <c r="FAO13" s="115"/>
      <c r="FAP13" s="115"/>
      <c r="FAQ13" s="115"/>
      <c r="FAR13" s="115"/>
      <c r="FAS13" s="115"/>
      <c r="FAT13" s="115"/>
      <c r="FAU13" s="115"/>
      <c r="FAV13" s="115"/>
      <c r="FAW13" s="115"/>
      <c r="FAX13" s="115"/>
      <c r="FAY13" s="115"/>
      <c r="FAZ13" s="115"/>
      <c r="FBA13" s="115"/>
      <c r="FBB13" s="115"/>
      <c r="FBC13" s="115"/>
      <c r="FBD13" s="115"/>
      <c r="FBE13" s="115"/>
      <c r="FBF13" s="115"/>
      <c r="FBG13" s="115"/>
      <c r="FBH13" s="115"/>
      <c r="FBI13" s="115"/>
      <c r="FBJ13" s="115"/>
      <c r="FBK13" s="115"/>
      <c r="FBL13" s="115"/>
      <c r="FBM13" s="115"/>
      <c r="FBN13" s="115"/>
      <c r="FBO13" s="115"/>
      <c r="FBP13" s="115"/>
      <c r="FBQ13" s="115"/>
      <c r="FBR13" s="115"/>
      <c r="FBS13" s="115"/>
      <c r="FBT13" s="115"/>
      <c r="FBU13" s="115"/>
      <c r="FBV13" s="115"/>
      <c r="FBW13" s="115"/>
      <c r="FBX13" s="115"/>
      <c r="FBY13" s="115"/>
      <c r="FBZ13" s="115"/>
      <c r="FCA13" s="115"/>
      <c r="FCB13" s="115"/>
      <c r="FCC13" s="115"/>
      <c r="FCD13" s="115"/>
      <c r="FCE13" s="115"/>
      <c r="FCF13" s="115"/>
      <c r="FCG13" s="115"/>
      <c r="FCH13" s="115"/>
      <c r="FCI13" s="115"/>
      <c r="FCJ13" s="115"/>
      <c r="FCK13" s="115"/>
      <c r="FCL13" s="115"/>
      <c r="FCM13" s="115"/>
      <c r="FCN13" s="115"/>
      <c r="FCO13" s="115"/>
      <c r="FCP13" s="115"/>
      <c r="FCQ13" s="115"/>
      <c r="FCR13" s="115"/>
      <c r="FCS13" s="115"/>
      <c r="FCT13" s="115"/>
      <c r="FCU13" s="115"/>
      <c r="FCV13" s="115"/>
      <c r="FCW13" s="115"/>
      <c r="FCX13" s="115"/>
      <c r="FCY13" s="115"/>
      <c r="FCZ13" s="115"/>
      <c r="FDA13" s="115"/>
      <c r="FDB13" s="115"/>
      <c r="FDC13" s="115"/>
      <c r="FDD13" s="115"/>
      <c r="FDE13" s="115"/>
      <c r="FDF13" s="115"/>
      <c r="FDG13" s="115"/>
      <c r="FDH13" s="115"/>
      <c r="FDI13" s="115"/>
      <c r="FDJ13" s="115"/>
      <c r="FDK13" s="115"/>
      <c r="FDL13" s="115"/>
      <c r="FDM13" s="115"/>
      <c r="FDN13" s="115"/>
      <c r="FDO13" s="115"/>
      <c r="FDP13" s="115"/>
      <c r="FDQ13" s="115"/>
      <c r="FDR13" s="115"/>
      <c r="FDS13" s="115"/>
      <c r="FDT13" s="115"/>
      <c r="FDU13" s="115"/>
      <c r="FDV13" s="115"/>
      <c r="FDW13" s="115"/>
      <c r="FDX13" s="115"/>
      <c r="FDY13" s="115"/>
      <c r="FDZ13" s="115"/>
      <c r="FEA13" s="115"/>
      <c r="FEB13" s="115"/>
      <c r="FEC13" s="115"/>
      <c r="FED13" s="115"/>
      <c r="FEE13" s="115"/>
      <c r="FEF13" s="115"/>
      <c r="FEG13" s="115"/>
      <c r="FEH13" s="115"/>
      <c r="FEI13" s="115"/>
      <c r="FEJ13" s="115"/>
      <c r="FEK13" s="115"/>
      <c r="FEL13" s="115"/>
      <c r="FEM13" s="115"/>
      <c r="FEN13" s="115"/>
      <c r="FEO13" s="115"/>
      <c r="FEP13" s="115"/>
      <c r="FEQ13" s="115"/>
      <c r="FER13" s="115"/>
      <c r="FES13" s="115"/>
      <c r="FET13" s="115"/>
      <c r="FEU13" s="115"/>
      <c r="FEV13" s="115"/>
      <c r="FEW13" s="115"/>
      <c r="FEX13" s="115"/>
      <c r="FEY13" s="115"/>
      <c r="FEZ13" s="115"/>
      <c r="FFA13" s="115"/>
      <c r="FFB13" s="115"/>
      <c r="FFC13" s="115"/>
      <c r="FFD13" s="115"/>
      <c r="FFE13" s="115"/>
      <c r="FFF13" s="115"/>
      <c r="FFG13" s="115"/>
      <c r="FFH13" s="115"/>
      <c r="FFI13" s="115"/>
      <c r="FFJ13" s="115"/>
      <c r="FFK13" s="115"/>
      <c r="FFL13" s="115"/>
      <c r="FFM13" s="115"/>
      <c r="FFN13" s="115"/>
      <c r="FFO13" s="115"/>
      <c r="FFP13" s="115"/>
      <c r="FFQ13" s="115"/>
      <c r="FFR13" s="115"/>
      <c r="FFS13" s="115"/>
      <c r="FFT13" s="115"/>
      <c r="FFU13" s="115"/>
      <c r="FFV13" s="115"/>
      <c r="FFW13" s="115"/>
      <c r="FFX13" s="115"/>
      <c r="FFY13" s="115"/>
      <c r="FFZ13" s="115"/>
      <c r="FGA13" s="115"/>
      <c r="FGB13" s="115"/>
      <c r="FGC13" s="115"/>
      <c r="FGD13" s="115"/>
      <c r="FGE13" s="115"/>
      <c r="FGF13" s="115"/>
      <c r="FGG13" s="115"/>
      <c r="FGH13" s="115"/>
      <c r="FGI13" s="115"/>
      <c r="FGJ13" s="115"/>
      <c r="FGK13" s="115"/>
      <c r="FGL13" s="115"/>
      <c r="FGM13" s="115"/>
      <c r="FGN13" s="115"/>
      <c r="FGO13" s="115"/>
      <c r="FGP13" s="115"/>
      <c r="FGQ13" s="115"/>
      <c r="FGR13" s="115"/>
      <c r="FGS13" s="115"/>
      <c r="FGT13" s="115"/>
      <c r="FGU13" s="115"/>
      <c r="FGV13" s="115"/>
      <c r="FGW13" s="115"/>
      <c r="FGX13" s="115"/>
      <c r="FGY13" s="115"/>
      <c r="FGZ13" s="115"/>
      <c r="FHA13" s="115"/>
      <c r="FHB13" s="115"/>
      <c r="FHC13" s="115"/>
      <c r="FHD13" s="115"/>
      <c r="FHE13" s="115"/>
      <c r="FHF13" s="115"/>
      <c r="FHG13" s="115"/>
      <c r="FHH13" s="115"/>
      <c r="FHI13" s="115"/>
      <c r="FHJ13" s="115"/>
      <c r="FHK13" s="115"/>
      <c r="FHL13" s="115"/>
      <c r="FHM13" s="115"/>
      <c r="FHN13" s="115"/>
      <c r="FHO13" s="115"/>
      <c r="FHP13" s="115"/>
      <c r="FHQ13" s="115"/>
      <c r="FHR13" s="115"/>
      <c r="FHS13" s="115"/>
      <c r="FHT13" s="115"/>
      <c r="FHU13" s="115"/>
      <c r="FHV13" s="115"/>
      <c r="FHW13" s="115"/>
      <c r="FHX13" s="115"/>
      <c r="FHY13" s="115"/>
      <c r="FHZ13" s="115"/>
      <c r="FIA13" s="115"/>
      <c r="FIB13" s="115"/>
      <c r="FIC13" s="115"/>
      <c r="FID13" s="115"/>
      <c r="FIE13" s="115"/>
      <c r="FIF13" s="115"/>
      <c r="FIG13" s="115"/>
      <c r="FIH13" s="115"/>
      <c r="FII13" s="115"/>
      <c r="FIJ13" s="115"/>
      <c r="FIK13" s="115"/>
      <c r="FIL13" s="115"/>
      <c r="FIM13" s="115"/>
      <c r="FIN13" s="115"/>
      <c r="FIO13" s="115"/>
      <c r="FIP13" s="115"/>
      <c r="FIQ13" s="115"/>
      <c r="FIR13" s="115"/>
      <c r="FIS13" s="115"/>
      <c r="FIT13" s="115"/>
      <c r="FIU13" s="115"/>
      <c r="FIV13" s="115"/>
      <c r="FIW13" s="115"/>
      <c r="FIX13" s="115"/>
      <c r="FIY13" s="115"/>
      <c r="FIZ13" s="115"/>
      <c r="FJA13" s="115"/>
      <c r="FJB13" s="115"/>
      <c r="FJC13" s="115"/>
      <c r="FJD13" s="115"/>
      <c r="FJE13" s="115"/>
      <c r="FJF13" s="115"/>
      <c r="FJG13" s="115"/>
      <c r="FJH13" s="115"/>
      <c r="FJI13" s="115"/>
      <c r="FJJ13" s="115"/>
      <c r="FJK13" s="115"/>
      <c r="FJL13" s="115"/>
      <c r="FJM13" s="115"/>
      <c r="FJN13" s="115"/>
      <c r="FJO13" s="115"/>
      <c r="FJP13" s="115"/>
      <c r="FJQ13" s="115"/>
      <c r="FJR13" s="115"/>
      <c r="FJS13" s="115"/>
      <c r="FJT13" s="115"/>
      <c r="FJU13" s="115"/>
      <c r="FJV13" s="115"/>
      <c r="FJW13" s="115"/>
      <c r="FJX13" s="115"/>
      <c r="FJY13" s="115"/>
      <c r="FJZ13" s="115"/>
      <c r="FKA13" s="115"/>
      <c r="FKB13" s="115"/>
      <c r="FKC13" s="115"/>
      <c r="FKD13" s="115"/>
      <c r="FKE13" s="115"/>
      <c r="FKF13" s="115"/>
      <c r="FKG13" s="115"/>
      <c r="FKH13" s="115"/>
      <c r="FKI13" s="115"/>
      <c r="FKJ13" s="115"/>
      <c r="FKK13" s="115"/>
      <c r="FKL13" s="115"/>
      <c r="FKM13" s="115"/>
      <c r="FKN13" s="115"/>
      <c r="FKO13" s="115"/>
      <c r="FKP13" s="115"/>
      <c r="FKQ13" s="115"/>
      <c r="FKR13" s="115"/>
      <c r="FKS13" s="115"/>
      <c r="FKT13" s="115"/>
      <c r="FKU13" s="115"/>
      <c r="FKV13" s="115"/>
      <c r="FKW13" s="115"/>
      <c r="FKX13" s="115"/>
      <c r="FKY13" s="115"/>
      <c r="FKZ13" s="115"/>
      <c r="FLA13" s="115"/>
      <c r="FLB13" s="115"/>
      <c r="FLC13" s="115"/>
      <c r="FLD13" s="115"/>
      <c r="FLE13" s="115"/>
      <c r="FLF13" s="115"/>
      <c r="FLG13" s="115"/>
      <c r="FLH13" s="115"/>
      <c r="FLI13" s="115"/>
      <c r="FLJ13" s="115"/>
      <c r="FLK13" s="115"/>
      <c r="FLL13" s="115"/>
      <c r="FLM13" s="115"/>
      <c r="FLN13" s="115"/>
      <c r="FLO13" s="115"/>
      <c r="FLP13" s="115"/>
      <c r="FLQ13" s="115"/>
      <c r="FLR13" s="115"/>
      <c r="FLS13" s="115"/>
      <c r="FLT13" s="115"/>
      <c r="FLU13" s="115"/>
      <c r="FLV13" s="115"/>
      <c r="FLW13" s="115"/>
      <c r="FLX13" s="115"/>
      <c r="FLY13" s="115"/>
      <c r="FLZ13" s="115"/>
      <c r="FMA13" s="115"/>
      <c r="FMB13" s="115"/>
      <c r="FMC13" s="115"/>
      <c r="FMD13" s="115"/>
      <c r="FME13" s="115"/>
      <c r="FMF13" s="115"/>
      <c r="FMG13" s="115"/>
      <c r="FMH13" s="115"/>
      <c r="FMI13" s="115"/>
      <c r="FMJ13" s="115"/>
      <c r="FMK13" s="115"/>
      <c r="FML13" s="115"/>
      <c r="FMM13" s="115"/>
      <c r="FMN13" s="115"/>
      <c r="FMO13" s="115"/>
      <c r="FMP13" s="115"/>
      <c r="FMQ13" s="115"/>
      <c r="FMR13" s="115"/>
      <c r="FMS13" s="115"/>
      <c r="FMT13" s="115"/>
      <c r="FMU13" s="115"/>
      <c r="FMV13" s="115"/>
      <c r="FMW13" s="115"/>
      <c r="FMX13" s="115"/>
      <c r="FMY13" s="115"/>
      <c r="FMZ13" s="115"/>
      <c r="FNA13" s="115"/>
      <c r="FNB13" s="115"/>
      <c r="FNC13" s="115"/>
      <c r="FND13" s="115"/>
      <c r="FNE13" s="115"/>
      <c r="FNF13" s="115"/>
      <c r="FNG13" s="115"/>
      <c r="FNH13" s="115"/>
      <c r="FNI13" s="115"/>
      <c r="FNJ13" s="115"/>
      <c r="FNK13" s="115"/>
      <c r="FNL13" s="115"/>
      <c r="FNM13" s="115"/>
      <c r="FNN13" s="115"/>
      <c r="FNO13" s="115"/>
      <c r="FNP13" s="115"/>
      <c r="FNQ13" s="115"/>
      <c r="FNR13" s="115"/>
      <c r="FNS13" s="115"/>
      <c r="FNT13" s="115"/>
      <c r="FNU13" s="115"/>
      <c r="FNV13" s="115"/>
      <c r="FNW13" s="115"/>
      <c r="FNX13" s="115"/>
      <c r="FNY13" s="115"/>
      <c r="FNZ13" s="115"/>
      <c r="FOA13" s="115"/>
      <c r="FOB13" s="115"/>
      <c r="FOC13" s="115"/>
      <c r="FOD13" s="115"/>
      <c r="FOE13" s="115"/>
      <c r="FOF13" s="115"/>
      <c r="FOG13" s="115"/>
      <c r="FOH13" s="115"/>
      <c r="FOI13" s="115"/>
      <c r="FOJ13" s="115"/>
      <c r="FOK13" s="115"/>
      <c r="FOL13" s="115"/>
      <c r="FOM13" s="115"/>
      <c r="FON13" s="115"/>
      <c r="FOO13" s="115"/>
      <c r="FOP13" s="115"/>
      <c r="FOQ13" s="115"/>
      <c r="FOR13" s="115"/>
      <c r="FOS13" s="115"/>
      <c r="FOT13" s="115"/>
      <c r="FOU13" s="115"/>
      <c r="FOV13" s="115"/>
      <c r="FOW13" s="115"/>
      <c r="FOX13" s="115"/>
      <c r="FOY13" s="115"/>
      <c r="FOZ13" s="115"/>
      <c r="FPA13" s="115"/>
      <c r="FPB13" s="115"/>
      <c r="FPC13" s="115"/>
      <c r="FPD13" s="115"/>
      <c r="FPE13" s="115"/>
      <c r="FPF13" s="115"/>
      <c r="FPG13" s="115"/>
      <c r="FPH13" s="115"/>
      <c r="FPI13" s="115"/>
      <c r="FPJ13" s="115"/>
      <c r="FPK13" s="115"/>
      <c r="FPL13" s="115"/>
      <c r="FPM13" s="115"/>
      <c r="FPN13" s="115"/>
      <c r="FPO13" s="115"/>
      <c r="FPP13" s="115"/>
      <c r="FPQ13" s="115"/>
      <c r="FPR13" s="115"/>
      <c r="FPS13" s="115"/>
      <c r="FPT13" s="115"/>
      <c r="FPU13" s="115"/>
      <c r="FPV13" s="115"/>
      <c r="FPW13" s="115"/>
      <c r="FPX13" s="115"/>
      <c r="FPY13" s="115"/>
      <c r="FPZ13" s="115"/>
      <c r="FQA13" s="115"/>
      <c r="FQB13" s="115"/>
      <c r="FQC13" s="115"/>
      <c r="FQD13" s="115"/>
      <c r="FQE13" s="115"/>
      <c r="FQF13" s="115"/>
      <c r="FQG13" s="115"/>
      <c r="FQH13" s="115"/>
      <c r="FQI13" s="115"/>
      <c r="FQJ13" s="115"/>
      <c r="FQK13" s="115"/>
      <c r="FQL13" s="115"/>
      <c r="FQM13" s="115"/>
      <c r="FQN13" s="115"/>
      <c r="FQO13" s="115"/>
      <c r="FQP13" s="115"/>
      <c r="FQQ13" s="115"/>
      <c r="FQR13" s="115"/>
      <c r="FQS13" s="115"/>
      <c r="FQT13" s="115"/>
      <c r="FQU13" s="115"/>
      <c r="FQV13" s="115"/>
      <c r="FQW13" s="115"/>
      <c r="FQX13" s="115"/>
      <c r="FQY13" s="115"/>
      <c r="FQZ13" s="115"/>
      <c r="FRA13" s="115"/>
      <c r="FRB13" s="115"/>
      <c r="FRC13" s="115"/>
      <c r="FRD13" s="115"/>
      <c r="FRE13" s="115"/>
      <c r="FRF13" s="115"/>
      <c r="FRG13" s="115"/>
      <c r="FRH13" s="115"/>
      <c r="FRI13" s="115"/>
      <c r="FRJ13" s="115"/>
      <c r="FRK13" s="115"/>
      <c r="FRL13" s="115"/>
      <c r="FRM13" s="115"/>
      <c r="FRN13" s="115"/>
      <c r="FRO13" s="115"/>
      <c r="FRP13" s="115"/>
      <c r="FRQ13" s="115"/>
      <c r="FRR13" s="115"/>
      <c r="FRS13" s="115"/>
      <c r="FRT13" s="115"/>
      <c r="FRU13" s="115"/>
      <c r="FRV13" s="115"/>
      <c r="FRW13" s="115"/>
      <c r="FRX13" s="115"/>
      <c r="FRY13" s="115"/>
      <c r="FRZ13" s="115"/>
      <c r="FSA13" s="115"/>
      <c r="FSB13" s="115"/>
      <c r="FSC13" s="115"/>
      <c r="FSD13" s="115"/>
      <c r="FSE13" s="115"/>
      <c r="FSF13" s="115"/>
      <c r="FSG13" s="115"/>
      <c r="FSH13" s="115"/>
      <c r="FSI13" s="115"/>
      <c r="FSJ13" s="115"/>
      <c r="FSK13" s="115"/>
      <c r="FSL13" s="115"/>
      <c r="FSM13" s="115"/>
      <c r="FSN13" s="115"/>
      <c r="FSO13" s="115"/>
      <c r="FSP13" s="115"/>
      <c r="FSQ13" s="115"/>
      <c r="FSR13" s="115"/>
      <c r="FSS13" s="115"/>
      <c r="FST13" s="115"/>
      <c r="FSU13" s="115"/>
      <c r="FSV13" s="115"/>
      <c r="FSW13" s="115"/>
      <c r="FSX13" s="115"/>
      <c r="FSY13" s="115"/>
      <c r="FSZ13" s="115"/>
      <c r="FTA13" s="115"/>
      <c r="FTB13" s="115"/>
      <c r="FTC13" s="115"/>
      <c r="FTD13" s="115"/>
      <c r="FTE13" s="115"/>
      <c r="FTF13" s="115"/>
      <c r="FTG13" s="115"/>
      <c r="FTH13" s="115"/>
      <c r="FTI13" s="115"/>
      <c r="FTJ13" s="115"/>
      <c r="FTK13" s="115"/>
      <c r="FTL13" s="115"/>
      <c r="FTM13" s="115"/>
      <c r="FTN13" s="115"/>
      <c r="FTO13" s="115"/>
      <c r="FTP13" s="115"/>
      <c r="FTQ13" s="115"/>
      <c r="FTR13" s="115"/>
      <c r="FTS13" s="115"/>
      <c r="FTT13" s="115"/>
      <c r="FTU13" s="115"/>
      <c r="FTV13" s="115"/>
      <c r="FTW13" s="115"/>
      <c r="FTX13" s="115"/>
      <c r="FTY13" s="115"/>
      <c r="FTZ13" s="115"/>
      <c r="FUA13" s="115"/>
      <c r="FUB13" s="115"/>
      <c r="FUC13" s="115"/>
      <c r="FUD13" s="115"/>
      <c r="FUE13" s="115"/>
      <c r="FUF13" s="115"/>
      <c r="FUG13" s="115"/>
      <c r="FUH13" s="115"/>
      <c r="FUI13" s="115"/>
      <c r="FUJ13" s="115"/>
      <c r="FUK13" s="115"/>
      <c r="FUL13" s="115"/>
      <c r="FUM13" s="115"/>
      <c r="FUN13" s="115"/>
      <c r="FUO13" s="115"/>
      <c r="FUP13" s="115"/>
      <c r="FUQ13" s="115"/>
      <c r="FUR13" s="115"/>
      <c r="FUS13" s="115"/>
      <c r="FUT13" s="115"/>
      <c r="FUU13" s="115"/>
      <c r="FUV13" s="115"/>
      <c r="FUW13" s="115"/>
      <c r="FUX13" s="115"/>
      <c r="FUY13" s="115"/>
      <c r="FUZ13" s="115"/>
      <c r="FVA13" s="115"/>
      <c r="FVB13" s="115"/>
      <c r="FVC13" s="115"/>
      <c r="FVD13" s="115"/>
      <c r="FVE13" s="115"/>
      <c r="FVF13" s="115"/>
      <c r="FVG13" s="115"/>
      <c r="FVH13" s="115"/>
      <c r="FVI13" s="115"/>
      <c r="FVJ13" s="115"/>
      <c r="FVK13" s="115"/>
      <c r="FVL13" s="115"/>
      <c r="FVM13" s="115"/>
      <c r="FVN13" s="115"/>
      <c r="FVO13" s="115"/>
      <c r="FVP13" s="115"/>
      <c r="FVQ13" s="115"/>
      <c r="FVR13" s="115"/>
      <c r="FVS13" s="115"/>
      <c r="FVT13" s="115"/>
      <c r="FVU13" s="115"/>
      <c r="FVV13" s="115"/>
      <c r="FVW13" s="115"/>
      <c r="FVX13" s="115"/>
      <c r="FVY13" s="115"/>
      <c r="FVZ13" s="115"/>
      <c r="FWA13" s="115"/>
      <c r="FWB13" s="115"/>
      <c r="FWC13" s="115"/>
      <c r="FWD13" s="115"/>
      <c r="FWE13" s="115"/>
      <c r="FWF13" s="115"/>
      <c r="FWG13" s="115"/>
      <c r="FWH13" s="115"/>
      <c r="FWI13" s="115"/>
      <c r="FWJ13" s="115"/>
      <c r="FWK13" s="115"/>
      <c r="FWL13" s="115"/>
      <c r="FWM13" s="115"/>
      <c r="FWN13" s="115"/>
      <c r="FWO13" s="115"/>
      <c r="FWP13" s="115"/>
      <c r="FWQ13" s="115"/>
      <c r="FWR13" s="115"/>
      <c r="FWS13" s="115"/>
      <c r="FWT13" s="115"/>
      <c r="FWU13" s="115"/>
      <c r="FWV13" s="115"/>
      <c r="FWW13" s="115"/>
      <c r="FWX13" s="115"/>
      <c r="FWY13" s="115"/>
      <c r="FWZ13" s="115"/>
      <c r="FXA13" s="115"/>
      <c r="FXB13" s="115"/>
      <c r="FXC13" s="115"/>
      <c r="FXD13" s="115"/>
      <c r="FXE13" s="115"/>
      <c r="FXF13" s="115"/>
      <c r="FXG13" s="115"/>
      <c r="FXH13" s="115"/>
      <c r="FXI13" s="115"/>
      <c r="FXJ13" s="115"/>
      <c r="FXK13" s="115"/>
      <c r="FXL13" s="115"/>
      <c r="FXM13" s="115"/>
      <c r="FXN13" s="115"/>
      <c r="FXO13" s="115"/>
      <c r="FXP13" s="115"/>
      <c r="FXQ13" s="115"/>
      <c r="FXR13" s="115"/>
      <c r="FXS13" s="115"/>
      <c r="FXT13" s="115"/>
      <c r="FXU13" s="115"/>
      <c r="FXV13" s="115"/>
      <c r="FXW13" s="115"/>
      <c r="FXX13" s="115"/>
      <c r="FXY13" s="115"/>
      <c r="FXZ13" s="115"/>
      <c r="FYA13" s="115"/>
      <c r="FYB13" s="115"/>
      <c r="FYC13" s="115"/>
      <c r="FYD13" s="115"/>
      <c r="FYE13" s="115"/>
      <c r="FYF13" s="115"/>
      <c r="FYG13" s="115"/>
      <c r="FYH13" s="115"/>
      <c r="FYI13" s="115"/>
      <c r="FYJ13" s="115"/>
      <c r="FYK13" s="115"/>
      <c r="FYL13" s="115"/>
      <c r="FYM13" s="115"/>
      <c r="FYN13" s="115"/>
      <c r="FYO13" s="115"/>
      <c r="FYP13" s="115"/>
      <c r="FYQ13" s="115"/>
      <c r="FYR13" s="115"/>
      <c r="FYS13" s="115"/>
      <c r="FYT13" s="115"/>
      <c r="FYU13" s="115"/>
      <c r="FYV13" s="115"/>
      <c r="FYW13" s="115"/>
      <c r="FYX13" s="115"/>
      <c r="FYY13" s="115"/>
      <c r="FYZ13" s="115"/>
      <c r="FZA13" s="115"/>
      <c r="FZB13" s="115"/>
      <c r="FZC13" s="115"/>
      <c r="FZD13" s="115"/>
      <c r="FZE13" s="115"/>
      <c r="FZF13" s="115"/>
      <c r="FZG13" s="115"/>
      <c r="FZH13" s="115"/>
      <c r="FZI13" s="115"/>
      <c r="FZJ13" s="115"/>
      <c r="FZK13" s="115"/>
      <c r="FZL13" s="115"/>
      <c r="FZM13" s="115"/>
      <c r="FZN13" s="115"/>
      <c r="FZO13" s="115"/>
      <c r="FZP13" s="115"/>
      <c r="FZQ13" s="115"/>
      <c r="FZR13" s="115"/>
      <c r="FZS13" s="115"/>
      <c r="FZT13" s="115"/>
      <c r="FZU13" s="115"/>
      <c r="FZV13" s="115"/>
      <c r="FZW13" s="115"/>
      <c r="FZX13" s="115"/>
      <c r="FZY13" s="115"/>
      <c r="FZZ13" s="115"/>
      <c r="GAA13" s="115"/>
      <c r="GAB13" s="115"/>
      <c r="GAC13" s="115"/>
      <c r="GAD13" s="115"/>
      <c r="GAE13" s="115"/>
      <c r="GAF13" s="115"/>
      <c r="GAG13" s="115"/>
      <c r="GAH13" s="115"/>
      <c r="GAI13" s="115"/>
      <c r="GAJ13" s="115"/>
      <c r="GAK13" s="115"/>
      <c r="GAL13" s="115"/>
      <c r="GAM13" s="115"/>
      <c r="GAN13" s="115"/>
      <c r="GAO13" s="115"/>
      <c r="GAP13" s="115"/>
      <c r="GAQ13" s="115"/>
      <c r="GAR13" s="115"/>
      <c r="GAS13" s="115"/>
      <c r="GAT13" s="115"/>
      <c r="GAU13" s="115"/>
      <c r="GAV13" s="115"/>
      <c r="GAW13" s="115"/>
      <c r="GAX13" s="115"/>
      <c r="GAY13" s="115"/>
      <c r="GAZ13" s="115"/>
      <c r="GBA13" s="115"/>
      <c r="GBB13" s="115"/>
      <c r="GBC13" s="115"/>
      <c r="GBD13" s="115"/>
      <c r="GBE13" s="115"/>
      <c r="GBF13" s="115"/>
      <c r="GBG13" s="115"/>
      <c r="GBH13" s="115"/>
      <c r="GBI13" s="115"/>
      <c r="GBJ13" s="115"/>
      <c r="GBK13" s="115"/>
      <c r="GBL13" s="115"/>
      <c r="GBM13" s="115"/>
      <c r="GBN13" s="115"/>
      <c r="GBO13" s="115"/>
      <c r="GBP13" s="115"/>
      <c r="GBQ13" s="115"/>
      <c r="GBR13" s="115"/>
      <c r="GBS13" s="115"/>
      <c r="GBT13" s="115"/>
      <c r="GBU13" s="115"/>
      <c r="GBV13" s="115"/>
      <c r="GBW13" s="115"/>
      <c r="GBX13" s="115"/>
      <c r="GBY13" s="115"/>
      <c r="GBZ13" s="115"/>
      <c r="GCA13" s="115"/>
      <c r="GCB13" s="115"/>
      <c r="GCC13" s="115"/>
      <c r="GCD13" s="115"/>
      <c r="GCE13" s="115"/>
      <c r="GCF13" s="115"/>
      <c r="GCG13" s="115"/>
      <c r="GCH13" s="115"/>
      <c r="GCI13" s="115"/>
      <c r="GCJ13" s="115"/>
      <c r="GCK13" s="115"/>
      <c r="GCL13" s="115"/>
      <c r="GCM13" s="115"/>
      <c r="GCN13" s="115"/>
      <c r="GCO13" s="115"/>
      <c r="GCP13" s="115"/>
      <c r="GCQ13" s="115"/>
      <c r="GCR13" s="115"/>
      <c r="GCS13" s="115"/>
      <c r="GCT13" s="115"/>
      <c r="GCU13" s="115"/>
      <c r="GCV13" s="115"/>
      <c r="GCW13" s="115"/>
      <c r="GCX13" s="115"/>
      <c r="GCY13" s="115"/>
      <c r="GCZ13" s="115"/>
      <c r="GDA13" s="115"/>
      <c r="GDB13" s="115"/>
      <c r="GDC13" s="115"/>
      <c r="GDD13" s="115"/>
      <c r="GDE13" s="115"/>
      <c r="GDF13" s="115"/>
      <c r="GDG13" s="115"/>
      <c r="GDH13" s="115"/>
      <c r="GDI13" s="115"/>
      <c r="GDJ13" s="115"/>
      <c r="GDK13" s="115"/>
      <c r="GDL13" s="115"/>
      <c r="GDM13" s="115"/>
      <c r="GDN13" s="115"/>
      <c r="GDO13" s="115"/>
      <c r="GDP13" s="115"/>
      <c r="GDQ13" s="115"/>
      <c r="GDR13" s="115"/>
      <c r="GDS13" s="115"/>
      <c r="GDT13" s="115"/>
      <c r="GDU13" s="115"/>
      <c r="GDV13" s="115"/>
      <c r="GDW13" s="115"/>
      <c r="GDX13" s="115"/>
      <c r="GDY13" s="115"/>
      <c r="GDZ13" s="115"/>
      <c r="GEA13" s="115"/>
      <c r="GEB13" s="115"/>
      <c r="GEC13" s="115"/>
      <c r="GED13" s="115"/>
      <c r="GEE13" s="115"/>
      <c r="GEF13" s="115"/>
      <c r="GEG13" s="115"/>
      <c r="GEH13" s="115"/>
      <c r="GEI13" s="115"/>
      <c r="GEJ13" s="115"/>
      <c r="GEK13" s="115"/>
      <c r="GEL13" s="115"/>
      <c r="GEM13" s="115"/>
      <c r="GEN13" s="115"/>
      <c r="GEO13" s="115"/>
      <c r="GEP13" s="115"/>
      <c r="GEQ13" s="115"/>
      <c r="GER13" s="115"/>
      <c r="GES13" s="115"/>
      <c r="GET13" s="115"/>
      <c r="GEU13" s="115"/>
      <c r="GEV13" s="115"/>
      <c r="GEW13" s="115"/>
      <c r="GEX13" s="115"/>
      <c r="GEY13" s="115"/>
      <c r="GEZ13" s="115"/>
      <c r="GFA13" s="115"/>
      <c r="GFB13" s="115"/>
      <c r="GFC13" s="115"/>
      <c r="GFD13" s="115"/>
      <c r="GFE13" s="115"/>
      <c r="GFF13" s="115"/>
      <c r="GFG13" s="115"/>
      <c r="GFH13" s="115"/>
      <c r="GFI13" s="115"/>
      <c r="GFJ13" s="115"/>
      <c r="GFK13" s="115"/>
      <c r="GFL13" s="115"/>
      <c r="GFM13" s="115"/>
      <c r="GFN13" s="115"/>
      <c r="GFO13" s="115"/>
      <c r="GFP13" s="115"/>
      <c r="GFQ13" s="115"/>
      <c r="GFR13" s="115"/>
      <c r="GFS13" s="115"/>
      <c r="GFT13" s="115"/>
      <c r="GFU13" s="115"/>
      <c r="GFV13" s="115"/>
      <c r="GFW13" s="115"/>
      <c r="GFX13" s="115"/>
      <c r="GFY13" s="115"/>
      <c r="GFZ13" s="115"/>
      <c r="GGA13" s="115"/>
      <c r="GGB13" s="115"/>
      <c r="GGC13" s="115"/>
      <c r="GGD13" s="115"/>
      <c r="GGE13" s="115"/>
      <c r="GGF13" s="115"/>
      <c r="GGG13" s="115"/>
      <c r="GGH13" s="115"/>
      <c r="GGI13" s="115"/>
      <c r="GGJ13" s="115"/>
      <c r="GGK13" s="115"/>
      <c r="GGL13" s="115"/>
      <c r="GGM13" s="115"/>
      <c r="GGN13" s="115"/>
      <c r="GGO13" s="115"/>
      <c r="GGP13" s="115"/>
      <c r="GGQ13" s="115"/>
      <c r="GGR13" s="115"/>
      <c r="GGS13" s="115"/>
      <c r="GGT13" s="115"/>
      <c r="GGU13" s="115"/>
      <c r="GGV13" s="115"/>
      <c r="GGW13" s="115"/>
      <c r="GGX13" s="115"/>
      <c r="GGY13" s="115"/>
      <c r="GGZ13" s="115"/>
      <c r="GHA13" s="115"/>
      <c r="GHB13" s="115"/>
      <c r="GHC13" s="115"/>
      <c r="GHD13" s="115"/>
      <c r="GHE13" s="115"/>
      <c r="GHF13" s="115"/>
      <c r="GHG13" s="115"/>
      <c r="GHH13" s="115"/>
      <c r="GHI13" s="115"/>
      <c r="GHJ13" s="115"/>
      <c r="GHK13" s="115"/>
      <c r="GHL13" s="115"/>
      <c r="GHM13" s="115"/>
      <c r="GHN13" s="115"/>
      <c r="GHO13" s="115"/>
      <c r="GHP13" s="115"/>
      <c r="GHQ13" s="115"/>
      <c r="GHR13" s="115"/>
      <c r="GHS13" s="115"/>
      <c r="GHT13" s="115"/>
      <c r="GHU13" s="115"/>
      <c r="GHV13" s="115"/>
      <c r="GHW13" s="115"/>
      <c r="GHX13" s="115"/>
      <c r="GHY13" s="115"/>
      <c r="GHZ13" s="115"/>
      <c r="GIA13" s="115"/>
      <c r="GIB13" s="115"/>
      <c r="GIC13" s="115"/>
      <c r="GID13" s="115"/>
      <c r="GIE13" s="115"/>
      <c r="GIF13" s="115"/>
      <c r="GIG13" s="115"/>
      <c r="GIH13" s="115"/>
      <c r="GII13" s="115"/>
      <c r="GIJ13" s="115"/>
      <c r="GIK13" s="115"/>
      <c r="GIL13" s="115"/>
      <c r="GIM13" s="115"/>
      <c r="GIN13" s="115"/>
      <c r="GIO13" s="115"/>
      <c r="GIP13" s="115"/>
      <c r="GIQ13" s="115"/>
      <c r="GIR13" s="115"/>
      <c r="GIS13" s="115"/>
      <c r="GIT13" s="115"/>
      <c r="GIU13" s="115"/>
      <c r="GIV13" s="115"/>
      <c r="GIW13" s="115"/>
      <c r="GIX13" s="115"/>
      <c r="GIY13" s="115"/>
      <c r="GIZ13" s="115"/>
      <c r="GJA13" s="115"/>
      <c r="GJB13" s="115"/>
      <c r="GJC13" s="115"/>
      <c r="GJD13" s="115"/>
      <c r="GJE13" s="115"/>
      <c r="GJF13" s="115"/>
      <c r="GJG13" s="115"/>
      <c r="GJH13" s="115"/>
      <c r="GJI13" s="115"/>
      <c r="GJJ13" s="115"/>
      <c r="GJK13" s="115"/>
      <c r="GJL13" s="115"/>
      <c r="GJM13" s="115"/>
      <c r="GJN13" s="115"/>
      <c r="GJO13" s="115"/>
      <c r="GJP13" s="115"/>
      <c r="GJQ13" s="115"/>
      <c r="GJR13" s="115"/>
      <c r="GJS13" s="115"/>
      <c r="GJT13" s="115"/>
      <c r="GJU13" s="115"/>
      <c r="GJV13" s="115"/>
      <c r="GJW13" s="115"/>
      <c r="GJX13" s="115"/>
      <c r="GJY13" s="115"/>
      <c r="GJZ13" s="115"/>
      <c r="GKA13" s="115"/>
      <c r="GKB13" s="115"/>
      <c r="GKC13" s="115"/>
      <c r="GKD13" s="115"/>
      <c r="GKE13" s="115"/>
      <c r="GKF13" s="115"/>
      <c r="GKG13" s="115"/>
      <c r="GKH13" s="115"/>
      <c r="GKI13" s="115"/>
      <c r="GKJ13" s="115"/>
      <c r="GKK13" s="115"/>
      <c r="GKL13" s="115"/>
      <c r="GKM13" s="115"/>
      <c r="GKN13" s="115"/>
      <c r="GKO13" s="115"/>
      <c r="GKP13" s="115"/>
      <c r="GKQ13" s="115"/>
      <c r="GKR13" s="115"/>
      <c r="GKS13" s="115"/>
      <c r="GKT13" s="115"/>
      <c r="GKU13" s="115"/>
      <c r="GKV13" s="115"/>
      <c r="GKW13" s="115"/>
      <c r="GKX13" s="115"/>
      <c r="GKY13" s="115"/>
      <c r="GKZ13" s="115"/>
      <c r="GLA13" s="115"/>
      <c r="GLB13" s="115"/>
      <c r="GLC13" s="115"/>
      <c r="GLD13" s="115"/>
      <c r="GLE13" s="115"/>
      <c r="GLF13" s="115"/>
      <c r="GLG13" s="115"/>
      <c r="GLH13" s="115"/>
      <c r="GLI13" s="115"/>
      <c r="GLJ13" s="115"/>
      <c r="GLK13" s="115"/>
      <c r="GLL13" s="115"/>
      <c r="GLM13" s="115"/>
      <c r="GLN13" s="115"/>
      <c r="GLO13" s="115"/>
      <c r="GLP13" s="115"/>
      <c r="GLQ13" s="115"/>
      <c r="GLR13" s="115"/>
      <c r="GLS13" s="115"/>
      <c r="GLT13" s="115"/>
      <c r="GLU13" s="115"/>
      <c r="GLV13" s="115"/>
      <c r="GLW13" s="115"/>
      <c r="GLX13" s="115"/>
      <c r="GLY13" s="115"/>
      <c r="GLZ13" s="115"/>
      <c r="GMA13" s="115"/>
      <c r="GMB13" s="115"/>
      <c r="GMC13" s="115"/>
      <c r="GMD13" s="115"/>
      <c r="GME13" s="115"/>
      <c r="GMF13" s="115"/>
      <c r="GMG13" s="115"/>
      <c r="GMH13" s="115"/>
      <c r="GMI13" s="115"/>
      <c r="GMJ13" s="115"/>
      <c r="GMK13" s="115"/>
      <c r="GML13" s="115"/>
      <c r="GMM13" s="115"/>
      <c r="GMN13" s="115"/>
      <c r="GMO13" s="115"/>
      <c r="GMP13" s="115"/>
      <c r="GMQ13" s="115"/>
      <c r="GMR13" s="115"/>
      <c r="GMS13" s="115"/>
      <c r="GMT13" s="115"/>
      <c r="GMU13" s="115"/>
      <c r="GMV13" s="115"/>
      <c r="GMW13" s="115"/>
      <c r="GMX13" s="115"/>
      <c r="GMY13" s="115"/>
      <c r="GMZ13" s="115"/>
      <c r="GNA13" s="115"/>
      <c r="GNB13" s="115"/>
      <c r="GNC13" s="115"/>
      <c r="GND13" s="115"/>
      <c r="GNE13" s="115"/>
      <c r="GNF13" s="115"/>
      <c r="GNG13" s="115"/>
      <c r="GNH13" s="115"/>
      <c r="GNI13" s="115"/>
      <c r="GNJ13" s="115"/>
      <c r="GNK13" s="115"/>
      <c r="GNL13" s="115"/>
      <c r="GNM13" s="115"/>
      <c r="GNN13" s="115"/>
      <c r="GNO13" s="115"/>
      <c r="GNP13" s="115"/>
      <c r="GNQ13" s="115"/>
      <c r="GNR13" s="115"/>
      <c r="GNS13" s="115"/>
      <c r="GNT13" s="115"/>
      <c r="GNU13" s="115"/>
      <c r="GNV13" s="115"/>
      <c r="GNW13" s="115"/>
      <c r="GNX13" s="115"/>
      <c r="GNY13" s="115"/>
      <c r="GNZ13" s="115"/>
      <c r="GOA13" s="115"/>
      <c r="GOB13" s="115"/>
      <c r="GOC13" s="115"/>
      <c r="GOD13" s="115"/>
      <c r="GOE13" s="115"/>
      <c r="GOF13" s="115"/>
      <c r="GOG13" s="115"/>
      <c r="GOH13" s="115"/>
      <c r="GOI13" s="115"/>
      <c r="GOJ13" s="115"/>
      <c r="GOK13" s="115"/>
      <c r="GOL13" s="115"/>
      <c r="GOM13" s="115"/>
      <c r="GON13" s="115"/>
      <c r="GOO13" s="115"/>
      <c r="GOP13" s="115"/>
      <c r="GOQ13" s="115"/>
      <c r="GOR13" s="115"/>
      <c r="GOS13" s="115"/>
      <c r="GOT13" s="115"/>
      <c r="GOU13" s="115"/>
      <c r="GOV13" s="115"/>
      <c r="GOW13" s="115"/>
      <c r="GOX13" s="115"/>
      <c r="GOY13" s="115"/>
      <c r="GOZ13" s="115"/>
      <c r="GPA13" s="115"/>
      <c r="GPB13" s="115"/>
      <c r="GPC13" s="115"/>
      <c r="GPD13" s="115"/>
      <c r="GPE13" s="115"/>
      <c r="GPF13" s="115"/>
      <c r="GPG13" s="115"/>
      <c r="GPH13" s="115"/>
      <c r="GPI13" s="115"/>
      <c r="GPJ13" s="115"/>
      <c r="GPK13" s="115"/>
      <c r="GPL13" s="115"/>
      <c r="GPM13" s="115"/>
      <c r="GPN13" s="115"/>
      <c r="GPO13" s="115"/>
      <c r="GPP13" s="115"/>
      <c r="GPQ13" s="115"/>
      <c r="GPR13" s="115"/>
      <c r="GPS13" s="115"/>
      <c r="GPT13" s="115"/>
      <c r="GPU13" s="115"/>
      <c r="GPV13" s="115"/>
      <c r="GPW13" s="115"/>
      <c r="GPX13" s="115"/>
      <c r="GPY13" s="115"/>
      <c r="GPZ13" s="115"/>
      <c r="GQA13" s="115"/>
      <c r="GQB13" s="115"/>
      <c r="GQC13" s="115"/>
      <c r="GQD13" s="115"/>
      <c r="GQE13" s="115"/>
      <c r="GQF13" s="115"/>
      <c r="GQG13" s="115"/>
      <c r="GQH13" s="115"/>
      <c r="GQI13" s="115"/>
      <c r="GQJ13" s="115"/>
      <c r="GQK13" s="115"/>
      <c r="GQL13" s="115"/>
      <c r="GQM13" s="115"/>
      <c r="GQN13" s="115"/>
      <c r="GQO13" s="115"/>
      <c r="GQP13" s="115"/>
      <c r="GQQ13" s="115"/>
      <c r="GQR13" s="115"/>
      <c r="GQS13" s="115"/>
      <c r="GQT13" s="115"/>
      <c r="GQU13" s="115"/>
      <c r="GQV13" s="115"/>
      <c r="GQW13" s="115"/>
      <c r="GQX13" s="115"/>
      <c r="GQY13" s="115"/>
      <c r="GQZ13" s="115"/>
      <c r="GRA13" s="115"/>
      <c r="GRB13" s="115"/>
      <c r="GRC13" s="115"/>
      <c r="GRD13" s="115"/>
      <c r="GRE13" s="115"/>
      <c r="GRF13" s="115"/>
      <c r="GRG13" s="115"/>
      <c r="GRH13" s="115"/>
      <c r="GRI13" s="115"/>
      <c r="GRJ13" s="115"/>
      <c r="GRK13" s="115"/>
      <c r="GRL13" s="115"/>
      <c r="GRM13" s="115"/>
      <c r="GRN13" s="115"/>
      <c r="GRO13" s="115"/>
      <c r="GRP13" s="115"/>
      <c r="GRQ13" s="115"/>
      <c r="GRR13" s="115"/>
      <c r="GRS13" s="115"/>
      <c r="GRT13" s="115"/>
      <c r="GRU13" s="115"/>
      <c r="GRV13" s="115"/>
      <c r="GRW13" s="115"/>
      <c r="GRX13" s="115"/>
      <c r="GRY13" s="115"/>
      <c r="GRZ13" s="115"/>
      <c r="GSA13" s="115"/>
      <c r="GSB13" s="115"/>
      <c r="GSC13" s="115"/>
      <c r="GSD13" s="115"/>
      <c r="GSE13" s="115"/>
      <c r="GSF13" s="115"/>
      <c r="GSG13" s="115"/>
      <c r="GSH13" s="115"/>
      <c r="GSI13" s="115"/>
      <c r="GSJ13" s="115"/>
      <c r="GSK13" s="115"/>
      <c r="GSL13" s="115"/>
      <c r="GSM13" s="115"/>
      <c r="GSN13" s="115"/>
      <c r="GSO13" s="115"/>
      <c r="GSP13" s="115"/>
      <c r="GSQ13" s="115"/>
      <c r="GSR13" s="115"/>
      <c r="GSS13" s="115"/>
      <c r="GST13" s="115"/>
      <c r="GSU13" s="115"/>
      <c r="GSV13" s="115"/>
      <c r="GSW13" s="115"/>
      <c r="GSX13" s="115"/>
      <c r="GSY13" s="115"/>
      <c r="GSZ13" s="115"/>
      <c r="GTA13" s="115"/>
      <c r="GTB13" s="115"/>
      <c r="GTC13" s="115"/>
      <c r="GTD13" s="115"/>
      <c r="GTE13" s="115"/>
      <c r="GTF13" s="115"/>
      <c r="GTG13" s="115"/>
      <c r="GTH13" s="115"/>
      <c r="GTI13" s="115"/>
      <c r="GTJ13" s="115"/>
      <c r="GTK13" s="115"/>
      <c r="GTL13" s="115"/>
      <c r="GTM13" s="115"/>
      <c r="GTN13" s="115"/>
      <c r="GTO13" s="115"/>
      <c r="GTP13" s="115"/>
      <c r="GTQ13" s="115"/>
      <c r="GTR13" s="115"/>
      <c r="GTS13" s="115"/>
      <c r="GTT13" s="115"/>
      <c r="GTU13" s="115"/>
      <c r="GTV13" s="115"/>
      <c r="GTW13" s="115"/>
      <c r="GTX13" s="115"/>
      <c r="GTY13" s="115"/>
      <c r="GTZ13" s="115"/>
      <c r="GUA13" s="115"/>
      <c r="GUB13" s="115"/>
      <c r="GUC13" s="115"/>
      <c r="GUD13" s="115"/>
      <c r="GUE13" s="115"/>
      <c r="GUF13" s="115"/>
      <c r="GUG13" s="115"/>
      <c r="GUH13" s="115"/>
      <c r="GUI13" s="115"/>
      <c r="GUJ13" s="115"/>
      <c r="GUK13" s="115"/>
      <c r="GUL13" s="115"/>
      <c r="GUM13" s="115"/>
      <c r="GUN13" s="115"/>
      <c r="GUO13" s="115"/>
      <c r="GUP13" s="115"/>
      <c r="GUQ13" s="115"/>
      <c r="GUR13" s="115"/>
      <c r="GUS13" s="115"/>
      <c r="GUT13" s="115"/>
      <c r="GUU13" s="115"/>
      <c r="GUV13" s="115"/>
      <c r="GUW13" s="115"/>
      <c r="GUX13" s="115"/>
      <c r="GUY13" s="115"/>
      <c r="GUZ13" s="115"/>
      <c r="GVA13" s="115"/>
      <c r="GVB13" s="115"/>
      <c r="GVC13" s="115"/>
      <c r="GVD13" s="115"/>
      <c r="GVE13" s="115"/>
      <c r="GVF13" s="115"/>
      <c r="GVG13" s="115"/>
      <c r="GVH13" s="115"/>
      <c r="GVI13" s="115"/>
      <c r="GVJ13" s="115"/>
      <c r="GVK13" s="115"/>
      <c r="GVL13" s="115"/>
      <c r="GVM13" s="115"/>
      <c r="GVN13" s="115"/>
      <c r="GVO13" s="115"/>
      <c r="GVP13" s="115"/>
      <c r="GVQ13" s="115"/>
      <c r="GVR13" s="115"/>
      <c r="GVS13" s="115"/>
      <c r="GVT13" s="115"/>
      <c r="GVU13" s="115"/>
      <c r="GVV13" s="115"/>
      <c r="GVW13" s="115"/>
      <c r="GVX13" s="115"/>
      <c r="GVY13" s="115"/>
      <c r="GVZ13" s="115"/>
      <c r="GWA13" s="115"/>
      <c r="GWB13" s="115"/>
      <c r="GWC13" s="115"/>
      <c r="GWD13" s="115"/>
      <c r="GWE13" s="115"/>
      <c r="GWF13" s="115"/>
      <c r="GWG13" s="115"/>
      <c r="GWH13" s="115"/>
      <c r="GWI13" s="115"/>
      <c r="GWJ13" s="115"/>
      <c r="GWK13" s="115"/>
      <c r="GWL13" s="115"/>
      <c r="GWM13" s="115"/>
      <c r="GWN13" s="115"/>
      <c r="GWO13" s="115"/>
      <c r="GWP13" s="115"/>
      <c r="GWQ13" s="115"/>
      <c r="GWR13" s="115"/>
      <c r="GWS13" s="115"/>
      <c r="GWT13" s="115"/>
      <c r="GWU13" s="115"/>
      <c r="GWV13" s="115"/>
      <c r="GWW13" s="115"/>
      <c r="GWX13" s="115"/>
      <c r="GWY13" s="115"/>
      <c r="GWZ13" s="115"/>
      <c r="GXA13" s="115"/>
      <c r="GXB13" s="115"/>
      <c r="GXC13" s="115"/>
      <c r="GXD13" s="115"/>
      <c r="GXE13" s="115"/>
      <c r="GXF13" s="115"/>
      <c r="GXG13" s="115"/>
      <c r="GXH13" s="115"/>
      <c r="GXI13" s="115"/>
      <c r="GXJ13" s="115"/>
      <c r="GXK13" s="115"/>
      <c r="GXL13" s="115"/>
      <c r="GXM13" s="115"/>
      <c r="GXN13" s="115"/>
      <c r="GXO13" s="115"/>
      <c r="GXP13" s="115"/>
      <c r="GXQ13" s="115"/>
      <c r="GXR13" s="115"/>
      <c r="GXS13" s="115"/>
      <c r="GXT13" s="115"/>
      <c r="GXU13" s="115"/>
      <c r="GXV13" s="115"/>
      <c r="GXW13" s="115"/>
      <c r="GXX13" s="115"/>
      <c r="GXY13" s="115"/>
      <c r="GXZ13" s="115"/>
      <c r="GYA13" s="115"/>
      <c r="GYB13" s="115"/>
      <c r="GYC13" s="115"/>
      <c r="GYD13" s="115"/>
      <c r="GYE13" s="115"/>
      <c r="GYF13" s="115"/>
      <c r="GYG13" s="115"/>
      <c r="GYH13" s="115"/>
      <c r="GYI13" s="115"/>
      <c r="GYJ13" s="115"/>
      <c r="GYK13" s="115"/>
      <c r="GYL13" s="115"/>
      <c r="GYM13" s="115"/>
      <c r="GYN13" s="115"/>
      <c r="GYO13" s="115"/>
      <c r="GYP13" s="115"/>
      <c r="GYQ13" s="115"/>
      <c r="GYR13" s="115"/>
      <c r="GYS13" s="115"/>
      <c r="GYT13" s="115"/>
      <c r="GYU13" s="115"/>
      <c r="GYV13" s="115"/>
      <c r="GYW13" s="115"/>
      <c r="GYX13" s="115"/>
      <c r="GYY13" s="115"/>
      <c r="GYZ13" s="115"/>
      <c r="GZA13" s="115"/>
      <c r="GZB13" s="115"/>
      <c r="GZC13" s="115"/>
      <c r="GZD13" s="115"/>
      <c r="GZE13" s="115"/>
      <c r="GZF13" s="115"/>
      <c r="GZG13" s="115"/>
      <c r="GZH13" s="115"/>
      <c r="GZI13" s="115"/>
      <c r="GZJ13" s="115"/>
      <c r="GZK13" s="115"/>
      <c r="GZL13" s="115"/>
      <c r="GZM13" s="115"/>
      <c r="GZN13" s="115"/>
      <c r="GZO13" s="115"/>
      <c r="GZP13" s="115"/>
      <c r="GZQ13" s="115"/>
      <c r="GZR13" s="115"/>
      <c r="GZS13" s="115"/>
      <c r="GZT13" s="115"/>
      <c r="GZU13" s="115"/>
      <c r="GZV13" s="115"/>
      <c r="GZW13" s="115"/>
      <c r="GZX13" s="115"/>
      <c r="GZY13" s="115"/>
      <c r="GZZ13" s="115"/>
      <c r="HAA13" s="115"/>
      <c r="HAB13" s="115"/>
      <c r="HAC13" s="115"/>
      <c r="HAD13" s="115"/>
      <c r="HAE13" s="115"/>
      <c r="HAF13" s="115"/>
      <c r="HAG13" s="115"/>
      <c r="HAH13" s="115"/>
      <c r="HAI13" s="115"/>
      <c r="HAJ13" s="115"/>
      <c r="HAK13" s="115"/>
      <c r="HAL13" s="115"/>
      <c r="HAM13" s="115"/>
      <c r="HAN13" s="115"/>
      <c r="HAO13" s="115"/>
      <c r="HAP13" s="115"/>
      <c r="HAQ13" s="115"/>
      <c r="HAR13" s="115"/>
      <c r="HAS13" s="115"/>
      <c r="HAT13" s="115"/>
      <c r="HAU13" s="115"/>
      <c r="HAV13" s="115"/>
      <c r="HAW13" s="115"/>
      <c r="HAX13" s="115"/>
      <c r="HAY13" s="115"/>
      <c r="HAZ13" s="115"/>
      <c r="HBA13" s="115"/>
      <c r="HBB13" s="115"/>
      <c r="HBC13" s="115"/>
      <c r="HBD13" s="115"/>
      <c r="HBE13" s="115"/>
      <c r="HBF13" s="115"/>
      <c r="HBG13" s="115"/>
      <c r="HBH13" s="115"/>
      <c r="HBI13" s="115"/>
      <c r="HBJ13" s="115"/>
      <c r="HBK13" s="115"/>
      <c r="HBL13" s="115"/>
      <c r="HBM13" s="115"/>
      <c r="HBN13" s="115"/>
      <c r="HBO13" s="115"/>
      <c r="HBP13" s="115"/>
      <c r="HBQ13" s="115"/>
      <c r="HBR13" s="115"/>
      <c r="HBS13" s="115"/>
      <c r="HBT13" s="115"/>
      <c r="HBU13" s="115"/>
      <c r="HBV13" s="115"/>
      <c r="HBW13" s="115"/>
      <c r="HBX13" s="115"/>
      <c r="HBY13" s="115"/>
      <c r="HBZ13" s="115"/>
      <c r="HCA13" s="115"/>
      <c r="HCB13" s="115"/>
      <c r="HCC13" s="115"/>
      <c r="HCD13" s="115"/>
      <c r="HCE13" s="115"/>
      <c r="HCF13" s="115"/>
      <c r="HCG13" s="115"/>
      <c r="HCH13" s="115"/>
      <c r="HCI13" s="115"/>
      <c r="HCJ13" s="115"/>
      <c r="HCK13" s="115"/>
      <c r="HCL13" s="115"/>
      <c r="HCM13" s="115"/>
      <c r="HCN13" s="115"/>
      <c r="HCO13" s="115"/>
      <c r="HCP13" s="115"/>
      <c r="HCQ13" s="115"/>
      <c r="HCR13" s="115"/>
      <c r="HCS13" s="115"/>
      <c r="HCT13" s="115"/>
      <c r="HCU13" s="115"/>
      <c r="HCV13" s="115"/>
      <c r="HCW13" s="115"/>
      <c r="HCX13" s="115"/>
      <c r="HCY13" s="115"/>
      <c r="HCZ13" s="115"/>
      <c r="HDA13" s="115"/>
      <c r="HDB13" s="115"/>
      <c r="HDC13" s="115"/>
      <c r="HDD13" s="115"/>
      <c r="HDE13" s="115"/>
      <c r="HDF13" s="115"/>
      <c r="HDG13" s="115"/>
      <c r="HDH13" s="115"/>
      <c r="HDI13" s="115"/>
      <c r="HDJ13" s="115"/>
      <c r="HDK13" s="115"/>
      <c r="HDL13" s="115"/>
      <c r="HDM13" s="115"/>
      <c r="HDN13" s="115"/>
      <c r="HDO13" s="115"/>
      <c r="HDP13" s="115"/>
      <c r="HDQ13" s="115"/>
      <c r="HDR13" s="115"/>
      <c r="HDS13" s="115"/>
      <c r="HDT13" s="115"/>
      <c r="HDU13" s="115"/>
      <c r="HDV13" s="115"/>
      <c r="HDW13" s="115"/>
      <c r="HDX13" s="115"/>
      <c r="HDY13" s="115"/>
      <c r="HDZ13" s="115"/>
      <c r="HEA13" s="115"/>
      <c r="HEB13" s="115"/>
      <c r="HEC13" s="115"/>
      <c r="HED13" s="115"/>
      <c r="HEE13" s="115"/>
      <c r="HEF13" s="115"/>
      <c r="HEG13" s="115"/>
      <c r="HEH13" s="115"/>
      <c r="HEI13" s="115"/>
      <c r="HEJ13" s="115"/>
      <c r="HEK13" s="115"/>
      <c r="HEL13" s="115"/>
      <c r="HEM13" s="115"/>
      <c r="HEN13" s="115"/>
      <c r="HEO13" s="115"/>
      <c r="HEP13" s="115"/>
      <c r="HEQ13" s="115"/>
      <c r="HER13" s="115"/>
      <c r="HES13" s="115"/>
      <c r="HET13" s="115"/>
      <c r="HEU13" s="115"/>
      <c r="HEV13" s="115"/>
      <c r="HEW13" s="115"/>
      <c r="HEX13" s="115"/>
      <c r="HEY13" s="115"/>
      <c r="HEZ13" s="115"/>
      <c r="HFA13" s="115"/>
      <c r="HFB13" s="115"/>
      <c r="HFC13" s="115"/>
      <c r="HFD13" s="115"/>
      <c r="HFE13" s="115"/>
      <c r="HFF13" s="115"/>
      <c r="HFG13" s="115"/>
      <c r="HFH13" s="115"/>
      <c r="HFI13" s="115"/>
      <c r="HFJ13" s="115"/>
      <c r="HFK13" s="115"/>
      <c r="HFL13" s="115"/>
      <c r="HFM13" s="115"/>
      <c r="HFN13" s="115"/>
      <c r="HFO13" s="115"/>
      <c r="HFP13" s="115"/>
      <c r="HFQ13" s="115"/>
      <c r="HFR13" s="115"/>
      <c r="HFS13" s="115"/>
      <c r="HFT13" s="115"/>
      <c r="HFU13" s="115"/>
      <c r="HFV13" s="115"/>
      <c r="HFW13" s="115"/>
      <c r="HFX13" s="115"/>
      <c r="HFY13" s="115"/>
      <c r="HFZ13" s="115"/>
      <c r="HGA13" s="115"/>
      <c r="HGB13" s="115"/>
      <c r="HGC13" s="115"/>
      <c r="HGD13" s="115"/>
      <c r="HGE13" s="115"/>
      <c r="HGF13" s="115"/>
      <c r="HGG13" s="115"/>
      <c r="HGH13" s="115"/>
      <c r="HGI13" s="115"/>
      <c r="HGJ13" s="115"/>
      <c r="HGK13" s="115"/>
      <c r="HGL13" s="115"/>
      <c r="HGM13" s="115"/>
      <c r="HGN13" s="115"/>
      <c r="HGO13" s="115"/>
      <c r="HGP13" s="115"/>
      <c r="HGQ13" s="115"/>
      <c r="HGR13" s="115"/>
      <c r="HGS13" s="115"/>
      <c r="HGT13" s="115"/>
      <c r="HGU13" s="115"/>
      <c r="HGV13" s="115"/>
      <c r="HGW13" s="115"/>
      <c r="HGX13" s="115"/>
      <c r="HGY13" s="115"/>
      <c r="HGZ13" s="115"/>
      <c r="HHA13" s="115"/>
      <c r="HHB13" s="115"/>
      <c r="HHC13" s="115"/>
      <c r="HHD13" s="115"/>
      <c r="HHE13" s="115"/>
      <c r="HHF13" s="115"/>
      <c r="HHG13" s="115"/>
      <c r="HHH13" s="115"/>
      <c r="HHI13" s="115"/>
      <c r="HHJ13" s="115"/>
      <c r="HHK13" s="115"/>
      <c r="HHL13" s="115"/>
      <c r="HHM13" s="115"/>
      <c r="HHN13" s="115"/>
      <c r="HHO13" s="115"/>
      <c r="HHP13" s="115"/>
      <c r="HHQ13" s="115"/>
      <c r="HHR13" s="115"/>
      <c r="HHS13" s="115"/>
      <c r="HHT13" s="115"/>
      <c r="HHU13" s="115"/>
      <c r="HHV13" s="115"/>
      <c r="HHW13" s="115"/>
      <c r="HHX13" s="115"/>
      <c r="HHY13" s="115"/>
      <c r="HHZ13" s="115"/>
      <c r="HIA13" s="115"/>
      <c r="HIB13" s="115"/>
      <c r="HIC13" s="115"/>
      <c r="HID13" s="115"/>
      <c r="HIE13" s="115"/>
      <c r="HIF13" s="115"/>
      <c r="HIG13" s="115"/>
      <c r="HIH13" s="115"/>
      <c r="HII13" s="115"/>
      <c r="HIJ13" s="115"/>
      <c r="HIK13" s="115"/>
      <c r="HIL13" s="115"/>
      <c r="HIM13" s="115"/>
      <c r="HIN13" s="115"/>
      <c r="HIO13" s="115"/>
      <c r="HIP13" s="115"/>
      <c r="HIQ13" s="115"/>
      <c r="HIR13" s="115"/>
      <c r="HIS13" s="115"/>
      <c r="HIT13" s="115"/>
      <c r="HIU13" s="115"/>
      <c r="HIV13" s="115"/>
      <c r="HIW13" s="115"/>
      <c r="HIX13" s="115"/>
      <c r="HIY13" s="115"/>
      <c r="HIZ13" s="115"/>
      <c r="HJA13" s="115"/>
      <c r="HJB13" s="115"/>
      <c r="HJC13" s="115"/>
      <c r="HJD13" s="115"/>
      <c r="HJE13" s="115"/>
      <c r="HJF13" s="115"/>
      <c r="HJG13" s="115"/>
      <c r="HJH13" s="115"/>
      <c r="HJI13" s="115"/>
      <c r="HJJ13" s="115"/>
      <c r="HJK13" s="115"/>
      <c r="HJL13" s="115"/>
      <c r="HJM13" s="115"/>
      <c r="HJN13" s="115"/>
      <c r="HJO13" s="115"/>
      <c r="HJP13" s="115"/>
      <c r="HJQ13" s="115"/>
      <c r="HJR13" s="115"/>
      <c r="HJS13" s="115"/>
      <c r="HJT13" s="115"/>
      <c r="HJU13" s="115"/>
      <c r="HJV13" s="115"/>
      <c r="HJW13" s="115"/>
      <c r="HJX13" s="115"/>
      <c r="HJY13" s="115"/>
      <c r="HJZ13" s="115"/>
      <c r="HKA13" s="115"/>
      <c r="HKB13" s="115"/>
      <c r="HKC13" s="115"/>
      <c r="HKD13" s="115"/>
      <c r="HKE13" s="115"/>
      <c r="HKF13" s="115"/>
      <c r="HKG13" s="115"/>
      <c r="HKH13" s="115"/>
      <c r="HKI13" s="115"/>
      <c r="HKJ13" s="115"/>
      <c r="HKK13" s="115"/>
      <c r="HKL13" s="115"/>
      <c r="HKM13" s="115"/>
      <c r="HKN13" s="115"/>
      <c r="HKO13" s="115"/>
      <c r="HKP13" s="115"/>
      <c r="HKQ13" s="115"/>
      <c r="HKR13" s="115"/>
      <c r="HKS13" s="115"/>
      <c r="HKT13" s="115"/>
      <c r="HKU13" s="115"/>
      <c r="HKV13" s="115"/>
      <c r="HKW13" s="115"/>
      <c r="HKX13" s="115"/>
      <c r="HKY13" s="115"/>
      <c r="HKZ13" s="115"/>
      <c r="HLA13" s="115"/>
      <c r="HLB13" s="115"/>
      <c r="HLC13" s="115"/>
      <c r="HLD13" s="115"/>
      <c r="HLE13" s="115"/>
      <c r="HLF13" s="115"/>
      <c r="HLG13" s="115"/>
      <c r="HLH13" s="115"/>
      <c r="HLI13" s="115"/>
      <c r="HLJ13" s="115"/>
      <c r="HLK13" s="115"/>
      <c r="HLL13" s="115"/>
      <c r="HLM13" s="115"/>
      <c r="HLN13" s="115"/>
      <c r="HLO13" s="115"/>
      <c r="HLP13" s="115"/>
      <c r="HLQ13" s="115"/>
      <c r="HLR13" s="115"/>
      <c r="HLS13" s="115"/>
      <c r="HLT13" s="115"/>
      <c r="HLU13" s="115"/>
      <c r="HLV13" s="115"/>
      <c r="HLW13" s="115"/>
      <c r="HLX13" s="115"/>
      <c r="HLY13" s="115"/>
      <c r="HLZ13" s="115"/>
      <c r="HMA13" s="115"/>
      <c r="HMB13" s="115"/>
      <c r="HMC13" s="115"/>
      <c r="HMD13" s="115"/>
      <c r="HME13" s="115"/>
      <c r="HMF13" s="115"/>
      <c r="HMG13" s="115"/>
      <c r="HMH13" s="115"/>
      <c r="HMI13" s="115"/>
      <c r="HMJ13" s="115"/>
      <c r="HMK13" s="115"/>
      <c r="HML13" s="115"/>
      <c r="HMM13" s="115"/>
      <c r="HMN13" s="115"/>
      <c r="HMO13" s="115"/>
      <c r="HMP13" s="115"/>
      <c r="HMQ13" s="115"/>
      <c r="HMR13" s="115"/>
      <c r="HMS13" s="115"/>
      <c r="HMT13" s="115"/>
      <c r="HMU13" s="115"/>
      <c r="HMV13" s="115"/>
      <c r="HMW13" s="115"/>
      <c r="HMX13" s="115"/>
      <c r="HMY13" s="115"/>
      <c r="HMZ13" s="115"/>
      <c r="HNA13" s="115"/>
      <c r="HNB13" s="115"/>
      <c r="HNC13" s="115"/>
      <c r="HND13" s="115"/>
      <c r="HNE13" s="115"/>
      <c r="HNF13" s="115"/>
      <c r="HNG13" s="115"/>
      <c r="HNH13" s="115"/>
      <c r="HNI13" s="115"/>
      <c r="HNJ13" s="115"/>
      <c r="HNK13" s="115"/>
      <c r="HNL13" s="115"/>
      <c r="HNM13" s="115"/>
      <c r="HNN13" s="115"/>
      <c r="HNO13" s="115"/>
      <c r="HNP13" s="115"/>
      <c r="HNQ13" s="115"/>
      <c r="HNR13" s="115"/>
      <c r="HNS13" s="115"/>
      <c r="HNT13" s="115"/>
      <c r="HNU13" s="115"/>
      <c r="HNV13" s="115"/>
      <c r="HNW13" s="115"/>
      <c r="HNX13" s="115"/>
      <c r="HNY13" s="115"/>
      <c r="HNZ13" s="115"/>
      <c r="HOA13" s="115"/>
      <c r="HOB13" s="115"/>
      <c r="HOC13" s="115"/>
      <c r="HOD13" s="115"/>
      <c r="HOE13" s="115"/>
      <c r="HOF13" s="115"/>
      <c r="HOG13" s="115"/>
      <c r="HOH13" s="115"/>
      <c r="HOI13" s="115"/>
      <c r="HOJ13" s="115"/>
      <c r="HOK13" s="115"/>
      <c r="HOL13" s="115"/>
      <c r="HOM13" s="115"/>
      <c r="HON13" s="115"/>
      <c r="HOO13" s="115"/>
      <c r="HOP13" s="115"/>
      <c r="HOQ13" s="115"/>
      <c r="HOR13" s="115"/>
      <c r="HOS13" s="115"/>
      <c r="HOT13" s="115"/>
      <c r="HOU13" s="115"/>
      <c r="HOV13" s="115"/>
      <c r="HOW13" s="115"/>
      <c r="HOX13" s="115"/>
      <c r="HOY13" s="115"/>
      <c r="HOZ13" s="115"/>
      <c r="HPA13" s="115"/>
      <c r="HPB13" s="115"/>
      <c r="HPC13" s="115"/>
      <c r="HPD13" s="115"/>
      <c r="HPE13" s="115"/>
      <c r="HPF13" s="115"/>
      <c r="HPG13" s="115"/>
      <c r="HPH13" s="115"/>
      <c r="HPI13" s="115"/>
      <c r="HPJ13" s="115"/>
      <c r="HPK13" s="115"/>
      <c r="HPL13" s="115"/>
      <c r="HPM13" s="115"/>
      <c r="HPN13" s="115"/>
      <c r="HPO13" s="115"/>
      <c r="HPP13" s="115"/>
      <c r="HPQ13" s="115"/>
      <c r="HPR13" s="115"/>
      <c r="HPS13" s="115"/>
      <c r="HPT13" s="115"/>
      <c r="HPU13" s="115"/>
      <c r="HPV13" s="115"/>
      <c r="HPW13" s="115"/>
      <c r="HPX13" s="115"/>
      <c r="HPY13" s="115"/>
      <c r="HPZ13" s="115"/>
      <c r="HQA13" s="115"/>
      <c r="HQB13" s="115"/>
      <c r="HQC13" s="115"/>
      <c r="HQD13" s="115"/>
      <c r="HQE13" s="115"/>
      <c r="HQF13" s="115"/>
      <c r="HQG13" s="115"/>
      <c r="HQH13" s="115"/>
      <c r="HQI13" s="115"/>
      <c r="HQJ13" s="115"/>
      <c r="HQK13" s="115"/>
      <c r="HQL13" s="115"/>
      <c r="HQM13" s="115"/>
      <c r="HQN13" s="115"/>
      <c r="HQO13" s="115"/>
      <c r="HQP13" s="115"/>
      <c r="HQQ13" s="115"/>
      <c r="HQR13" s="115"/>
      <c r="HQS13" s="115"/>
      <c r="HQT13" s="115"/>
      <c r="HQU13" s="115"/>
      <c r="HQV13" s="115"/>
      <c r="HQW13" s="115"/>
      <c r="HQX13" s="115"/>
      <c r="HQY13" s="115"/>
      <c r="HQZ13" s="115"/>
      <c r="HRA13" s="115"/>
      <c r="HRB13" s="115"/>
      <c r="HRC13" s="115"/>
      <c r="HRD13" s="115"/>
      <c r="HRE13" s="115"/>
      <c r="HRF13" s="115"/>
      <c r="HRG13" s="115"/>
      <c r="HRH13" s="115"/>
      <c r="HRI13" s="115"/>
      <c r="HRJ13" s="115"/>
      <c r="HRK13" s="115"/>
      <c r="HRL13" s="115"/>
      <c r="HRM13" s="115"/>
      <c r="HRN13" s="115"/>
      <c r="HRO13" s="115"/>
      <c r="HRP13" s="115"/>
      <c r="HRQ13" s="115"/>
      <c r="HRR13" s="115"/>
      <c r="HRS13" s="115"/>
      <c r="HRT13" s="115"/>
      <c r="HRU13" s="115"/>
      <c r="HRV13" s="115"/>
      <c r="HRW13" s="115"/>
      <c r="HRX13" s="115"/>
      <c r="HRY13" s="115"/>
      <c r="HRZ13" s="115"/>
      <c r="HSA13" s="115"/>
      <c r="HSB13" s="115"/>
      <c r="HSC13" s="115"/>
      <c r="HSD13" s="115"/>
      <c r="HSE13" s="115"/>
      <c r="HSF13" s="115"/>
      <c r="HSG13" s="115"/>
      <c r="HSH13" s="115"/>
      <c r="HSI13" s="115"/>
      <c r="HSJ13" s="115"/>
      <c r="HSK13" s="115"/>
      <c r="HSL13" s="115"/>
      <c r="HSM13" s="115"/>
      <c r="HSN13" s="115"/>
      <c r="HSO13" s="115"/>
      <c r="HSP13" s="115"/>
      <c r="HSQ13" s="115"/>
      <c r="HSR13" s="115"/>
      <c r="HSS13" s="115"/>
      <c r="HST13" s="115"/>
      <c r="HSU13" s="115"/>
      <c r="HSV13" s="115"/>
      <c r="HSW13" s="115"/>
      <c r="HSX13" s="115"/>
      <c r="HSY13" s="115"/>
      <c r="HSZ13" s="115"/>
      <c r="HTA13" s="115"/>
      <c r="HTB13" s="115"/>
      <c r="HTC13" s="115"/>
      <c r="HTD13" s="115"/>
      <c r="HTE13" s="115"/>
      <c r="HTF13" s="115"/>
      <c r="HTG13" s="115"/>
      <c r="HTH13" s="115"/>
      <c r="HTI13" s="115"/>
      <c r="HTJ13" s="115"/>
      <c r="HTK13" s="115"/>
      <c r="HTL13" s="115"/>
      <c r="HTM13" s="115"/>
      <c r="HTN13" s="115"/>
      <c r="HTO13" s="115"/>
      <c r="HTP13" s="115"/>
      <c r="HTQ13" s="115"/>
      <c r="HTR13" s="115"/>
      <c r="HTS13" s="115"/>
      <c r="HTT13" s="115"/>
      <c r="HTU13" s="115"/>
      <c r="HTV13" s="115"/>
      <c r="HTW13" s="115"/>
      <c r="HTX13" s="115"/>
      <c r="HTY13" s="115"/>
      <c r="HTZ13" s="115"/>
      <c r="HUA13" s="115"/>
      <c r="HUB13" s="115"/>
      <c r="HUC13" s="115"/>
      <c r="HUD13" s="115"/>
      <c r="HUE13" s="115"/>
      <c r="HUF13" s="115"/>
      <c r="HUG13" s="115"/>
      <c r="HUH13" s="115"/>
      <c r="HUI13" s="115"/>
      <c r="HUJ13" s="115"/>
      <c r="HUK13" s="115"/>
      <c r="HUL13" s="115"/>
      <c r="HUM13" s="115"/>
      <c r="HUN13" s="115"/>
      <c r="HUO13" s="115"/>
      <c r="HUP13" s="115"/>
      <c r="HUQ13" s="115"/>
      <c r="HUR13" s="115"/>
      <c r="HUS13" s="115"/>
      <c r="HUT13" s="115"/>
      <c r="HUU13" s="115"/>
      <c r="HUV13" s="115"/>
      <c r="HUW13" s="115"/>
      <c r="HUX13" s="115"/>
      <c r="HUY13" s="115"/>
      <c r="HUZ13" s="115"/>
      <c r="HVA13" s="115"/>
      <c r="HVB13" s="115"/>
      <c r="HVC13" s="115"/>
      <c r="HVD13" s="115"/>
      <c r="HVE13" s="115"/>
      <c r="HVF13" s="115"/>
      <c r="HVG13" s="115"/>
      <c r="HVH13" s="115"/>
      <c r="HVI13" s="115"/>
      <c r="HVJ13" s="115"/>
      <c r="HVK13" s="115"/>
      <c r="HVL13" s="115"/>
      <c r="HVM13" s="115"/>
      <c r="HVN13" s="115"/>
      <c r="HVO13" s="115"/>
      <c r="HVP13" s="115"/>
      <c r="HVQ13" s="115"/>
      <c r="HVR13" s="115"/>
      <c r="HVS13" s="115"/>
      <c r="HVT13" s="115"/>
      <c r="HVU13" s="115"/>
      <c r="HVV13" s="115"/>
      <c r="HVW13" s="115"/>
      <c r="HVX13" s="115"/>
      <c r="HVY13" s="115"/>
      <c r="HVZ13" s="115"/>
      <c r="HWA13" s="115"/>
      <c r="HWB13" s="115"/>
      <c r="HWC13" s="115"/>
      <c r="HWD13" s="115"/>
      <c r="HWE13" s="115"/>
      <c r="HWF13" s="115"/>
      <c r="HWG13" s="115"/>
      <c r="HWH13" s="115"/>
      <c r="HWI13" s="115"/>
      <c r="HWJ13" s="115"/>
      <c r="HWK13" s="115"/>
      <c r="HWL13" s="115"/>
      <c r="HWM13" s="115"/>
      <c r="HWN13" s="115"/>
      <c r="HWO13" s="115"/>
      <c r="HWP13" s="115"/>
      <c r="HWQ13" s="115"/>
      <c r="HWR13" s="115"/>
      <c r="HWS13" s="115"/>
      <c r="HWT13" s="115"/>
      <c r="HWU13" s="115"/>
      <c r="HWV13" s="115"/>
      <c r="HWW13" s="115"/>
      <c r="HWX13" s="115"/>
      <c r="HWY13" s="115"/>
      <c r="HWZ13" s="115"/>
      <c r="HXA13" s="115"/>
      <c r="HXB13" s="115"/>
      <c r="HXC13" s="115"/>
      <c r="HXD13" s="115"/>
      <c r="HXE13" s="115"/>
      <c r="HXF13" s="115"/>
      <c r="HXG13" s="115"/>
      <c r="HXH13" s="115"/>
      <c r="HXI13" s="115"/>
      <c r="HXJ13" s="115"/>
      <c r="HXK13" s="115"/>
      <c r="HXL13" s="115"/>
      <c r="HXM13" s="115"/>
      <c r="HXN13" s="115"/>
      <c r="HXO13" s="115"/>
      <c r="HXP13" s="115"/>
      <c r="HXQ13" s="115"/>
      <c r="HXR13" s="115"/>
      <c r="HXS13" s="115"/>
      <c r="HXT13" s="115"/>
      <c r="HXU13" s="115"/>
      <c r="HXV13" s="115"/>
      <c r="HXW13" s="115"/>
      <c r="HXX13" s="115"/>
      <c r="HXY13" s="115"/>
      <c r="HXZ13" s="115"/>
      <c r="HYA13" s="115"/>
      <c r="HYB13" s="115"/>
      <c r="HYC13" s="115"/>
      <c r="HYD13" s="115"/>
      <c r="HYE13" s="115"/>
      <c r="HYF13" s="115"/>
      <c r="HYG13" s="115"/>
      <c r="HYH13" s="115"/>
      <c r="HYI13" s="115"/>
      <c r="HYJ13" s="115"/>
      <c r="HYK13" s="115"/>
      <c r="HYL13" s="115"/>
      <c r="HYM13" s="115"/>
      <c r="HYN13" s="115"/>
      <c r="HYO13" s="115"/>
      <c r="HYP13" s="115"/>
      <c r="HYQ13" s="115"/>
      <c r="HYR13" s="115"/>
      <c r="HYS13" s="115"/>
      <c r="HYT13" s="115"/>
      <c r="HYU13" s="115"/>
      <c r="HYV13" s="115"/>
      <c r="HYW13" s="115"/>
      <c r="HYX13" s="115"/>
      <c r="HYY13" s="115"/>
      <c r="HYZ13" s="115"/>
      <c r="HZA13" s="115"/>
      <c r="HZB13" s="115"/>
      <c r="HZC13" s="115"/>
      <c r="HZD13" s="115"/>
      <c r="HZE13" s="115"/>
      <c r="HZF13" s="115"/>
      <c r="HZG13" s="115"/>
      <c r="HZH13" s="115"/>
      <c r="HZI13" s="115"/>
      <c r="HZJ13" s="115"/>
      <c r="HZK13" s="115"/>
      <c r="HZL13" s="115"/>
      <c r="HZM13" s="115"/>
      <c r="HZN13" s="115"/>
      <c r="HZO13" s="115"/>
      <c r="HZP13" s="115"/>
      <c r="HZQ13" s="115"/>
      <c r="HZR13" s="115"/>
      <c r="HZS13" s="115"/>
      <c r="HZT13" s="115"/>
      <c r="HZU13" s="115"/>
      <c r="HZV13" s="115"/>
      <c r="HZW13" s="115"/>
      <c r="HZX13" s="115"/>
      <c r="HZY13" s="115"/>
      <c r="HZZ13" s="115"/>
      <c r="IAA13" s="115"/>
      <c r="IAB13" s="115"/>
      <c r="IAC13" s="115"/>
      <c r="IAD13" s="115"/>
      <c r="IAE13" s="115"/>
      <c r="IAF13" s="115"/>
      <c r="IAG13" s="115"/>
      <c r="IAH13" s="115"/>
      <c r="IAI13" s="115"/>
      <c r="IAJ13" s="115"/>
      <c r="IAK13" s="115"/>
      <c r="IAL13" s="115"/>
      <c r="IAM13" s="115"/>
      <c r="IAN13" s="115"/>
      <c r="IAO13" s="115"/>
      <c r="IAP13" s="115"/>
      <c r="IAQ13" s="115"/>
      <c r="IAR13" s="115"/>
      <c r="IAS13" s="115"/>
      <c r="IAT13" s="115"/>
      <c r="IAU13" s="115"/>
      <c r="IAV13" s="115"/>
      <c r="IAW13" s="115"/>
      <c r="IAX13" s="115"/>
      <c r="IAY13" s="115"/>
      <c r="IAZ13" s="115"/>
      <c r="IBA13" s="115"/>
      <c r="IBB13" s="115"/>
      <c r="IBC13" s="115"/>
      <c r="IBD13" s="115"/>
      <c r="IBE13" s="115"/>
      <c r="IBF13" s="115"/>
      <c r="IBG13" s="115"/>
      <c r="IBH13" s="115"/>
      <c r="IBI13" s="115"/>
      <c r="IBJ13" s="115"/>
      <c r="IBK13" s="115"/>
      <c r="IBL13" s="115"/>
      <c r="IBM13" s="115"/>
      <c r="IBN13" s="115"/>
      <c r="IBO13" s="115"/>
      <c r="IBP13" s="115"/>
      <c r="IBQ13" s="115"/>
      <c r="IBR13" s="115"/>
      <c r="IBS13" s="115"/>
      <c r="IBT13" s="115"/>
      <c r="IBU13" s="115"/>
      <c r="IBV13" s="115"/>
      <c r="IBW13" s="115"/>
      <c r="IBX13" s="115"/>
      <c r="IBY13" s="115"/>
      <c r="IBZ13" s="115"/>
      <c r="ICA13" s="115"/>
      <c r="ICB13" s="115"/>
      <c r="ICC13" s="115"/>
      <c r="ICD13" s="115"/>
      <c r="ICE13" s="115"/>
      <c r="ICF13" s="115"/>
      <c r="ICG13" s="115"/>
      <c r="ICH13" s="115"/>
      <c r="ICI13" s="115"/>
      <c r="ICJ13" s="115"/>
      <c r="ICK13" s="115"/>
      <c r="ICL13" s="115"/>
      <c r="ICM13" s="115"/>
      <c r="ICN13" s="115"/>
      <c r="ICO13" s="115"/>
      <c r="ICP13" s="115"/>
      <c r="ICQ13" s="115"/>
      <c r="ICR13" s="115"/>
      <c r="ICS13" s="115"/>
      <c r="ICT13" s="115"/>
      <c r="ICU13" s="115"/>
      <c r="ICV13" s="115"/>
      <c r="ICW13" s="115"/>
      <c r="ICX13" s="115"/>
      <c r="ICY13" s="115"/>
      <c r="ICZ13" s="115"/>
      <c r="IDA13" s="115"/>
      <c r="IDB13" s="115"/>
      <c r="IDC13" s="115"/>
      <c r="IDD13" s="115"/>
      <c r="IDE13" s="115"/>
      <c r="IDF13" s="115"/>
      <c r="IDG13" s="115"/>
      <c r="IDH13" s="115"/>
      <c r="IDI13" s="115"/>
      <c r="IDJ13" s="115"/>
      <c r="IDK13" s="115"/>
      <c r="IDL13" s="115"/>
      <c r="IDM13" s="115"/>
      <c r="IDN13" s="115"/>
      <c r="IDO13" s="115"/>
      <c r="IDP13" s="115"/>
      <c r="IDQ13" s="115"/>
      <c r="IDR13" s="115"/>
      <c r="IDS13" s="115"/>
      <c r="IDT13" s="115"/>
      <c r="IDU13" s="115"/>
      <c r="IDV13" s="115"/>
      <c r="IDW13" s="115"/>
      <c r="IDX13" s="115"/>
      <c r="IDY13" s="115"/>
      <c r="IDZ13" s="115"/>
      <c r="IEA13" s="115"/>
      <c r="IEB13" s="115"/>
      <c r="IEC13" s="115"/>
      <c r="IED13" s="115"/>
      <c r="IEE13" s="115"/>
      <c r="IEF13" s="115"/>
      <c r="IEG13" s="115"/>
      <c r="IEH13" s="115"/>
      <c r="IEI13" s="115"/>
      <c r="IEJ13" s="115"/>
      <c r="IEK13" s="115"/>
      <c r="IEL13" s="115"/>
      <c r="IEM13" s="115"/>
      <c r="IEN13" s="115"/>
      <c r="IEO13" s="115"/>
      <c r="IEP13" s="115"/>
      <c r="IEQ13" s="115"/>
      <c r="IER13" s="115"/>
      <c r="IES13" s="115"/>
      <c r="IET13" s="115"/>
      <c r="IEU13" s="115"/>
      <c r="IEV13" s="115"/>
      <c r="IEW13" s="115"/>
      <c r="IEX13" s="115"/>
      <c r="IEY13" s="115"/>
      <c r="IEZ13" s="115"/>
      <c r="IFA13" s="115"/>
      <c r="IFB13" s="115"/>
      <c r="IFC13" s="115"/>
      <c r="IFD13" s="115"/>
      <c r="IFE13" s="115"/>
      <c r="IFF13" s="115"/>
      <c r="IFG13" s="115"/>
      <c r="IFH13" s="115"/>
      <c r="IFI13" s="115"/>
      <c r="IFJ13" s="115"/>
      <c r="IFK13" s="115"/>
      <c r="IFL13" s="115"/>
      <c r="IFM13" s="115"/>
      <c r="IFN13" s="115"/>
      <c r="IFO13" s="115"/>
      <c r="IFP13" s="115"/>
      <c r="IFQ13" s="115"/>
      <c r="IFR13" s="115"/>
      <c r="IFS13" s="115"/>
      <c r="IFT13" s="115"/>
      <c r="IFU13" s="115"/>
      <c r="IFV13" s="115"/>
      <c r="IFW13" s="115"/>
      <c r="IFX13" s="115"/>
      <c r="IFY13" s="115"/>
      <c r="IFZ13" s="115"/>
      <c r="IGA13" s="115"/>
      <c r="IGB13" s="115"/>
      <c r="IGC13" s="115"/>
      <c r="IGD13" s="115"/>
      <c r="IGE13" s="115"/>
      <c r="IGF13" s="115"/>
      <c r="IGG13" s="115"/>
      <c r="IGH13" s="115"/>
      <c r="IGI13" s="115"/>
      <c r="IGJ13" s="115"/>
      <c r="IGK13" s="115"/>
      <c r="IGL13" s="115"/>
      <c r="IGM13" s="115"/>
      <c r="IGN13" s="115"/>
      <c r="IGO13" s="115"/>
      <c r="IGP13" s="115"/>
      <c r="IGQ13" s="115"/>
      <c r="IGR13" s="115"/>
      <c r="IGS13" s="115"/>
      <c r="IGT13" s="115"/>
      <c r="IGU13" s="115"/>
      <c r="IGV13" s="115"/>
      <c r="IGW13" s="115"/>
      <c r="IGX13" s="115"/>
      <c r="IGY13" s="115"/>
      <c r="IGZ13" s="115"/>
      <c r="IHA13" s="115"/>
      <c r="IHB13" s="115"/>
      <c r="IHC13" s="115"/>
      <c r="IHD13" s="115"/>
      <c r="IHE13" s="115"/>
      <c r="IHF13" s="115"/>
      <c r="IHG13" s="115"/>
      <c r="IHH13" s="115"/>
      <c r="IHI13" s="115"/>
      <c r="IHJ13" s="115"/>
      <c r="IHK13" s="115"/>
      <c r="IHL13" s="115"/>
      <c r="IHM13" s="115"/>
      <c r="IHN13" s="115"/>
      <c r="IHO13" s="115"/>
      <c r="IHP13" s="115"/>
      <c r="IHQ13" s="115"/>
      <c r="IHR13" s="115"/>
      <c r="IHS13" s="115"/>
      <c r="IHT13" s="115"/>
      <c r="IHU13" s="115"/>
      <c r="IHV13" s="115"/>
      <c r="IHW13" s="115"/>
      <c r="IHX13" s="115"/>
      <c r="IHY13" s="115"/>
      <c r="IHZ13" s="115"/>
      <c r="IIA13" s="115"/>
      <c r="IIB13" s="115"/>
      <c r="IIC13" s="115"/>
      <c r="IID13" s="115"/>
      <c r="IIE13" s="115"/>
      <c r="IIF13" s="115"/>
      <c r="IIG13" s="115"/>
      <c r="IIH13" s="115"/>
      <c r="III13" s="115"/>
      <c r="IIJ13" s="115"/>
      <c r="IIK13" s="115"/>
      <c r="IIL13" s="115"/>
      <c r="IIM13" s="115"/>
      <c r="IIN13" s="115"/>
      <c r="IIO13" s="115"/>
      <c r="IIP13" s="115"/>
      <c r="IIQ13" s="115"/>
      <c r="IIR13" s="115"/>
      <c r="IIS13" s="115"/>
      <c r="IIT13" s="115"/>
      <c r="IIU13" s="115"/>
      <c r="IIV13" s="115"/>
      <c r="IIW13" s="115"/>
      <c r="IIX13" s="115"/>
      <c r="IIY13" s="115"/>
      <c r="IIZ13" s="115"/>
      <c r="IJA13" s="115"/>
      <c r="IJB13" s="115"/>
      <c r="IJC13" s="115"/>
      <c r="IJD13" s="115"/>
      <c r="IJE13" s="115"/>
      <c r="IJF13" s="115"/>
      <c r="IJG13" s="115"/>
      <c r="IJH13" s="115"/>
      <c r="IJI13" s="115"/>
      <c r="IJJ13" s="115"/>
      <c r="IJK13" s="115"/>
      <c r="IJL13" s="115"/>
      <c r="IJM13" s="115"/>
      <c r="IJN13" s="115"/>
      <c r="IJO13" s="115"/>
      <c r="IJP13" s="115"/>
      <c r="IJQ13" s="115"/>
      <c r="IJR13" s="115"/>
      <c r="IJS13" s="115"/>
      <c r="IJT13" s="115"/>
      <c r="IJU13" s="115"/>
      <c r="IJV13" s="115"/>
      <c r="IJW13" s="115"/>
      <c r="IJX13" s="115"/>
      <c r="IJY13" s="115"/>
      <c r="IJZ13" s="115"/>
      <c r="IKA13" s="115"/>
      <c r="IKB13" s="115"/>
      <c r="IKC13" s="115"/>
      <c r="IKD13" s="115"/>
      <c r="IKE13" s="115"/>
      <c r="IKF13" s="115"/>
      <c r="IKG13" s="115"/>
      <c r="IKH13" s="115"/>
      <c r="IKI13" s="115"/>
      <c r="IKJ13" s="115"/>
      <c r="IKK13" s="115"/>
      <c r="IKL13" s="115"/>
      <c r="IKM13" s="115"/>
      <c r="IKN13" s="115"/>
      <c r="IKO13" s="115"/>
      <c r="IKP13" s="115"/>
      <c r="IKQ13" s="115"/>
      <c r="IKR13" s="115"/>
      <c r="IKS13" s="115"/>
      <c r="IKT13" s="115"/>
      <c r="IKU13" s="115"/>
      <c r="IKV13" s="115"/>
      <c r="IKW13" s="115"/>
      <c r="IKX13" s="115"/>
      <c r="IKY13" s="115"/>
      <c r="IKZ13" s="115"/>
      <c r="ILA13" s="115"/>
      <c r="ILB13" s="115"/>
      <c r="ILC13" s="115"/>
      <c r="ILD13" s="115"/>
      <c r="ILE13" s="115"/>
      <c r="ILF13" s="115"/>
      <c r="ILG13" s="115"/>
      <c r="ILH13" s="115"/>
      <c r="ILI13" s="115"/>
      <c r="ILJ13" s="115"/>
      <c r="ILK13" s="115"/>
      <c r="ILL13" s="115"/>
      <c r="ILM13" s="115"/>
      <c r="ILN13" s="115"/>
      <c r="ILO13" s="115"/>
      <c r="ILP13" s="115"/>
      <c r="ILQ13" s="115"/>
      <c r="ILR13" s="115"/>
      <c r="ILS13" s="115"/>
      <c r="ILT13" s="115"/>
      <c r="ILU13" s="115"/>
      <c r="ILV13" s="115"/>
      <c r="ILW13" s="115"/>
      <c r="ILX13" s="115"/>
      <c r="ILY13" s="115"/>
      <c r="ILZ13" s="115"/>
      <c r="IMA13" s="115"/>
      <c r="IMB13" s="115"/>
      <c r="IMC13" s="115"/>
      <c r="IMD13" s="115"/>
      <c r="IME13" s="115"/>
      <c r="IMF13" s="115"/>
      <c r="IMG13" s="115"/>
      <c r="IMH13" s="115"/>
      <c r="IMI13" s="115"/>
      <c r="IMJ13" s="115"/>
      <c r="IMK13" s="115"/>
      <c r="IML13" s="115"/>
      <c r="IMM13" s="115"/>
      <c r="IMN13" s="115"/>
      <c r="IMO13" s="115"/>
      <c r="IMP13" s="115"/>
      <c r="IMQ13" s="115"/>
      <c r="IMR13" s="115"/>
      <c r="IMS13" s="115"/>
      <c r="IMT13" s="115"/>
      <c r="IMU13" s="115"/>
      <c r="IMV13" s="115"/>
      <c r="IMW13" s="115"/>
      <c r="IMX13" s="115"/>
      <c r="IMY13" s="115"/>
      <c r="IMZ13" s="115"/>
      <c r="INA13" s="115"/>
      <c r="INB13" s="115"/>
      <c r="INC13" s="115"/>
      <c r="IND13" s="115"/>
      <c r="INE13" s="115"/>
      <c r="INF13" s="115"/>
      <c r="ING13" s="115"/>
      <c r="INH13" s="115"/>
      <c r="INI13" s="115"/>
      <c r="INJ13" s="115"/>
      <c r="INK13" s="115"/>
      <c r="INL13" s="115"/>
      <c r="INM13" s="115"/>
      <c r="INN13" s="115"/>
      <c r="INO13" s="115"/>
      <c r="INP13" s="115"/>
      <c r="INQ13" s="115"/>
      <c r="INR13" s="115"/>
      <c r="INS13" s="115"/>
      <c r="INT13" s="115"/>
      <c r="INU13" s="115"/>
      <c r="INV13" s="115"/>
      <c r="INW13" s="115"/>
      <c r="INX13" s="115"/>
      <c r="INY13" s="115"/>
      <c r="INZ13" s="115"/>
      <c r="IOA13" s="115"/>
      <c r="IOB13" s="115"/>
      <c r="IOC13" s="115"/>
      <c r="IOD13" s="115"/>
      <c r="IOE13" s="115"/>
      <c r="IOF13" s="115"/>
      <c r="IOG13" s="115"/>
      <c r="IOH13" s="115"/>
      <c r="IOI13" s="115"/>
      <c r="IOJ13" s="115"/>
      <c r="IOK13" s="115"/>
      <c r="IOL13" s="115"/>
      <c r="IOM13" s="115"/>
      <c r="ION13" s="115"/>
      <c r="IOO13" s="115"/>
      <c r="IOP13" s="115"/>
      <c r="IOQ13" s="115"/>
      <c r="IOR13" s="115"/>
      <c r="IOS13" s="115"/>
      <c r="IOT13" s="115"/>
      <c r="IOU13" s="115"/>
      <c r="IOV13" s="115"/>
      <c r="IOW13" s="115"/>
      <c r="IOX13" s="115"/>
      <c r="IOY13" s="115"/>
      <c r="IOZ13" s="115"/>
      <c r="IPA13" s="115"/>
      <c r="IPB13" s="115"/>
      <c r="IPC13" s="115"/>
      <c r="IPD13" s="115"/>
      <c r="IPE13" s="115"/>
      <c r="IPF13" s="115"/>
      <c r="IPG13" s="115"/>
      <c r="IPH13" s="115"/>
      <c r="IPI13" s="115"/>
      <c r="IPJ13" s="115"/>
      <c r="IPK13" s="115"/>
      <c r="IPL13" s="115"/>
      <c r="IPM13" s="115"/>
      <c r="IPN13" s="115"/>
      <c r="IPO13" s="115"/>
      <c r="IPP13" s="115"/>
      <c r="IPQ13" s="115"/>
      <c r="IPR13" s="115"/>
      <c r="IPS13" s="115"/>
      <c r="IPT13" s="115"/>
      <c r="IPU13" s="115"/>
      <c r="IPV13" s="115"/>
      <c r="IPW13" s="115"/>
      <c r="IPX13" s="115"/>
      <c r="IPY13" s="115"/>
      <c r="IPZ13" s="115"/>
      <c r="IQA13" s="115"/>
      <c r="IQB13" s="115"/>
      <c r="IQC13" s="115"/>
      <c r="IQD13" s="115"/>
      <c r="IQE13" s="115"/>
      <c r="IQF13" s="115"/>
      <c r="IQG13" s="115"/>
      <c r="IQH13" s="115"/>
      <c r="IQI13" s="115"/>
      <c r="IQJ13" s="115"/>
      <c r="IQK13" s="115"/>
      <c r="IQL13" s="115"/>
      <c r="IQM13" s="115"/>
      <c r="IQN13" s="115"/>
      <c r="IQO13" s="115"/>
      <c r="IQP13" s="115"/>
      <c r="IQQ13" s="115"/>
      <c r="IQR13" s="115"/>
      <c r="IQS13" s="115"/>
      <c r="IQT13" s="115"/>
      <c r="IQU13" s="115"/>
      <c r="IQV13" s="115"/>
      <c r="IQW13" s="115"/>
      <c r="IQX13" s="115"/>
      <c r="IQY13" s="115"/>
      <c r="IQZ13" s="115"/>
      <c r="IRA13" s="115"/>
      <c r="IRB13" s="115"/>
      <c r="IRC13" s="115"/>
      <c r="IRD13" s="115"/>
      <c r="IRE13" s="115"/>
      <c r="IRF13" s="115"/>
      <c r="IRG13" s="115"/>
      <c r="IRH13" s="115"/>
      <c r="IRI13" s="115"/>
      <c r="IRJ13" s="115"/>
      <c r="IRK13" s="115"/>
      <c r="IRL13" s="115"/>
      <c r="IRM13" s="115"/>
      <c r="IRN13" s="115"/>
      <c r="IRO13" s="115"/>
      <c r="IRP13" s="115"/>
      <c r="IRQ13" s="115"/>
      <c r="IRR13" s="115"/>
      <c r="IRS13" s="115"/>
      <c r="IRT13" s="115"/>
      <c r="IRU13" s="115"/>
      <c r="IRV13" s="115"/>
      <c r="IRW13" s="115"/>
      <c r="IRX13" s="115"/>
      <c r="IRY13" s="115"/>
      <c r="IRZ13" s="115"/>
      <c r="ISA13" s="115"/>
      <c r="ISB13" s="115"/>
      <c r="ISC13" s="115"/>
      <c r="ISD13" s="115"/>
      <c r="ISE13" s="115"/>
      <c r="ISF13" s="115"/>
      <c r="ISG13" s="115"/>
      <c r="ISH13" s="115"/>
      <c r="ISI13" s="115"/>
      <c r="ISJ13" s="115"/>
      <c r="ISK13" s="115"/>
      <c r="ISL13" s="115"/>
      <c r="ISM13" s="115"/>
      <c r="ISN13" s="115"/>
      <c r="ISO13" s="115"/>
      <c r="ISP13" s="115"/>
      <c r="ISQ13" s="115"/>
      <c r="ISR13" s="115"/>
      <c r="ISS13" s="115"/>
      <c r="IST13" s="115"/>
      <c r="ISU13" s="115"/>
      <c r="ISV13" s="115"/>
      <c r="ISW13" s="115"/>
      <c r="ISX13" s="115"/>
      <c r="ISY13" s="115"/>
      <c r="ISZ13" s="115"/>
      <c r="ITA13" s="115"/>
      <c r="ITB13" s="115"/>
      <c r="ITC13" s="115"/>
      <c r="ITD13" s="115"/>
      <c r="ITE13" s="115"/>
      <c r="ITF13" s="115"/>
      <c r="ITG13" s="115"/>
      <c r="ITH13" s="115"/>
      <c r="ITI13" s="115"/>
      <c r="ITJ13" s="115"/>
      <c r="ITK13" s="115"/>
      <c r="ITL13" s="115"/>
      <c r="ITM13" s="115"/>
      <c r="ITN13" s="115"/>
      <c r="ITO13" s="115"/>
      <c r="ITP13" s="115"/>
      <c r="ITQ13" s="115"/>
      <c r="ITR13" s="115"/>
      <c r="ITS13" s="115"/>
      <c r="ITT13" s="115"/>
      <c r="ITU13" s="115"/>
      <c r="ITV13" s="115"/>
      <c r="ITW13" s="115"/>
      <c r="ITX13" s="115"/>
      <c r="ITY13" s="115"/>
      <c r="ITZ13" s="115"/>
      <c r="IUA13" s="115"/>
      <c r="IUB13" s="115"/>
      <c r="IUC13" s="115"/>
      <c r="IUD13" s="115"/>
      <c r="IUE13" s="115"/>
      <c r="IUF13" s="115"/>
      <c r="IUG13" s="115"/>
      <c r="IUH13" s="115"/>
      <c r="IUI13" s="115"/>
      <c r="IUJ13" s="115"/>
      <c r="IUK13" s="115"/>
      <c r="IUL13" s="115"/>
      <c r="IUM13" s="115"/>
      <c r="IUN13" s="115"/>
      <c r="IUO13" s="115"/>
      <c r="IUP13" s="115"/>
      <c r="IUQ13" s="115"/>
      <c r="IUR13" s="115"/>
      <c r="IUS13" s="115"/>
      <c r="IUT13" s="115"/>
      <c r="IUU13" s="115"/>
      <c r="IUV13" s="115"/>
      <c r="IUW13" s="115"/>
      <c r="IUX13" s="115"/>
      <c r="IUY13" s="115"/>
      <c r="IUZ13" s="115"/>
      <c r="IVA13" s="115"/>
      <c r="IVB13" s="115"/>
      <c r="IVC13" s="115"/>
      <c r="IVD13" s="115"/>
      <c r="IVE13" s="115"/>
      <c r="IVF13" s="115"/>
      <c r="IVG13" s="115"/>
      <c r="IVH13" s="115"/>
      <c r="IVI13" s="115"/>
      <c r="IVJ13" s="115"/>
      <c r="IVK13" s="115"/>
      <c r="IVL13" s="115"/>
      <c r="IVM13" s="115"/>
      <c r="IVN13" s="115"/>
      <c r="IVO13" s="115"/>
      <c r="IVP13" s="115"/>
      <c r="IVQ13" s="115"/>
      <c r="IVR13" s="115"/>
      <c r="IVS13" s="115"/>
      <c r="IVT13" s="115"/>
      <c r="IVU13" s="115"/>
      <c r="IVV13" s="115"/>
      <c r="IVW13" s="115"/>
      <c r="IVX13" s="115"/>
      <c r="IVY13" s="115"/>
      <c r="IVZ13" s="115"/>
      <c r="IWA13" s="115"/>
      <c r="IWB13" s="115"/>
      <c r="IWC13" s="115"/>
      <c r="IWD13" s="115"/>
      <c r="IWE13" s="115"/>
      <c r="IWF13" s="115"/>
      <c r="IWG13" s="115"/>
      <c r="IWH13" s="115"/>
      <c r="IWI13" s="115"/>
      <c r="IWJ13" s="115"/>
      <c r="IWK13" s="115"/>
      <c r="IWL13" s="115"/>
      <c r="IWM13" s="115"/>
      <c r="IWN13" s="115"/>
      <c r="IWO13" s="115"/>
      <c r="IWP13" s="115"/>
      <c r="IWQ13" s="115"/>
      <c r="IWR13" s="115"/>
      <c r="IWS13" s="115"/>
      <c r="IWT13" s="115"/>
      <c r="IWU13" s="115"/>
      <c r="IWV13" s="115"/>
      <c r="IWW13" s="115"/>
      <c r="IWX13" s="115"/>
      <c r="IWY13" s="115"/>
      <c r="IWZ13" s="115"/>
      <c r="IXA13" s="115"/>
      <c r="IXB13" s="115"/>
      <c r="IXC13" s="115"/>
      <c r="IXD13" s="115"/>
      <c r="IXE13" s="115"/>
      <c r="IXF13" s="115"/>
      <c r="IXG13" s="115"/>
      <c r="IXH13" s="115"/>
      <c r="IXI13" s="115"/>
      <c r="IXJ13" s="115"/>
      <c r="IXK13" s="115"/>
      <c r="IXL13" s="115"/>
      <c r="IXM13" s="115"/>
      <c r="IXN13" s="115"/>
      <c r="IXO13" s="115"/>
      <c r="IXP13" s="115"/>
      <c r="IXQ13" s="115"/>
      <c r="IXR13" s="115"/>
      <c r="IXS13" s="115"/>
      <c r="IXT13" s="115"/>
      <c r="IXU13" s="115"/>
      <c r="IXV13" s="115"/>
    </row>
    <row r="14" spans="1:6730" s="95" customFormat="1" x14ac:dyDescent="0.25">
      <c r="A14" s="95" t="s">
        <v>330</v>
      </c>
      <c r="B14" s="95">
        <v>35</v>
      </c>
      <c r="C14" s="95">
        <v>19</v>
      </c>
      <c r="D14" s="95">
        <v>17</v>
      </c>
      <c r="E14" s="10"/>
      <c r="F14" s="10"/>
      <c r="G14" s="95" t="s">
        <v>330</v>
      </c>
      <c r="H14" s="95">
        <v>35</v>
      </c>
      <c r="I14" s="95">
        <v>19</v>
      </c>
      <c r="J14" s="95">
        <v>17</v>
      </c>
      <c r="K14" s="10"/>
      <c r="L14" s="10"/>
      <c r="M14" s="10"/>
      <c r="N14" s="10"/>
      <c r="O14" s="1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  <c r="AMK14" s="10"/>
      <c r="AML14" s="10"/>
      <c r="AMM14" s="10"/>
      <c r="AMN14" s="10"/>
      <c r="AMO14" s="10"/>
      <c r="AMP14" s="10"/>
      <c r="AMQ14" s="10"/>
      <c r="AMR14" s="10"/>
      <c r="AMS14" s="10"/>
      <c r="AMT14" s="10"/>
      <c r="AMU14" s="10"/>
      <c r="AMV14" s="10"/>
      <c r="AMW14" s="10"/>
      <c r="AMX14" s="10"/>
      <c r="AMY14" s="10"/>
      <c r="AMZ14" s="10"/>
      <c r="ANA14" s="10"/>
      <c r="ANB14" s="10"/>
      <c r="ANC14" s="10"/>
      <c r="AND14" s="10"/>
      <c r="ANE14" s="10"/>
      <c r="ANF14" s="10"/>
      <c r="ANG14" s="10"/>
      <c r="ANH14" s="10"/>
      <c r="ANI14" s="10"/>
      <c r="ANJ14" s="10"/>
      <c r="ANK14" s="10"/>
      <c r="ANL14" s="10"/>
      <c r="ANM14" s="10"/>
      <c r="ANN14" s="10"/>
      <c r="ANO14" s="10"/>
      <c r="ANP14" s="10"/>
      <c r="ANQ14" s="10"/>
      <c r="ANR14" s="10"/>
      <c r="ANS14" s="10"/>
      <c r="ANT14" s="10"/>
      <c r="ANU14" s="10"/>
      <c r="ANV14" s="10"/>
      <c r="ANW14" s="10"/>
      <c r="ANX14" s="10"/>
      <c r="ANY14" s="10"/>
      <c r="ANZ14" s="10"/>
      <c r="AOA14" s="10"/>
      <c r="AOB14" s="10"/>
      <c r="AOC14" s="10"/>
      <c r="AOD14" s="10"/>
      <c r="AOE14" s="10"/>
      <c r="AOF14" s="10"/>
      <c r="AOG14" s="10"/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/>
      <c r="AOY14" s="10"/>
      <c r="AOZ14" s="10"/>
      <c r="APA14" s="10"/>
      <c r="APB14" s="10"/>
      <c r="APC14" s="10"/>
      <c r="APD14" s="10"/>
      <c r="APE14" s="10"/>
      <c r="APF14" s="10"/>
      <c r="APG14" s="10"/>
      <c r="APH14" s="10"/>
      <c r="API14" s="10"/>
      <c r="APJ14" s="10"/>
      <c r="APK14" s="10"/>
      <c r="APL14" s="10"/>
      <c r="APM14" s="10"/>
      <c r="APN14" s="10"/>
      <c r="APO14" s="10"/>
      <c r="APP14" s="10"/>
      <c r="APQ14" s="10"/>
      <c r="APR14" s="10"/>
      <c r="APS14" s="10"/>
      <c r="APT14" s="10"/>
      <c r="APU14" s="10"/>
      <c r="APV14" s="10"/>
      <c r="APW14" s="10"/>
      <c r="APX14" s="10"/>
      <c r="APY14" s="10"/>
      <c r="APZ14" s="10"/>
      <c r="AQA14" s="10"/>
      <c r="AQB14" s="10"/>
      <c r="AQC14" s="10"/>
      <c r="AQD14" s="10"/>
      <c r="AQE14" s="10"/>
      <c r="AQF14" s="10"/>
      <c r="AQG14" s="10"/>
      <c r="AQH14" s="10"/>
      <c r="AQI14" s="10"/>
      <c r="AQJ14" s="10"/>
      <c r="AQK14" s="10"/>
      <c r="AQL14" s="10"/>
      <c r="AQM14" s="10"/>
      <c r="AQN14" s="10"/>
      <c r="AQO14" s="10"/>
      <c r="AQP14" s="10"/>
      <c r="AQQ14" s="10"/>
      <c r="AQR14" s="10"/>
      <c r="AQS14" s="10"/>
      <c r="AQT14" s="10"/>
      <c r="AQU14" s="10"/>
      <c r="AQV14" s="10"/>
      <c r="AQW14" s="10"/>
      <c r="AQX14" s="10"/>
      <c r="AQY14" s="10"/>
      <c r="AQZ14" s="10"/>
      <c r="ARA14" s="10"/>
      <c r="ARB14" s="10"/>
      <c r="ARC14" s="10"/>
      <c r="ARD14" s="10"/>
      <c r="ARE14" s="10"/>
      <c r="ARF14" s="10"/>
      <c r="ARG14" s="10"/>
      <c r="ARH14" s="10"/>
      <c r="ARI14" s="10"/>
      <c r="ARJ14" s="10"/>
      <c r="ARK14" s="10"/>
      <c r="ARL14" s="10"/>
      <c r="ARM14" s="10"/>
      <c r="ARN14" s="10"/>
      <c r="ARO14" s="10"/>
      <c r="ARP14" s="10"/>
      <c r="ARQ14" s="10"/>
      <c r="ARR14" s="10"/>
      <c r="ARS14" s="10"/>
      <c r="ART14" s="10"/>
      <c r="ARU14" s="10"/>
      <c r="ARV14" s="10"/>
      <c r="ARW14" s="10"/>
      <c r="ARX14" s="10"/>
      <c r="ARY14" s="10"/>
      <c r="ARZ14" s="10"/>
      <c r="ASA14" s="10"/>
      <c r="ASB14" s="10"/>
      <c r="ASC14" s="10"/>
      <c r="ASD14" s="10"/>
      <c r="ASE14" s="10"/>
      <c r="ASF14" s="10"/>
      <c r="ASG14" s="10"/>
      <c r="ASH14" s="10"/>
      <c r="ASI14" s="10"/>
      <c r="ASJ14" s="10"/>
      <c r="ASK14" s="10"/>
      <c r="ASL14" s="10"/>
      <c r="ASM14" s="10"/>
      <c r="ASN14" s="10"/>
      <c r="ASO14" s="10"/>
      <c r="ASP14" s="10"/>
      <c r="ASQ14" s="10"/>
      <c r="ASR14" s="10"/>
      <c r="ASS14" s="10"/>
      <c r="AST14" s="10"/>
      <c r="ASU14" s="10"/>
      <c r="ASV14" s="10"/>
      <c r="ASW14" s="10"/>
      <c r="ASX14" s="10"/>
      <c r="ASY14" s="10"/>
      <c r="ASZ14" s="10"/>
      <c r="ATA14" s="10"/>
      <c r="ATB14" s="10"/>
      <c r="ATC14" s="10"/>
      <c r="ATD14" s="10"/>
      <c r="ATE14" s="10"/>
      <c r="ATF14" s="10"/>
      <c r="ATG14" s="10"/>
      <c r="ATH14" s="10"/>
      <c r="ATI14" s="10"/>
      <c r="ATJ14" s="10"/>
      <c r="ATK14" s="10"/>
      <c r="ATL14" s="10"/>
      <c r="ATM14" s="10"/>
      <c r="ATN14" s="10"/>
      <c r="ATO14" s="10"/>
      <c r="ATP14" s="10"/>
      <c r="ATQ14" s="10"/>
      <c r="ATR14" s="10"/>
      <c r="ATS14" s="10"/>
      <c r="ATT14" s="10"/>
      <c r="ATU14" s="10"/>
      <c r="ATV14" s="10"/>
      <c r="ATW14" s="10"/>
      <c r="ATX14" s="10"/>
      <c r="ATY14" s="10"/>
      <c r="ATZ14" s="10"/>
      <c r="AUA14" s="10"/>
      <c r="AUB14" s="10"/>
      <c r="AUC14" s="10"/>
      <c r="AUD14" s="10"/>
      <c r="AUE14" s="10"/>
      <c r="AUF14" s="10"/>
      <c r="AUG14" s="10"/>
      <c r="AUH14" s="10"/>
      <c r="AUI14" s="10"/>
      <c r="AUJ14" s="10"/>
      <c r="AUK14" s="10"/>
      <c r="AUL14" s="10"/>
      <c r="AUM14" s="10"/>
      <c r="AUN14" s="10"/>
      <c r="AUO14" s="10"/>
      <c r="AUP14" s="10"/>
      <c r="AUQ14" s="10"/>
      <c r="AUR14" s="10"/>
      <c r="AUS14" s="10"/>
      <c r="AUT14" s="10"/>
      <c r="AUU14" s="10"/>
      <c r="AUV14" s="10"/>
      <c r="AUW14" s="10"/>
      <c r="AUX14" s="10"/>
      <c r="AUY14" s="10"/>
      <c r="AUZ14" s="10"/>
      <c r="AVA14" s="10"/>
      <c r="AVB14" s="10"/>
      <c r="AVC14" s="10"/>
      <c r="AVD14" s="10"/>
      <c r="AVE14" s="10"/>
      <c r="AVF14" s="10"/>
      <c r="AVG14" s="10"/>
      <c r="AVH14" s="10"/>
      <c r="AVI14" s="10"/>
      <c r="AVJ14" s="10"/>
      <c r="AVK14" s="10"/>
      <c r="AVL14" s="10"/>
      <c r="AVM14" s="10"/>
      <c r="AVN14" s="10"/>
      <c r="AVO14" s="10"/>
      <c r="AVP14" s="10"/>
      <c r="AVQ14" s="10"/>
      <c r="AVR14" s="10"/>
      <c r="AVS14" s="10"/>
      <c r="AVT14" s="10"/>
      <c r="AVU14" s="10"/>
      <c r="AVV14" s="10"/>
      <c r="AVW14" s="10"/>
      <c r="AVX14" s="10"/>
      <c r="AVY14" s="10"/>
      <c r="AVZ14" s="10"/>
      <c r="AWA14" s="10"/>
      <c r="AWB14" s="10"/>
      <c r="AWC14" s="10"/>
      <c r="AWD14" s="10"/>
      <c r="AWE14" s="10"/>
      <c r="AWF14" s="10"/>
      <c r="AWG14" s="10"/>
      <c r="AWH14" s="10"/>
      <c r="AWI14" s="10"/>
      <c r="AWJ14" s="10"/>
      <c r="AWK14" s="10"/>
      <c r="AWL14" s="10"/>
      <c r="AWM14" s="10"/>
      <c r="AWN14" s="10"/>
      <c r="AWO14" s="10"/>
      <c r="AWP14" s="10"/>
      <c r="AWQ14" s="10"/>
      <c r="AWR14" s="10"/>
      <c r="AWS14" s="10"/>
      <c r="AWT14" s="10"/>
      <c r="AWU14" s="10"/>
      <c r="AWV14" s="10"/>
      <c r="AWW14" s="10"/>
      <c r="AWX14" s="10"/>
      <c r="AWY14" s="10"/>
      <c r="AWZ14" s="10"/>
      <c r="AXA14" s="10"/>
      <c r="AXB14" s="10"/>
      <c r="AXC14" s="10"/>
      <c r="AXD14" s="10"/>
      <c r="AXE14" s="10"/>
      <c r="AXF14" s="10"/>
      <c r="AXG14" s="10"/>
      <c r="AXH14" s="10"/>
      <c r="AXI14" s="10"/>
      <c r="AXJ14" s="10"/>
      <c r="AXK14" s="10"/>
      <c r="AXL14" s="10"/>
      <c r="AXM14" s="10"/>
      <c r="AXN14" s="10"/>
      <c r="AXO14" s="10"/>
      <c r="AXP14" s="10"/>
      <c r="AXQ14" s="10"/>
      <c r="AXR14" s="10"/>
      <c r="AXS14" s="10"/>
      <c r="AXT14" s="10"/>
      <c r="AXU14" s="10"/>
      <c r="AXV14" s="10"/>
      <c r="AXW14" s="10"/>
      <c r="AXX14" s="10"/>
      <c r="AXY14" s="10"/>
      <c r="AXZ14" s="10"/>
      <c r="AYA14" s="10"/>
      <c r="AYB14" s="10"/>
      <c r="AYC14" s="10"/>
      <c r="AYD14" s="10"/>
      <c r="AYE14" s="10"/>
      <c r="AYF14" s="10"/>
      <c r="AYG14" s="10"/>
      <c r="AYH14" s="10"/>
      <c r="AYI14" s="10"/>
      <c r="AYJ14" s="10"/>
      <c r="AYK14" s="10"/>
      <c r="AYL14" s="10"/>
      <c r="AYM14" s="10"/>
      <c r="AYN14" s="10"/>
      <c r="AYO14" s="10"/>
      <c r="AYP14" s="10"/>
      <c r="AYQ14" s="10"/>
      <c r="AYR14" s="10"/>
      <c r="AYS14" s="10"/>
      <c r="AYT14" s="10"/>
      <c r="AYU14" s="10"/>
      <c r="AYV14" s="10"/>
      <c r="AYW14" s="10"/>
      <c r="AYX14" s="10"/>
      <c r="AYY14" s="10"/>
      <c r="AYZ14" s="10"/>
      <c r="AZA14" s="10"/>
      <c r="AZB14" s="10"/>
      <c r="AZC14" s="10"/>
      <c r="AZD14" s="10"/>
      <c r="AZE14" s="10"/>
      <c r="AZF14" s="10"/>
      <c r="AZG14" s="10"/>
      <c r="AZH14" s="10"/>
      <c r="AZI14" s="10"/>
      <c r="AZJ14" s="10"/>
      <c r="AZK14" s="10"/>
      <c r="AZL14" s="10"/>
      <c r="AZM14" s="10"/>
      <c r="AZN14" s="10"/>
      <c r="AZO14" s="10"/>
      <c r="AZP14" s="10"/>
      <c r="AZQ14" s="10"/>
      <c r="AZR14" s="10"/>
      <c r="AZS14" s="10"/>
      <c r="AZT14" s="10"/>
      <c r="AZU14" s="10"/>
      <c r="AZV14" s="10"/>
      <c r="AZW14" s="10"/>
      <c r="AZX14" s="10"/>
      <c r="AZY14" s="10"/>
      <c r="AZZ14" s="10"/>
      <c r="BAA14" s="10"/>
      <c r="BAB14" s="10"/>
      <c r="BAC14" s="10"/>
      <c r="BAD14" s="10"/>
      <c r="BAE14" s="10"/>
      <c r="BAF14" s="10"/>
      <c r="BAG14" s="10"/>
      <c r="BAH14" s="10"/>
      <c r="BAI14" s="10"/>
      <c r="BAJ14" s="10"/>
      <c r="BAK14" s="10"/>
      <c r="BAL14" s="10"/>
      <c r="BAM14" s="10"/>
      <c r="BAN14" s="10"/>
      <c r="BAO14" s="10"/>
      <c r="BAP14" s="10"/>
      <c r="BAQ14" s="10"/>
      <c r="BAR14" s="10"/>
      <c r="BAS14" s="10"/>
      <c r="BAT14" s="10"/>
      <c r="BAU14" s="10"/>
      <c r="BAV14" s="10"/>
      <c r="BAW14" s="10"/>
      <c r="BAX14" s="10"/>
      <c r="BAY14" s="10"/>
      <c r="BAZ14" s="10"/>
      <c r="BBA14" s="10"/>
      <c r="BBB14" s="10"/>
      <c r="BBC14" s="10"/>
      <c r="BBD14" s="10"/>
      <c r="BBE14" s="10"/>
      <c r="BBF14" s="10"/>
      <c r="BBG14" s="10"/>
      <c r="BBH14" s="10"/>
      <c r="BBI14" s="10"/>
      <c r="BBJ14" s="10"/>
      <c r="BBK14" s="10"/>
      <c r="BBL14" s="10"/>
      <c r="BBM14" s="10"/>
      <c r="BBN14" s="10"/>
      <c r="BBO14" s="10"/>
      <c r="BBP14" s="10"/>
      <c r="BBQ14" s="10"/>
      <c r="BBR14" s="10"/>
      <c r="BBS14" s="10"/>
      <c r="BBT14" s="10"/>
      <c r="BBU14" s="10"/>
      <c r="BBV14" s="10"/>
      <c r="BBW14" s="10"/>
      <c r="BBX14" s="10"/>
      <c r="BBY14" s="10"/>
      <c r="BBZ14" s="10"/>
      <c r="BCA14" s="10"/>
      <c r="BCB14" s="10"/>
      <c r="BCC14" s="10"/>
      <c r="BCD14" s="10"/>
      <c r="BCE14" s="10"/>
      <c r="BCF14" s="10"/>
      <c r="BCG14" s="10"/>
      <c r="BCH14" s="10"/>
      <c r="BCI14" s="10"/>
      <c r="BCJ14" s="10"/>
      <c r="BCK14" s="10"/>
      <c r="BCL14" s="10"/>
      <c r="BCM14" s="10"/>
      <c r="BCN14" s="10"/>
      <c r="BCO14" s="10"/>
      <c r="BCP14" s="10"/>
      <c r="BCQ14" s="10"/>
      <c r="BCR14" s="10"/>
      <c r="BCS14" s="10"/>
      <c r="BCT14" s="10"/>
      <c r="BCU14" s="10"/>
      <c r="BCV14" s="10"/>
      <c r="BCW14" s="10"/>
      <c r="BCX14" s="10"/>
      <c r="BCY14" s="10"/>
      <c r="BCZ14" s="10"/>
      <c r="BDA14" s="10"/>
      <c r="BDB14" s="10"/>
      <c r="BDC14" s="10"/>
      <c r="BDD14" s="10"/>
      <c r="BDE14" s="10"/>
      <c r="BDF14" s="10"/>
      <c r="BDG14" s="10"/>
      <c r="BDH14" s="10"/>
      <c r="BDI14" s="10"/>
      <c r="BDJ14" s="10"/>
      <c r="BDK14" s="10"/>
      <c r="BDL14" s="10"/>
      <c r="BDM14" s="10"/>
      <c r="BDN14" s="10"/>
      <c r="BDO14" s="10"/>
      <c r="BDP14" s="10"/>
      <c r="BDQ14" s="10"/>
      <c r="BDR14" s="10"/>
      <c r="BDS14" s="10"/>
      <c r="BDT14" s="10"/>
      <c r="BDU14" s="10"/>
      <c r="BDV14" s="10"/>
      <c r="BDW14" s="10"/>
      <c r="BDX14" s="10"/>
      <c r="BDY14" s="10"/>
      <c r="BDZ14" s="10"/>
      <c r="BEA14" s="10"/>
      <c r="BEB14" s="10"/>
      <c r="BEC14" s="10"/>
      <c r="BED14" s="10"/>
      <c r="BEE14" s="10"/>
      <c r="BEF14" s="10"/>
      <c r="BEG14" s="10"/>
      <c r="BEH14" s="10"/>
      <c r="BEI14" s="10"/>
      <c r="BEJ14" s="10"/>
      <c r="BEK14" s="10"/>
      <c r="BEL14" s="10"/>
      <c r="BEM14" s="10"/>
      <c r="BEN14" s="10"/>
      <c r="BEO14" s="10"/>
      <c r="BEP14" s="10"/>
      <c r="BEQ14" s="10"/>
      <c r="BER14" s="10"/>
      <c r="BES14" s="10"/>
      <c r="BET14" s="10"/>
      <c r="BEU14" s="10"/>
      <c r="BEV14" s="10"/>
      <c r="BEW14" s="10"/>
      <c r="BEX14" s="10"/>
      <c r="BEY14" s="10"/>
      <c r="BEZ14" s="10"/>
      <c r="BFA14" s="10"/>
      <c r="BFB14" s="10"/>
      <c r="BFC14" s="10"/>
      <c r="BFD14" s="10"/>
      <c r="BFE14" s="10"/>
      <c r="BFF14" s="10"/>
      <c r="BFG14" s="10"/>
      <c r="BFH14" s="10"/>
      <c r="BFI14" s="10"/>
      <c r="BFJ14" s="10"/>
      <c r="BFK14" s="10"/>
      <c r="BFL14" s="10"/>
      <c r="BFM14" s="10"/>
      <c r="BFN14" s="10"/>
      <c r="BFO14" s="10"/>
      <c r="BFP14" s="10"/>
      <c r="BFQ14" s="10"/>
      <c r="BFR14" s="10"/>
      <c r="BFS14" s="10"/>
      <c r="BFT14" s="10"/>
      <c r="BFU14" s="10"/>
      <c r="BFV14" s="10"/>
      <c r="BFW14" s="10"/>
      <c r="BFX14" s="10"/>
      <c r="BFY14" s="10"/>
      <c r="BFZ14" s="10"/>
      <c r="BGA14" s="10"/>
      <c r="BGB14" s="10"/>
      <c r="BGC14" s="10"/>
      <c r="BGD14" s="10"/>
      <c r="BGE14" s="10"/>
      <c r="BGF14" s="10"/>
      <c r="BGG14" s="10"/>
      <c r="BGH14" s="10"/>
      <c r="BGI14" s="10"/>
      <c r="BGJ14" s="10"/>
      <c r="BGK14" s="10"/>
      <c r="BGL14" s="10"/>
      <c r="BGM14" s="10"/>
      <c r="BGN14" s="10"/>
      <c r="BGO14" s="10"/>
      <c r="BGP14" s="10"/>
      <c r="BGQ14" s="10"/>
      <c r="BGR14" s="10"/>
      <c r="BGS14" s="10"/>
      <c r="BGT14" s="10"/>
      <c r="BGU14" s="10"/>
      <c r="BGV14" s="10"/>
      <c r="BGW14" s="10"/>
      <c r="BGX14" s="10"/>
      <c r="BGY14" s="10"/>
      <c r="BGZ14" s="10"/>
      <c r="BHA14" s="10"/>
      <c r="BHB14" s="10"/>
      <c r="BHC14" s="10"/>
      <c r="BHD14" s="10"/>
      <c r="BHE14" s="10"/>
      <c r="BHF14" s="10"/>
      <c r="BHG14" s="10"/>
      <c r="BHH14" s="10"/>
      <c r="BHI14" s="10"/>
      <c r="BHJ14" s="10"/>
      <c r="BHK14" s="10"/>
      <c r="BHL14" s="10"/>
      <c r="BHM14" s="10"/>
      <c r="BHN14" s="10"/>
      <c r="BHO14" s="10"/>
      <c r="BHP14" s="10"/>
      <c r="BHQ14" s="10"/>
      <c r="BHR14" s="10"/>
      <c r="BHS14" s="10"/>
      <c r="BHT14" s="10"/>
      <c r="BHU14" s="10"/>
      <c r="BHV14" s="10"/>
      <c r="BHW14" s="10"/>
      <c r="BHX14" s="10"/>
      <c r="BHY14" s="10"/>
      <c r="BHZ14" s="10"/>
      <c r="BIA14" s="10"/>
      <c r="BIB14" s="10"/>
      <c r="BIC14" s="10"/>
      <c r="BID14" s="10"/>
      <c r="BIE14" s="10"/>
      <c r="BIF14" s="10"/>
      <c r="BIG14" s="10"/>
      <c r="BIH14" s="10"/>
      <c r="BII14" s="10"/>
      <c r="BIJ14" s="10"/>
      <c r="BIK14" s="10"/>
      <c r="BIL14" s="10"/>
      <c r="BIM14" s="10"/>
      <c r="BIN14" s="10"/>
      <c r="BIO14" s="10"/>
      <c r="BIP14" s="10"/>
      <c r="BIQ14" s="10"/>
      <c r="BIR14" s="10"/>
      <c r="BIS14" s="10"/>
      <c r="BIT14" s="10"/>
      <c r="BIU14" s="10"/>
      <c r="BIV14" s="10"/>
      <c r="BIW14" s="10"/>
      <c r="BIX14" s="10"/>
      <c r="BIY14" s="10"/>
      <c r="BIZ14" s="10"/>
      <c r="BJA14" s="10"/>
      <c r="BJB14" s="10"/>
      <c r="BJC14" s="10"/>
      <c r="BJD14" s="10"/>
      <c r="BJE14" s="10"/>
      <c r="BJF14" s="10"/>
      <c r="BJG14" s="10"/>
      <c r="BJH14" s="10"/>
      <c r="BJI14" s="10"/>
      <c r="BJJ14" s="10"/>
      <c r="BJK14" s="10"/>
      <c r="BJL14" s="10"/>
      <c r="BJM14" s="10"/>
      <c r="BJN14" s="10"/>
      <c r="BJO14" s="10"/>
      <c r="BJP14" s="10"/>
      <c r="BJQ14" s="10"/>
      <c r="BJR14" s="10"/>
      <c r="BJS14" s="10"/>
      <c r="BJT14" s="10"/>
      <c r="BJU14" s="10"/>
      <c r="BJV14" s="10"/>
      <c r="BJW14" s="10"/>
      <c r="BJX14" s="10"/>
      <c r="BJY14" s="10"/>
      <c r="BJZ14" s="10"/>
      <c r="BKA14" s="10"/>
      <c r="BKB14" s="10"/>
      <c r="BKC14" s="10"/>
      <c r="BKD14" s="10"/>
      <c r="BKE14" s="10"/>
      <c r="BKF14" s="10"/>
      <c r="BKG14" s="10"/>
      <c r="BKH14" s="10"/>
      <c r="BKI14" s="10"/>
      <c r="BKJ14" s="10"/>
      <c r="BKK14" s="10"/>
      <c r="BKL14" s="10"/>
      <c r="BKM14" s="10"/>
      <c r="BKN14" s="10"/>
      <c r="BKO14" s="10"/>
      <c r="BKP14" s="10"/>
      <c r="BKQ14" s="10"/>
      <c r="BKR14" s="10"/>
      <c r="BKS14" s="10"/>
      <c r="BKT14" s="10"/>
      <c r="BKU14" s="10"/>
      <c r="BKV14" s="10"/>
      <c r="BKW14" s="10"/>
      <c r="BKX14" s="10"/>
      <c r="BKY14" s="10"/>
      <c r="BKZ14" s="10"/>
      <c r="BLA14" s="10"/>
      <c r="BLB14" s="10"/>
      <c r="BLC14" s="10"/>
      <c r="BLD14" s="10"/>
      <c r="BLE14" s="10"/>
      <c r="BLF14" s="10"/>
      <c r="BLG14" s="10"/>
      <c r="BLH14" s="10"/>
      <c r="BLI14" s="10"/>
      <c r="BLJ14" s="10"/>
      <c r="BLK14" s="10"/>
      <c r="BLL14" s="10"/>
      <c r="BLM14" s="10"/>
      <c r="BLN14" s="10"/>
      <c r="BLO14" s="10"/>
      <c r="BLP14" s="10"/>
      <c r="BLQ14" s="10"/>
      <c r="BLR14" s="10"/>
      <c r="BLS14" s="10"/>
      <c r="BLT14" s="10"/>
      <c r="BLU14" s="10"/>
      <c r="BLV14" s="10"/>
      <c r="BLW14" s="10"/>
      <c r="BLX14" s="10"/>
      <c r="BLY14" s="10"/>
      <c r="BLZ14" s="10"/>
      <c r="BMA14" s="10"/>
      <c r="BMB14" s="10"/>
      <c r="BMC14" s="10"/>
      <c r="BMD14" s="10"/>
      <c r="BME14" s="10"/>
      <c r="BMF14" s="10"/>
      <c r="BMG14" s="10"/>
      <c r="BMH14" s="10"/>
      <c r="BMI14" s="10"/>
      <c r="BMJ14" s="10"/>
      <c r="BMK14" s="10"/>
      <c r="BML14" s="10"/>
      <c r="BMM14" s="10"/>
      <c r="BMN14" s="10"/>
      <c r="BMO14" s="10"/>
      <c r="BMP14" s="10"/>
      <c r="BMQ14" s="10"/>
      <c r="BMR14" s="10"/>
      <c r="BMS14" s="10"/>
      <c r="BMT14" s="10"/>
      <c r="BMU14" s="10"/>
      <c r="BMV14" s="10"/>
      <c r="BMW14" s="10"/>
      <c r="BMX14" s="10"/>
      <c r="BMY14" s="10"/>
      <c r="BMZ14" s="10"/>
      <c r="BNA14" s="10"/>
      <c r="BNB14" s="10"/>
      <c r="BNC14" s="10"/>
      <c r="BND14" s="10"/>
      <c r="BNE14" s="10"/>
      <c r="BNF14" s="10"/>
      <c r="BNG14" s="10"/>
      <c r="BNH14" s="10"/>
      <c r="BNI14" s="10"/>
      <c r="BNJ14" s="10"/>
      <c r="BNK14" s="10"/>
      <c r="BNL14" s="10"/>
      <c r="BNM14" s="10"/>
      <c r="BNN14" s="10"/>
      <c r="BNO14" s="10"/>
      <c r="BNP14" s="10"/>
      <c r="BNQ14" s="10"/>
      <c r="BNR14" s="10"/>
      <c r="BNS14" s="10"/>
      <c r="BNT14" s="10"/>
      <c r="BNU14" s="10"/>
      <c r="BNV14" s="10"/>
      <c r="BNW14" s="10"/>
      <c r="BNX14" s="10"/>
      <c r="BNY14" s="10"/>
      <c r="BNZ14" s="10"/>
      <c r="BOA14" s="10"/>
      <c r="BOB14" s="10"/>
      <c r="BOC14" s="10"/>
      <c r="BOD14" s="10"/>
      <c r="BOE14" s="10"/>
      <c r="BOF14" s="10"/>
      <c r="BOG14" s="10"/>
      <c r="BOH14" s="10"/>
      <c r="BOI14" s="10"/>
      <c r="BOJ14" s="10"/>
      <c r="BOK14" s="10"/>
      <c r="BOL14" s="10"/>
      <c r="BOM14" s="10"/>
      <c r="BON14" s="10"/>
      <c r="BOO14" s="10"/>
      <c r="BOP14" s="10"/>
      <c r="BOQ14" s="10"/>
      <c r="BOR14" s="10"/>
      <c r="BOS14" s="10"/>
      <c r="BOT14" s="10"/>
      <c r="BOU14" s="10"/>
      <c r="BOV14" s="10"/>
      <c r="BOW14" s="10"/>
      <c r="BOX14" s="10"/>
      <c r="BOY14" s="10"/>
      <c r="BOZ14" s="10"/>
      <c r="BPA14" s="10"/>
      <c r="BPB14" s="10"/>
      <c r="BPC14" s="10"/>
      <c r="BPD14" s="10"/>
      <c r="BPE14" s="10"/>
      <c r="BPF14" s="10"/>
      <c r="BPG14" s="10"/>
      <c r="BPH14" s="10"/>
      <c r="BPI14" s="10"/>
      <c r="BPJ14" s="10"/>
      <c r="BPK14" s="10"/>
      <c r="BPL14" s="10"/>
      <c r="BPM14" s="10"/>
      <c r="BPN14" s="10"/>
      <c r="BPO14" s="10"/>
      <c r="BPP14" s="10"/>
      <c r="BPQ14" s="10"/>
      <c r="BPR14" s="10"/>
      <c r="BPS14" s="10"/>
      <c r="BPT14" s="10"/>
      <c r="BPU14" s="10"/>
      <c r="BPV14" s="10"/>
      <c r="BPW14" s="10"/>
      <c r="BPX14" s="10"/>
      <c r="BPY14" s="10"/>
      <c r="BPZ14" s="10"/>
      <c r="BQA14" s="10"/>
      <c r="BQB14" s="10"/>
      <c r="BQC14" s="10"/>
      <c r="BQD14" s="10"/>
      <c r="BQE14" s="10"/>
      <c r="BQF14" s="10"/>
      <c r="BQG14" s="10"/>
      <c r="BQH14" s="10"/>
      <c r="BQI14" s="10"/>
      <c r="BQJ14" s="10"/>
      <c r="BQK14" s="10"/>
      <c r="BQL14" s="10"/>
      <c r="BQM14" s="10"/>
      <c r="BQN14" s="10"/>
      <c r="BQO14" s="10"/>
      <c r="BQP14" s="10"/>
      <c r="BQQ14" s="10"/>
      <c r="BQR14" s="10"/>
      <c r="BQS14" s="10"/>
      <c r="BQT14" s="10"/>
      <c r="BQU14" s="10"/>
      <c r="BQV14" s="10"/>
      <c r="BQW14" s="10"/>
      <c r="BQX14" s="10"/>
      <c r="BQY14" s="10"/>
      <c r="BQZ14" s="10"/>
      <c r="BRA14" s="10"/>
      <c r="BRB14" s="10"/>
      <c r="BRC14" s="10"/>
      <c r="BRD14" s="10"/>
      <c r="BRE14" s="10"/>
      <c r="BRF14" s="10"/>
      <c r="BRG14" s="10"/>
      <c r="BRH14" s="10"/>
      <c r="BRI14" s="10"/>
      <c r="BRJ14" s="10"/>
      <c r="BRK14" s="10"/>
      <c r="BRL14" s="10"/>
      <c r="BRM14" s="10"/>
      <c r="BRN14" s="10"/>
      <c r="BRO14" s="10"/>
      <c r="BRP14" s="10"/>
      <c r="BRQ14" s="10"/>
      <c r="BRR14" s="10"/>
      <c r="BRS14" s="10"/>
      <c r="BRT14" s="10"/>
      <c r="BRU14" s="10"/>
      <c r="BRV14" s="10"/>
      <c r="BRW14" s="10"/>
      <c r="BRX14" s="10"/>
      <c r="BRY14" s="10"/>
      <c r="BRZ14" s="10"/>
      <c r="BSA14" s="10"/>
      <c r="BSB14" s="10"/>
      <c r="BSC14" s="10"/>
      <c r="BSD14" s="10"/>
      <c r="BSE14" s="10"/>
      <c r="BSF14" s="10"/>
      <c r="BSG14" s="10"/>
      <c r="BSH14" s="10"/>
      <c r="BSI14" s="10"/>
      <c r="BSJ14" s="10"/>
      <c r="BSK14" s="10"/>
      <c r="BSL14" s="10"/>
      <c r="BSM14" s="10"/>
      <c r="BSN14" s="10"/>
      <c r="BSO14" s="10"/>
      <c r="BSP14" s="10"/>
      <c r="BSQ14" s="10"/>
      <c r="BSR14" s="10"/>
      <c r="BSS14" s="10"/>
      <c r="BST14" s="10"/>
      <c r="BSU14" s="10"/>
      <c r="BSV14" s="10"/>
      <c r="BSW14" s="10"/>
      <c r="BSX14" s="10"/>
      <c r="BSY14" s="10"/>
      <c r="BSZ14" s="10"/>
      <c r="BTA14" s="10"/>
      <c r="BTB14" s="10"/>
      <c r="BTC14" s="10"/>
      <c r="BTD14" s="10"/>
      <c r="BTE14" s="10"/>
      <c r="BTF14" s="10"/>
      <c r="BTG14" s="10"/>
      <c r="BTH14" s="10"/>
      <c r="BTI14" s="10"/>
      <c r="BTJ14" s="10"/>
      <c r="BTK14" s="10"/>
      <c r="BTL14" s="10"/>
      <c r="BTM14" s="10"/>
      <c r="BTN14" s="10"/>
      <c r="BTO14" s="10"/>
      <c r="BTP14" s="10"/>
      <c r="BTQ14" s="10"/>
      <c r="BTR14" s="10"/>
      <c r="BTS14" s="10"/>
      <c r="BTT14" s="10"/>
      <c r="BTU14" s="10"/>
      <c r="BTV14" s="10"/>
      <c r="BTW14" s="10"/>
      <c r="BTX14" s="10"/>
      <c r="BTY14" s="10"/>
      <c r="BTZ14" s="10"/>
      <c r="BUA14" s="10"/>
      <c r="BUB14" s="10"/>
      <c r="BUC14" s="10"/>
      <c r="BUD14" s="10"/>
      <c r="BUE14" s="10"/>
      <c r="BUF14" s="10"/>
      <c r="BUG14" s="10"/>
      <c r="BUH14" s="10"/>
      <c r="BUI14" s="10"/>
      <c r="BUJ14" s="10"/>
      <c r="BUK14" s="10"/>
      <c r="BUL14" s="10"/>
      <c r="BUM14" s="10"/>
      <c r="BUN14" s="10"/>
      <c r="BUO14" s="10"/>
      <c r="BUP14" s="10"/>
      <c r="BUQ14" s="10"/>
      <c r="BUR14" s="10"/>
      <c r="BUS14" s="10"/>
      <c r="BUT14" s="10"/>
      <c r="BUU14" s="10"/>
      <c r="BUV14" s="10"/>
      <c r="BUW14" s="10"/>
      <c r="BUX14" s="10"/>
      <c r="BUY14" s="10"/>
      <c r="BUZ14" s="10"/>
      <c r="BVA14" s="10"/>
      <c r="BVB14" s="10"/>
      <c r="BVC14" s="10"/>
      <c r="BVD14" s="10"/>
      <c r="BVE14" s="10"/>
      <c r="BVF14" s="10"/>
      <c r="BVG14" s="10"/>
      <c r="BVH14" s="10"/>
      <c r="BVI14" s="10"/>
      <c r="BVJ14" s="10"/>
      <c r="BVK14" s="10"/>
      <c r="BVL14" s="10"/>
      <c r="BVM14" s="10"/>
      <c r="BVN14" s="10"/>
      <c r="BVO14" s="10"/>
      <c r="BVP14" s="10"/>
      <c r="BVQ14" s="10"/>
      <c r="BVR14" s="10"/>
      <c r="BVS14" s="10"/>
      <c r="BVT14" s="10"/>
      <c r="BVU14" s="10"/>
      <c r="BVV14" s="10"/>
      <c r="BVW14" s="10"/>
      <c r="BVX14" s="10"/>
      <c r="BVY14" s="10"/>
      <c r="BVZ14" s="10"/>
      <c r="BWA14" s="10"/>
      <c r="BWB14" s="10"/>
      <c r="BWC14" s="10"/>
      <c r="BWD14" s="10"/>
      <c r="BWE14" s="10"/>
      <c r="BWF14" s="10"/>
      <c r="BWG14" s="10"/>
      <c r="BWH14" s="10"/>
      <c r="BWI14" s="10"/>
      <c r="BWJ14" s="10"/>
      <c r="BWK14" s="10"/>
      <c r="BWL14" s="10"/>
      <c r="BWM14" s="10"/>
      <c r="BWN14" s="10"/>
      <c r="BWO14" s="10"/>
      <c r="BWP14" s="10"/>
      <c r="BWQ14" s="10"/>
      <c r="BWR14" s="10"/>
      <c r="BWS14" s="10"/>
      <c r="BWT14" s="10"/>
      <c r="BWU14" s="10"/>
      <c r="BWV14" s="10"/>
      <c r="BWW14" s="10"/>
      <c r="BWX14" s="10"/>
      <c r="BWY14" s="10"/>
      <c r="BWZ14" s="10"/>
      <c r="BXA14" s="10"/>
      <c r="BXB14" s="10"/>
      <c r="BXC14" s="10"/>
      <c r="BXD14" s="10"/>
      <c r="BXE14" s="10"/>
      <c r="BXF14" s="10"/>
      <c r="BXG14" s="10"/>
      <c r="BXH14" s="10"/>
      <c r="BXI14" s="10"/>
      <c r="BXJ14" s="10"/>
      <c r="BXK14" s="10"/>
      <c r="BXL14" s="10"/>
      <c r="BXM14" s="10"/>
      <c r="BXN14" s="10"/>
      <c r="BXO14" s="10"/>
      <c r="BXP14" s="10"/>
      <c r="BXQ14" s="10"/>
      <c r="BXR14" s="10"/>
      <c r="BXS14" s="10"/>
      <c r="BXT14" s="10"/>
      <c r="BXU14" s="10"/>
      <c r="BXV14" s="10"/>
      <c r="BXW14" s="10"/>
      <c r="BXX14" s="10"/>
      <c r="BXY14" s="10"/>
      <c r="BXZ14" s="10"/>
      <c r="BYA14" s="10"/>
      <c r="BYB14" s="10"/>
      <c r="BYC14" s="10"/>
      <c r="BYD14" s="10"/>
      <c r="BYE14" s="10"/>
      <c r="BYF14" s="10"/>
      <c r="BYG14" s="10"/>
      <c r="BYH14" s="10"/>
      <c r="BYI14" s="10"/>
      <c r="BYJ14" s="10"/>
      <c r="BYK14" s="10"/>
      <c r="BYL14" s="10"/>
      <c r="BYM14" s="10"/>
      <c r="BYN14" s="10"/>
      <c r="BYO14" s="10"/>
      <c r="BYP14" s="10"/>
      <c r="BYQ14" s="10"/>
      <c r="BYR14" s="10"/>
      <c r="BYS14" s="10"/>
      <c r="BYT14" s="10"/>
      <c r="BYU14" s="10"/>
      <c r="BYV14" s="10"/>
      <c r="BYW14" s="10"/>
      <c r="BYX14" s="10"/>
      <c r="BYY14" s="10"/>
      <c r="BYZ14" s="10"/>
      <c r="BZA14" s="10"/>
      <c r="BZB14" s="10"/>
      <c r="BZC14" s="10"/>
      <c r="BZD14" s="10"/>
      <c r="BZE14" s="10"/>
      <c r="BZF14" s="10"/>
      <c r="BZG14" s="10"/>
      <c r="BZH14" s="10"/>
      <c r="BZI14" s="10"/>
      <c r="BZJ14" s="10"/>
      <c r="BZK14" s="10"/>
      <c r="BZL14" s="10"/>
      <c r="BZM14" s="10"/>
      <c r="BZN14" s="10"/>
      <c r="BZO14" s="10"/>
      <c r="BZP14" s="10"/>
      <c r="BZQ14" s="10"/>
      <c r="BZR14" s="10"/>
      <c r="BZS14" s="10"/>
      <c r="BZT14" s="10"/>
      <c r="BZU14" s="10"/>
      <c r="BZV14" s="10"/>
      <c r="BZW14" s="10"/>
      <c r="BZX14" s="10"/>
      <c r="BZY14" s="10"/>
      <c r="BZZ14" s="10"/>
      <c r="CAA14" s="10"/>
      <c r="CAB14" s="10"/>
      <c r="CAC14" s="10"/>
      <c r="CAD14" s="10"/>
      <c r="CAE14" s="10"/>
      <c r="CAF14" s="10"/>
      <c r="CAG14" s="10"/>
      <c r="CAH14" s="10"/>
      <c r="CAI14" s="10"/>
      <c r="CAJ14" s="10"/>
      <c r="CAK14" s="10"/>
      <c r="CAL14" s="10"/>
      <c r="CAM14" s="10"/>
      <c r="CAN14" s="10"/>
      <c r="CAO14" s="10"/>
      <c r="CAP14" s="10"/>
      <c r="CAQ14" s="10"/>
      <c r="CAR14" s="10"/>
      <c r="CAS14" s="10"/>
      <c r="CAT14" s="10"/>
      <c r="CAU14" s="10"/>
      <c r="CAV14" s="10"/>
      <c r="CAW14" s="10"/>
      <c r="CAX14" s="10"/>
      <c r="CAY14" s="10"/>
      <c r="CAZ14" s="10"/>
      <c r="CBA14" s="10"/>
      <c r="CBB14" s="10"/>
      <c r="CBC14" s="10"/>
      <c r="CBD14" s="10"/>
      <c r="CBE14" s="10"/>
      <c r="CBF14" s="10"/>
      <c r="CBG14" s="10"/>
      <c r="CBH14" s="10"/>
      <c r="CBI14" s="10"/>
      <c r="CBJ14" s="10"/>
      <c r="CBK14" s="10"/>
      <c r="CBL14" s="10"/>
      <c r="CBM14" s="10"/>
      <c r="CBN14" s="10"/>
      <c r="CBO14" s="10"/>
      <c r="CBP14" s="10"/>
      <c r="CBQ14" s="10"/>
      <c r="CBR14" s="10"/>
      <c r="CBS14" s="10"/>
      <c r="CBT14" s="10"/>
      <c r="CBU14" s="10"/>
      <c r="CBV14" s="10"/>
      <c r="CBW14" s="10"/>
      <c r="CBX14" s="10"/>
      <c r="CBY14" s="10"/>
      <c r="CBZ14" s="10"/>
      <c r="CCA14" s="10"/>
      <c r="CCB14" s="10"/>
      <c r="CCC14" s="10"/>
      <c r="CCD14" s="10"/>
      <c r="CCE14" s="10"/>
      <c r="CCF14" s="10"/>
      <c r="CCG14" s="10"/>
      <c r="CCH14" s="10"/>
      <c r="CCI14" s="10"/>
      <c r="CCJ14" s="10"/>
      <c r="CCK14" s="10"/>
      <c r="CCL14" s="10"/>
      <c r="CCM14" s="10"/>
      <c r="CCN14" s="10"/>
      <c r="CCO14" s="10"/>
      <c r="CCP14" s="10"/>
      <c r="CCQ14" s="10"/>
      <c r="CCR14" s="10"/>
      <c r="CCS14" s="10"/>
      <c r="CCT14" s="10"/>
      <c r="CCU14" s="10"/>
      <c r="CCV14" s="10"/>
      <c r="CCW14" s="10"/>
      <c r="CCX14" s="10"/>
      <c r="CCY14" s="10"/>
      <c r="CCZ14" s="10"/>
      <c r="CDA14" s="10"/>
      <c r="CDB14" s="10"/>
      <c r="CDC14" s="10"/>
      <c r="CDD14" s="10"/>
      <c r="CDE14" s="10"/>
      <c r="CDF14" s="10"/>
      <c r="CDG14" s="10"/>
      <c r="CDH14" s="10"/>
      <c r="CDI14" s="10"/>
      <c r="CDJ14" s="10"/>
      <c r="CDK14" s="10"/>
      <c r="CDL14" s="10"/>
      <c r="CDM14" s="10"/>
      <c r="CDN14" s="10"/>
      <c r="CDO14" s="10"/>
      <c r="CDP14" s="10"/>
      <c r="CDQ14" s="10"/>
      <c r="CDR14" s="10"/>
      <c r="CDS14" s="10"/>
      <c r="CDT14" s="10"/>
      <c r="CDU14" s="10"/>
      <c r="CDV14" s="10"/>
      <c r="CDW14" s="10"/>
      <c r="CDX14" s="10"/>
      <c r="CDY14" s="10"/>
      <c r="CDZ14" s="10"/>
      <c r="CEA14" s="10"/>
      <c r="CEB14" s="10"/>
      <c r="CEC14" s="10"/>
      <c r="CED14" s="10"/>
      <c r="CEE14" s="10"/>
      <c r="CEF14" s="10"/>
      <c r="CEG14" s="10"/>
      <c r="CEH14" s="10"/>
      <c r="CEI14" s="10"/>
      <c r="CEJ14" s="10"/>
      <c r="CEK14" s="10"/>
      <c r="CEL14" s="10"/>
      <c r="CEM14" s="10"/>
      <c r="CEN14" s="10"/>
      <c r="CEO14" s="10"/>
      <c r="CEP14" s="10"/>
      <c r="CEQ14" s="10"/>
      <c r="CER14" s="10"/>
      <c r="CES14" s="10"/>
      <c r="CET14" s="10"/>
      <c r="CEU14" s="10"/>
      <c r="CEV14" s="10"/>
      <c r="CEW14" s="10"/>
      <c r="CEX14" s="10"/>
      <c r="CEY14" s="10"/>
      <c r="CEZ14" s="10"/>
      <c r="CFA14" s="10"/>
      <c r="CFB14" s="10"/>
      <c r="CFC14" s="10"/>
      <c r="CFD14" s="10"/>
      <c r="CFE14" s="10"/>
      <c r="CFF14" s="10"/>
      <c r="CFG14" s="10"/>
      <c r="CFH14" s="10"/>
      <c r="CFI14" s="10"/>
      <c r="CFJ14" s="10"/>
      <c r="CFK14" s="10"/>
      <c r="CFL14" s="10"/>
      <c r="CFM14" s="10"/>
      <c r="CFN14" s="10"/>
      <c r="CFO14" s="10"/>
      <c r="CFP14" s="10"/>
      <c r="CFQ14" s="10"/>
      <c r="CFR14" s="10"/>
      <c r="CFS14" s="10"/>
      <c r="CFT14" s="10"/>
      <c r="CFU14" s="10"/>
      <c r="CFV14" s="10"/>
      <c r="CFW14" s="10"/>
      <c r="CFX14" s="10"/>
      <c r="CFY14" s="10"/>
      <c r="CFZ14" s="10"/>
      <c r="CGA14" s="10"/>
      <c r="CGB14" s="10"/>
      <c r="CGC14" s="10"/>
      <c r="CGD14" s="10"/>
      <c r="CGE14" s="10"/>
      <c r="CGF14" s="10"/>
      <c r="CGG14" s="10"/>
      <c r="CGH14" s="10"/>
      <c r="CGI14" s="10"/>
      <c r="CGJ14" s="10"/>
      <c r="CGK14" s="10"/>
      <c r="CGL14" s="10"/>
      <c r="CGM14" s="10"/>
      <c r="CGN14" s="10"/>
      <c r="CGO14" s="10"/>
      <c r="CGP14" s="10"/>
      <c r="CGQ14" s="10"/>
      <c r="CGR14" s="10"/>
      <c r="CGS14" s="10"/>
      <c r="CGT14" s="10"/>
      <c r="CGU14" s="10"/>
      <c r="CGV14" s="10"/>
      <c r="CGW14" s="10"/>
      <c r="CGX14" s="10"/>
      <c r="CGY14" s="10"/>
      <c r="CGZ14" s="10"/>
      <c r="CHA14" s="10"/>
      <c r="CHB14" s="10"/>
      <c r="CHC14" s="10"/>
      <c r="CHD14" s="10"/>
      <c r="CHE14" s="10"/>
      <c r="CHF14" s="10"/>
      <c r="CHG14" s="10"/>
      <c r="CHH14" s="10"/>
      <c r="CHI14" s="10"/>
      <c r="CHJ14" s="10"/>
      <c r="CHK14" s="10"/>
      <c r="CHL14" s="10"/>
      <c r="CHM14" s="10"/>
      <c r="CHN14" s="10"/>
      <c r="CHO14" s="10"/>
      <c r="CHP14" s="10"/>
      <c r="CHQ14" s="10"/>
      <c r="CHR14" s="10"/>
      <c r="CHS14" s="10"/>
      <c r="CHT14" s="10"/>
      <c r="CHU14" s="10"/>
      <c r="CHV14" s="10"/>
      <c r="CHW14" s="10"/>
      <c r="CHX14" s="10"/>
      <c r="CHY14" s="10"/>
      <c r="CHZ14" s="10"/>
      <c r="CIA14" s="10"/>
      <c r="CIB14" s="10"/>
      <c r="CIC14" s="10"/>
      <c r="CID14" s="10"/>
      <c r="CIE14" s="10"/>
      <c r="CIF14" s="10"/>
      <c r="CIG14" s="10"/>
      <c r="CIH14" s="10"/>
      <c r="CII14" s="10"/>
      <c r="CIJ14" s="10"/>
      <c r="CIK14" s="10"/>
      <c r="CIL14" s="10"/>
      <c r="CIM14" s="10"/>
      <c r="CIN14" s="10"/>
      <c r="CIO14" s="10"/>
      <c r="CIP14" s="10"/>
      <c r="CIQ14" s="10"/>
      <c r="CIR14" s="10"/>
      <c r="CIS14" s="10"/>
      <c r="CIT14" s="10"/>
      <c r="CIU14" s="10"/>
      <c r="CIV14" s="10"/>
      <c r="CIW14" s="10"/>
      <c r="CIX14" s="10"/>
      <c r="CIY14" s="10"/>
      <c r="CIZ14" s="10"/>
      <c r="CJA14" s="10"/>
      <c r="CJB14" s="10"/>
      <c r="CJC14" s="10"/>
      <c r="CJD14" s="10"/>
      <c r="CJE14" s="10"/>
      <c r="CJF14" s="10"/>
      <c r="CJG14" s="10"/>
      <c r="CJH14" s="10"/>
      <c r="CJI14" s="10"/>
      <c r="CJJ14" s="10"/>
      <c r="CJK14" s="10"/>
      <c r="CJL14" s="10"/>
      <c r="CJM14" s="10"/>
      <c r="CJN14" s="10"/>
      <c r="CJO14" s="10"/>
      <c r="CJP14" s="10"/>
      <c r="CJQ14" s="10"/>
      <c r="CJR14" s="10"/>
      <c r="CJS14" s="10"/>
      <c r="CJT14" s="10"/>
      <c r="CJU14" s="10"/>
      <c r="CJV14" s="10"/>
      <c r="CJW14" s="10"/>
      <c r="CJX14" s="10"/>
      <c r="CJY14" s="10"/>
      <c r="CJZ14" s="10"/>
      <c r="CKA14" s="10"/>
      <c r="CKB14" s="10"/>
      <c r="CKC14" s="10"/>
      <c r="CKD14" s="10"/>
      <c r="CKE14" s="10"/>
      <c r="CKF14" s="10"/>
      <c r="CKG14" s="10"/>
      <c r="CKH14" s="10"/>
      <c r="CKI14" s="10"/>
      <c r="CKJ14" s="10"/>
      <c r="CKK14" s="10"/>
      <c r="CKL14" s="10"/>
      <c r="CKM14" s="10"/>
      <c r="CKN14" s="10"/>
      <c r="CKO14" s="10"/>
      <c r="CKP14" s="10"/>
      <c r="CKQ14" s="10"/>
      <c r="CKR14" s="10"/>
      <c r="CKS14" s="10"/>
      <c r="CKT14" s="10"/>
      <c r="CKU14" s="10"/>
      <c r="CKV14" s="10"/>
      <c r="CKW14" s="10"/>
      <c r="CKX14" s="10"/>
      <c r="CKY14" s="10"/>
      <c r="CKZ14" s="10"/>
      <c r="CLA14" s="10"/>
      <c r="CLB14" s="10"/>
      <c r="CLC14" s="10"/>
      <c r="CLD14" s="10"/>
      <c r="CLE14" s="10"/>
      <c r="CLF14" s="10"/>
      <c r="CLG14" s="10"/>
      <c r="CLH14" s="10"/>
      <c r="CLI14" s="10"/>
      <c r="CLJ14" s="10"/>
      <c r="CLK14" s="10"/>
      <c r="CLL14" s="10"/>
      <c r="CLM14" s="10"/>
      <c r="CLN14" s="10"/>
      <c r="CLO14" s="10"/>
      <c r="CLP14" s="10"/>
      <c r="CLQ14" s="10"/>
      <c r="CLR14" s="10"/>
      <c r="CLS14" s="10"/>
      <c r="CLT14" s="10"/>
      <c r="CLU14" s="10"/>
      <c r="CLV14" s="10"/>
      <c r="CLW14" s="10"/>
      <c r="CLX14" s="10"/>
      <c r="CLY14" s="10"/>
      <c r="CLZ14" s="10"/>
      <c r="CMA14" s="10"/>
      <c r="CMB14" s="10"/>
      <c r="CMC14" s="10"/>
      <c r="CMD14" s="10"/>
      <c r="CME14" s="10"/>
      <c r="CMF14" s="10"/>
      <c r="CMG14" s="10"/>
      <c r="CMH14" s="10"/>
      <c r="CMI14" s="10"/>
      <c r="CMJ14" s="10"/>
      <c r="CMK14" s="10"/>
      <c r="CML14" s="10"/>
      <c r="CMM14" s="10"/>
      <c r="CMN14" s="10"/>
      <c r="CMO14" s="10"/>
      <c r="CMP14" s="10"/>
      <c r="CMQ14" s="10"/>
      <c r="CMR14" s="10"/>
      <c r="CMS14" s="10"/>
      <c r="CMT14" s="10"/>
      <c r="CMU14" s="10"/>
      <c r="CMV14" s="10"/>
      <c r="CMW14" s="10"/>
      <c r="CMX14" s="10"/>
      <c r="CMY14" s="10"/>
      <c r="CMZ14" s="10"/>
      <c r="CNA14" s="10"/>
      <c r="CNB14" s="10"/>
      <c r="CNC14" s="10"/>
      <c r="CND14" s="10"/>
      <c r="CNE14" s="10"/>
      <c r="CNF14" s="10"/>
      <c r="CNG14" s="10"/>
      <c r="CNH14" s="10"/>
      <c r="CNI14" s="10"/>
      <c r="CNJ14" s="10"/>
      <c r="CNK14" s="10"/>
      <c r="CNL14" s="10"/>
      <c r="CNM14" s="10"/>
      <c r="CNN14" s="10"/>
      <c r="CNO14" s="10"/>
      <c r="CNP14" s="10"/>
      <c r="CNQ14" s="10"/>
      <c r="CNR14" s="10"/>
      <c r="CNS14" s="10"/>
      <c r="CNT14" s="10"/>
      <c r="CNU14" s="10"/>
      <c r="CNV14" s="10"/>
      <c r="CNW14" s="10"/>
      <c r="CNX14" s="10"/>
      <c r="CNY14" s="10"/>
      <c r="CNZ14" s="10"/>
      <c r="COA14" s="10"/>
      <c r="COB14" s="10"/>
      <c r="COC14" s="10"/>
      <c r="COD14" s="10"/>
      <c r="COE14" s="10"/>
      <c r="COF14" s="10"/>
      <c r="COG14" s="10"/>
      <c r="COH14" s="10"/>
      <c r="COI14" s="10"/>
      <c r="COJ14" s="10"/>
      <c r="COK14" s="10"/>
      <c r="COL14" s="10"/>
      <c r="COM14" s="10"/>
      <c r="CON14" s="10"/>
      <c r="COO14" s="10"/>
      <c r="COP14" s="10"/>
      <c r="COQ14" s="10"/>
      <c r="COR14" s="10"/>
      <c r="COS14" s="10"/>
      <c r="COT14" s="10"/>
      <c r="COU14" s="10"/>
      <c r="COV14" s="10"/>
      <c r="COW14" s="10"/>
      <c r="COX14" s="10"/>
      <c r="COY14" s="10"/>
      <c r="COZ14" s="10"/>
      <c r="CPA14" s="10"/>
      <c r="CPB14" s="10"/>
      <c r="CPC14" s="10"/>
      <c r="CPD14" s="10"/>
      <c r="CPE14" s="10"/>
      <c r="CPF14" s="10"/>
      <c r="CPG14" s="10"/>
      <c r="CPH14" s="10"/>
      <c r="CPI14" s="10"/>
      <c r="CPJ14" s="10"/>
      <c r="CPK14" s="10"/>
      <c r="CPL14" s="10"/>
      <c r="CPM14" s="10"/>
      <c r="CPN14" s="10"/>
      <c r="CPO14" s="10"/>
      <c r="CPP14" s="10"/>
      <c r="CPQ14" s="10"/>
      <c r="CPR14" s="10"/>
      <c r="CPS14" s="10"/>
      <c r="CPT14" s="10"/>
      <c r="CPU14" s="10"/>
      <c r="CPV14" s="10"/>
      <c r="CPW14" s="10"/>
      <c r="CPX14" s="10"/>
      <c r="CPY14" s="10"/>
      <c r="CPZ14" s="10"/>
      <c r="CQA14" s="10"/>
      <c r="CQB14" s="10"/>
      <c r="CQC14" s="10"/>
      <c r="CQD14" s="10"/>
      <c r="CQE14" s="10"/>
      <c r="CQF14" s="10"/>
      <c r="CQG14" s="10"/>
      <c r="CQH14" s="10"/>
      <c r="CQI14" s="10"/>
      <c r="CQJ14" s="10"/>
      <c r="CQK14" s="10"/>
      <c r="CQL14" s="10"/>
      <c r="CQM14" s="10"/>
      <c r="CQN14" s="10"/>
      <c r="CQO14" s="10"/>
      <c r="CQP14" s="10"/>
      <c r="CQQ14" s="10"/>
      <c r="CQR14" s="10"/>
      <c r="CQS14" s="10"/>
      <c r="CQT14" s="10"/>
      <c r="CQU14" s="10"/>
      <c r="CQV14" s="10"/>
      <c r="CQW14" s="10"/>
      <c r="CQX14" s="10"/>
      <c r="CQY14" s="10"/>
      <c r="CQZ14" s="10"/>
      <c r="CRA14" s="10"/>
      <c r="CRB14" s="10"/>
      <c r="CRC14" s="10"/>
      <c r="CRD14" s="10"/>
      <c r="CRE14" s="10"/>
      <c r="CRF14" s="10"/>
      <c r="CRG14" s="10"/>
      <c r="CRH14" s="10"/>
      <c r="CRI14" s="10"/>
      <c r="CRJ14" s="10"/>
      <c r="CRK14" s="10"/>
      <c r="CRL14" s="10"/>
      <c r="CRM14" s="10"/>
      <c r="CRN14" s="10"/>
      <c r="CRO14" s="10"/>
      <c r="CRP14" s="10"/>
      <c r="CRQ14" s="10"/>
      <c r="CRR14" s="10"/>
      <c r="CRS14" s="10"/>
      <c r="CRT14" s="10"/>
      <c r="CRU14" s="10"/>
      <c r="CRV14" s="10"/>
      <c r="CRW14" s="10"/>
      <c r="CRX14" s="10"/>
      <c r="CRY14" s="10"/>
      <c r="CRZ14" s="10"/>
      <c r="CSA14" s="10"/>
      <c r="CSB14" s="10"/>
      <c r="CSC14" s="10"/>
      <c r="CSD14" s="10"/>
      <c r="CSE14" s="10"/>
      <c r="CSF14" s="10"/>
      <c r="CSG14" s="10"/>
      <c r="CSH14" s="10"/>
      <c r="CSI14" s="10"/>
      <c r="CSJ14" s="10"/>
      <c r="CSK14" s="10"/>
      <c r="CSL14" s="10"/>
      <c r="CSM14" s="10"/>
      <c r="CSN14" s="10"/>
      <c r="CSO14" s="10"/>
      <c r="CSP14" s="10"/>
      <c r="CSQ14" s="10"/>
      <c r="CSR14" s="10"/>
      <c r="CSS14" s="10"/>
      <c r="CST14" s="10"/>
      <c r="CSU14" s="10"/>
      <c r="CSV14" s="10"/>
      <c r="CSW14" s="10"/>
      <c r="CSX14" s="10"/>
      <c r="CSY14" s="10"/>
      <c r="CSZ14" s="10"/>
      <c r="CTA14" s="10"/>
      <c r="CTB14" s="10"/>
      <c r="CTC14" s="10"/>
      <c r="CTD14" s="10"/>
      <c r="CTE14" s="10"/>
      <c r="CTF14" s="10"/>
      <c r="CTG14" s="10"/>
      <c r="CTH14" s="10"/>
      <c r="CTI14" s="10"/>
      <c r="CTJ14" s="10"/>
      <c r="CTK14" s="10"/>
      <c r="CTL14" s="10"/>
      <c r="CTM14" s="10"/>
      <c r="CTN14" s="10"/>
      <c r="CTO14" s="10"/>
      <c r="CTP14" s="10"/>
      <c r="CTQ14" s="10"/>
      <c r="CTR14" s="10"/>
      <c r="CTS14" s="10"/>
      <c r="CTT14" s="10"/>
      <c r="CTU14" s="10"/>
      <c r="CTV14" s="10"/>
      <c r="CTW14" s="10"/>
      <c r="CTX14" s="10"/>
      <c r="CTY14" s="10"/>
      <c r="CTZ14" s="10"/>
      <c r="CUA14" s="10"/>
      <c r="CUB14" s="10"/>
      <c r="CUC14" s="10"/>
      <c r="CUD14" s="10"/>
      <c r="CUE14" s="10"/>
      <c r="CUF14" s="10"/>
      <c r="CUG14" s="10"/>
      <c r="CUH14" s="10"/>
      <c r="CUI14" s="10"/>
      <c r="CUJ14" s="10"/>
      <c r="CUK14" s="10"/>
      <c r="CUL14" s="10"/>
      <c r="CUM14" s="10"/>
      <c r="CUN14" s="10"/>
      <c r="CUO14" s="10"/>
      <c r="CUP14" s="10"/>
      <c r="CUQ14" s="10"/>
      <c r="CUR14" s="10"/>
      <c r="CUS14" s="10"/>
      <c r="CUT14" s="10"/>
      <c r="CUU14" s="10"/>
      <c r="CUV14" s="10"/>
      <c r="CUW14" s="10"/>
      <c r="CUX14" s="10"/>
      <c r="CUY14" s="10"/>
      <c r="CUZ14" s="10"/>
      <c r="CVA14" s="10"/>
      <c r="CVB14" s="10"/>
      <c r="CVC14" s="10"/>
      <c r="CVD14" s="10"/>
      <c r="CVE14" s="10"/>
      <c r="CVF14" s="10"/>
      <c r="CVG14" s="10"/>
      <c r="CVH14" s="10"/>
      <c r="CVI14" s="10"/>
      <c r="CVJ14" s="10"/>
      <c r="CVK14" s="10"/>
      <c r="CVL14" s="10"/>
      <c r="CVM14" s="10"/>
      <c r="CVN14" s="10"/>
      <c r="CVO14" s="10"/>
      <c r="CVP14" s="10"/>
      <c r="CVQ14" s="10"/>
      <c r="CVR14" s="10"/>
      <c r="CVS14" s="10"/>
      <c r="CVT14" s="10"/>
      <c r="CVU14" s="10"/>
      <c r="CVV14" s="10"/>
      <c r="CVW14" s="10"/>
      <c r="CVX14" s="10"/>
      <c r="CVY14" s="10"/>
      <c r="CVZ14" s="10"/>
      <c r="CWA14" s="10"/>
      <c r="CWB14" s="10"/>
      <c r="CWC14" s="10"/>
      <c r="CWD14" s="10"/>
      <c r="CWE14" s="10"/>
      <c r="CWF14" s="10"/>
      <c r="CWG14" s="10"/>
      <c r="CWH14" s="10"/>
      <c r="CWI14" s="10"/>
      <c r="CWJ14" s="10"/>
      <c r="CWK14" s="10"/>
      <c r="CWL14" s="10"/>
      <c r="CWM14" s="10"/>
      <c r="CWN14" s="10"/>
      <c r="CWO14" s="10"/>
      <c r="CWP14" s="10"/>
      <c r="CWQ14" s="10"/>
      <c r="CWR14" s="10"/>
      <c r="CWS14" s="10"/>
      <c r="CWT14" s="10"/>
      <c r="CWU14" s="10"/>
      <c r="CWV14" s="10"/>
      <c r="CWW14" s="10"/>
      <c r="CWX14" s="10"/>
      <c r="CWY14" s="10"/>
      <c r="CWZ14" s="10"/>
      <c r="CXA14" s="10"/>
      <c r="CXB14" s="10"/>
      <c r="CXC14" s="10"/>
      <c r="CXD14" s="10"/>
      <c r="CXE14" s="10"/>
      <c r="CXF14" s="10"/>
      <c r="CXG14" s="10"/>
      <c r="CXH14" s="10"/>
      <c r="CXI14" s="10"/>
      <c r="CXJ14" s="10"/>
      <c r="CXK14" s="10"/>
      <c r="CXL14" s="10"/>
      <c r="CXM14" s="10"/>
      <c r="CXN14" s="10"/>
      <c r="CXO14" s="10"/>
      <c r="CXP14" s="10"/>
      <c r="CXQ14" s="10"/>
      <c r="CXR14" s="10"/>
      <c r="CXS14" s="10"/>
      <c r="CXT14" s="10"/>
      <c r="CXU14" s="10"/>
      <c r="CXV14" s="10"/>
      <c r="CXW14" s="10"/>
      <c r="CXX14" s="10"/>
      <c r="CXY14" s="10"/>
      <c r="CXZ14" s="10"/>
      <c r="CYA14" s="10"/>
      <c r="CYB14" s="10"/>
      <c r="CYC14" s="10"/>
      <c r="CYD14" s="10"/>
      <c r="CYE14" s="10"/>
      <c r="CYF14" s="10"/>
      <c r="CYG14" s="10"/>
      <c r="CYH14" s="10"/>
      <c r="CYI14" s="10"/>
      <c r="CYJ14" s="10"/>
      <c r="CYK14" s="10"/>
      <c r="CYL14" s="10"/>
      <c r="CYM14" s="10"/>
      <c r="CYN14" s="10"/>
      <c r="CYO14" s="10"/>
      <c r="CYP14" s="10"/>
      <c r="CYQ14" s="10"/>
      <c r="CYR14" s="10"/>
      <c r="CYS14" s="10"/>
      <c r="CYT14" s="10"/>
      <c r="CYU14" s="10"/>
      <c r="CYV14" s="10"/>
      <c r="CYW14" s="10"/>
      <c r="CYX14" s="10"/>
      <c r="CYY14" s="10"/>
      <c r="CYZ14" s="10"/>
      <c r="CZA14" s="10"/>
      <c r="CZB14" s="10"/>
      <c r="CZC14" s="10"/>
      <c r="CZD14" s="10"/>
      <c r="CZE14" s="10"/>
      <c r="CZF14" s="10"/>
      <c r="CZG14" s="10"/>
      <c r="CZH14" s="10"/>
      <c r="CZI14" s="10"/>
      <c r="CZJ14" s="10"/>
      <c r="CZK14" s="10"/>
      <c r="CZL14" s="10"/>
      <c r="CZM14" s="10"/>
      <c r="CZN14" s="10"/>
      <c r="CZO14" s="10"/>
      <c r="CZP14" s="10"/>
      <c r="CZQ14" s="10"/>
      <c r="CZR14" s="10"/>
      <c r="CZS14" s="10"/>
      <c r="CZT14" s="10"/>
      <c r="CZU14" s="10"/>
      <c r="CZV14" s="10"/>
      <c r="CZW14" s="10"/>
      <c r="CZX14" s="10"/>
      <c r="CZY14" s="10"/>
      <c r="CZZ14" s="10"/>
      <c r="DAA14" s="10"/>
      <c r="DAB14" s="10"/>
      <c r="DAC14" s="10"/>
      <c r="DAD14" s="10"/>
      <c r="DAE14" s="10"/>
      <c r="DAF14" s="10"/>
      <c r="DAG14" s="10"/>
      <c r="DAH14" s="10"/>
      <c r="DAI14" s="10"/>
      <c r="DAJ14" s="10"/>
      <c r="DAK14" s="10"/>
      <c r="DAL14" s="10"/>
      <c r="DAM14" s="10"/>
      <c r="DAN14" s="10"/>
      <c r="DAO14" s="10"/>
      <c r="DAP14" s="10"/>
      <c r="DAQ14" s="10"/>
      <c r="DAR14" s="10"/>
      <c r="DAS14" s="10"/>
      <c r="DAT14" s="10"/>
      <c r="DAU14" s="10"/>
      <c r="DAV14" s="10"/>
      <c r="DAW14" s="10"/>
      <c r="DAX14" s="10"/>
      <c r="DAY14" s="10"/>
      <c r="DAZ14" s="10"/>
      <c r="DBA14" s="10"/>
      <c r="DBB14" s="10"/>
      <c r="DBC14" s="10"/>
      <c r="DBD14" s="10"/>
      <c r="DBE14" s="10"/>
      <c r="DBF14" s="10"/>
      <c r="DBG14" s="10"/>
      <c r="DBH14" s="10"/>
      <c r="DBI14" s="10"/>
      <c r="DBJ14" s="10"/>
      <c r="DBK14" s="10"/>
      <c r="DBL14" s="10"/>
      <c r="DBM14" s="10"/>
      <c r="DBN14" s="10"/>
      <c r="DBO14" s="10"/>
      <c r="DBP14" s="10"/>
      <c r="DBQ14" s="10"/>
      <c r="DBR14" s="10"/>
      <c r="DBS14" s="10"/>
      <c r="DBT14" s="10"/>
      <c r="DBU14" s="10"/>
      <c r="DBV14" s="10"/>
      <c r="DBW14" s="10"/>
      <c r="DBX14" s="10"/>
      <c r="DBY14" s="10"/>
      <c r="DBZ14" s="10"/>
      <c r="DCA14" s="10"/>
      <c r="DCB14" s="10"/>
      <c r="DCC14" s="10"/>
      <c r="DCD14" s="10"/>
      <c r="DCE14" s="10"/>
      <c r="DCF14" s="10"/>
      <c r="DCG14" s="10"/>
      <c r="DCH14" s="10"/>
      <c r="DCI14" s="10"/>
      <c r="DCJ14" s="10"/>
      <c r="DCK14" s="10"/>
      <c r="DCL14" s="10"/>
      <c r="DCM14" s="10"/>
      <c r="DCN14" s="10"/>
      <c r="DCO14" s="10"/>
      <c r="DCP14" s="10"/>
      <c r="DCQ14" s="10"/>
      <c r="DCR14" s="10"/>
      <c r="DCS14" s="10"/>
      <c r="DCT14" s="10"/>
      <c r="DCU14" s="10"/>
      <c r="DCV14" s="10"/>
      <c r="DCW14" s="10"/>
      <c r="DCX14" s="10"/>
      <c r="DCY14" s="10"/>
      <c r="DCZ14" s="10"/>
      <c r="DDA14" s="10"/>
      <c r="DDB14" s="10"/>
      <c r="DDC14" s="10"/>
      <c r="DDD14" s="10"/>
      <c r="DDE14" s="10"/>
      <c r="DDF14" s="10"/>
      <c r="DDG14" s="10"/>
      <c r="DDH14" s="10"/>
      <c r="DDI14" s="10"/>
      <c r="DDJ14" s="10"/>
      <c r="DDK14" s="10"/>
      <c r="DDL14" s="10"/>
      <c r="DDM14" s="10"/>
      <c r="DDN14" s="10"/>
      <c r="DDO14" s="10"/>
      <c r="DDP14" s="10"/>
      <c r="DDQ14" s="10"/>
      <c r="DDR14" s="10"/>
      <c r="DDS14" s="10"/>
      <c r="DDT14" s="10"/>
      <c r="DDU14" s="10"/>
      <c r="DDV14" s="10"/>
      <c r="DDW14" s="10"/>
      <c r="DDX14" s="10"/>
      <c r="DDY14" s="10"/>
      <c r="DDZ14" s="10"/>
      <c r="DEA14" s="10"/>
      <c r="DEB14" s="10"/>
      <c r="DEC14" s="10"/>
      <c r="DED14" s="10"/>
      <c r="DEE14" s="10"/>
      <c r="DEF14" s="10"/>
      <c r="DEG14" s="10"/>
      <c r="DEH14" s="10"/>
      <c r="DEI14" s="10"/>
      <c r="DEJ14" s="10"/>
      <c r="DEK14" s="10"/>
      <c r="DEL14" s="10"/>
      <c r="DEM14" s="10"/>
      <c r="DEN14" s="10"/>
      <c r="DEO14" s="10"/>
      <c r="DEP14" s="10"/>
      <c r="DEQ14" s="10"/>
      <c r="DER14" s="10"/>
      <c r="DES14" s="10"/>
      <c r="DET14" s="10"/>
      <c r="DEU14" s="10"/>
      <c r="DEV14" s="10"/>
      <c r="DEW14" s="10"/>
      <c r="DEX14" s="10"/>
      <c r="DEY14" s="10"/>
      <c r="DEZ14" s="10"/>
      <c r="DFA14" s="10"/>
      <c r="DFB14" s="10"/>
      <c r="DFC14" s="10"/>
      <c r="DFD14" s="10"/>
      <c r="DFE14" s="10"/>
      <c r="DFF14" s="10"/>
      <c r="DFG14" s="10"/>
      <c r="DFH14" s="10"/>
      <c r="DFI14" s="10"/>
      <c r="DFJ14" s="10"/>
      <c r="DFK14" s="10"/>
      <c r="DFL14" s="10"/>
      <c r="DFM14" s="10"/>
      <c r="DFN14" s="10"/>
      <c r="DFO14" s="10"/>
      <c r="DFP14" s="10"/>
      <c r="DFQ14" s="10"/>
      <c r="DFR14" s="10"/>
      <c r="DFS14" s="10"/>
      <c r="DFT14" s="10"/>
      <c r="DFU14" s="10"/>
      <c r="DFV14" s="10"/>
      <c r="DFW14" s="10"/>
      <c r="DFX14" s="10"/>
      <c r="DFY14" s="10"/>
      <c r="DFZ14" s="10"/>
      <c r="DGA14" s="10"/>
      <c r="DGB14" s="10"/>
      <c r="DGC14" s="10"/>
      <c r="DGD14" s="10"/>
      <c r="DGE14" s="10"/>
      <c r="DGF14" s="10"/>
      <c r="DGG14" s="10"/>
      <c r="DGH14" s="10"/>
      <c r="DGI14" s="10"/>
      <c r="DGJ14" s="10"/>
      <c r="DGK14" s="10"/>
      <c r="DGL14" s="10"/>
      <c r="DGM14" s="10"/>
      <c r="DGN14" s="10"/>
      <c r="DGO14" s="10"/>
      <c r="DGP14" s="10"/>
      <c r="DGQ14" s="10"/>
      <c r="DGR14" s="10"/>
      <c r="DGS14" s="10"/>
      <c r="DGT14" s="10"/>
      <c r="DGU14" s="10"/>
      <c r="DGV14" s="10"/>
      <c r="DGW14" s="10"/>
      <c r="DGX14" s="10"/>
      <c r="DGY14" s="10"/>
      <c r="DGZ14" s="10"/>
      <c r="DHA14" s="10"/>
      <c r="DHB14" s="10"/>
      <c r="DHC14" s="10"/>
      <c r="DHD14" s="10"/>
      <c r="DHE14" s="10"/>
      <c r="DHF14" s="10"/>
      <c r="DHG14" s="10"/>
      <c r="DHH14" s="10"/>
      <c r="DHI14" s="10"/>
      <c r="DHJ14" s="10"/>
      <c r="DHK14" s="10"/>
      <c r="DHL14" s="10"/>
      <c r="DHM14" s="10"/>
      <c r="DHN14" s="10"/>
      <c r="DHO14" s="10"/>
      <c r="DHP14" s="10"/>
      <c r="DHQ14" s="10"/>
      <c r="DHR14" s="10"/>
      <c r="DHS14" s="10"/>
      <c r="DHT14" s="10"/>
      <c r="DHU14" s="10"/>
      <c r="DHV14" s="10"/>
      <c r="DHW14" s="10"/>
      <c r="DHX14" s="10"/>
      <c r="DHY14" s="10"/>
      <c r="DHZ14" s="10"/>
      <c r="DIA14" s="10"/>
      <c r="DIB14" s="10"/>
      <c r="DIC14" s="10"/>
      <c r="DID14" s="10"/>
      <c r="DIE14" s="10"/>
      <c r="DIF14" s="10"/>
      <c r="DIG14" s="10"/>
      <c r="DIH14" s="10"/>
      <c r="DII14" s="10"/>
      <c r="DIJ14" s="10"/>
      <c r="DIK14" s="10"/>
      <c r="DIL14" s="10"/>
      <c r="DIM14" s="10"/>
      <c r="DIN14" s="10"/>
      <c r="DIO14" s="10"/>
      <c r="DIP14" s="10"/>
      <c r="DIQ14" s="10"/>
      <c r="DIR14" s="10"/>
      <c r="DIS14" s="10"/>
      <c r="DIT14" s="10"/>
      <c r="DIU14" s="10"/>
      <c r="DIV14" s="10"/>
      <c r="DIW14" s="10"/>
      <c r="DIX14" s="10"/>
      <c r="DIY14" s="10"/>
      <c r="DIZ14" s="10"/>
      <c r="DJA14" s="10"/>
      <c r="DJB14" s="10"/>
      <c r="DJC14" s="10"/>
      <c r="DJD14" s="10"/>
      <c r="DJE14" s="10"/>
      <c r="DJF14" s="10"/>
      <c r="DJG14" s="10"/>
      <c r="DJH14" s="10"/>
      <c r="DJI14" s="10"/>
      <c r="DJJ14" s="10"/>
      <c r="DJK14" s="10"/>
      <c r="DJL14" s="10"/>
      <c r="DJM14" s="10"/>
      <c r="DJN14" s="10"/>
      <c r="DJO14" s="10"/>
      <c r="DJP14" s="10"/>
      <c r="DJQ14" s="10"/>
      <c r="DJR14" s="10"/>
      <c r="DJS14" s="10"/>
      <c r="DJT14" s="10"/>
      <c r="DJU14" s="10"/>
      <c r="DJV14" s="10"/>
      <c r="DJW14" s="10"/>
      <c r="DJX14" s="10"/>
      <c r="DJY14" s="10"/>
      <c r="DJZ14" s="10"/>
      <c r="DKA14" s="10"/>
      <c r="DKB14" s="10"/>
      <c r="DKC14" s="10"/>
      <c r="DKD14" s="10"/>
      <c r="DKE14" s="10"/>
      <c r="DKF14" s="10"/>
      <c r="DKG14" s="10"/>
      <c r="DKH14" s="10"/>
      <c r="DKI14" s="10"/>
      <c r="DKJ14" s="10"/>
      <c r="DKK14" s="10"/>
      <c r="DKL14" s="10"/>
      <c r="DKM14" s="10"/>
      <c r="DKN14" s="10"/>
      <c r="DKO14" s="10"/>
      <c r="DKP14" s="10"/>
      <c r="DKQ14" s="10"/>
      <c r="DKR14" s="10"/>
      <c r="DKS14" s="10"/>
      <c r="DKT14" s="10"/>
      <c r="DKU14" s="10"/>
      <c r="DKV14" s="10"/>
      <c r="DKW14" s="10"/>
      <c r="DKX14" s="10"/>
      <c r="DKY14" s="10"/>
      <c r="DKZ14" s="10"/>
      <c r="DLA14" s="10"/>
      <c r="DLB14" s="10"/>
      <c r="DLC14" s="10"/>
      <c r="DLD14" s="10"/>
      <c r="DLE14" s="10"/>
      <c r="DLF14" s="10"/>
      <c r="DLG14" s="10"/>
      <c r="DLH14" s="10"/>
      <c r="DLI14" s="10"/>
      <c r="DLJ14" s="10"/>
      <c r="DLK14" s="10"/>
      <c r="DLL14" s="10"/>
      <c r="DLM14" s="10"/>
      <c r="DLN14" s="10"/>
      <c r="DLO14" s="10"/>
      <c r="DLP14" s="10"/>
      <c r="DLQ14" s="10"/>
      <c r="DLR14" s="10"/>
      <c r="DLS14" s="10"/>
      <c r="DLT14" s="10"/>
      <c r="DLU14" s="10"/>
      <c r="DLV14" s="10"/>
      <c r="DLW14" s="10"/>
      <c r="DLX14" s="10"/>
      <c r="DLY14" s="10"/>
      <c r="DLZ14" s="10"/>
      <c r="DMA14" s="10"/>
      <c r="DMB14" s="10"/>
      <c r="DMC14" s="10"/>
      <c r="DMD14" s="10"/>
      <c r="DME14" s="10"/>
      <c r="DMF14" s="10"/>
      <c r="DMG14" s="10"/>
      <c r="DMH14" s="10"/>
      <c r="DMI14" s="10"/>
      <c r="DMJ14" s="10"/>
      <c r="DMK14" s="10"/>
      <c r="DML14" s="10"/>
      <c r="DMM14" s="10"/>
      <c r="DMN14" s="10"/>
      <c r="DMO14" s="10"/>
      <c r="DMP14" s="10"/>
      <c r="DMQ14" s="10"/>
      <c r="DMR14" s="10"/>
      <c r="DMS14" s="10"/>
      <c r="DMT14" s="10"/>
      <c r="DMU14" s="10"/>
      <c r="DMV14" s="10"/>
      <c r="DMW14" s="10"/>
      <c r="DMX14" s="10"/>
      <c r="DMY14" s="10"/>
      <c r="DMZ14" s="10"/>
      <c r="DNA14" s="10"/>
      <c r="DNB14" s="10"/>
      <c r="DNC14" s="10"/>
      <c r="DND14" s="10"/>
      <c r="DNE14" s="10"/>
      <c r="DNF14" s="10"/>
      <c r="DNG14" s="10"/>
      <c r="DNH14" s="10"/>
      <c r="DNI14" s="10"/>
      <c r="DNJ14" s="10"/>
      <c r="DNK14" s="10"/>
      <c r="DNL14" s="10"/>
      <c r="DNM14" s="10"/>
      <c r="DNN14" s="10"/>
      <c r="DNO14" s="10"/>
      <c r="DNP14" s="10"/>
      <c r="DNQ14" s="10"/>
      <c r="DNR14" s="10"/>
      <c r="DNS14" s="10"/>
      <c r="DNT14" s="10"/>
      <c r="DNU14" s="10"/>
      <c r="DNV14" s="10"/>
      <c r="DNW14" s="10"/>
      <c r="DNX14" s="10"/>
      <c r="DNY14" s="10"/>
      <c r="DNZ14" s="10"/>
      <c r="DOA14" s="10"/>
      <c r="DOB14" s="10"/>
      <c r="DOC14" s="10"/>
      <c r="DOD14" s="10"/>
      <c r="DOE14" s="10"/>
      <c r="DOF14" s="10"/>
      <c r="DOG14" s="10"/>
      <c r="DOH14" s="10"/>
      <c r="DOI14" s="10"/>
      <c r="DOJ14" s="10"/>
      <c r="DOK14" s="10"/>
      <c r="DOL14" s="10"/>
      <c r="DOM14" s="10"/>
      <c r="DON14" s="10"/>
      <c r="DOO14" s="10"/>
      <c r="DOP14" s="10"/>
      <c r="DOQ14" s="10"/>
      <c r="DOR14" s="10"/>
      <c r="DOS14" s="10"/>
      <c r="DOT14" s="10"/>
      <c r="DOU14" s="10"/>
      <c r="DOV14" s="10"/>
      <c r="DOW14" s="10"/>
      <c r="DOX14" s="10"/>
      <c r="DOY14" s="10"/>
      <c r="DOZ14" s="10"/>
      <c r="DPA14" s="10"/>
      <c r="DPB14" s="10"/>
      <c r="DPC14" s="10"/>
      <c r="DPD14" s="10"/>
      <c r="DPE14" s="10"/>
      <c r="DPF14" s="10"/>
      <c r="DPG14" s="10"/>
      <c r="DPH14" s="10"/>
      <c r="DPI14" s="10"/>
      <c r="DPJ14" s="10"/>
      <c r="DPK14" s="10"/>
      <c r="DPL14" s="10"/>
      <c r="DPM14" s="10"/>
      <c r="DPN14" s="10"/>
      <c r="DPO14" s="10"/>
      <c r="DPP14" s="10"/>
      <c r="DPQ14" s="10"/>
      <c r="DPR14" s="10"/>
      <c r="DPS14" s="10"/>
      <c r="DPT14" s="10"/>
      <c r="DPU14" s="10"/>
      <c r="DPV14" s="10"/>
      <c r="DPW14" s="10"/>
      <c r="DPX14" s="10"/>
      <c r="DPY14" s="10"/>
      <c r="DPZ14" s="10"/>
      <c r="DQA14" s="10"/>
      <c r="DQB14" s="10"/>
      <c r="DQC14" s="10"/>
      <c r="DQD14" s="10"/>
      <c r="DQE14" s="10"/>
      <c r="DQF14" s="10"/>
      <c r="DQG14" s="10"/>
      <c r="DQH14" s="10"/>
      <c r="DQI14" s="10"/>
      <c r="DQJ14" s="10"/>
      <c r="DQK14" s="10"/>
      <c r="DQL14" s="10"/>
      <c r="DQM14" s="10"/>
      <c r="DQN14" s="10"/>
      <c r="DQO14" s="10"/>
      <c r="DQP14" s="10"/>
      <c r="DQQ14" s="10"/>
      <c r="DQR14" s="10"/>
      <c r="DQS14" s="10"/>
      <c r="DQT14" s="10"/>
      <c r="DQU14" s="10"/>
      <c r="DQV14" s="10"/>
      <c r="DQW14" s="10"/>
      <c r="DQX14" s="10"/>
      <c r="DQY14" s="10"/>
      <c r="DQZ14" s="10"/>
      <c r="DRA14" s="10"/>
      <c r="DRB14" s="10"/>
      <c r="DRC14" s="10"/>
      <c r="DRD14" s="10"/>
      <c r="DRE14" s="10"/>
      <c r="DRF14" s="10"/>
      <c r="DRG14" s="10"/>
      <c r="DRH14" s="10"/>
      <c r="DRI14" s="10"/>
      <c r="DRJ14" s="10"/>
      <c r="DRK14" s="10"/>
      <c r="DRL14" s="10"/>
      <c r="DRM14" s="10"/>
      <c r="DRN14" s="10"/>
      <c r="DRO14" s="10"/>
      <c r="DRP14" s="10"/>
      <c r="DRQ14" s="10"/>
      <c r="DRR14" s="10"/>
      <c r="DRS14" s="10"/>
      <c r="DRT14" s="10"/>
      <c r="DRU14" s="10"/>
      <c r="DRV14" s="10"/>
      <c r="DRW14" s="10"/>
      <c r="DRX14" s="10"/>
      <c r="DRY14" s="10"/>
      <c r="DRZ14" s="10"/>
      <c r="DSA14" s="10"/>
      <c r="DSB14" s="10"/>
      <c r="DSC14" s="10"/>
      <c r="DSD14" s="10"/>
      <c r="DSE14" s="10"/>
      <c r="DSF14" s="10"/>
      <c r="DSG14" s="10"/>
      <c r="DSH14" s="10"/>
      <c r="DSI14" s="10"/>
      <c r="DSJ14" s="10"/>
      <c r="DSK14" s="10"/>
      <c r="DSL14" s="10"/>
      <c r="DSM14" s="10"/>
      <c r="DSN14" s="10"/>
      <c r="DSO14" s="10"/>
      <c r="DSP14" s="10"/>
      <c r="DSQ14" s="10"/>
      <c r="DSR14" s="10"/>
      <c r="DSS14" s="10"/>
      <c r="DST14" s="10"/>
      <c r="DSU14" s="10"/>
      <c r="DSV14" s="10"/>
      <c r="DSW14" s="10"/>
      <c r="DSX14" s="10"/>
      <c r="DSY14" s="10"/>
      <c r="DSZ14" s="10"/>
      <c r="DTA14" s="10"/>
      <c r="DTB14" s="10"/>
      <c r="DTC14" s="10"/>
      <c r="DTD14" s="10"/>
      <c r="DTE14" s="10"/>
      <c r="DTF14" s="10"/>
      <c r="DTG14" s="10"/>
      <c r="DTH14" s="10"/>
      <c r="DTI14" s="10"/>
      <c r="DTJ14" s="10"/>
      <c r="DTK14" s="10"/>
      <c r="DTL14" s="10"/>
      <c r="DTM14" s="10"/>
      <c r="DTN14" s="10"/>
      <c r="DTO14" s="10"/>
      <c r="DTP14" s="10"/>
      <c r="DTQ14" s="10"/>
      <c r="DTR14" s="10"/>
      <c r="DTS14" s="10"/>
      <c r="DTT14" s="10"/>
      <c r="DTU14" s="10"/>
      <c r="DTV14" s="10"/>
      <c r="DTW14" s="10"/>
      <c r="DTX14" s="10"/>
      <c r="DTY14" s="10"/>
      <c r="DTZ14" s="10"/>
      <c r="DUA14" s="10"/>
      <c r="DUB14" s="10"/>
      <c r="DUC14" s="10"/>
      <c r="DUD14" s="10"/>
      <c r="DUE14" s="10"/>
      <c r="DUF14" s="10"/>
      <c r="DUG14" s="10"/>
      <c r="DUH14" s="10"/>
      <c r="DUI14" s="10"/>
      <c r="DUJ14" s="10"/>
      <c r="DUK14" s="10"/>
      <c r="DUL14" s="10"/>
      <c r="DUM14" s="10"/>
      <c r="DUN14" s="10"/>
      <c r="DUO14" s="10"/>
      <c r="DUP14" s="10"/>
      <c r="DUQ14" s="10"/>
      <c r="DUR14" s="10"/>
      <c r="DUS14" s="10"/>
      <c r="DUT14" s="10"/>
      <c r="DUU14" s="10"/>
      <c r="DUV14" s="10"/>
      <c r="DUW14" s="10"/>
      <c r="DUX14" s="10"/>
      <c r="DUY14" s="10"/>
      <c r="DUZ14" s="10"/>
      <c r="DVA14" s="10"/>
      <c r="DVB14" s="10"/>
      <c r="DVC14" s="10"/>
      <c r="DVD14" s="10"/>
      <c r="DVE14" s="10"/>
      <c r="DVF14" s="10"/>
      <c r="DVG14" s="10"/>
      <c r="DVH14" s="10"/>
      <c r="DVI14" s="10"/>
      <c r="DVJ14" s="10"/>
      <c r="DVK14" s="10"/>
      <c r="DVL14" s="10"/>
      <c r="DVM14" s="10"/>
      <c r="DVN14" s="10"/>
      <c r="DVO14" s="10"/>
      <c r="DVP14" s="10"/>
      <c r="DVQ14" s="10"/>
      <c r="DVR14" s="10"/>
      <c r="DVS14" s="10"/>
      <c r="DVT14" s="10"/>
      <c r="DVU14" s="10"/>
      <c r="DVV14" s="10"/>
      <c r="DVW14" s="10"/>
      <c r="DVX14" s="10"/>
      <c r="DVY14" s="10"/>
      <c r="DVZ14" s="10"/>
      <c r="DWA14" s="10"/>
      <c r="DWB14" s="10"/>
      <c r="DWC14" s="10"/>
      <c r="DWD14" s="10"/>
      <c r="DWE14" s="10"/>
      <c r="DWF14" s="10"/>
      <c r="DWG14" s="10"/>
      <c r="DWH14" s="10"/>
      <c r="DWI14" s="10"/>
      <c r="DWJ14" s="10"/>
      <c r="DWK14" s="10"/>
      <c r="DWL14" s="10"/>
      <c r="DWM14" s="10"/>
      <c r="DWN14" s="10"/>
      <c r="DWO14" s="10"/>
      <c r="DWP14" s="10"/>
      <c r="DWQ14" s="10"/>
      <c r="DWR14" s="10"/>
      <c r="DWS14" s="10"/>
      <c r="DWT14" s="10"/>
      <c r="DWU14" s="10"/>
      <c r="DWV14" s="10"/>
      <c r="DWW14" s="10"/>
      <c r="DWX14" s="10"/>
      <c r="DWY14" s="10"/>
      <c r="DWZ14" s="10"/>
      <c r="DXA14" s="10"/>
      <c r="DXB14" s="10"/>
      <c r="DXC14" s="10"/>
      <c r="DXD14" s="10"/>
      <c r="DXE14" s="10"/>
      <c r="DXF14" s="10"/>
      <c r="DXG14" s="10"/>
      <c r="DXH14" s="10"/>
      <c r="DXI14" s="10"/>
      <c r="DXJ14" s="10"/>
      <c r="DXK14" s="10"/>
      <c r="DXL14" s="10"/>
      <c r="DXM14" s="10"/>
      <c r="DXN14" s="10"/>
      <c r="DXO14" s="10"/>
      <c r="DXP14" s="10"/>
      <c r="DXQ14" s="10"/>
      <c r="DXR14" s="10"/>
      <c r="DXS14" s="10"/>
      <c r="DXT14" s="10"/>
      <c r="DXU14" s="10"/>
      <c r="DXV14" s="10"/>
      <c r="DXW14" s="10"/>
      <c r="DXX14" s="10"/>
      <c r="DXY14" s="10"/>
      <c r="DXZ14" s="10"/>
      <c r="DYA14" s="10"/>
      <c r="DYB14" s="10"/>
      <c r="DYC14" s="10"/>
      <c r="DYD14" s="10"/>
      <c r="DYE14" s="10"/>
      <c r="DYF14" s="10"/>
      <c r="DYG14" s="10"/>
      <c r="DYH14" s="10"/>
      <c r="DYI14" s="10"/>
      <c r="DYJ14" s="10"/>
      <c r="DYK14" s="10"/>
      <c r="DYL14" s="10"/>
      <c r="DYM14" s="10"/>
      <c r="DYN14" s="10"/>
      <c r="DYO14" s="10"/>
      <c r="DYP14" s="10"/>
      <c r="DYQ14" s="10"/>
      <c r="DYR14" s="10"/>
      <c r="DYS14" s="10"/>
      <c r="DYT14" s="10"/>
      <c r="DYU14" s="10"/>
      <c r="DYV14" s="10"/>
      <c r="DYW14" s="10"/>
      <c r="DYX14" s="10"/>
      <c r="DYY14" s="10"/>
      <c r="DYZ14" s="10"/>
      <c r="DZA14" s="10"/>
      <c r="DZB14" s="10"/>
      <c r="DZC14" s="10"/>
      <c r="DZD14" s="10"/>
      <c r="DZE14" s="10"/>
      <c r="DZF14" s="10"/>
      <c r="DZG14" s="10"/>
      <c r="DZH14" s="10"/>
      <c r="DZI14" s="10"/>
      <c r="DZJ14" s="10"/>
      <c r="DZK14" s="10"/>
      <c r="DZL14" s="10"/>
      <c r="DZM14" s="10"/>
      <c r="DZN14" s="10"/>
      <c r="DZO14" s="10"/>
      <c r="DZP14" s="10"/>
      <c r="DZQ14" s="10"/>
      <c r="DZR14" s="10"/>
      <c r="DZS14" s="10"/>
      <c r="DZT14" s="10"/>
      <c r="DZU14" s="10"/>
      <c r="DZV14" s="10"/>
      <c r="DZW14" s="10"/>
      <c r="DZX14" s="10"/>
      <c r="DZY14" s="10"/>
      <c r="DZZ14" s="10"/>
      <c r="EAA14" s="10"/>
      <c r="EAB14" s="10"/>
      <c r="EAC14" s="10"/>
      <c r="EAD14" s="10"/>
      <c r="EAE14" s="10"/>
      <c r="EAF14" s="10"/>
      <c r="EAG14" s="10"/>
      <c r="EAH14" s="10"/>
      <c r="EAI14" s="10"/>
      <c r="EAJ14" s="10"/>
      <c r="EAK14" s="10"/>
      <c r="EAL14" s="10"/>
      <c r="EAM14" s="10"/>
      <c r="EAN14" s="10"/>
      <c r="EAO14" s="10"/>
      <c r="EAP14" s="10"/>
      <c r="EAQ14" s="10"/>
      <c r="EAR14" s="10"/>
      <c r="EAS14" s="10"/>
      <c r="EAT14" s="10"/>
      <c r="EAU14" s="10"/>
      <c r="EAV14" s="10"/>
      <c r="EAW14" s="10"/>
      <c r="EAX14" s="10"/>
      <c r="EAY14" s="10"/>
      <c r="EAZ14" s="10"/>
      <c r="EBA14" s="10"/>
      <c r="EBB14" s="10"/>
      <c r="EBC14" s="10"/>
      <c r="EBD14" s="10"/>
      <c r="EBE14" s="10"/>
      <c r="EBF14" s="10"/>
      <c r="EBG14" s="10"/>
      <c r="EBH14" s="10"/>
      <c r="EBI14" s="10"/>
      <c r="EBJ14" s="10"/>
      <c r="EBK14" s="10"/>
      <c r="EBL14" s="10"/>
      <c r="EBM14" s="10"/>
      <c r="EBN14" s="10"/>
      <c r="EBO14" s="10"/>
      <c r="EBP14" s="10"/>
      <c r="EBQ14" s="10"/>
      <c r="EBR14" s="10"/>
      <c r="EBS14" s="10"/>
      <c r="EBT14" s="10"/>
      <c r="EBU14" s="10"/>
      <c r="EBV14" s="10"/>
      <c r="EBW14" s="10"/>
      <c r="EBX14" s="10"/>
      <c r="EBY14" s="10"/>
      <c r="EBZ14" s="10"/>
      <c r="ECA14" s="10"/>
      <c r="ECB14" s="10"/>
      <c r="ECC14" s="10"/>
      <c r="ECD14" s="10"/>
      <c r="ECE14" s="10"/>
      <c r="ECF14" s="10"/>
      <c r="ECG14" s="10"/>
      <c r="ECH14" s="10"/>
      <c r="ECI14" s="10"/>
      <c r="ECJ14" s="10"/>
      <c r="ECK14" s="10"/>
      <c r="ECL14" s="10"/>
      <c r="ECM14" s="10"/>
      <c r="ECN14" s="10"/>
      <c r="ECO14" s="10"/>
      <c r="ECP14" s="10"/>
      <c r="ECQ14" s="10"/>
      <c r="ECR14" s="10"/>
      <c r="ECS14" s="10"/>
      <c r="ECT14" s="10"/>
      <c r="ECU14" s="10"/>
      <c r="ECV14" s="10"/>
      <c r="ECW14" s="10"/>
      <c r="ECX14" s="10"/>
      <c r="ECY14" s="10"/>
      <c r="ECZ14" s="10"/>
      <c r="EDA14" s="10"/>
      <c r="EDB14" s="10"/>
      <c r="EDC14" s="10"/>
      <c r="EDD14" s="10"/>
      <c r="EDE14" s="10"/>
      <c r="EDF14" s="10"/>
      <c r="EDG14" s="10"/>
      <c r="EDH14" s="10"/>
      <c r="EDI14" s="10"/>
      <c r="EDJ14" s="10"/>
      <c r="EDK14" s="10"/>
      <c r="EDL14" s="10"/>
      <c r="EDM14" s="10"/>
      <c r="EDN14" s="10"/>
      <c r="EDO14" s="10"/>
      <c r="EDP14" s="10"/>
      <c r="EDQ14" s="10"/>
      <c r="EDR14" s="10"/>
      <c r="EDS14" s="10"/>
      <c r="EDT14" s="10"/>
      <c r="EDU14" s="10"/>
      <c r="EDV14" s="10"/>
      <c r="EDW14" s="10"/>
      <c r="EDX14" s="10"/>
      <c r="EDY14" s="10"/>
      <c r="EDZ14" s="10"/>
      <c r="EEA14" s="10"/>
      <c r="EEB14" s="10"/>
      <c r="EEC14" s="10"/>
      <c r="EED14" s="10"/>
      <c r="EEE14" s="10"/>
      <c r="EEF14" s="10"/>
      <c r="EEG14" s="10"/>
      <c r="EEH14" s="10"/>
      <c r="EEI14" s="10"/>
      <c r="EEJ14" s="10"/>
      <c r="EEK14" s="10"/>
      <c r="EEL14" s="10"/>
      <c r="EEM14" s="10"/>
      <c r="EEN14" s="10"/>
      <c r="EEO14" s="10"/>
      <c r="EEP14" s="10"/>
      <c r="EEQ14" s="10"/>
      <c r="EER14" s="10"/>
      <c r="EES14" s="10"/>
      <c r="EET14" s="10"/>
      <c r="EEU14" s="10"/>
      <c r="EEV14" s="10"/>
      <c r="EEW14" s="10"/>
      <c r="EEX14" s="10"/>
      <c r="EEY14" s="10"/>
      <c r="EEZ14" s="10"/>
      <c r="EFA14" s="10"/>
      <c r="EFB14" s="10"/>
      <c r="EFC14" s="10"/>
      <c r="EFD14" s="10"/>
      <c r="EFE14" s="10"/>
      <c r="EFF14" s="10"/>
      <c r="EFG14" s="10"/>
      <c r="EFH14" s="10"/>
      <c r="EFI14" s="10"/>
      <c r="EFJ14" s="10"/>
      <c r="EFK14" s="10"/>
      <c r="EFL14" s="10"/>
      <c r="EFM14" s="10"/>
      <c r="EFN14" s="10"/>
      <c r="EFO14" s="10"/>
      <c r="EFP14" s="10"/>
      <c r="EFQ14" s="10"/>
      <c r="EFR14" s="10"/>
      <c r="EFS14" s="10"/>
      <c r="EFT14" s="10"/>
      <c r="EFU14" s="10"/>
      <c r="EFV14" s="10"/>
      <c r="EFW14" s="10"/>
      <c r="EFX14" s="10"/>
      <c r="EFY14" s="10"/>
      <c r="EFZ14" s="10"/>
      <c r="EGA14" s="10"/>
      <c r="EGB14" s="10"/>
      <c r="EGC14" s="10"/>
      <c r="EGD14" s="10"/>
      <c r="EGE14" s="10"/>
      <c r="EGF14" s="10"/>
      <c r="EGG14" s="10"/>
      <c r="EGH14" s="10"/>
      <c r="EGI14" s="10"/>
      <c r="EGJ14" s="10"/>
      <c r="EGK14" s="10"/>
      <c r="EGL14" s="10"/>
      <c r="EGM14" s="10"/>
      <c r="EGN14" s="10"/>
      <c r="EGO14" s="10"/>
      <c r="EGP14" s="10"/>
      <c r="EGQ14" s="10"/>
      <c r="EGR14" s="10"/>
      <c r="EGS14" s="10"/>
      <c r="EGT14" s="10"/>
      <c r="EGU14" s="10"/>
      <c r="EGV14" s="10"/>
      <c r="EGW14" s="10"/>
      <c r="EGX14" s="10"/>
      <c r="EGY14" s="10"/>
      <c r="EGZ14" s="10"/>
      <c r="EHA14" s="10"/>
      <c r="EHB14" s="10"/>
      <c r="EHC14" s="10"/>
      <c r="EHD14" s="10"/>
      <c r="EHE14" s="10"/>
      <c r="EHF14" s="10"/>
      <c r="EHG14" s="10"/>
      <c r="EHH14" s="10"/>
      <c r="EHI14" s="10"/>
      <c r="EHJ14" s="10"/>
      <c r="EHK14" s="10"/>
      <c r="EHL14" s="10"/>
      <c r="EHM14" s="10"/>
      <c r="EHN14" s="10"/>
      <c r="EHO14" s="10"/>
      <c r="EHP14" s="10"/>
      <c r="EHQ14" s="10"/>
      <c r="EHR14" s="10"/>
      <c r="EHS14" s="10"/>
      <c r="EHT14" s="10"/>
      <c r="EHU14" s="10"/>
      <c r="EHV14" s="10"/>
      <c r="EHW14" s="10"/>
      <c r="EHX14" s="10"/>
      <c r="EHY14" s="10"/>
      <c r="EHZ14" s="10"/>
      <c r="EIA14" s="10"/>
      <c r="EIB14" s="10"/>
      <c r="EIC14" s="10"/>
      <c r="EID14" s="10"/>
      <c r="EIE14" s="10"/>
      <c r="EIF14" s="10"/>
      <c r="EIG14" s="10"/>
      <c r="EIH14" s="10"/>
      <c r="EII14" s="10"/>
      <c r="EIJ14" s="10"/>
      <c r="EIK14" s="10"/>
      <c r="EIL14" s="10"/>
      <c r="EIM14" s="10"/>
      <c r="EIN14" s="10"/>
      <c r="EIO14" s="10"/>
      <c r="EIP14" s="10"/>
      <c r="EIQ14" s="10"/>
      <c r="EIR14" s="10"/>
      <c r="EIS14" s="10"/>
      <c r="EIT14" s="10"/>
      <c r="EIU14" s="10"/>
      <c r="EIV14" s="10"/>
      <c r="EIW14" s="10"/>
      <c r="EIX14" s="10"/>
      <c r="EIY14" s="10"/>
      <c r="EIZ14" s="10"/>
      <c r="EJA14" s="10"/>
      <c r="EJB14" s="10"/>
      <c r="EJC14" s="10"/>
      <c r="EJD14" s="10"/>
      <c r="EJE14" s="10"/>
      <c r="EJF14" s="10"/>
      <c r="EJG14" s="10"/>
      <c r="EJH14" s="10"/>
      <c r="EJI14" s="10"/>
      <c r="EJJ14" s="10"/>
      <c r="EJK14" s="10"/>
      <c r="EJL14" s="10"/>
      <c r="EJM14" s="10"/>
      <c r="EJN14" s="10"/>
      <c r="EJO14" s="10"/>
      <c r="EJP14" s="10"/>
      <c r="EJQ14" s="10"/>
      <c r="EJR14" s="10"/>
      <c r="EJS14" s="10"/>
      <c r="EJT14" s="10"/>
      <c r="EJU14" s="10"/>
      <c r="EJV14" s="10"/>
      <c r="EJW14" s="10"/>
      <c r="EJX14" s="10"/>
      <c r="EJY14" s="10"/>
      <c r="EJZ14" s="10"/>
      <c r="EKA14" s="10"/>
      <c r="EKB14" s="10"/>
      <c r="EKC14" s="10"/>
      <c r="EKD14" s="10"/>
      <c r="EKE14" s="10"/>
      <c r="EKF14" s="10"/>
      <c r="EKG14" s="10"/>
      <c r="EKH14" s="10"/>
      <c r="EKI14" s="10"/>
      <c r="EKJ14" s="10"/>
      <c r="EKK14" s="10"/>
      <c r="EKL14" s="10"/>
      <c r="EKM14" s="10"/>
      <c r="EKN14" s="10"/>
      <c r="EKO14" s="10"/>
      <c r="EKP14" s="10"/>
      <c r="EKQ14" s="10"/>
      <c r="EKR14" s="10"/>
      <c r="EKS14" s="10"/>
      <c r="EKT14" s="10"/>
      <c r="EKU14" s="10"/>
      <c r="EKV14" s="10"/>
      <c r="EKW14" s="10"/>
      <c r="EKX14" s="10"/>
      <c r="EKY14" s="10"/>
      <c r="EKZ14" s="10"/>
      <c r="ELA14" s="10"/>
      <c r="ELB14" s="10"/>
      <c r="ELC14" s="10"/>
      <c r="ELD14" s="10"/>
      <c r="ELE14" s="10"/>
      <c r="ELF14" s="10"/>
      <c r="ELG14" s="10"/>
      <c r="ELH14" s="10"/>
      <c r="ELI14" s="10"/>
      <c r="ELJ14" s="10"/>
      <c r="ELK14" s="10"/>
      <c r="ELL14" s="10"/>
      <c r="ELM14" s="10"/>
      <c r="ELN14" s="10"/>
      <c r="ELO14" s="10"/>
      <c r="ELP14" s="10"/>
      <c r="ELQ14" s="10"/>
      <c r="ELR14" s="10"/>
      <c r="ELS14" s="10"/>
      <c r="ELT14" s="10"/>
      <c r="ELU14" s="10"/>
      <c r="ELV14" s="10"/>
      <c r="ELW14" s="10"/>
      <c r="ELX14" s="10"/>
      <c r="ELY14" s="10"/>
      <c r="ELZ14" s="10"/>
      <c r="EMA14" s="10"/>
      <c r="EMB14" s="10"/>
      <c r="EMC14" s="10"/>
      <c r="EMD14" s="10"/>
      <c r="EME14" s="10"/>
      <c r="EMF14" s="10"/>
      <c r="EMG14" s="10"/>
      <c r="EMH14" s="10"/>
      <c r="EMI14" s="10"/>
      <c r="EMJ14" s="10"/>
      <c r="EMK14" s="10"/>
      <c r="EML14" s="10"/>
      <c r="EMM14" s="10"/>
      <c r="EMN14" s="10"/>
      <c r="EMO14" s="10"/>
      <c r="EMP14" s="10"/>
      <c r="EMQ14" s="10"/>
      <c r="EMR14" s="10"/>
      <c r="EMS14" s="10"/>
      <c r="EMT14" s="10"/>
      <c r="EMU14" s="10"/>
      <c r="EMV14" s="10"/>
      <c r="EMW14" s="10"/>
      <c r="EMX14" s="10"/>
      <c r="EMY14" s="10"/>
      <c r="EMZ14" s="10"/>
      <c r="ENA14" s="10"/>
      <c r="ENB14" s="10"/>
      <c r="ENC14" s="10"/>
      <c r="END14" s="10"/>
      <c r="ENE14" s="10"/>
      <c r="ENF14" s="10"/>
      <c r="ENG14" s="10"/>
      <c r="ENH14" s="10"/>
      <c r="ENI14" s="10"/>
      <c r="ENJ14" s="10"/>
      <c r="ENK14" s="10"/>
      <c r="ENL14" s="10"/>
      <c r="ENM14" s="10"/>
      <c r="ENN14" s="10"/>
      <c r="ENO14" s="10"/>
      <c r="ENP14" s="10"/>
      <c r="ENQ14" s="10"/>
      <c r="ENR14" s="10"/>
      <c r="ENS14" s="10"/>
      <c r="ENT14" s="10"/>
      <c r="ENU14" s="10"/>
      <c r="ENV14" s="10"/>
      <c r="ENW14" s="10"/>
      <c r="ENX14" s="10"/>
      <c r="ENY14" s="10"/>
      <c r="ENZ14" s="10"/>
      <c r="EOA14" s="10"/>
      <c r="EOB14" s="10"/>
      <c r="EOC14" s="10"/>
      <c r="EOD14" s="10"/>
      <c r="EOE14" s="10"/>
      <c r="EOF14" s="10"/>
      <c r="EOG14" s="10"/>
      <c r="EOH14" s="10"/>
      <c r="EOI14" s="10"/>
      <c r="EOJ14" s="10"/>
      <c r="EOK14" s="10"/>
      <c r="EOL14" s="10"/>
      <c r="EOM14" s="10"/>
      <c r="EON14" s="10"/>
      <c r="EOO14" s="10"/>
      <c r="EOP14" s="10"/>
      <c r="EOQ14" s="10"/>
      <c r="EOR14" s="10"/>
      <c r="EOS14" s="10"/>
      <c r="EOT14" s="10"/>
      <c r="EOU14" s="10"/>
      <c r="EOV14" s="10"/>
      <c r="EOW14" s="10"/>
      <c r="EOX14" s="10"/>
      <c r="EOY14" s="10"/>
      <c r="EOZ14" s="10"/>
      <c r="EPA14" s="10"/>
      <c r="EPB14" s="10"/>
      <c r="EPC14" s="10"/>
      <c r="EPD14" s="10"/>
      <c r="EPE14" s="10"/>
      <c r="EPF14" s="10"/>
      <c r="EPG14" s="10"/>
      <c r="EPH14" s="10"/>
      <c r="EPI14" s="10"/>
      <c r="EPJ14" s="10"/>
      <c r="EPK14" s="10"/>
      <c r="EPL14" s="10"/>
      <c r="EPM14" s="10"/>
      <c r="EPN14" s="10"/>
      <c r="EPO14" s="10"/>
      <c r="EPP14" s="10"/>
      <c r="EPQ14" s="10"/>
      <c r="EPR14" s="10"/>
      <c r="EPS14" s="10"/>
      <c r="EPT14" s="10"/>
      <c r="EPU14" s="10"/>
      <c r="EPV14" s="10"/>
      <c r="EPW14" s="10"/>
      <c r="EPX14" s="10"/>
      <c r="EPY14" s="10"/>
      <c r="EPZ14" s="10"/>
      <c r="EQA14" s="10"/>
      <c r="EQB14" s="10"/>
      <c r="EQC14" s="10"/>
      <c r="EQD14" s="10"/>
      <c r="EQE14" s="10"/>
      <c r="EQF14" s="10"/>
      <c r="EQG14" s="10"/>
      <c r="EQH14" s="10"/>
      <c r="EQI14" s="10"/>
      <c r="EQJ14" s="10"/>
      <c r="EQK14" s="10"/>
      <c r="EQL14" s="10"/>
      <c r="EQM14" s="10"/>
      <c r="EQN14" s="10"/>
      <c r="EQO14" s="10"/>
      <c r="EQP14" s="10"/>
      <c r="EQQ14" s="10"/>
      <c r="EQR14" s="10"/>
      <c r="EQS14" s="10"/>
      <c r="EQT14" s="10"/>
      <c r="EQU14" s="10"/>
      <c r="EQV14" s="10"/>
      <c r="EQW14" s="10"/>
      <c r="EQX14" s="10"/>
      <c r="EQY14" s="10"/>
      <c r="EQZ14" s="10"/>
      <c r="ERA14" s="10"/>
      <c r="ERB14" s="10"/>
      <c r="ERC14" s="10"/>
      <c r="ERD14" s="10"/>
      <c r="ERE14" s="10"/>
      <c r="ERF14" s="10"/>
      <c r="ERG14" s="10"/>
      <c r="ERH14" s="10"/>
      <c r="ERI14" s="10"/>
      <c r="ERJ14" s="10"/>
      <c r="ERK14" s="10"/>
      <c r="ERL14" s="10"/>
      <c r="ERM14" s="10"/>
      <c r="ERN14" s="10"/>
      <c r="ERO14" s="10"/>
      <c r="ERP14" s="10"/>
      <c r="ERQ14" s="10"/>
      <c r="ERR14" s="10"/>
      <c r="ERS14" s="10"/>
      <c r="ERT14" s="10"/>
      <c r="ERU14" s="10"/>
      <c r="ERV14" s="10"/>
      <c r="ERW14" s="10"/>
      <c r="ERX14" s="10"/>
      <c r="ERY14" s="10"/>
      <c r="ERZ14" s="10"/>
      <c r="ESA14" s="10"/>
      <c r="ESB14" s="10"/>
      <c r="ESC14" s="10"/>
      <c r="ESD14" s="10"/>
      <c r="ESE14" s="10"/>
      <c r="ESF14" s="10"/>
      <c r="ESG14" s="10"/>
      <c r="ESH14" s="10"/>
      <c r="ESI14" s="10"/>
      <c r="ESJ14" s="10"/>
      <c r="ESK14" s="10"/>
      <c r="ESL14" s="10"/>
      <c r="ESM14" s="10"/>
      <c r="ESN14" s="10"/>
      <c r="ESO14" s="10"/>
      <c r="ESP14" s="10"/>
      <c r="ESQ14" s="10"/>
      <c r="ESR14" s="10"/>
      <c r="ESS14" s="10"/>
      <c r="EST14" s="10"/>
      <c r="ESU14" s="10"/>
      <c r="ESV14" s="10"/>
      <c r="ESW14" s="10"/>
      <c r="ESX14" s="10"/>
      <c r="ESY14" s="10"/>
      <c r="ESZ14" s="10"/>
      <c r="ETA14" s="10"/>
      <c r="ETB14" s="10"/>
      <c r="ETC14" s="10"/>
      <c r="ETD14" s="10"/>
      <c r="ETE14" s="10"/>
      <c r="ETF14" s="10"/>
      <c r="ETG14" s="10"/>
      <c r="ETH14" s="10"/>
      <c r="ETI14" s="10"/>
      <c r="ETJ14" s="10"/>
      <c r="ETK14" s="10"/>
      <c r="ETL14" s="10"/>
      <c r="ETM14" s="10"/>
      <c r="ETN14" s="10"/>
      <c r="ETO14" s="10"/>
      <c r="ETP14" s="10"/>
      <c r="ETQ14" s="10"/>
      <c r="ETR14" s="10"/>
      <c r="ETS14" s="10"/>
      <c r="ETT14" s="10"/>
      <c r="ETU14" s="10"/>
      <c r="ETV14" s="10"/>
      <c r="ETW14" s="10"/>
      <c r="ETX14" s="10"/>
      <c r="ETY14" s="10"/>
      <c r="ETZ14" s="10"/>
      <c r="EUA14" s="10"/>
      <c r="EUB14" s="10"/>
      <c r="EUC14" s="10"/>
      <c r="EUD14" s="10"/>
      <c r="EUE14" s="10"/>
      <c r="EUF14" s="10"/>
      <c r="EUG14" s="10"/>
      <c r="EUH14" s="10"/>
      <c r="EUI14" s="10"/>
      <c r="EUJ14" s="10"/>
      <c r="EUK14" s="10"/>
      <c r="EUL14" s="10"/>
      <c r="EUM14" s="10"/>
      <c r="EUN14" s="10"/>
      <c r="EUO14" s="10"/>
      <c r="EUP14" s="10"/>
      <c r="EUQ14" s="10"/>
      <c r="EUR14" s="10"/>
      <c r="EUS14" s="10"/>
      <c r="EUT14" s="10"/>
      <c r="EUU14" s="10"/>
      <c r="EUV14" s="10"/>
      <c r="EUW14" s="10"/>
      <c r="EUX14" s="10"/>
      <c r="EUY14" s="10"/>
      <c r="EUZ14" s="10"/>
      <c r="EVA14" s="10"/>
      <c r="EVB14" s="10"/>
      <c r="EVC14" s="10"/>
      <c r="EVD14" s="10"/>
      <c r="EVE14" s="10"/>
      <c r="EVF14" s="10"/>
      <c r="EVG14" s="10"/>
      <c r="EVH14" s="10"/>
      <c r="EVI14" s="10"/>
      <c r="EVJ14" s="10"/>
      <c r="EVK14" s="10"/>
      <c r="EVL14" s="10"/>
      <c r="EVM14" s="10"/>
      <c r="EVN14" s="10"/>
      <c r="EVO14" s="10"/>
      <c r="EVP14" s="10"/>
      <c r="EVQ14" s="10"/>
      <c r="EVR14" s="10"/>
      <c r="EVS14" s="10"/>
      <c r="EVT14" s="10"/>
      <c r="EVU14" s="10"/>
      <c r="EVV14" s="10"/>
      <c r="EVW14" s="10"/>
      <c r="EVX14" s="10"/>
      <c r="EVY14" s="10"/>
      <c r="EVZ14" s="10"/>
      <c r="EWA14" s="10"/>
      <c r="EWB14" s="10"/>
      <c r="EWC14" s="10"/>
      <c r="EWD14" s="10"/>
      <c r="EWE14" s="10"/>
      <c r="EWF14" s="10"/>
      <c r="EWG14" s="10"/>
      <c r="EWH14" s="10"/>
      <c r="EWI14" s="10"/>
      <c r="EWJ14" s="10"/>
      <c r="EWK14" s="10"/>
      <c r="EWL14" s="10"/>
      <c r="EWM14" s="10"/>
      <c r="EWN14" s="10"/>
      <c r="EWO14" s="10"/>
      <c r="EWP14" s="10"/>
      <c r="EWQ14" s="10"/>
      <c r="EWR14" s="10"/>
      <c r="EWS14" s="10"/>
      <c r="EWT14" s="10"/>
      <c r="EWU14" s="10"/>
      <c r="EWV14" s="10"/>
      <c r="EWW14" s="10"/>
      <c r="EWX14" s="10"/>
      <c r="EWY14" s="10"/>
      <c r="EWZ14" s="10"/>
      <c r="EXA14" s="10"/>
      <c r="EXB14" s="10"/>
      <c r="EXC14" s="10"/>
      <c r="EXD14" s="10"/>
      <c r="EXE14" s="10"/>
      <c r="EXF14" s="10"/>
      <c r="EXG14" s="10"/>
      <c r="EXH14" s="10"/>
      <c r="EXI14" s="10"/>
      <c r="EXJ14" s="10"/>
      <c r="EXK14" s="10"/>
      <c r="EXL14" s="10"/>
      <c r="EXM14" s="10"/>
      <c r="EXN14" s="10"/>
      <c r="EXO14" s="10"/>
      <c r="EXP14" s="10"/>
      <c r="EXQ14" s="10"/>
      <c r="EXR14" s="10"/>
      <c r="EXS14" s="10"/>
      <c r="EXT14" s="10"/>
      <c r="EXU14" s="10"/>
      <c r="EXV14" s="10"/>
      <c r="EXW14" s="10"/>
      <c r="EXX14" s="10"/>
      <c r="EXY14" s="10"/>
      <c r="EXZ14" s="10"/>
      <c r="EYA14" s="10"/>
      <c r="EYB14" s="10"/>
      <c r="EYC14" s="10"/>
      <c r="EYD14" s="10"/>
      <c r="EYE14" s="10"/>
      <c r="EYF14" s="10"/>
      <c r="EYG14" s="10"/>
      <c r="EYH14" s="10"/>
      <c r="EYI14" s="10"/>
      <c r="EYJ14" s="10"/>
      <c r="EYK14" s="10"/>
      <c r="EYL14" s="10"/>
      <c r="EYM14" s="10"/>
      <c r="EYN14" s="10"/>
      <c r="EYO14" s="10"/>
      <c r="EYP14" s="10"/>
      <c r="EYQ14" s="10"/>
      <c r="EYR14" s="10"/>
      <c r="EYS14" s="10"/>
      <c r="EYT14" s="10"/>
      <c r="EYU14" s="10"/>
      <c r="EYV14" s="10"/>
      <c r="EYW14" s="10"/>
      <c r="EYX14" s="10"/>
      <c r="EYY14" s="10"/>
      <c r="EYZ14" s="10"/>
      <c r="EZA14" s="10"/>
      <c r="EZB14" s="10"/>
      <c r="EZC14" s="10"/>
      <c r="EZD14" s="10"/>
      <c r="EZE14" s="10"/>
      <c r="EZF14" s="10"/>
      <c r="EZG14" s="10"/>
      <c r="EZH14" s="10"/>
      <c r="EZI14" s="10"/>
      <c r="EZJ14" s="10"/>
      <c r="EZK14" s="10"/>
      <c r="EZL14" s="10"/>
      <c r="EZM14" s="10"/>
      <c r="EZN14" s="10"/>
      <c r="EZO14" s="10"/>
      <c r="EZP14" s="10"/>
      <c r="EZQ14" s="10"/>
      <c r="EZR14" s="10"/>
      <c r="EZS14" s="10"/>
      <c r="EZT14" s="10"/>
      <c r="EZU14" s="10"/>
      <c r="EZV14" s="10"/>
      <c r="EZW14" s="10"/>
      <c r="EZX14" s="10"/>
      <c r="EZY14" s="10"/>
      <c r="EZZ14" s="10"/>
      <c r="FAA14" s="10"/>
      <c r="FAB14" s="10"/>
      <c r="FAC14" s="10"/>
      <c r="FAD14" s="10"/>
      <c r="FAE14" s="10"/>
      <c r="FAF14" s="10"/>
      <c r="FAG14" s="10"/>
      <c r="FAH14" s="10"/>
      <c r="FAI14" s="10"/>
      <c r="FAJ14" s="10"/>
      <c r="FAK14" s="10"/>
      <c r="FAL14" s="10"/>
      <c r="FAM14" s="10"/>
      <c r="FAN14" s="10"/>
      <c r="FAO14" s="10"/>
      <c r="FAP14" s="10"/>
      <c r="FAQ14" s="10"/>
      <c r="FAR14" s="10"/>
      <c r="FAS14" s="10"/>
      <c r="FAT14" s="10"/>
      <c r="FAU14" s="10"/>
      <c r="FAV14" s="10"/>
      <c r="FAW14" s="10"/>
      <c r="FAX14" s="10"/>
      <c r="FAY14" s="10"/>
      <c r="FAZ14" s="10"/>
      <c r="FBA14" s="10"/>
      <c r="FBB14" s="10"/>
      <c r="FBC14" s="10"/>
      <c r="FBD14" s="10"/>
      <c r="FBE14" s="10"/>
      <c r="FBF14" s="10"/>
      <c r="FBG14" s="10"/>
      <c r="FBH14" s="10"/>
      <c r="FBI14" s="10"/>
      <c r="FBJ14" s="10"/>
      <c r="FBK14" s="10"/>
      <c r="FBL14" s="10"/>
      <c r="FBM14" s="10"/>
      <c r="FBN14" s="10"/>
      <c r="FBO14" s="10"/>
      <c r="FBP14" s="10"/>
      <c r="FBQ14" s="10"/>
      <c r="FBR14" s="10"/>
      <c r="FBS14" s="10"/>
      <c r="FBT14" s="10"/>
      <c r="FBU14" s="10"/>
      <c r="FBV14" s="10"/>
      <c r="FBW14" s="10"/>
      <c r="FBX14" s="10"/>
      <c r="FBY14" s="10"/>
      <c r="FBZ14" s="10"/>
      <c r="FCA14" s="10"/>
      <c r="FCB14" s="10"/>
      <c r="FCC14" s="10"/>
      <c r="FCD14" s="10"/>
      <c r="FCE14" s="10"/>
      <c r="FCF14" s="10"/>
      <c r="FCG14" s="10"/>
      <c r="FCH14" s="10"/>
      <c r="FCI14" s="10"/>
      <c r="FCJ14" s="10"/>
      <c r="FCK14" s="10"/>
      <c r="FCL14" s="10"/>
      <c r="FCM14" s="10"/>
      <c r="FCN14" s="10"/>
      <c r="FCO14" s="10"/>
      <c r="FCP14" s="10"/>
      <c r="FCQ14" s="10"/>
      <c r="FCR14" s="10"/>
      <c r="FCS14" s="10"/>
      <c r="FCT14" s="10"/>
      <c r="FCU14" s="10"/>
      <c r="FCV14" s="10"/>
      <c r="FCW14" s="10"/>
      <c r="FCX14" s="10"/>
      <c r="FCY14" s="10"/>
      <c r="FCZ14" s="10"/>
      <c r="FDA14" s="10"/>
      <c r="FDB14" s="10"/>
      <c r="FDC14" s="10"/>
      <c r="FDD14" s="10"/>
      <c r="FDE14" s="10"/>
      <c r="FDF14" s="10"/>
      <c r="FDG14" s="10"/>
      <c r="FDH14" s="10"/>
      <c r="FDI14" s="10"/>
      <c r="FDJ14" s="10"/>
      <c r="FDK14" s="10"/>
      <c r="FDL14" s="10"/>
      <c r="FDM14" s="10"/>
      <c r="FDN14" s="10"/>
      <c r="FDO14" s="10"/>
      <c r="FDP14" s="10"/>
      <c r="FDQ14" s="10"/>
      <c r="FDR14" s="10"/>
      <c r="FDS14" s="10"/>
      <c r="FDT14" s="10"/>
      <c r="FDU14" s="10"/>
      <c r="FDV14" s="10"/>
      <c r="FDW14" s="10"/>
      <c r="FDX14" s="10"/>
      <c r="FDY14" s="10"/>
      <c r="FDZ14" s="10"/>
      <c r="FEA14" s="10"/>
      <c r="FEB14" s="10"/>
      <c r="FEC14" s="10"/>
      <c r="FED14" s="10"/>
      <c r="FEE14" s="10"/>
      <c r="FEF14" s="10"/>
      <c r="FEG14" s="10"/>
      <c r="FEH14" s="10"/>
      <c r="FEI14" s="10"/>
      <c r="FEJ14" s="10"/>
      <c r="FEK14" s="10"/>
      <c r="FEL14" s="10"/>
      <c r="FEM14" s="10"/>
      <c r="FEN14" s="10"/>
      <c r="FEO14" s="10"/>
      <c r="FEP14" s="10"/>
      <c r="FEQ14" s="10"/>
      <c r="FER14" s="10"/>
      <c r="FES14" s="10"/>
      <c r="FET14" s="10"/>
      <c r="FEU14" s="10"/>
      <c r="FEV14" s="10"/>
      <c r="FEW14" s="10"/>
      <c r="FEX14" s="10"/>
      <c r="FEY14" s="10"/>
      <c r="FEZ14" s="10"/>
      <c r="FFA14" s="10"/>
      <c r="FFB14" s="10"/>
      <c r="FFC14" s="10"/>
      <c r="FFD14" s="10"/>
      <c r="FFE14" s="10"/>
      <c r="FFF14" s="10"/>
      <c r="FFG14" s="10"/>
      <c r="FFH14" s="10"/>
      <c r="FFI14" s="10"/>
      <c r="FFJ14" s="10"/>
      <c r="FFK14" s="10"/>
      <c r="FFL14" s="10"/>
      <c r="FFM14" s="10"/>
      <c r="FFN14" s="10"/>
      <c r="FFO14" s="10"/>
      <c r="FFP14" s="10"/>
      <c r="FFQ14" s="10"/>
      <c r="FFR14" s="10"/>
      <c r="FFS14" s="10"/>
      <c r="FFT14" s="10"/>
      <c r="FFU14" s="10"/>
      <c r="FFV14" s="10"/>
      <c r="FFW14" s="10"/>
      <c r="FFX14" s="10"/>
      <c r="FFY14" s="10"/>
      <c r="FFZ14" s="10"/>
      <c r="FGA14" s="10"/>
      <c r="FGB14" s="10"/>
      <c r="FGC14" s="10"/>
      <c r="FGD14" s="10"/>
      <c r="FGE14" s="10"/>
      <c r="FGF14" s="10"/>
      <c r="FGG14" s="10"/>
      <c r="FGH14" s="10"/>
      <c r="FGI14" s="10"/>
      <c r="FGJ14" s="10"/>
      <c r="FGK14" s="10"/>
      <c r="FGL14" s="10"/>
      <c r="FGM14" s="10"/>
      <c r="FGN14" s="10"/>
      <c r="FGO14" s="10"/>
      <c r="FGP14" s="10"/>
      <c r="FGQ14" s="10"/>
      <c r="FGR14" s="10"/>
      <c r="FGS14" s="10"/>
      <c r="FGT14" s="10"/>
      <c r="FGU14" s="10"/>
      <c r="FGV14" s="10"/>
      <c r="FGW14" s="10"/>
      <c r="FGX14" s="10"/>
      <c r="FGY14" s="10"/>
      <c r="FGZ14" s="10"/>
      <c r="FHA14" s="10"/>
      <c r="FHB14" s="10"/>
      <c r="FHC14" s="10"/>
      <c r="FHD14" s="10"/>
      <c r="FHE14" s="10"/>
      <c r="FHF14" s="10"/>
      <c r="FHG14" s="10"/>
      <c r="FHH14" s="10"/>
      <c r="FHI14" s="10"/>
      <c r="FHJ14" s="10"/>
      <c r="FHK14" s="10"/>
      <c r="FHL14" s="10"/>
      <c r="FHM14" s="10"/>
      <c r="FHN14" s="10"/>
      <c r="FHO14" s="10"/>
      <c r="FHP14" s="10"/>
      <c r="FHQ14" s="10"/>
      <c r="FHR14" s="10"/>
      <c r="FHS14" s="10"/>
      <c r="FHT14" s="10"/>
      <c r="FHU14" s="10"/>
      <c r="FHV14" s="10"/>
      <c r="FHW14" s="10"/>
      <c r="FHX14" s="10"/>
      <c r="FHY14" s="10"/>
      <c r="FHZ14" s="10"/>
      <c r="FIA14" s="10"/>
      <c r="FIB14" s="10"/>
      <c r="FIC14" s="10"/>
      <c r="FID14" s="10"/>
      <c r="FIE14" s="10"/>
      <c r="FIF14" s="10"/>
      <c r="FIG14" s="10"/>
      <c r="FIH14" s="10"/>
      <c r="FII14" s="10"/>
      <c r="FIJ14" s="10"/>
      <c r="FIK14" s="10"/>
      <c r="FIL14" s="10"/>
      <c r="FIM14" s="10"/>
      <c r="FIN14" s="10"/>
      <c r="FIO14" s="10"/>
      <c r="FIP14" s="10"/>
      <c r="FIQ14" s="10"/>
      <c r="FIR14" s="10"/>
      <c r="FIS14" s="10"/>
      <c r="FIT14" s="10"/>
      <c r="FIU14" s="10"/>
      <c r="FIV14" s="10"/>
      <c r="FIW14" s="10"/>
      <c r="FIX14" s="10"/>
      <c r="FIY14" s="10"/>
      <c r="FIZ14" s="10"/>
      <c r="FJA14" s="10"/>
      <c r="FJB14" s="10"/>
      <c r="FJC14" s="10"/>
      <c r="FJD14" s="10"/>
      <c r="FJE14" s="10"/>
      <c r="FJF14" s="10"/>
      <c r="FJG14" s="10"/>
      <c r="FJH14" s="10"/>
      <c r="FJI14" s="10"/>
      <c r="FJJ14" s="10"/>
      <c r="FJK14" s="10"/>
      <c r="FJL14" s="10"/>
      <c r="FJM14" s="10"/>
      <c r="FJN14" s="10"/>
      <c r="FJO14" s="10"/>
      <c r="FJP14" s="10"/>
      <c r="FJQ14" s="10"/>
      <c r="FJR14" s="10"/>
      <c r="FJS14" s="10"/>
      <c r="FJT14" s="10"/>
      <c r="FJU14" s="10"/>
      <c r="FJV14" s="10"/>
      <c r="FJW14" s="10"/>
      <c r="FJX14" s="10"/>
      <c r="FJY14" s="10"/>
      <c r="FJZ14" s="10"/>
      <c r="FKA14" s="10"/>
      <c r="FKB14" s="10"/>
      <c r="FKC14" s="10"/>
      <c r="FKD14" s="10"/>
      <c r="FKE14" s="10"/>
      <c r="FKF14" s="10"/>
      <c r="FKG14" s="10"/>
      <c r="FKH14" s="10"/>
      <c r="FKI14" s="10"/>
      <c r="FKJ14" s="10"/>
      <c r="FKK14" s="10"/>
      <c r="FKL14" s="10"/>
      <c r="FKM14" s="10"/>
      <c r="FKN14" s="10"/>
      <c r="FKO14" s="10"/>
      <c r="FKP14" s="10"/>
      <c r="FKQ14" s="10"/>
      <c r="FKR14" s="10"/>
      <c r="FKS14" s="10"/>
      <c r="FKT14" s="10"/>
      <c r="FKU14" s="10"/>
      <c r="FKV14" s="10"/>
      <c r="FKW14" s="10"/>
      <c r="FKX14" s="10"/>
      <c r="FKY14" s="10"/>
      <c r="FKZ14" s="10"/>
      <c r="FLA14" s="10"/>
      <c r="FLB14" s="10"/>
      <c r="FLC14" s="10"/>
      <c r="FLD14" s="10"/>
      <c r="FLE14" s="10"/>
      <c r="FLF14" s="10"/>
      <c r="FLG14" s="10"/>
      <c r="FLH14" s="10"/>
      <c r="FLI14" s="10"/>
      <c r="FLJ14" s="10"/>
      <c r="FLK14" s="10"/>
      <c r="FLL14" s="10"/>
      <c r="FLM14" s="10"/>
      <c r="FLN14" s="10"/>
      <c r="FLO14" s="10"/>
      <c r="FLP14" s="10"/>
      <c r="FLQ14" s="10"/>
      <c r="FLR14" s="10"/>
      <c r="FLS14" s="10"/>
      <c r="FLT14" s="10"/>
      <c r="FLU14" s="10"/>
      <c r="FLV14" s="10"/>
      <c r="FLW14" s="10"/>
      <c r="FLX14" s="10"/>
      <c r="FLY14" s="10"/>
      <c r="FLZ14" s="10"/>
      <c r="FMA14" s="10"/>
      <c r="FMB14" s="10"/>
      <c r="FMC14" s="10"/>
      <c r="FMD14" s="10"/>
      <c r="FME14" s="10"/>
      <c r="FMF14" s="10"/>
      <c r="FMG14" s="10"/>
      <c r="FMH14" s="10"/>
      <c r="FMI14" s="10"/>
      <c r="FMJ14" s="10"/>
      <c r="FMK14" s="10"/>
      <c r="FML14" s="10"/>
      <c r="FMM14" s="10"/>
      <c r="FMN14" s="10"/>
      <c r="FMO14" s="10"/>
      <c r="FMP14" s="10"/>
      <c r="FMQ14" s="10"/>
      <c r="FMR14" s="10"/>
      <c r="FMS14" s="10"/>
      <c r="FMT14" s="10"/>
      <c r="FMU14" s="10"/>
      <c r="FMV14" s="10"/>
      <c r="FMW14" s="10"/>
      <c r="FMX14" s="10"/>
      <c r="FMY14" s="10"/>
      <c r="FMZ14" s="10"/>
      <c r="FNA14" s="10"/>
      <c r="FNB14" s="10"/>
      <c r="FNC14" s="10"/>
      <c r="FND14" s="10"/>
      <c r="FNE14" s="10"/>
      <c r="FNF14" s="10"/>
      <c r="FNG14" s="10"/>
      <c r="FNH14" s="10"/>
      <c r="FNI14" s="10"/>
      <c r="FNJ14" s="10"/>
      <c r="FNK14" s="10"/>
      <c r="FNL14" s="10"/>
      <c r="FNM14" s="10"/>
      <c r="FNN14" s="10"/>
      <c r="FNO14" s="10"/>
      <c r="FNP14" s="10"/>
      <c r="FNQ14" s="10"/>
      <c r="FNR14" s="10"/>
      <c r="FNS14" s="10"/>
      <c r="FNT14" s="10"/>
      <c r="FNU14" s="10"/>
      <c r="FNV14" s="10"/>
      <c r="FNW14" s="10"/>
      <c r="FNX14" s="10"/>
      <c r="FNY14" s="10"/>
      <c r="FNZ14" s="10"/>
      <c r="FOA14" s="10"/>
      <c r="FOB14" s="10"/>
      <c r="FOC14" s="10"/>
      <c r="FOD14" s="10"/>
      <c r="FOE14" s="10"/>
      <c r="FOF14" s="10"/>
      <c r="FOG14" s="10"/>
      <c r="FOH14" s="10"/>
      <c r="FOI14" s="10"/>
      <c r="FOJ14" s="10"/>
      <c r="FOK14" s="10"/>
      <c r="FOL14" s="10"/>
      <c r="FOM14" s="10"/>
      <c r="FON14" s="10"/>
      <c r="FOO14" s="10"/>
      <c r="FOP14" s="10"/>
      <c r="FOQ14" s="10"/>
      <c r="FOR14" s="10"/>
      <c r="FOS14" s="10"/>
      <c r="FOT14" s="10"/>
      <c r="FOU14" s="10"/>
      <c r="FOV14" s="10"/>
      <c r="FOW14" s="10"/>
      <c r="FOX14" s="10"/>
      <c r="FOY14" s="10"/>
      <c r="FOZ14" s="10"/>
      <c r="FPA14" s="10"/>
      <c r="FPB14" s="10"/>
      <c r="FPC14" s="10"/>
      <c r="FPD14" s="10"/>
      <c r="FPE14" s="10"/>
      <c r="FPF14" s="10"/>
      <c r="FPG14" s="10"/>
      <c r="FPH14" s="10"/>
      <c r="FPI14" s="10"/>
      <c r="FPJ14" s="10"/>
      <c r="FPK14" s="10"/>
      <c r="FPL14" s="10"/>
      <c r="FPM14" s="10"/>
      <c r="FPN14" s="10"/>
      <c r="FPO14" s="10"/>
      <c r="FPP14" s="10"/>
      <c r="FPQ14" s="10"/>
      <c r="FPR14" s="10"/>
      <c r="FPS14" s="10"/>
      <c r="FPT14" s="10"/>
      <c r="FPU14" s="10"/>
      <c r="FPV14" s="10"/>
      <c r="FPW14" s="10"/>
      <c r="FPX14" s="10"/>
      <c r="FPY14" s="10"/>
      <c r="FPZ14" s="10"/>
      <c r="FQA14" s="10"/>
      <c r="FQB14" s="10"/>
      <c r="FQC14" s="10"/>
      <c r="FQD14" s="10"/>
      <c r="FQE14" s="10"/>
      <c r="FQF14" s="10"/>
      <c r="FQG14" s="10"/>
      <c r="FQH14" s="10"/>
      <c r="FQI14" s="10"/>
      <c r="FQJ14" s="10"/>
      <c r="FQK14" s="10"/>
      <c r="FQL14" s="10"/>
      <c r="FQM14" s="10"/>
      <c r="FQN14" s="10"/>
      <c r="FQO14" s="10"/>
      <c r="FQP14" s="10"/>
      <c r="FQQ14" s="10"/>
      <c r="FQR14" s="10"/>
      <c r="FQS14" s="10"/>
      <c r="FQT14" s="10"/>
      <c r="FQU14" s="10"/>
      <c r="FQV14" s="10"/>
      <c r="FQW14" s="10"/>
      <c r="FQX14" s="10"/>
      <c r="FQY14" s="10"/>
      <c r="FQZ14" s="10"/>
      <c r="FRA14" s="10"/>
      <c r="FRB14" s="10"/>
      <c r="FRC14" s="10"/>
      <c r="FRD14" s="10"/>
      <c r="FRE14" s="10"/>
      <c r="FRF14" s="10"/>
      <c r="FRG14" s="10"/>
      <c r="FRH14" s="10"/>
      <c r="FRI14" s="10"/>
      <c r="FRJ14" s="10"/>
      <c r="FRK14" s="10"/>
      <c r="FRL14" s="10"/>
      <c r="FRM14" s="10"/>
      <c r="FRN14" s="10"/>
      <c r="FRO14" s="10"/>
      <c r="FRP14" s="10"/>
      <c r="FRQ14" s="10"/>
      <c r="FRR14" s="10"/>
      <c r="FRS14" s="10"/>
      <c r="FRT14" s="10"/>
      <c r="FRU14" s="10"/>
      <c r="FRV14" s="10"/>
      <c r="FRW14" s="10"/>
      <c r="FRX14" s="10"/>
      <c r="FRY14" s="10"/>
      <c r="FRZ14" s="10"/>
      <c r="FSA14" s="10"/>
      <c r="FSB14" s="10"/>
      <c r="FSC14" s="10"/>
      <c r="FSD14" s="10"/>
      <c r="FSE14" s="10"/>
      <c r="FSF14" s="10"/>
      <c r="FSG14" s="10"/>
      <c r="FSH14" s="10"/>
      <c r="FSI14" s="10"/>
      <c r="FSJ14" s="10"/>
      <c r="FSK14" s="10"/>
      <c r="FSL14" s="10"/>
      <c r="FSM14" s="10"/>
      <c r="FSN14" s="10"/>
      <c r="FSO14" s="10"/>
      <c r="FSP14" s="10"/>
      <c r="FSQ14" s="10"/>
      <c r="FSR14" s="10"/>
      <c r="FSS14" s="10"/>
      <c r="FST14" s="10"/>
      <c r="FSU14" s="10"/>
      <c r="FSV14" s="10"/>
      <c r="FSW14" s="10"/>
      <c r="FSX14" s="10"/>
      <c r="FSY14" s="10"/>
      <c r="FSZ14" s="10"/>
      <c r="FTA14" s="10"/>
      <c r="FTB14" s="10"/>
      <c r="FTC14" s="10"/>
      <c r="FTD14" s="10"/>
      <c r="FTE14" s="10"/>
      <c r="FTF14" s="10"/>
      <c r="FTG14" s="10"/>
      <c r="FTH14" s="10"/>
      <c r="FTI14" s="10"/>
      <c r="FTJ14" s="10"/>
      <c r="FTK14" s="10"/>
      <c r="FTL14" s="10"/>
      <c r="FTM14" s="10"/>
      <c r="FTN14" s="10"/>
      <c r="FTO14" s="10"/>
      <c r="FTP14" s="10"/>
      <c r="FTQ14" s="10"/>
      <c r="FTR14" s="10"/>
      <c r="FTS14" s="10"/>
      <c r="FTT14" s="10"/>
      <c r="FTU14" s="10"/>
      <c r="FTV14" s="10"/>
      <c r="FTW14" s="10"/>
      <c r="FTX14" s="10"/>
      <c r="FTY14" s="10"/>
      <c r="FTZ14" s="10"/>
      <c r="FUA14" s="10"/>
      <c r="FUB14" s="10"/>
      <c r="FUC14" s="10"/>
      <c r="FUD14" s="10"/>
      <c r="FUE14" s="10"/>
      <c r="FUF14" s="10"/>
      <c r="FUG14" s="10"/>
      <c r="FUH14" s="10"/>
      <c r="FUI14" s="10"/>
      <c r="FUJ14" s="10"/>
      <c r="FUK14" s="10"/>
      <c r="FUL14" s="10"/>
      <c r="FUM14" s="10"/>
      <c r="FUN14" s="10"/>
      <c r="FUO14" s="10"/>
      <c r="FUP14" s="10"/>
      <c r="FUQ14" s="10"/>
      <c r="FUR14" s="10"/>
      <c r="FUS14" s="10"/>
      <c r="FUT14" s="10"/>
      <c r="FUU14" s="10"/>
      <c r="FUV14" s="10"/>
      <c r="FUW14" s="10"/>
      <c r="FUX14" s="10"/>
      <c r="FUY14" s="10"/>
      <c r="FUZ14" s="10"/>
      <c r="FVA14" s="10"/>
      <c r="FVB14" s="10"/>
      <c r="FVC14" s="10"/>
      <c r="FVD14" s="10"/>
      <c r="FVE14" s="10"/>
      <c r="FVF14" s="10"/>
      <c r="FVG14" s="10"/>
      <c r="FVH14" s="10"/>
      <c r="FVI14" s="10"/>
      <c r="FVJ14" s="10"/>
      <c r="FVK14" s="10"/>
      <c r="FVL14" s="10"/>
      <c r="FVM14" s="10"/>
      <c r="FVN14" s="10"/>
      <c r="FVO14" s="10"/>
      <c r="FVP14" s="10"/>
      <c r="FVQ14" s="10"/>
      <c r="FVR14" s="10"/>
      <c r="FVS14" s="10"/>
      <c r="FVT14" s="10"/>
      <c r="FVU14" s="10"/>
      <c r="FVV14" s="10"/>
      <c r="FVW14" s="10"/>
      <c r="FVX14" s="10"/>
      <c r="FVY14" s="10"/>
      <c r="FVZ14" s="10"/>
      <c r="FWA14" s="10"/>
      <c r="FWB14" s="10"/>
      <c r="FWC14" s="10"/>
      <c r="FWD14" s="10"/>
      <c r="FWE14" s="10"/>
      <c r="FWF14" s="10"/>
      <c r="FWG14" s="10"/>
      <c r="FWH14" s="10"/>
      <c r="FWI14" s="10"/>
      <c r="FWJ14" s="10"/>
      <c r="FWK14" s="10"/>
      <c r="FWL14" s="10"/>
      <c r="FWM14" s="10"/>
      <c r="FWN14" s="10"/>
      <c r="FWO14" s="10"/>
      <c r="FWP14" s="10"/>
      <c r="FWQ14" s="10"/>
      <c r="FWR14" s="10"/>
      <c r="FWS14" s="10"/>
      <c r="FWT14" s="10"/>
      <c r="FWU14" s="10"/>
      <c r="FWV14" s="10"/>
      <c r="FWW14" s="10"/>
      <c r="FWX14" s="10"/>
      <c r="FWY14" s="10"/>
      <c r="FWZ14" s="10"/>
      <c r="FXA14" s="10"/>
      <c r="FXB14" s="10"/>
      <c r="FXC14" s="10"/>
      <c r="FXD14" s="10"/>
      <c r="FXE14" s="10"/>
      <c r="FXF14" s="10"/>
      <c r="FXG14" s="10"/>
      <c r="FXH14" s="10"/>
      <c r="FXI14" s="10"/>
      <c r="FXJ14" s="10"/>
      <c r="FXK14" s="10"/>
      <c r="FXL14" s="10"/>
      <c r="FXM14" s="10"/>
      <c r="FXN14" s="10"/>
      <c r="FXO14" s="10"/>
      <c r="FXP14" s="10"/>
      <c r="FXQ14" s="10"/>
      <c r="FXR14" s="10"/>
      <c r="FXS14" s="10"/>
      <c r="FXT14" s="10"/>
      <c r="FXU14" s="10"/>
      <c r="FXV14" s="10"/>
      <c r="FXW14" s="10"/>
      <c r="FXX14" s="10"/>
      <c r="FXY14" s="10"/>
      <c r="FXZ14" s="10"/>
      <c r="FYA14" s="10"/>
      <c r="FYB14" s="10"/>
      <c r="FYC14" s="10"/>
      <c r="FYD14" s="10"/>
      <c r="FYE14" s="10"/>
      <c r="FYF14" s="10"/>
      <c r="FYG14" s="10"/>
      <c r="FYH14" s="10"/>
      <c r="FYI14" s="10"/>
      <c r="FYJ14" s="10"/>
      <c r="FYK14" s="10"/>
      <c r="FYL14" s="10"/>
      <c r="FYM14" s="10"/>
      <c r="FYN14" s="10"/>
      <c r="FYO14" s="10"/>
      <c r="FYP14" s="10"/>
      <c r="FYQ14" s="10"/>
      <c r="FYR14" s="10"/>
      <c r="FYS14" s="10"/>
      <c r="FYT14" s="10"/>
      <c r="FYU14" s="10"/>
      <c r="FYV14" s="10"/>
      <c r="FYW14" s="10"/>
      <c r="FYX14" s="10"/>
      <c r="FYY14" s="10"/>
      <c r="FYZ14" s="10"/>
      <c r="FZA14" s="10"/>
      <c r="FZB14" s="10"/>
      <c r="FZC14" s="10"/>
      <c r="FZD14" s="10"/>
      <c r="FZE14" s="10"/>
      <c r="FZF14" s="10"/>
      <c r="FZG14" s="10"/>
      <c r="FZH14" s="10"/>
      <c r="FZI14" s="10"/>
      <c r="FZJ14" s="10"/>
      <c r="FZK14" s="10"/>
      <c r="FZL14" s="10"/>
      <c r="FZM14" s="10"/>
      <c r="FZN14" s="10"/>
      <c r="FZO14" s="10"/>
      <c r="FZP14" s="10"/>
      <c r="FZQ14" s="10"/>
      <c r="FZR14" s="10"/>
      <c r="FZS14" s="10"/>
      <c r="FZT14" s="10"/>
      <c r="FZU14" s="10"/>
      <c r="FZV14" s="10"/>
      <c r="FZW14" s="10"/>
      <c r="FZX14" s="10"/>
      <c r="FZY14" s="10"/>
      <c r="FZZ14" s="10"/>
      <c r="GAA14" s="10"/>
      <c r="GAB14" s="10"/>
      <c r="GAC14" s="10"/>
      <c r="GAD14" s="10"/>
      <c r="GAE14" s="10"/>
      <c r="GAF14" s="10"/>
      <c r="GAG14" s="10"/>
      <c r="GAH14" s="10"/>
      <c r="GAI14" s="10"/>
      <c r="GAJ14" s="10"/>
      <c r="GAK14" s="10"/>
      <c r="GAL14" s="10"/>
      <c r="GAM14" s="10"/>
      <c r="GAN14" s="10"/>
      <c r="GAO14" s="10"/>
      <c r="GAP14" s="10"/>
      <c r="GAQ14" s="10"/>
      <c r="GAR14" s="10"/>
      <c r="GAS14" s="10"/>
      <c r="GAT14" s="10"/>
      <c r="GAU14" s="10"/>
      <c r="GAV14" s="10"/>
      <c r="GAW14" s="10"/>
      <c r="GAX14" s="10"/>
      <c r="GAY14" s="10"/>
      <c r="GAZ14" s="10"/>
      <c r="GBA14" s="10"/>
      <c r="GBB14" s="10"/>
      <c r="GBC14" s="10"/>
      <c r="GBD14" s="10"/>
      <c r="GBE14" s="10"/>
      <c r="GBF14" s="10"/>
      <c r="GBG14" s="10"/>
      <c r="GBH14" s="10"/>
      <c r="GBI14" s="10"/>
      <c r="GBJ14" s="10"/>
      <c r="GBK14" s="10"/>
      <c r="GBL14" s="10"/>
      <c r="GBM14" s="10"/>
      <c r="GBN14" s="10"/>
      <c r="GBO14" s="10"/>
      <c r="GBP14" s="10"/>
      <c r="GBQ14" s="10"/>
      <c r="GBR14" s="10"/>
      <c r="GBS14" s="10"/>
      <c r="GBT14" s="10"/>
      <c r="GBU14" s="10"/>
      <c r="GBV14" s="10"/>
      <c r="GBW14" s="10"/>
      <c r="GBX14" s="10"/>
      <c r="GBY14" s="10"/>
      <c r="GBZ14" s="10"/>
      <c r="GCA14" s="10"/>
      <c r="GCB14" s="10"/>
      <c r="GCC14" s="10"/>
      <c r="GCD14" s="10"/>
      <c r="GCE14" s="10"/>
      <c r="GCF14" s="10"/>
      <c r="GCG14" s="10"/>
      <c r="GCH14" s="10"/>
      <c r="GCI14" s="10"/>
      <c r="GCJ14" s="10"/>
      <c r="GCK14" s="10"/>
      <c r="GCL14" s="10"/>
      <c r="GCM14" s="10"/>
      <c r="GCN14" s="10"/>
      <c r="GCO14" s="10"/>
      <c r="GCP14" s="10"/>
      <c r="GCQ14" s="10"/>
      <c r="GCR14" s="10"/>
      <c r="GCS14" s="10"/>
      <c r="GCT14" s="10"/>
      <c r="GCU14" s="10"/>
      <c r="GCV14" s="10"/>
      <c r="GCW14" s="10"/>
      <c r="GCX14" s="10"/>
      <c r="GCY14" s="10"/>
      <c r="GCZ14" s="10"/>
      <c r="GDA14" s="10"/>
      <c r="GDB14" s="10"/>
      <c r="GDC14" s="10"/>
      <c r="GDD14" s="10"/>
      <c r="GDE14" s="10"/>
      <c r="GDF14" s="10"/>
      <c r="GDG14" s="10"/>
      <c r="GDH14" s="10"/>
      <c r="GDI14" s="10"/>
      <c r="GDJ14" s="10"/>
      <c r="GDK14" s="10"/>
      <c r="GDL14" s="10"/>
      <c r="GDM14" s="10"/>
      <c r="GDN14" s="10"/>
      <c r="GDO14" s="10"/>
      <c r="GDP14" s="10"/>
      <c r="GDQ14" s="10"/>
      <c r="GDR14" s="10"/>
      <c r="GDS14" s="10"/>
      <c r="GDT14" s="10"/>
      <c r="GDU14" s="10"/>
      <c r="GDV14" s="10"/>
      <c r="GDW14" s="10"/>
      <c r="GDX14" s="10"/>
      <c r="GDY14" s="10"/>
      <c r="GDZ14" s="10"/>
      <c r="GEA14" s="10"/>
      <c r="GEB14" s="10"/>
      <c r="GEC14" s="10"/>
      <c r="GED14" s="10"/>
      <c r="GEE14" s="10"/>
      <c r="GEF14" s="10"/>
      <c r="GEG14" s="10"/>
      <c r="GEH14" s="10"/>
      <c r="GEI14" s="10"/>
      <c r="GEJ14" s="10"/>
      <c r="GEK14" s="10"/>
      <c r="GEL14" s="10"/>
      <c r="GEM14" s="10"/>
      <c r="GEN14" s="10"/>
      <c r="GEO14" s="10"/>
      <c r="GEP14" s="10"/>
      <c r="GEQ14" s="10"/>
      <c r="GER14" s="10"/>
      <c r="GES14" s="10"/>
      <c r="GET14" s="10"/>
      <c r="GEU14" s="10"/>
      <c r="GEV14" s="10"/>
      <c r="GEW14" s="10"/>
      <c r="GEX14" s="10"/>
      <c r="GEY14" s="10"/>
      <c r="GEZ14" s="10"/>
      <c r="GFA14" s="10"/>
      <c r="GFB14" s="10"/>
      <c r="GFC14" s="10"/>
      <c r="GFD14" s="10"/>
      <c r="GFE14" s="10"/>
      <c r="GFF14" s="10"/>
      <c r="GFG14" s="10"/>
      <c r="GFH14" s="10"/>
      <c r="GFI14" s="10"/>
      <c r="GFJ14" s="10"/>
      <c r="GFK14" s="10"/>
      <c r="GFL14" s="10"/>
      <c r="GFM14" s="10"/>
      <c r="GFN14" s="10"/>
      <c r="GFO14" s="10"/>
      <c r="GFP14" s="10"/>
      <c r="GFQ14" s="10"/>
      <c r="GFR14" s="10"/>
      <c r="GFS14" s="10"/>
      <c r="GFT14" s="10"/>
      <c r="GFU14" s="10"/>
      <c r="GFV14" s="10"/>
      <c r="GFW14" s="10"/>
      <c r="GFX14" s="10"/>
      <c r="GFY14" s="10"/>
      <c r="GFZ14" s="10"/>
      <c r="GGA14" s="10"/>
      <c r="GGB14" s="10"/>
      <c r="GGC14" s="10"/>
      <c r="GGD14" s="10"/>
      <c r="GGE14" s="10"/>
      <c r="GGF14" s="10"/>
      <c r="GGG14" s="10"/>
      <c r="GGH14" s="10"/>
      <c r="GGI14" s="10"/>
      <c r="GGJ14" s="10"/>
      <c r="GGK14" s="10"/>
      <c r="GGL14" s="10"/>
      <c r="GGM14" s="10"/>
      <c r="GGN14" s="10"/>
      <c r="GGO14" s="10"/>
      <c r="GGP14" s="10"/>
      <c r="GGQ14" s="10"/>
      <c r="GGR14" s="10"/>
      <c r="GGS14" s="10"/>
      <c r="GGT14" s="10"/>
      <c r="GGU14" s="10"/>
      <c r="GGV14" s="10"/>
      <c r="GGW14" s="10"/>
      <c r="GGX14" s="10"/>
      <c r="GGY14" s="10"/>
      <c r="GGZ14" s="10"/>
      <c r="GHA14" s="10"/>
      <c r="GHB14" s="10"/>
      <c r="GHC14" s="10"/>
      <c r="GHD14" s="10"/>
      <c r="GHE14" s="10"/>
      <c r="GHF14" s="10"/>
      <c r="GHG14" s="10"/>
      <c r="GHH14" s="10"/>
      <c r="GHI14" s="10"/>
      <c r="GHJ14" s="10"/>
      <c r="GHK14" s="10"/>
      <c r="GHL14" s="10"/>
      <c r="GHM14" s="10"/>
      <c r="GHN14" s="10"/>
      <c r="GHO14" s="10"/>
      <c r="GHP14" s="10"/>
      <c r="GHQ14" s="10"/>
      <c r="GHR14" s="10"/>
      <c r="GHS14" s="10"/>
      <c r="GHT14" s="10"/>
      <c r="GHU14" s="10"/>
      <c r="GHV14" s="10"/>
      <c r="GHW14" s="10"/>
      <c r="GHX14" s="10"/>
      <c r="GHY14" s="10"/>
      <c r="GHZ14" s="10"/>
      <c r="GIA14" s="10"/>
      <c r="GIB14" s="10"/>
      <c r="GIC14" s="10"/>
      <c r="GID14" s="10"/>
      <c r="GIE14" s="10"/>
      <c r="GIF14" s="10"/>
      <c r="GIG14" s="10"/>
      <c r="GIH14" s="10"/>
      <c r="GII14" s="10"/>
      <c r="GIJ14" s="10"/>
      <c r="GIK14" s="10"/>
      <c r="GIL14" s="10"/>
      <c r="GIM14" s="10"/>
      <c r="GIN14" s="10"/>
      <c r="GIO14" s="10"/>
      <c r="GIP14" s="10"/>
      <c r="GIQ14" s="10"/>
      <c r="GIR14" s="10"/>
      <c r="GIS14" s="10"/>
      <c r="GIT14" s="10"/>
      <c r="GIU14" s="10"/>
      <c r="GIV14" s="10"/>
      <c r="GIW14" s="10"/>
      <c r="GIX14" s="10"/>
      <c r="GIY14" s="10"/>
      <c r="GIZ14" s="10"/>
      <c r="GJA14" s="10"/>
      <c r="GJB14" s="10"/>
      <c r="GJC14" s="10"/>
      <c r="GJD14" s="10"/>
      <c r="GJE14" s="10"/>
      <c r="GJF14" s="10"/>
      <c r="GJG14" s="10"/>
      <c r="GJH14" s="10"/>
      <c r="GJI14" s="10"/>
      <c r="GJJ14" s="10"/>
      <c r="GJK14" s="10"/>
      <c r="GJL14" s="10"/>
      <c r="GJM14" s="10"/>
      <c r="GJN14" s="10"/>
      <c r="GJO14" s="10"/>
      <c r="GJP14" s="10"/>
      <c r="GJQ14" s="10"/>
      <c r="GJR14" s="10"/>
      <c r="GJS14" s="10"/>
      <c r="GJT14" s="10"/>
      <c r="GJU14" s="10"/>
      <c r="GJV14" s="10"/>
      <c r="GJW14" s="10"/>
      <c r="GJX14" s="10"/>
      <c r="GJY14" s="10"/>
      <c r="GJZ14" s="10"/>
      <c r="GKA14" s="10"/>
      <c r="GKB14" s="10"/>
      <c r="GKC14" s="10"/>
      <c r="GKD14" s="10"/>
      <c r="GKE14" s="10"/>
      <c r="GKF14" s="10"/>
      <c r="GKG14" s="10"/>
      <c r="GKH14" s="10"/>
      <c r="GKI14" s="10"/>
      <c r="GKJ14" s="10"/>
      <c r="GKK14" s="10"/>
      <c r="GKL14" s="10"/>
      <c r="GKM14" s="10"/>
      <c r="GKN14" s="10"/>
      <c r="GKO14" s="10"/>
      <c r="GKP14" s="10"/>
      <c r="GKQ14" s="10"/>
      <c r="GKR14" s="10"/>
      <c r="GKS14" s="10"/>
      <c r="GKT14" s="10"/>
      <c r="GKU14" s="10"/>
      <c r="GKV14" s="10"/>
      <c r="GKW14" s="10"/>
      <c r="GKX14" s="10"/>
      <c r="GKY14" s="10"/>
      <c r="GKZ14" s="10"/>
      <c r="GLA14" s="10"/>
      <c r="GLB14" s="10"/>
      <c r="GLC14" s="10"/>
      <c r="GLD14" s="10"/>
      <c r="GLE14" s="10"/>
      <c r="GLF14" s="10"/>
      <c r="GLG14" s="10"/>
      <c r="GLH14" s="10"/>
      <c r="GLI14" s="10"/>
      <c r="GLJ14" s="10"/>
      <c r="GLK14" s="10"/>
      <c r="GLL14" s="10"/>
      <c r="GLM14" s="10"/>
      <c r="GLN14" s="10"/>
      <c r="GLO14" s="10"/>
      <c r="GLP14" s="10"/>
      <c r="GLQ14" s="10"/>
      <c r="GLR14" s="10"/>
      <c r="GLS14" s="10"/>
      <c r="GLT14" s="10"/>
      <c r="GLU14" s="10"/>
      <c r="GLV14" s="10"/>
      <c r="GLW14" s="10"/>
      <c r="GLX14" s="10"/>
      <c r="GLY14" s="10"/>
      <c r="GLZ14" s="10"/>
      <c r="GMA14" s="10"/>
      <c r="GMB14" s="10"/>
      <c r="GMC14" s="10"/>
      <c r="GMD14" s="10"/>
      <c r="GME14" s="10"/>
      <c r="GMF14" s="10"/>
      <c r="GMG14" s="10"/>
      <c r="GMH14" s="10"/>
      <c r="GMI14" s="10"/>
      <c r="GMJ14" s="10"/>
      <c r="GMK14" s="10"/>
      <c r="GML14" s="10"/>
      <c r="GMM14" s="10"/>
      <c r="GMN14" s="10"/>
      <c r="GMO14" s="10"/>
      <c r="GMP14" s="10"/>
      <c r="GMQ14" s="10"/>
      <c r="GMR14" s="10"/>
      <c r="GMS14" s="10"/>
      <c r="GMT14" s="10"/>
      <c r="GMU14" s="10"/>
      <c r="GMV14" s="10"/>
      <c r="GMW14" s="10"/>
      <c r="GMX14" s="10"/>
      <c r="GMY14" s="10"/>
      <c r="GMZ14" s="10"/>
      <c r="GNA14" s="10"/>
      <c r="GNB14" s="10"/>
      <c r="GNC14" s="10"/>
      <c r="GND14" s="10"/>
      <c r="GNE14" s="10"/>
      <c r="GNF14" s="10"/>
      <c r="GNG14" s="10"/>
      <c r="GNH14" s="10"/>
      <c r="GNI14" s="10"/>
      <c r="GNJ14" s="10"/>
      <c r="GNK14" s="10"/>
      <c r="GNL14" s="10"/>
      <c r="GNM14" s="10"/>
      <c r="GNN14" s="10"/>
      <c r="GNO14" s="10"/>
      <c r="GNP14" s="10"/>
      <c r="GNQ14" s="10"/>
      <c r="GNR14" s="10"/>
      <c r="GNS14" s="10"/>
      <c r="GNT14" s="10"/>
      <c r="GNU14" s="10"/>
      <c r="GNV14" s="10"/>
      <c r="GNW14" s="10"/>
      <c r="GNX14" s="10"/>
      <c r="GNY14" s="10"/>
      <c r="GNZ14" s="10"/>
      <c r="GOA14" s="10"/>
      <c r="GOB14" s="10"/>
      <c r="GOC14" s="10"/>
      <c r="GOD14" s="10"/>
      <c r="GOE14" s="10"/>
      <c r="GOF14" s="10"/>
      <c r="GOG14" s="10"/>
      <c r="GOH14" s="10"/>
      <c r="GOI14" s="10"/>
      <c r="GOJ14" s="10"/>
      <c r="GOK14" s="10"/>
      <c r="GOL14" s="10"/>
      <c r="GOM14" s="10"/>
      <c r="GON14" s="10"/>
      <c r="GOO14" s="10"/>
      <c r="GOP14" s="10"/>
      <c r="GOQ14" s="10"/>
      <c r="GOR14" s="10"/>
      <c r="GOS14" s="10"/>
      <c r="GOT14" s="10"/>
      <c r="GOU14" s="10"/>
      <c r="GOV14" s="10"/>
      <c r="GOW14" s="10"/>
      <c r="GOX14" s="10"/>
      <c r="GOY14" s="10"/>
      <c r="GOZ14" s="10"/>
      <c r="GPA14" s="10"/>
      <c r="GPB14" s="10"/>
      <c r="GPC14" s="10"/>
      <c r="GPD14" s="10"/>
      <c r="GPE14" s="10"/>
      <c r="GPF14" s="10"/>
      <c r="GPG14" s="10"/>
      <c r="GPH14" s="10"/>
      <c r="GPI14" s="10"/>
      <c r="GPJ14" s="10"/>
      <c r="GPK14" s="10"/>
      <c r="GPL14" s="10"/>
      <c r="GPM14" s="10"/>
      <c r="GPN14" s="10"/>
      <c r="GPO14" s="10"/>
      <c r="GPP14" s="10"/>
      <c r="GPQ14" s="10"/>
      <c r="GPR14" s="10"/>
      <c r="GPS14" s="10"/>
      <c r="GPT14" s="10"/>
      <c r="GPU14" s="10"/>
      <c r="GPV14" s="10"/>
      <c r="GPW14" s="10"/>
      <c r="GPX14" s="10"/>
      <c r="GPY14" s="10"/>
      <c r="GPZ14" s="10"/>
      <c r="GQA14" s="10"/>
      <c r="GQB14" s="10"/>
      <c r="GQC14" s="10"/>
      <c r="GQD14" s="10"/>
      <c r="GQE14" s="10"/>
      <c r="GQF14" s="10"/>
      <c r="GQG14" s="10"/>
      <c r="GQH14" s="10"/>
      <c r="GQI14" s="10"/>
      <c r="GQJ14" s="10"/>
      <c r="GQK14" s="10"/>
      <c r="GQL14" s="10"/>
      <c r="GQM14" s="10"/>
      <c r="GQN14" s="10"/>
      <c r="GQO14" s="10"/>
      <c r="GQP14" s="10"/>
      <c r="GQQ14" s="10"/>
      <c r="GQR14" s="10"/>
      <c r="GQS14" s="10"/>
      <c r="GQT14" s="10"/>
      <c r="GQU14" s="10"/>
      <c r="GQV14" s="10"/>
      <c r="GQW14" s="10"/>
      <c r="GQX14" s="10"/>
      <c r="GQY14" s="10"/>
      <c r="GQZ14" s="10"/>
      <c r="GRA14" s="10"/>
      <c r="GRB14" s="10"/>
      <c r="GRC14" s="10"/>
      <c r="GRD14" s="10"/>
      <c r="GRE14" s="10"/>
      <c r="GRF14" s="10"/>
      <c r="GRG14" s="10"/>
      <c r="GRH14" s="10"/>
      <c r="GRI14" s="10"/>
      <c r="GRJ14" s="10"/>
      <c r="GRK14" s="10"/>
      <c r="GRL14" s="10"/>
      <c r="GRM14" s="10"/>
      <c r="GRN14" s="10"/>
      <c r="GRO14" s="10"/>
      <c r="GRP14" s="10"/>
      <c r="GRQ14" s="10"/>
      <c r="GRR14" s="10"/>
      <c r="GRS14" s="10"/>
      <c r="GRT14" s="10"/>
      <c r="GRU14" s="10"/>
      <c r="GRV14" s="10"/>
      <c r="GRW14" s="10"/>
      <c r="GRX14" s="10"/>
      <c r="GRY14" s="10"/>
      <c r="GRZ14" s="10"/>
      <c r="GSA14" s="10"/>
      <c r="GSB14" s="10"/>
      <c r="GSC14" s="10"/>
      <c r="GSD14" s="10"/>
      <c r="GSE14" s="10"/>
      <c r="GSF14" s="10"/>
      <c r="GSG14" s="10"/>
      <c r="GSH14" s="10"/>
      <c r="GSI14" s="10"/>
      <c r="GSJ14" s="10"/>
      <c r="GSK14" s="10"/>
      <c r="GSL14" s="10"/>
      <c r="GSM14" s="10"/>
      <c r="GSN14" s="10"/>
      <c r="GSO14" s="10"/>
      <c r="GSP14" s="10"/>
      <c r="GSQ14" s="10"/>
      <c r="GSR14" s="10"/>
      <c r="GSS14" s="10"/>
      <c r="GST14" s="10"/>
      <c r="GSU14" s="10"/>
      <c r="GSV14" s="10"/>
      <c r="GSW14" s="10"/>
      <c r="GSX14" s="10"/>
      <c r="GSY14" s="10"/>
      <c r="GSZ14" s="10"/>
      <c r="GTA14" s="10"/>
      <c r="GTB14" s="10"/>
      <c r="GTC14" s="10"/>
      <c r="GTD14" s="10"/>
      <c r="GTE14" s="10"/>
      <c r="GTF14" s="10"/>
      <c r="GTG14" s="10"/>
      <c r="GTH14" s="10"/>
      <c r="GTI14" s="10"/>
      <c r="GTJ14" s="10"/>
      <c r="GTK14" s="10"/>
      <c r="GTL14" s="10"/>
      <c r="GTM14" s="10"/>
      <c r="GTN14" s="10"/>
      <c r="GTO14" s="10"/>
      <c r="GTP14" s="10"/>
      <c r="GTQ14" s="10"/>
      <c r="GTR14" s="10"/>
      <c r="GTS14" s="10"/>
      <c r="GTT14" s="10"/>
      <c r="GTU14" s="10"/>
      <c r="GTV14" s="10"/>
      <c r="GTW14" s="10"/>
      <c r="GTX14" s="10"/>
      <c r="GTY14" s="10"/>
      <c r="GTZ14" s="10"/>
      <c r="GUA14" s="10"/>
      <c r="GUB14" s="10"/>
      <c r="GUC14" s="10"/>
      <c r="GUD14" s="10"/>
      <c r="GUE14" s="10"/>
      <c r="GUF14" s="10"/>
      <c r="GUG14" s="10"/>
      <c r="GUH14" s="10"/>
      <c r="GUI14" s="10"/>
      <c r="GUJ14" s="10"/>
      <c r="GUK14" s="10"/>
      <c r="GUL14" s="10"/>
      <c r="GUM14" s="10"/>
      <c r="GUN14" s="10"/>
      <c r="GUO14" s="10"/>
      <c r="GUP14" s="10"/>
      <c r="GUQ14" s="10"/>
      <c r="GUR14" s="10"/>
      <c r="GUS14" s="10"/>
      <c r="GUT14" s="10"/>
      <c r="GUU14" s="10"/>
      <c r="GUV14" s="10"/>
      <c r="GUW14" s="10"/>
      <c r="GUX14" s="10"/>
      <c r="GUY14" s="10"/>
      <c r="GUZ14" s="10"/>
      <c r="GVA14" s="10"/>
      <c r="GVB14" s="10"/>
      <c r="GVC14" s="10"/>
      <c r="GVD14" s="10"/>
      <c r="GVE14" s="10"/>
      <c r="GVF14" s="10"/>
      <c r="GVG14" s="10"/>
      <c r="GVH14" s="10"/>
      <c r="GVI14" s="10"/>
      <c r="GVJ14" s="10"/>
      <c r="GVK14" s="10"/>
      <c r="GVL14" s="10"/>
      <c r="GVM14" s="10"/>
      <c r="GVN14" s="10"/>
      <c r="GVO14" s="10"/>
      <c r="GVP14" s="10"/>
      <c r="GVQ14" s="10"/>
      <c r="GVR14" s="10"/>
      <c r="GVS14" s="10"/>
      <c r="GVT14" s="10"/>
      <c r="GVU14" s="10"/>
      <c r="GVV14" s="10"/>
      <c r="GVW14" s="10"/>
      <c r="GVX14" s="10"/>
      <c r="GVY14" s="10"/>
      <c r="GVZ14" s="10"/>
      <c r="GWA14" s="10"/>
      <c r="GWB14" s="10"/>
      <c r="GWC14" s="10"/>
      <c r="GWD14" s="10"/>
      <c r="GWE14" s="10"/>
      <c r="GWF14" s="10"/>
      <c r="GWG14" s="10"/>
      <c r="GWH14" s="10"/>
      <c r="GWI14" s="10"/>
      <c r="GWJ14" s="10"/>
      <c r="GWK14" s="10"/>
      <c r="GWL14" s="10"/>
      <c r="GWM14" s="10"/>
      <c r="GWN14" s="10"/>
      <c r="GWO14" s="10"/>
      <c r="GWP14" s="10"/>
      <c r="GWQ14" s="10"/>
      <c r="GWR14" s="10"/>
      <c r="GWS14" s="10"/>
      <c r="GWT14" s="10"/>
      <c r="GWU14" s="10"/>
      <c r="GWV14" s="10"/>
      <c r="GWW14" s="10"/>
      <c r="GWX14" s="10"/>
      <c r="GWY14" s="10"/>
      <c r="GWZ14" s="10"/>
      <c r="GXA14" s="10"/>
      <c r="GXB14" s="10"/>
      <c r="GXC14" s="10"/>
      <c r="GXD14" s="10"/>
      <c r="GXE14" s="10"/>
      <c r="GXF14" s="10"/>
      <c r="GXG14" s="10"/>
      <c r="GXH14" s="10"/>
      <c r="GXI14" s="10"/>
      <c r="GXJ14" s="10"/>
      <c r="GXK14" s="10"/>
      <c r="GXL14" s="10"/>
      <c r="GXM14" s="10"/>
      <c r="GXN14" s="10"/>
      <c r="GXO14" s="10"/>
      <c r="GXP14" s="10"/>
      <c r="GXQ14" s="10"/>
      <c r="GXR14" s="10"/>
      <c r="GXS14" s="10"/>
      <c r="GXT14" s="10"/>
      <c r="GXU14" s="10"/>
      <c r="GXV14" s="10"/>
      <c r="GXW14" s="10"/>
      <c r="GXX14" s="10"/>
      <c r="GXY14" s="10"/>
      <c r="GXZ14" s="10"/>
      <c r="GYA14" s="10"/>
      <c r="GYB14" s="10"/>
      <c r="GYC14" s="10"/>
      <c r="GYD14" s="10"/>
      <c r="GYE14" s="10"/>
      <c r="GYF14" s="10"/>
      <c r="GYG14" s="10"/>
      <c r="GYH14" s="10"/>
      <c r="GYI14" s="10"/>
      <c r="GYJ14" s="10"/>
      <c r="GYK14" s="10"/>
      <c r="GYL14" s="10"/>
      <c r="GYM14" s="10"/>
      <c r="GYN14" s="10"/>
      <c r="GYO14" s="10"/>
      <c r="GYP14" s="10"/>
      <c r="GYQ14" s="10"/>
      <c r="GYR14" s="10"/>
      <c r="GYS14" s="10"/>
      <c r="GYT14" s="10"/>
      <c r="GYU14" s="10"/>
      <c r="GYV14" s="10"/>
      <c r="GYW14" s="10"/>
      <c r="GYX14" s="10"/>
      <c r="GYY14" s="10"/>
      <c r="GYZ14" s="10"/>
      <c r="GZA14" s="10"/>
      <c r="GZB14" s="10"/>
      <c r="GZC14" s="10"/>
      <c r="GZD14" s="10"/>
      <c r="GZE14" s="10"/>
      <c r="GZF14" s="10"/>
      <c r="GZG14" s="10"/>
      <c r="GZH14" s="10"/>
      <c r="GZI14" s="10"/>
      <c r="GZJ14" s="10"/>
      <c r="GZK14" s="10"/>
      <c r="GZL14" s="10"/>
      <c r="GZM14" s="10"/>
      <c r="GZN14" s="10"/>
      <c r="GZO14" s="10"/>
      <c r="GZP14" s="10"/>
      <c r="GZQ14" s="10"/>
      <c r="GZR14" s="10"/>
      <c r="GZS14" s="10"/>
      <c r="GZT14" s="10"/>
      <c r="GZU14" s="10"/>
      <c r="GZV14" s="10"/>
      <c r="GZW14" s="10"/>
      <c r="GZX14" s="10"/>
      <c r="GZY14" s="10"/>
      <c r="GZZ14" s="10"/>
      <c r="HAA14" s="10"/>
      <c r="HAB14" s="10"/>
      <c r="HAC14" s="10"/>
      <c r="HAD14" s="10"/>
      <c r="HAE14" s="10"/>
      <c r="HAF14" s="10"/>
      <c r="HAG14" s="10"/>
      <c r="HAH14" s="10"/>
      <c r="HAI14" s="10"/>
      <c r="HAJ14" s="10"/>
      <c r="HAK14" s="10"/>
      <c r="HAL14" s="10"/>
      <c r="HAM14" s="10"/>
      <c r="HAN14" s="10"/>
      <c r="HAO14" s="10"/>
      <c r="HAP14" s="10"/>
      <c r="HAQ14" s="10"/>
      <c r="HAR14" s="10"/>
      <c r="HAS14" s="10"/>
      <c r="HAT14" s="10"/>
      <c r="HAU14" s="10"/>
      <c r="HAV14" s="10"/>
      <c r="HAW14" s="10"/>
      <c r="HAX14" s="10"/>
      <c r="HAY14" s="10"/>
      <c r="HAZ14" s="10"/>
      <c r="HBA14" s="10"/>
      <c r="HBB14" s="10"/>
      <c r="HBC14" s="10"/>
      <c r="HBD14" s="10"/>
      <c r="HBE14" s="10"/>
      <c r="HBF14" s="10"/>
      <c r="HBG14" s="10"/>
      <c r="HBH14" s="10"/>
      <c r="HBI14" s="10"/>
      <c r="HBJ14" s="10"/>
      <c r="HBK14" s="10"/>
      <c r="HBL14" s="10"/>
      <c r="HBM14" s="10"/>
      <c r="HBN14" s="10"/>
      <c r="HBO14" s="10"/>
      <c r="HBP14" s="10"/>
      <c r="HBQ14" s="10"/>
      <c r="HBR14" s="10"/>
      <c r="HBS14" s="10"/>
      <c r="HBT14" s="10"/>
      <c r="HBU14" s="10"/>
      <c r="HBV14" s="10"/>
      <c r="HBW14" s="10"/>
      <c r="HBX14" s="10"/>
      <c r="HBY14" s="10"/>
      <c r="HBZ14" s="10"/>
      <c r="HCA14" s="10"/>
      <c r="HCB14" s="10"/>
      <c r="HCC14" s="10"/>
      <c r="HCD14" s="10"/>
      <c r="HCE14" s="10"/>
      <c r="HCF14" s="10"/>
      <c r="HCG14" s="10"/>
      <c r="HCH14" s="10"/>
      <c r="HCI14" s="10"/>
      <c r="HCJ14" s="10"/>
      <c r="HCK14" s="10"/>
      <c r="HCL14" s="10"/>
      <c r="HCM14" s="10"/>
      <c r="HCN14" s="10"/>
      <c r="HCO14" s="10"/>
      <c r="HCP14" s="10"/>
      <c r="HCQ14" s="10"/>
      <c r="HCR14" s="10"/>
      <c r="HCS14" s="10"/>
      <c r="HCT14" s="10"/>
      <c r="HCU14" s="10"/>
      <c r="HCV14" s="10"/>
      <c r="HCW14" s="10"/>
      <c r="HCX14" s="10"/>
      <c r="HCY14" s="10"/>
      <c r="HCZ14" s="10"/>
      <c r="HDA14" s="10"/>
      <c r="HDB14" s="10"/>
      <c r="HDC14" s="10"/>
      <c r="HDD14" s="10"/>
      <c r="HDE14" s="10"/>
      <c r="HDF14" s="10"/>
      <c r="HDG14" s="10"/>
      <c r="HDH14" s="10"/>
      <c r="HDI14" s="10"/>
      <c r="HDJ14" s="10"/>
      <c r="HDK14" s="10"/>
      <c r="HDL14" s="10"/>
      <c r="HDM14" s="10"/>
      <c r="HDN14" s="10"/>
      <c r="HDO14" s="10"/>
      <c r="HDP14" s="10"/>
      <c r="HDQ14" s="10"/>
      <c r="HDR14" s="10"/>
      <c r="HDS14" s="10"/>
      <c r="HDT14" s="10"/>
      <c r="HDU14" s="10"/>
      <c r="HDV14" s="10"/>
      <c r="HDW14" s="10"/>
      <c r="HDX14" s="10"/>
      <c r="HDY14" s="10"/>
      <c r="HDZ14" s="10"/>
      <c r="HEA14" s="10"/>
      <c r="HEB14" s="10"/>
      <c r="HEC14" s="10"/>
      <c r="HED14" s="10"/>
      <c r="HEE14" s="10"/>
      <c r="HEF14" s="10"/>
      <c r="HEG14" s="10"/>
      <c r="HEH14" s="10"/>
      <c r="HEI14" s="10"/>
      <c r="HEJ14" s="10"/>
      <c r="HEK14" s="10"/>
      <c r="HEL14" s="10"/>
      <c r="HEM14" s="10"/>
      <c r="HEN14" s="10"/>
      <c r="HEO14" s="10"/>
      <c r="HEP14" s="10"/>
      <c r="HEQ14" s="10"/>
      <c r="HER14" s="10"/>
      <c r="HES14" s="10"/>
      <c r="HET14" s="10"/>
      <c r="HEU14" s="10"/>
      <c r="HEV14" s="10"/>
      <c r="HEW14" s="10"/>
      <c r="HEX14" s="10"/>
      <c r="HEY14" s="10"/>
      <c r="HEZ14" s="10"/>
      <c r="HFA14" s="10"/>
      <c r="HFB14" s="10"/>
      <c r="HFC14" s="10"/>
      <c r="HFD14" s="10"/>
      <c r="HFE14" s="10"/>
      <c r="HFF14" s="10"/>
      <c r="HFG14" s="10"/>
      <c r="HFH14" s="10"/>
      <c r="HFI14" s="10"/>
      <c r="HFJ14" s="10"/>
      <c r="HFK14" s="10"/>
      <c r="HFL14" s="10"/>
      <c r="HFM14" s="10"/>
      <c r="HFN14" s="10"/>
      <c r="HFO14" s="10"/>
      <c r="HFP14" s="10"/>
      <c r="HFQ14" s="10"/>
      <c r="HFR14" s="10"/>
      <c r="HFS14" s="10"/>
      <c r="HFT14" s="10"/>
      <c r="HFU14" s="10"/>
      <c r="HFV14" s="10"/>
      <c r="HFW14" s="10"/>
      <c r="HFX14" s="10"/>
      <c r="HFY14" s="10"/>
      <c r="HFZ14" s="10"/>
      <c r="HGA14" s="10"/>
      <c r="HGB14" s="10"/>
      <c r="HGC14" s="10"/>
      <c r="HGD14" s="10"/>
      <c r="HGE14" s="10"/>
      <c r="HGF14" s="10"/>
      <c r="HGG14" s="10"/>
      <c r="HGH14" s="10"/>
      <c r="HGI14" s="10"/>
      <c r="HGJ14" s="10"/>
      <c r="HGK14" s="10"/>
      <c r="HGL14" s="10"/>
      <c r="HGM14" s="10"/>
      <c r="HGN14" s="10"/>
      <c r="HGO14" s="10"/>
      <c r="HGP14" s="10"/>
      <c r="HGQ14" s="10"/>
      <c r="HGR14" s="10"/>
      <c r="HGS14" s="10"/>
      <c r="HGT14" s="10"/>
      <c r="HGU14" s="10"/>
      <c r="HGV14" s="10"/>
      <c r="HGW14" s="10"/>
      <c r="HGX14" s="10"/>
      <c r="HGY14" s="10"/>
      <c r="HGZ14" s="10"/>
      <c r="HHA14" s="10"/>
      <c r="HHB14" s="10"/>
      <c r="HHC14" s="10"/>
      <c r="HHD14" s="10"/>
      <c r="HHE14" s="10"/>
      <c r="HHF14" s="10"/>
      <c r="HHG14" s="10"/>
      <c r="HHH14" s="10"/>
      <c r="HHI14" s="10"/>
      <c r="HHJ14" s="10"/>
      <c r="HHK14" s="10"/>
      <c r="HHL14" s="10"/>
      <c r="HHM14" s="10"/>
      <c r="HHN14" s="10"/>
      <c r="HHO14" s="10"/>
      <c r="HHP14" s="10"/>
      <c r="HHQ14" s="10"/>
      <c r="HHR14" s="10"/>
      <c r="HHS14" s="10"/>
      <c r="HHT14" s="10"/>
      <c r="HHU14" s="10"/>
      <c r="HHV14" s="10"/>
      <c r="HHW14" s="10"/>
      <c r="HHX14" s="10"/>
      <c r="HHY14" s="10"/>
      <c r="HHZ14" s="10"/>
      <c r="HIA14" s="10"/>
      <c r="HIB14" s="10"/>
      <c r="HIC14" s="10"/>
      <c r="HID14" s="10"/>
      <c r="HIE14" s="10"/>
      <c r="HIF14" s="10"/>
      <c r="HIG14" s="10"/>
      <c r="HIH14" s="10"/>
      <c r="HII14" s="10"/>
      <c r="HIJ14" s="10"/>
      <c r="HIK14" s="10"/>
      <c r="HIL14" s="10"/>
      <c r="HIM14" s="10"/>
      <c r="HIN14" s="10"/>
      <c r="HIO14" s="10"/>
      <c r="HIP14" s="10"/>
      <c r="HIQ14" s="10"/>
      <c r="HIR14" s="10"/>
      <c r="HIS14" s="10"/>
      <c r="HIT14" s="10"/>
      <c r="HIU14" s="10"/>
      <c r="HIV14" s="10"/>
      <c r="HIW14" s="10"/>
      <c r="HIX14" s="10"/>
      <c r="HIY14" s="10"/>
      <c r="HIZ14" s="10"/>
      <c r="HJA14" s="10"/>
      <c r="HJB14" s="10"/>
      <c r="HJC14" s="10"/>
      <c r="HJD14" s="10"/>
      <c r="HJE14" s="10"/>
      <c r="HJF14" s="10"/>
      <c r="HJG14" s="10"/>
      <c r="HJH14" s="10"/>
      <c r="HJI14" s="10"/>
      <c r="HJJ14" s="10"/>
      <c r="HJK14" s="10"/>
      <c r="HJL14" s="10"/>
      <c r="HJM14" s="10"/>
      <c r="HJN14" s="10"/>
      <c r="HJO14" s="10"/>
      <c r="HJP14" s="10"/>
      <c r="HJQ14" s="10"/>
      <c r="HJR14" s="10"/>
      <c r="HJS14" s="10"/>
      <c r="HJT14" s="10"/>
      <c r="HJU14" s="10"/>
      <c r="HJV14" s="10"/>
      <c r="HJW14" s="10"/>
      <c r="HJX14" s="10"/>
      <c r="HJY14" s="10"/>
      <c r="HJZ14" s="10"/>
      <c r="HKA14" s="10"/>
      <c r="HKB14" s="10"/>
      <c r="HKC14" s="10"/>
      <c r="HKD14" s="10"/>
      <c r="HKE14" s="10"/>
      <c r="HKF14" s="10"/>
      <c r="HKG14" s="10"/>
      <c r="HKH14" s="10"/>
      <c r="HKI14" s="10"/>
      <c r="HKJ14" s="10"/>
      <c r="HKK14" s="10"/>
      <c r="HKL14" s="10"/>
      <c r="HKM14" s="10"/>
      <c r="HKN14" s="10"/>
      <c r="HKO14" s="10"/>
      <c r="HKP14" s="10"/>
      <c r="HKQ14" s="10"/>
      <c r="HKR14" s="10"/>
      <c r="HKS14" s="10"/>
      <c r="HKT14" s="10"/>
      <c r="HKU14" s="10"/>
      <c r="HKV14" s="10"/>
      <c r="HKW14" s="10"/>
      <c r="HKX14" s="10"/>
      <c r="HKY14" s="10"/>
      <c r="HKZ14" s="10"/>
      <c r="HLA14" s="10"/>
      <c r="HLB14" s="10"/>
      <c r="HLC14" s="10"/>
      <c r="HLD14" s="10"/>
      <c r="HLE14" s="10"/>
      <c r="HLF14" s="10"/>
      <c r="HLG14" s="10"/>
      <c r="HLH14" s="10"/>
      <c r="HLI14" s="10"/>
      <c r="HLJ14" s="10"/>
      <c r="HLK14" s="10"/>
      <c r="HLL14" s="10"/>
      <c r="HLM14" s="10"/>
      <c r="HLN14" s="10"/>
      <c r="HLO14" s="10"/>
      <c r="HLP14" s="10"/>
      <c r="HLQ14" s="10"/>
      <c r="HLR14" s="10"/>
      <c r="HLS14" s="10"/>
      <c r="HLT14" s="10"/>
      <c r="HLU14" s="10"/>
      <c r="HLV14" s="10"/>
      <c r="HLW14" s="10"/>
      <c r="HLX14" s="10"/>
      <c r="HLY14" s="10"/>
      <c r="HLZ14" s="10"/>
      <c r="HMA14" s="10"/>
      <c r="HMB14" s="10"/>
      <c r="HMC14" s="10"/>
      <c r="HMD14" s="10"/>
      <c r="HME14" s="10"/>
      <c r="HMF14" s="10"/>
      <c r="HMG14" s="10"/>
      <c r="HMH14" s="10"/>
      <c r="HMI14" s="10"/>
      <c r="HMJ14" s="10"/>
      <c r="HMK14" s="10"/>
      <c r="HML14" s="10"/>
      <c r="HMM14" s="10"/>
      <c r="HMN14" s="10"/>
      <c r="HMO14" s="10"/>
      <c r="HMP14" s="10"/>
      <c r="HMQ14" s="10"/>
      <c r="HMR14" s="10"/>
      <c r="HMS14" s="10"/>
      <c r="HMT14" s="10"/>
      <c r="HMU14" s="10"/>
      <c r="HMV14" s="10"/>
      <c r="HMW14" s="10"/>
      <c r="HMX14" s="10"/>
      <c r="HMY14" s="10"/>
      <c r="HMZ14" s="10"/>
      <c r="HNA14" s="10"/>
      <c r="HNB14" s="10"/>
      <c r="HNC14" s="10"/>
      <c r="HND14" s="10"/>
      <c r="HNE14" s="10"/>
      <c r="HNF14" s="10"/>
      <c r="HNG14" s="10"/>
      <c r="HNH14" s="10"/>
      <c r="HNI14" s="10"/>
      <c r="HNJ14" s="10"/>
      <c r="HNK14" s="10"/>
      <c r="HNL14" s="10"/>
      <c r="HNM14" s="10"/>
      <c r="HNN14" s="10"/>
      <c r="HNO14" s="10"/>
      <c r="HNP14" s="10"/>
      <c r="HNQ14" s="10"/>
      <c r="HNR14" s="10"/>
      <c r="HNS14" s="10"/>
      <c r="HNT14" s="10"/>
      <c r="HNU14" s="10"/>
      <c r="HNV14" s="10"/>
      <c r="HNW14" s="10"/>
      <c r="HNX14" s="10"/>
      <c r="HNY14" s="10"/>
      <c r="HNZ14" s="10"/>
      <c r="HOA14" s="10"/>
      <c r="HOB14" s="10"/>
      <c r="HOC14" s="10"/>
      <c r="HOD14" s="10"/>
      <c r="HOE14" s="10"/>
      <c r="HOF14" s="10"/>
      <c r="HOG14" s="10"/>
      <c r="HOH14" s="10"/>
      <c r="HOI14" s="10"/>
      <c r="HOJ14" s="10"/>
      <c r="HOK14" s="10"/>
      <c r="HOL14" s="10"/>
      <c r="HOM14" s="10"/>
      <c r="HON14" s="10"/>
      <c r="HOO14" s="10"/>
      <c r="HOP14" s="10"/>
      <c r="HOQ14" s="10"/>
      <c r="HOR14" s="10"/>
      <c r="HOS14" s="10"/>
      <c r="HOT14" s="10"/>
      <c r="HOU14" s="10"/>
      <c r="HOV14" s="10"/>
      <c r="HOW14" s="10"/>
      <c r="HOX14" s="10"/>
      <c r="HOY14" s="10"/>
      <c r="HOZ14" s="10"/>
      <c r="HPA14" s="10"/>
      <c r="HPB14" s="10"/>
      <c r="HPC14" s="10"/>
      <c r="HPD14" s="10"/>
      <c r="HPE14" s="10"/>
      <c r="HPF14" s="10"/>
      <c r="HPG14" s="10"/>
      <c r="HPH14" s="10"/>
      <c r="HPI14" s="10"/>
      <c r="HPJ14" s="10"/>
      <c r="HPK14" s="10"/>
      <c r="HPL14" s="10"/>
      <c r="HPM14" s="10"/>
      <c r="HPN14" s="10"/>
      <c r="HPO14" s="10"/>
      <c r="HPP14" s="10"/>
      <c r="HPQ14" s="10"/>
      <c r="HPR14" s="10"/>
      <c r="HPS14" s="10"/>
      <c r="HPT14" s="10"/>
      <c r="HPU14" s="10"/>
      <c r="HPV14" s="10"/>
      <c r="HPW14" s="10"/>
      <c r="HPX14" s="10"/>
      <c r="HPY14" s="10"/>
      <c r="HPZ14" s="10"/>
      <c r="HQA14" s="10"/>
      <c r="HQB14" s="10"/>
      <c r="HQC14" s="10"/>
      <c r="HQD14" s="10"/>
      <c r="HQE14" s="10"/>
      <c r="HQF14" s="10"/>
      <c r="HQG14" s="10"/>
      <c r="HQH14" s="10"/>
      <c r="HQI14" s="10"/>
      <c r="HQJ14" s="10"/>
      <c r="HQK14" s="10"/>
      <c r="HQL14" s="10"/>
      <c r="HQM14" s="10"/>
      <c r="HQN14" s="10"/>
      <c r="HQO14" s="10"/>
      <c r="HQP14" s="10"/>
      <c r="HQQ14" s="10"/>
      <c r="HQR14" s="10"/>
      <c r="HQS14" s="10"/>
      <c r="HQT14" s="10"/>
      <c r="HQU14" s="10"/>
      <c r="HQV14" s="10"/>
      <c r="HQW14" s="10"/>
      <c r="HQX14" s="10"/>
      <c r="HQY14" s="10"/>
      <c r="HQZ14" s="10"/>
      <c r="HRA14" s="10"/>
      <c r="HRB14" s="10"/>
      <c r="HRC14" s="10"/>
      <c r="HRD14" s="10"/>
      <c r="HRE14" s="10"/>
      <c r="HRF14" s="10"/>
      <c r="HRG14" s="10"/>
      <c r="HRH14" s="10"/>
      <c r="HRI14" s="10"/>
      <c r="HRJ14" s="10"/>
      <c r="HRK14" s="10"/>
      <c r="HRL14" s="10"/>
      <c r="HRM14" s="10"/>
      <c r="HRN14" s="10"/>
      <c r="HRO14" s="10"/>
      <c r="HRP14" s="10"/>
      <c r="HRQ14" s="10"/>
      <c r="HRR14" s="10"/>
      <c r="HRS14" s="10"/>
      <c r="HRT14" s="10"/>
      <c r="HRU14" s="10"/>
      <c r="HRV14" s="10"/>
      <c r="HRW14" s="10"/>
      <c r="HRX14" s="10"/>
      <c r="HRY14" s="10"/>
      <c r="HRZ14" s="10"/>
      <c r="HSA14" s="10"/>
      <c r="HSB14" s="10"/>
      <c r="HSC14" s="10"/>
      <c r="HSD14" s="10"/>
      <c r="HSE14" s="10"/>
      <c r="HSF14" s="10"/>
      <c r="HSG14" s="10"/>
      <c r="HSH14" s="10"/>
      <c r="HSI14" s="10"/>
      <c r="HSJ14" s="10"/>
      <c r="HSK14" s="10"/>
      <c r="HSL14" s="10"/>
      <c r="HSM14" s="10"/>
      <c r="HSN14" s="10"/>
      <c r="HSO14" s="10"/>
      <c r="HSP14" s="10"/>
      <c r="HSQ14" s="10"/>
      <c r="HSR14" s="10"/>
      <c r="HSS14" s="10"/>
      <c r="HST14" s="10"/>
      <c r="HSU14" s="10"/>
      <c r="HSV14" s="10"/>
      <c r="HSW14" s="10"/>
      <c r="HSX14" s="10"/>
      <c r="HSY14" s="10"/>
      <c r="HSZ14" s="10"/>
      <c r="HTA14" s="10"/>
      <c r="HTB14" s="10"/>
      <c r="HTC14" s="10"/>
      <c r="HTD14" s="10"/>
      <c r="HTE14" s="10"/>
      <c r="HTF14" s="10"/>
      <c r="HTG14" s="10"/>
      <c r="HTH14" s="10"/>
      <c r="HTI14" s="10"/>
      <c r="HTJ14" s="10"/>
      <c r="HTK14" s="10"/>
      <c r="HTL14" s="10"/>
      <c r="HTM14" s="10"/>
      <c r="HTN14" s="10"/>
      <c r="HTO14" s="10"/>
      <c r="HTP14" s="10"/>
      <c r="HTQ14" s="10"/>
      <c r="HTR14" s="10"/>
      <c r="HTS14" s="10"/>
      <c r="HTT14" s="10"/>
      <c r="HTU14" s="10"/>
      <c r="HTV14" s="10"/>
      <c r="HTW14" s="10"/>
      <c r="HTX14" s="10"/>
      <c r="HTY14" s="10"/>
      <c r="HTZ14" s="10"/>
      <c r="HUA14" s="10"/>
      <c r="HUB14" s="10"/>
      <c r="HUC14" s="10"/>
      <c r="HUD14" s="10"/>
      <c r="HUE14" s="10"/>
      <c r="HUF14" s="10"/>
      <c r="HUG14" s="10"/>
      <c r="HUH14" s="10"/>
      <c r="HUI14" s="10"/>
      <c r="HUJ14" s="10"/>
      <c r="HUK14" s="10"/>
      <c r="HUL14" s="10"/>
      <c r="HUM14" s="10"/>
      <c r="HUN14" s="10"/>
      <c r="HUO14" s="10"/>
      <c r="HUP14" s="10"/>
      <c r="HUQ14" s="10"/>
      <c r="HUR14" s="10"/>
      <c r="HUS14" s="10"/>
      <c r="HUT14" s="10"/>
      <c r="HUU14" s="10"/>
      <c r="HUV14" s="10"/>
      <c r="HUW14" s="10"/>
      <c r="HUX14" s="10"/>
      <c r="HUY14" s="10"/>
      <c r="HUZ14" s="10"/>
      <c r="HVA14" s="10"/>
      <c r="HVB14" s="10"/>
      <c r="HVC14" s="10"/>
      <c r="HVD14" s="10"/>
      <c r="HVE14" s="10"/>
      <c r="HVF14" s="10"/>
      <c r="HVG14" s="10"/>
      <c r="HVH14" s="10"/>
      <c r="HVI14" s="10"/>
      <c r="HVJ14" s="10"/>
      <c r="HVK14" s="10"/>
      <c r="HVL14" s="10"/>
      <c r="HVM14" s="10"/>
      <c r="HVN14" s="10"/>
      <c r="HVO14" s="10"/>
      <c r="HVP14" s="10"/>
      <c r="HVQ14" s="10"/>
      <c r="HVR14" s="10"/>
      <c r="HVS14" s="10"/>
      <c r="HVT14" s="10"/>
      <c r="HVU14" s="10"/>
      <c r="HVV14" s="10"/>
      <c r="HVW14" s="10"/>
      <c r="HVX14" s="10"/>
      <c r="HVY14" s="10"/>
      <c r="HVZ14" s="10"/>
      <c r="HWA14" s="10"/>
      <c r="HWB14" s="10"/>
      <c r="HWC14" s="10"/>
      <c r="HWD14" s="10"/>
      <c r="HWE14" s="10"/>
      <c r="HWF14" s="10"/>
      <c r="HWG14" s="10"/>
      <c r="HWH14" s="10"/>
      <c r="HWI14" s="10"/>
      <c r="HWJ14" s="10"/>
      <c r="HWK14" s="10"/>
      <c r="HWL14" s="10"/>
      <c r="HWM14" s="10"/>
      <c r="HWN14" s="10"/>
      <c r="HWO14" s="10"/>
      <c r="HWP14" s="10"/>
      <c r="HWQ14" s="10"/>
      <c r="HWR14" s="10"/>
      <c r="HWS14" s="10"/>
      <c r="HWT14" s="10"/>
      <c r="HWU14" s="10"/>
      <c r="HWV14" s="10"/>
      <c r="HWW14" s="10"/>
      <c r="HWX14" s="10"/>
      <c r="HWY14" s="10"/>
      <c r="HWZ14" s="10"/>
      <c r="HXA14" s="10"/>
      <c r="HXB14" s="10"/>
      <c r="HXC14" s="10"/>
      <c r="HXD14" s="10"/>
      <c r="HXE14" s="10"/>
      <c r="HXF14" s="10"/>
      <c r="HXG14" s="10"/>
      <c r="HXH14" s="10"/>
      <c r="HXI14" s="10"/>
      <c r="HXJ14" s="10"/>
      <c r="HXK14" s="10"/>
      <c r="HXL14" s="10"/>
      <c r="HXM14" s="10"/>
      <c r="HXN14" s="10"/>
      <c r="HXO14" s="10"/>
      <c r="HXP14" s="10"/>
      <c r="HXQ14" s="10"/>
      <c r="HXR14" s="10"/>
      <c r="HXS14" s="10"/>
      <c r="HXT14" s="10"/>
      <c r="HXU14" s="10"/>
      <c r="HXV14" s="10"/>
      <c r="HXW14" s="10"/>
      <c r="HXX14" s="10"/>
      <c r="HXY14" s="10"/>
      <c r="HXZ14" s="10"/>
      <c r="HYA14" s="10"/>
      <c r="HYB14" s="10"/>
      <c r="HYC14" s="10"/>
      <c r="HYD14" s="10"/>
      <c r="HYE14" s="10"/>
      <c r="HYF14" s="10"/>
      <c r="HYG14" s="10"/>
      <c r="HYH14" s="10"/>
      <c r="HYI14" s="10"/>
      <c r="HYJ14" s="10"/>
      <c r="HYK14" s="10"/>
      <c r="HYL14" s="10"/>
      <c r="HYM14" s="10"/>
      <c r="HYN14" s="10"/>
      <c r="HYO14" s="10"/>
      <c r="HYP14" s="10"/>
      <c r="HYQ14" s="10"/>
      <c r="HYR14" s="10"/>
      <c r="HYS14" s="10"/>
      <c r="HYT14" s="10"/>
      <c r="HYU14" s="10"/>
      <c r="HYV14" s="10"/>
      <c r="HYW14" s="10"/>
      <c r="HYX14" s="10"/>
      <c r="HYY14" s="10"/>
      <c r="HYZ14" s="10"/>
      <c r="HZA14" s="10"/>
      <c r="HZB14" s="10"/>
      <c r="HZC14" s="10"/>
      <c r="HZD14" s="10"/>
      <c r="HZE14" s="10"/>
      <c r="HZF14" s="10"/>
      <c r="HZG14" s="10"/>
      <c r="HZH14" s="10"/>
      <c r="HZI14" s="10"/>
      <c r="HZJ14" s="10"/>
      <c r="HZK14" s="10"/>
      <c r="HZL14" s="10"/>
      <c r="HZM14" s="10"/>
      <c r="HZN14" s="10"/>
      <c r="HZO14" s="10"/>
      <c r="HZP14" s="10"/>
      <c r="HZQ14" s="10"/>
      <c r="HZR14" s="10"/>
      <c r="HZS14" s="10"/>
      <c r="HZT14" s="10"/>
      <c r="HZU14" s="10"/>
      <c r="HZV14" s="10"/>
      <c r="HZW14" s="10"/>
      <c r="HZX14" s="10"/>
      <c r="HZY14" s="10"/>
      <c r="HZZ14" s="10"/>
      <c r="IAA14" s="10"/>
      <c r="IAB14" s="10"/>
      <c r="IAC14" s="10"/>
      <c r="IAD14" s="10"/>
      <c r="IAE14" s="10"/>
      <c r="IAF14" s="10"/>
      <c r="IAG14" s="10"/>
      <c r="IAH14" s="10"/>
      <c r="IAI14" s="10"/>
      <c r="IAJ14" s="10"/>
      <c r="IAK14" s="10"/>
      <c r="IAL14" s="10"/>
      <c r="IAM14" s="10"/>
      <c r="IAN14" s="10"/>
      <c r="IAO14" s="10"/>
      <c r="IAP14" s="10"/>
      <c r="IAQ14" s="10"/>
      <c r="IAR14" s="10"/>
      <c r="IAS14" s="10"/>
      <c r="IAT14" s="10"/>
      <c r="IAU14" s="10"/>
      <c r="IAV14" s="10"/>
      <c r="IAW14" s="10"/>
      <c r="IAX14" s="10"/>
      <c r="IAY14" s="10"/>
      <c r="IAZ14" s="10"/>
      <c r="IBA14" s="10"/>
      <c r="IBB14" s="10"/>
      <c r="IBC14" s="10"/>
      <c r="IBD14" s="10"/>
      <c r="IBE14" s="10"/>
      <c r="IBF14" s="10"/>
      <c r="IBG14" s="10"/>
      <c r="IBH14" s="10"/>
      <c r="IBI14" s="10"/>
      <c r="IBJ14" s="10"/>
      <c r="IBK14" s="10"/>
      <c r="IBL14" s="10"/>
      <c r="IBM14" s="10"/>
      <c r="IBN14" s="10"/>
      <c r="IBO14" s="10"/>
      <c r="IBP14" s="10"/>
      <c r="IBQ14" s="10"/>
      <c r="IBR14" s="10"/>
      <c r="IBS14" s="10"/>
      <c r="IBT14" s="10"/>
      <c r="IBU14" s="10"/>
      <c r="IBV14" s="10"/>
      <c r="IBW14" s="10"/>
      <c r="IBX14" s="10"/>
      <c r="IBY14" s="10"/>
      <c r="IBZ14" s="10"/>
      <c r="ICA14" s="10"/>
      <c r="ICB14" s="10"/>
      <c r="ICC14" s="10"/>
      <c r="ICD14" s="10"/>
      <c r="ICE14" s="10"/>
      <c r="ICF14" s="10"/>
      <c r="ICG14" s="10"/>
      <c r="ICH14" s="10"/>
      <c r="ICI14" s="10"/>
      <c r="ICJ14" s="10"/>
      <c r="ICK14" s="10"/>
      <c r="ICL14" s="10"/>
      <c r="ICM14" s="10"/>
      <c r="ICN14" s="10"/>
      <c r="ICO14" s="10"/>
      <c r="ICP14" s="10"/>
      <c r="ICQ14" s="10"/>
      <c r="ICR14" s="10"/>
      <c r="ICS14" s="10"/>
      <c r="ICT14" s="10"/>
      <c r="ICU14" s="10"/>
      <c r="ICV14" s="10"/>
      <c r="ICW14" s="10"/>
      <c r="ICX14" s="10"/>
      <c r="ICY14" s="10"/>
      <c r="ICZ14" s="10"/>
      <c r="IDA14" s="10"/>
      <c r="IDB14" s="10"/>
      <c r="IDC14" s="10"/>
      <c r="IDD14" s="10"/>
      <c r="IDE14" s="10"/>
      <c r="IDF14" s="10"/>
      <c r="IDG14" s="10"/>
      <c r="IDH14" s="10"/>
      <c r="IDI14" s="10"/>
      <c r="IDJ14" s="10"/>
      <c r="IDK14" s="10"/>
      <c r="IDL14" s="10"/>
      <c r="IDM14" s="10"/>
      <c r="IDN14" s="10"/>
      <c r="IDO14" s="10"/>
      <c r="IDP14" s="10"/>
      <c r="IDQ14" s="10"/>
      <c r="IDR14" s="10"/>
      <c r="IDS14" s="10"/>
      <c r="IDT14" s="10"/>
      <c r="IDU14" s="10"/>
      <c r="IDV14" s="10"/>
      <c r="IDW14" s="10"/>
      <c r="IDX14" s="10"/>
      <c r="IDY14" s="10"/>
      <c r="IDZ14" s="10"/>
      <c r="IEA14" s="10"/>
      <c r="IEB14" s="10"/>
      <c r="IEC14" s="10"/>
      <c r="IED14" s="10"/>
      <c r="IEE14" s="10"/>
      <c r="IEF14" s="10"/>
      <c r="IEG14" s="10"/>
      <c r="IEH14" s="10"/>
      <c r="IEI14" s="10"/>
      <c r="IEJ14" s="10"/>
      <c r="IEK14" s="10"/>
      <c r="IEL14" s="10"/>
      <c r="IEM14" s="10"/>
      <c r="IEN14" s="10"/>
      <c r="IEO14" s="10"/>
      <c r="IEP14" s="10"/>
      <c r="IEQ14" s="10"/>
      <c r="IER14" s="10"/>
      <c r="IES14" s="10"/>
      <c r="IET14" s="10"/>
      <c r="IEU14" s="10"/>
      <c r="IEV14" s="10"/>
      <c r="IEW14" s="10"/>
      <c r="IEX14" s="10"/>
      <c r="IEY14" s="10"/>
      <c r="IEZ14" s="10"/>
      <c r="IFA14" s="10"/>
      <c r="IFB14" s="10"/>
      <c r="IFC14" s="10"/>
      <c r="IFD14" s="10"/>
      <c r="IFE14" s="10"/>
      <c r="IFF14" s="10"/>
      <c r="IFG14" s="10"/>
      <c r="IFH14" s="10"/>
      <c r="IFI14" s="10"/>
      <c r="IFJ14" s="10"/>
      <c r="IFK14" s="10"/>
      <c r="IFL14" s="10"/>
      <c r="IFM14" s="10"/>
      <c r="IFN14" s="10"/>
      <c r="IFO14" s="10"/>
      <c r="IFP14" s="10"/>
      <c r="IFQ14" s="10"/>
      <c r="IFR14" s="10"/>
      <c r="IFS14" s="10"/>
      <c r="IFT14" s="10"/>
      <c r="IFU14" s="10"/>
      <c r="IFV14" s="10"/>
      <c r="IFW14" s="10"/>
      <c r="IFX14" s="10"/>
      <c r="IFY14" s="10"/>
      <c r="IFZ14" s="10"/>
      <c r="IGA14" s="10"/>
      <c r="IGB14" s="10"/>
      <c r="IGC14" s="10"/>
      <c r="IGD14" s="10"/>
      <c r="IGE14" s="10"/>
      <c r="IGF14" s="10"/>
      <c r="IGG14" s="10"/>
      <c r="IGH14" s="10"/>
      <c r="IGI14" s="10"/>
      <c r="IGJ14" s="10"/>
      <c r="IGK14" s="10"/>
      <c r="IGL14" s="10"/>
      <c r="IGM14" s="10"/>
      <c r="IGN14" s="10"/>
      <c r="IGO14" s="10"/>
      <c r="IGP14" s="10"/>
      <c r="IGQ14" s="10"/>
      <c r="IGR14" s="10"/>
      <c r="IGS14" s="10"/>
      <c r="IGT14" s="10"/>
      <c r="IGU14" s="10"/>
      <c r="IGV14" s="10"/>
      <c r="IGW14" s="10"/>
      <c r="IGX14" s="10"/>
      <c r="IGY14" s="10"/>
      <c r="IGZ14" s="10"/>
      <c r="IHA14" s="10"/>
      <c r="IHB14" s="10"/>
      <c r="IHC14" s="10"/>
      <c r="IHD14" s="10"/>
      <c r="IHE14" s="10"/>
      <c r="IHF14" s="10"/>
      <c r="IHG14" s="10"/>
      <c r="IHH14" s="10"/>
      <c r="IHI14" s="10"/>
      <c r="IHJ14" s="10"/>
      <c r="IHK14" s="10"/>
      <c r="IHL14" s="10"/>
      <c r="IHM14" s="10"/>
      <c r="IHN14" s="10"/>
      <c r="IHO14" s="10"/>
      <c r="IHP14" s="10"/>
      <c r="IHQ14" s="10"/>
      <c r="IHR14" s="10"/>
      <c r="IHS14" s="10"/>
      <c r="IHT14" s="10"/>
      <c r="IHU14" s="10"/>
      <c r="IHV14" s="10"/>
      <c r="IHW14" s="10"/>
      <c r="IHX14" s="10"/>
      <c r="IHY14" s="10"/>
      <c r="IHZ14" s="10"/>
      <c r="IIA14" s="10"/>
      <c r="IIB14" s="10"/>
      <c r="IIC14" s="10"/>
      <c r="IID14" s="10"/>
      <c r="IIE14" s="10"/>
      <c r="IIF14" s="10"/>
      <c r="IIG14" s="10"/>
      <c r="IIH14" s="10"/>
      <c r="III14" s="10"/>
      <c r="IIJ14" s="10"/>
      <c r="IIK14" s="10"/>
      <c r="IIL14" s="10"/>
      <c r="IIM14" s="10"/>
      <c r="IIN14" s="10"/>
      <c r="IIO14" s="10"/>
      <c r="IIP14" s="10"/>
      <c r="IIQ14" s="10"/>
      <c r="IIR14" s="10"/>
      <c r="IIS14" s="10"/>
      <c r="IIT14" s="10"/>
      <c r="IIU14" s="10"/>
      <c r="IIV14" s="10"/>
      <c r="IIW14" s="10"/>
      <c r="IIX14" s="10"/>
      <c r="IIY14" s="10"/>
      <c r="IIZ14" s="10"/>
      <c r="IJA14" s="10"/>
      <c r="IJB14" s="10"/>
      <c r="IJC14" s="10"/>
      <c r="IJD14" s="10"/>
      <c r="IJE14" s="10"/>
      <c r="IJF14" s="10"/>
      <c r="IJG14" s="10"/>
      <c r="IJH14" s="10"/>
      <c r="IJI14" s="10"/>
      <c r="IJJ14" s="10"/>
      <c r="IJK14" s="10"/>
      <c r="IJL14" s="10"/>
      <c r="IJM14" s="10"/>
      <c r="IJN14" s="10"/>
      <c r="IJO14" s="10"/>
      <c r="IJP14" s="10"/>
      <c r="IJQ14" s="10"/>
      <c r="IJR14" s="10"/>
      <c r="IJS14" s="10"/>
      <c r="IJT14" s="10"/>
      <c r="IJU14" s="10"/>
      <c r="IJV14" s="10"/>
      <c r="IJW14" s="10"/>
      <c r="IJX14" s="10"/>
      <c r="IJY14" s="10"/>
      <c r="IJZ14" s="10"/>
      <c r="IKA14" s="10"/>
      <c r="IKB14" s="10"/>
      <c r="IKC14" s="10"/>
      <c r="IKD14" s="10"/>
      <c r="IKE14" s="10"/>
      <c r="IKF14" s="10"/>
      <c r="IKG14" s="10"/>
      <c r="IKH14" s="10"/>
      <c r="IKI14" s="10"/>
      <c r="IKJ14" s="10"/>
      <c r="IKK14" s="10"/>
      <c r="IKL14" s="10"/>
      <c r="IKM14" s="10"/>
      <c r="IKN14" s="10"/>
      <c r="IKO14" s="10"/>
      <c r="IKP14" s="10"/>
      <c r="IKQ14" s="10"/>
      <c r="IKR14" s="10"/>
      <c r="IKS14" s="10"/>
      <c r="IKT14" s="10"/>
      <c r="IKU14" s="10"/>
      <c r="IKV14" s="10"/>
      <c r="IKW14" s="10"/>
      <c r="IKX14" s="10"/>
      <c r="IKY14" s="10"/>
      <c r="IKZ14" s="10"/>
      <c r="ILA14" s="10"/>
      <c r="ILB14" s="10"/>
      <c r="ILC14" s="10"/>
      <c r="ILD14" s="10"/>
      <c r="ILE14" s="10"/>
      <c r="ILF14" s="10"/>
      <c r="ILG14" s="10"/>
      <c r="ILH14" s="10"/>
      <c r="ILI14" s="10"/>
      <c r="ILJ14" s="10"/>
      <c r="ILK14" s="10"/>
      <c r="ILL14" s="10"/>
      <c r="ILM14" s="10"/>
      <c r="ILN14" s="10"/>
      <c r="ILO14" s="10"/>
      <c r="ILP14" s="10"/>
      <c r="ILQ14" s="10"/>
      <c r="ILR14" s="10"/>
      <c r="ILS14" s="10"/>
      <c r="ILT14" s="10"/>
      <c r="ILU14" s="10"/>
      <c r="ILV14" s="10"/>
      <c r="ILW14" s="10"/>
      <c r="ILX14" s="10"/>
      <c r="ILY14" s="10"/>
      <c r="ILZ14" s="10"/>
      <c r="IMA14" s="10"/>
      <c r="IMB14" s="10"/>
      <c r="IMC14" s="10"/>
      <c r="IMD14" s="10"/>
      <c r="IME14" s="10"/>
      <c r="IMF14" s="10"/>
      <c r="IMG14" s="10"/>
      <c r="IMH14" s="10"/>
      <c r="IMI14" s="10"/>
      <c r="IMJ14" s="10"/>
      <c r="IMK14" s="10"/>
      <c r="IML14" s="10"/>
      <c r="IMM14" s="10"/>
      <c r="IMN14" s="10"/>
      <c r="IMO14" s="10"/>
      <c r="IMP14" s="10"/>
      <c r="IMQ14" s="10"/>
      <c r="IMR14" s="10"/>
      <c r="IMS14" s="10"/>
      <c r="IMT14" s="10"/>
      <c r="IMU14" s="10"/>
      <c r="IMV14" s="10"/>
      <c r="IMW14" s="10"/>
      <c r="IMX14" s="10"/>
      <c r="IMY14" s="10"/>
      <c r="IMZ14" s="10"/>
      <c r="INA14" s="10"/>
      <c r="INB14" s="10"/>
      <c r="INC14" s="10"/>
      <c r="IND14" s="10"/>
      <c r="INE14" s="10"/>
      <c r="INF14" s="10"/>
      <c r="ING14" s="10"/>
      <c r="INH14" s="10"/>
      <c r="INI14" s="10"/>
      <c r="INJ14" s="10"/>
      <c r="INK14" s="10"/>
      <c r="INL14" s="10"/>
      <c r="INM14" s="10"/>
      <c r="INN14" s="10"/>
      <c r="INO14" s="10"/>
      <c r="INP14" s="10"/>
      <c r="INQ14" s="10"/>
      <c r="INR14" s="10"/>
      <c r="INS14" s="10"/>
      <c r="INT14" s="10"/>
      <c r="INU14" s="10"/>
      <c r="INV14" s="10"/>
      <c r="INW14" s="10"/>
      <c r="INX14" s="10"/>
      <c r="INY14" s="10"/>
      <c r="INZ14" s="10"/>
      <c r="IOA14" s="10"/>
      <c r="IOB14" s="10"/>
      <c r="IOC14" s="10"/>
      <c r="IOD14" s="10"/>
      <c r="IOE14" s="10"/>
      <c r="IOF14" s="10"/>
      <c r="IOG14" s="10"/>
      <c r="IOH14" s="10"/>
      <c r="IOI14" s="10"/>
      <c r="IOJ14" s="10"/>
      <c r="IOK14" s="10"/>
      <c r="IOL14" s="10"/>
      <c r="IOM14" s="10"/>
      <c r="ION14" s="10"/>
      <c r="IOO14" s="10"/>
      <c r="IOP14" s="10"/>
      <c r="IOQ14" s="10"/>
      <c r="IOR14" s="10"/>
      <c r="IOS14" s="10"/>
      <c r="IOT14" s="10"/>
      <c r="IOU14" s="10"/>
      <c r="IOV14" s="10"/>
      <c r="IOW14" s="10"/>
      <c r="IOX14" s="10"/>
      <c r="IOY14" s="10"/>
      <c r="IOZ14" s="10"/>
      <c r="IPA14" s="10"/>
      <c r="IPB14" s="10"/>
      <c r="IPC14" s="10"/>
      <c r="IPD14" s="10"/>
      <c r="IPE14" s="10"/>
      <c r="IPF14" s="10"/>
      <c r="IPG14" s="10"/>
      <c r="IPH14" s="10"/>
      <c r="IPI14" s="10"/>
      <c r="IPJ14" s="10"/>
      <c r="IPK14" s="10"/>
      <c r="IPL14" s="10"/>
      <c r="IPM14" s="10"/>
      <c r="IPN14" s="10"/>
      <c r="IPO14" s="10"/>
      <c r="IPP14" s="10"/>
      <c r="IPQ14" s="10"/>
      <c r="IPR14" s="10"/>
      <c r="IPS14" s="10"/>
      <c r="IPT14" s="10"/>
      <c r="IPU14" s="10"/>
      <c r="IPV14" s="10"/>
      <c r="IPW14" s="10"/>
      <c r="IPX14" s="10"/>
      <c r="IPY14" s="10"/>
      <c r="IPZ14" s="10"/>
      <c r="IQA14" s="10"/>
      <c r="IQB14" s="10"/>
      <c r="IQC14" s="10"/>
      <c r="IQD14" s="10"/>
      <c r="IQE14" s="10"/>
      <c r="IQF14" s="10"/>
      <c r="IQG14" s="10"/>
      <c r="IQH14" s="10"/>
      <c r="IQI14" s="10"/>
      <c r="IQJ14" s="10"/>
      <c r="IQK14" s="10"/>
      <c r="IQL14" s="10"/>
      <c r="IQM14" s="10"/>
      <c r="IQN14" s="10"/>
      <c r="IQO14" s="10"/>
      <c r="IQP14" s="10"/>
      <c r="IQQ14" s="10"/>
      <c r="IQR14" s="10"/>
      <c r="IQS14" s="10"/>
      <c r="IQT14" s="10"/>
      <c r="IQU14" s="10"/>
      <c r="IQV14" s="10"/>
      <c r="IQW14" s="10"/>
      <c r="IQX14" s="10"/>
      <c r="IQY14" s="10"/>
      <c r="IQZ14" s="10"/>
      <c r="IRA14" s="10"/>
      <c r="IRB14" s="10"/>
      <c r="IRC14" s="10"/>
      <c r="IRD14" s="10"/>
      <c r="IRE14" s="10"/>
      <c r="IRF14" s="10"/>
      <c r="IRG14" s="10"/>
      <c r="IRH14" s="10"/>
      <c r="IRI14" s="10"/>
      <c r="IRJ14" s="10"/>
      <c r="IRK14" s="10"/>
      <c r="IRL14" s="10"/>
      <c r="IRM14" s="10"/>
      <c r="IRN14" s="10"/>
      <c r="IRO14" s="10"/>
      <c r="IRP14" s="10"/>
      <c r="IRQ14" s="10"/>
      <c r="IRR14" s="10"/>
      <c r="IRS14" s="10"/>
      <c r="IRT14" s="10"/>
      <c r="IRU14" s="10"/>
      <c r="IRV14" s="10"/>
      <c r="IRW14" s="10"/>
      <c r="IRX14" s="10"/>
      <c r="IRY14" s="10"/>
      <c r="IRZ14" s="10"/>
      <c r="ISA14" s="10"/>
      <c r="ISB14" s="10"/>
      <c r="ISC14" s="10"/>
      <c r="ISD14" s="10"/>
      <c r="ISE14" s="10"/>
      <c r="ISF14" s="10"/>
      <c r="ISG14" s="10"/>
      <c r="ISH14" s="10"/>
      <c r="ISI14" s="10"/>
      <c r="ISJ14" s="10"/>
      <c r="ISK14" s="10"/>
      <c r="ISL14" s="10"/>
      <c r="ISM14" s="10"/>
      <c r="ISN14" s="10"/>
      <c r="ISO14" s="10"/>
      <c r="ISP14" s="10"/>
      <c r="ISQ14" s="10"/>
      <c r="ISR14" s="10"/>
      <c r="ISS14" s="10"/>
      <c r="IST14" s="10"/>
      <c r="ISU14" s="10"/>
      <c r="ISV14" s="10"/>
      <c r="ISW14" s="10"/>
      <c r="ISX14" s="10"/>
      <c r="ISY14" s="10"/>
      <c r="ISZ14" s="10"/>
      <c r="ITA14" s="10"/>
      <c r="ITB14" s="10"/>
      <c r="ITC14" s="10"/>
      <c r="ITD14" s="10"/>
      <c r="ITE14" s="10"/>
      <c r="ITF14" s="10"/>
      <c r="ITG14" s="10"/>
      <c r="ITH14" s="10"/>
      <c r="ITI14" s="10"/>
      <c r="ITJ14" s="10"/>
      <c r="ITK14" s="10"/>
      <c r="ITL14" s="10"/>
      <c r="ITM14" s="10"/>
      <c r="ITN14" s="10"/>
      <c r="ITO14" s="10"/>
      <c r="ITP14" s="10"/>
      <c r="ITQ14" s="10"/>
      <c r="ITR14" s="10"/>
      <c r="ITS14" s="10"/>
      <c r="ITT14" s="10"/>
      <c r="ITU14" s="10"/>
      <c r="ITV14" s="10"/>
      <c r="ITW14" s="10"/>
      <c r="ITX14" s="10"/>
      <c r="ITY14" s="10"/>
      <c r="ITZ14" s="10"/>
      <c r="IUA14" s="10"/>
      <c r="IUB14" s="10"/>
      <c r="IUC14" s="10"/>
      <c r="IUD14" s="10"/>
      <c r="IUE14" s="10"/>
      <c r="IUF14" s="10"/>
      <c r="IUG14" s="10"/>
      <c r="IUH14" s="10"/>
      <c r="IUI14" s="10"/>
      <c r="IUJ14" s="10"/>
      <c r="IUK14" s="10"/>
      <c r="IUL14" s="10"/>
      <c r="IUM14" s="10"/>
      <c r="IUN14" s="10"/>
      <c r="IUO14" s="10"/>
      <c r="IUP14" s="10"/>
      <c r="IUQ14" s="10"/>
      <c r="IUR14" s="10"/>
      <c r="IUS14" s="10"/>
      <c r="IUT14" s="10"/>
      <c r="IUU14" s="10"/>
      <c r="IUV14" s="10"/>
      <c r="IUW14" s="10"/>
      <c r="IUX14" s="10"/>
      <c r="IUY14" s="10"/>
      <c r="IUZ14" s="10"/>
      <c r="IVA14" s="10"/>
      <c r="IVB14" s="10"/>
      <c r="IVC14" s="10"/>
      <c r="IVD14" s="10"/>
      <c r="IVE14" s="10"/>
      <c r="IVF14" s="10"/>
      <c r="IVG14" s="10"/>
      <c r="IVH14" s="10"/>
      <c r="IVI14" s="10"/>
      <c r="IVJ14" s="10"/>
      <c r="IVK14" s="10"/>
      <c r="IVL14" s="10"/>
      <c r="IVM14" s="10"/>
      <c r="IVN14" s="10"/>
      <c r="IVO14" s="10"/>
      <c r="IVP14" s="10"/>
      <c r="IVQ14" s="10"/>
      <c r="IVR14" s="10"/>
      <c r="IVS14" s="10"/>
      <c r="IVT14" s="10"/>
      <c r="IVU14" s="10"/>
      <c r="IVV14" s="10"/>
      <c r="IVW14" s="10"/>
      <c r="IVX14" s="10"/>
      <c r="IVY14" s="10"/>
      <c r="IVZ14" s="10"/>
      <c r="IWA14" s="10"/>
      <c r="IWB14" s="10"/>
      <c r="IWC14" s="10"/>
      <c r="IWD14" s="10"/>
      <c r="IWE14" s="10"/>
      <c r="IWF14" s="10"/>
      <c r="IWG14" s="10"/>
      <c r="IWH14" s="10"/>
      <c r="IWI14" s="10"/>
      <c r="IWJ14" s="10"/>
      <c r="IWK14" s="10"/>
      <c r="IWL14" s="10"/>
      <c r="IWM14" s="10"/>
      <c r="IWN14" s="10"/>
      <c r="IWO14" s="10"/>
      <c r="IWP14" s="10"/>
      <c r="IWQ14" s="10"/>
      <c r="IWR14" s="10"/>
      <c r="IWS14" s="10"/>
      <c r="IWT14" s="10"/>
      <c r="IWU14" s="10"/>
      <c r="IWV14" s="10"/>
      <c r="IWW14" s="10"/>
      <c r="IWX14" s="10"/>
      <c r="IWY14" s="10"/>
      <c r="IWZ14" s="10"/>
      <c r="IXA14" s="10"/>
      <c r="IXB14" s="10"/>
      <c r="IXC14" s="10"/>
      <c r="IXD14" s="10"/>
      <c r="IXE14" s="10"/>
      <c r="IXF14" s="10"/>
      <c r="IXG14" s="10"/>
      <c r="IXH14" s="10"/>
      <c r="IXI14" s="10"/>
      <c r="IXJ14" s="10"/>
      <c r="IXK14" s="10"/>
      <c r="IXL14" s="10"/>
      <c r="IXM14" s="10"/>
      <c r="IXN14" s="10"/>
      <c r="IXO14" s="10"/>
      <c r="IXP14" s="10"/>
      <c r="IXQ14" s="10"/>
      <c r="IXR14" s="10"/>
      <c r="IXS14" s="10"/>
      <c r="IXT14" s="10"/>
      <c r="IXU14" s="10"/>
      <c r="IXV14" s="10"/>
    </row>
    <row r="15" spans="1:6730" s="70" customFormat="1" x14ac:dyDescent="0.25">
      <c r="A15" s="70" t="s">
        <v>338</v>
      </c>
      <c r="B15" s="70">
        <v>398</v>
      </c>
      <c r="C15" s="70">
        <v>398</v>
      </c>
      <c r="D15" s="70">
        <v>398</v>
      </c>
      <c r="E15" s="73"/>
      <c r="F15" s="73"/>
      <c r="G15" s="70" t="s">
        <v>338</v>
      </c>
      <c r="H15" s="70">
        <v>398</v>
      </c>
      <c r="I15" s="70">
        <v>398</v>
      </c>
      <c r="J15" s="70">
        <v>398</v>
      </c>
      <c r="K15" s="73"/>
      <c r="L15" s="73"/>
      <c r="M15" s="73"/>
      <c r="N15" s="73"/>
      <c r="O15" s="111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  <c r="NC15" s="73"/>
      <c r="ND15" s="73"/>
      <c r="NE15" s="73"/>
      <c r="NF15" s="73"/>
      <c r="NG15" s="73"/>
      <c r="NH15" s="73"/>
      <c r="NI15" s="73"/>
      <c r="NJ15" s="73"/>
      <c r="NK15" s="73"/>
      <c r="NL15" s="73"/>
      <c r="NM15" s="73"/>
      <c r="NN15" s="73"/>
      <c r="NO15" s="73"/>
      <c r="NP15" s="73"/>
      <c r="NQ15" s="73"/>
      <c r="NR15" s="73"/>
      <c r="NS15" s="73"/>
      <c r="NT15" s="73"/>
      <c r="NU15" s="73"/>
      <c r="NV15" s="73"/>
      <c r="NW15" s="73"/>
      <c r="NX15" s="73"/>
      <c r="NY15" s="73"/>
      <c r="NZ15" s="73"/>
      <c r="OA15" s="73"/>
      <c r="OB15" s="73"/>
      <c r="OC15" s="73"/>
      <c r="OD15" s="73"/>
      <c r="OE15" s="73"/>
      <c r="OF15" s="73"/>
      <c r="OG15" s="73"/>
      <c r="OH15" s="73"/>
      <c r="OI15" s="73"/>
      <c r="OJ15" s="73"/>
      <c r="OK15" s="73"/>
      <c r="OL15" s="73"/>
      <c r="OM15" s="73"/>
      <c r="ON15" s="73"/>
      <c r="OO15" s="73"/>
      <c r="OP15" s="73"/>
      <c r="OQ15" s="73"/>
      <c r="OR15" s="73"/>
      <c r="OS15" s="73"/>
      <c r="OT15" s="73"/>
      <c r="OU15" s="73"/>
      <c r="OV15" s="73"/>
      <c r="OW15" s="73"/>
      <c r="OX15" s="73"/>
      <c r="OY15" s="73"/>
      <c r="OZ15" s="73"/>
      <c r="PA15" s="73"/>
      <c r="PB15" s="73"/>
      <c r="PC15" s="73"/>
      <c r="PD15" s="73"/>
      <c r="PE15" s="73"/>
      <c r="PF15" s="73"/>
      <c r="PG15" s="73"/>
      <c r="PH15" s="73"/>
      <c r="PI15" s="73"/>
      <c r="PJ15" s="73"/>
      <c r="PK15" s="73"/>
      <c r="PL15" s="73"/>
      <c r="PM15" s="73"/>
      <c r="PN15" s="73"/>
      <c r="PO15" s="73"/>
      <c r="PP15" s="73"/>
      <c r="PQ15" s="73"/>
      <c r="PR15" s="73"/>
      <c r="PS15" s="73"/>
      <c r="PT15" s="73"/>
      <c r="PU15" s="73"/>
      <c r="PV15" s="73"/>
      <c r="PW15" s="73"/>
      <c r="PX15" s="73"/>
      <c r="PY15" s="73"/>
      <c r="PZ15" s="73"/>
      <c r="QA15" s="73"/>
      <c r="QB15" s="73"/>
      <c r="QC15" s="73"/>
      <c r="QD15" s="73"/>
      <c r="QE15" s="73"/>
      <c r="QF15" s="73"/>
      <c r="QG15" s="73"/>
      <c r="QH15" s="73"/>
      <c r="QI15" s="73"/>
      <c r="QJ15" s="73"/>
      <c r="QK15" s="73"/>
      <c r="QL15" s="73"/>
      <c r="QM15" s="73"/>
      <c r="QN15" s="73"/>
      <c r="QO15" s="73"/>
      <c r="QP15" s="73"/>
      <c r="QQ15" s="73"/>
      <c r="QR15" s="73"/>
      <c r="QS15" s="73"/>
      <c r="QT15" s="73"/>
      <c r="QU15" s="73"/>
      <c r="QV15" s="73"/>
      <c r="QW15" s="73"/>
      <c r="QX15" s="73"/>
      <c r="QY15" s="73"/>
      <c r="QZ15" s="73"/>
      <c r="RA15" s="73"/>
      <c r="RB15" s="73"/>
      <c r="RC15" s="73"/>
      <c r="RD15" s="73"/>
      <c r="RE15" s="73"/>
      <c r="RF15" s="73"/>
      <c r="RG15" s="73"/>
      <c r="RH15" s="73"/>
      <c r="RI15" s="73"/>
      <c r="RJ15" s="73"/>
      <c r="RK15" s="73"/>
      <c r="RL15" s="73"/>
      <c r="RM15" s="73"/>
      <c r="RN15" s="73"/>
      <c r="RO15" s="73"/>
      <c r="RP15" s="73"/>
      <c r="RQ15" s="73"/>
      <c r="RR15" s="73"/>
      <c r="RS15" s="73"/>
      <c r="RT15" s="73"/>
      <c r="RU15" s="73"/>
      <c r="RV15" s="73"/>
      <c r="RW15" s="73"/>
      <c r="RX15" s="73"/>
      <c r="RY15" s="73"/>
      <c r="RZ15" s="73"/>
      <c r="SA15" s="73"/>
      <c r="SB15" s="73"/>
      <c r="SC15" s="73"/>
      <c r="SD15" s="73"/>
      <c r="SE15" s="73"/>
      <c r="SF15" s="73"/>
      <c r="SG15" s="73"/>
      <c r="SH15" s="73"/>
      <c r="SI15" s="73"/>
      <c r="SJ15" s="73"/>
      <c r="SK15" s="73"/>
      <c r="SL15" s="73"/>
      <c r="SM15" s="73"/>
      <c r="SN15" s="73"/>
      <c r="SO15" s="73"/>
      <c r="SP15" s="73"/>
      <c r="SQ15" s="73"/>
      <c r="SR15" s="73"/>
      <c r="SS15" s="73"/>
      <c r="ST15" s="73"/>
      <c r="SU15" s="73"/>
      <c r="SV15" s="73"/>
      <c r="SW15" s="73"/>
      <c r="SX15" s="73"/>
      <c r="SY15" s="73"/>
      <c r="SZ15" s="73"/>
      <c r="TA15" s="73"/>
      <c r="TB15" s="73"/>
      <c r="TC15" s="73"/>
      <c r="TD15" s="73"/>
      <c r="TE15" s="73"/>
      <c r="TF15" s="73"/>
      <c r="TG15" s="73"/>
      <c r="TH15" s="73"/>
      <c r="TI15" s="73"/>
      <c r="TJ15" s="73"/>
      <c r="TK15" s="73"/>
      <c r="TL15" s="73"/>
      <c r="TM15" s="73"/>
      <c r="TN15" s="73"/>
      <c r="TO15" s="73"/>
      <c r="TP15" s="73"/>
      <c r="TQ15" s="73"/>
      <c r="TR15" s="73"/>
      <c r="TS15" s="73"/>
      <c r="TT15" s="73"/>
      <c r="TU15" s="73"/>
      <c r="TV15" s="73"/>
      <c r="TW15" s="73"/>
      <c r="TX15" s="73"/>
      <c r="TY15" s="73"/>
      <c r="TZ15" s="73"/>
      <c r="UA15" s="73"/>
      <c r="UB15" s="73"/>
      <c r="UC15" s="73"/>
      <c r="UD15" s="73"/>
      <c r="UE15" s="73"/>
      <c r="UF15" s="73"/>
      <c r="UG15" s="73"/>
      <c r="UH15" s="73"/>
      <c r="UI15" s="73"/>
      <c r="UJ15" s="73"/>
      <c r="UK15" s="73"/>
      <c r="UL15" s="73"/>
      <c r="UM15" s="73"/>
      <c r="UN15" s="73"/>
      <c r="UO15" s="73"/>
      <c r="UP15" s="73"/>
      <c r="UQ15" s="73"/>
      <c r="UR15" s="73"/>
      <c r="US15" s="73"/>
      <c r="UT15" s="73"/>
      <c r="UU15" s="73"/>
      <c r="UV15" s="73"/>
      <c r="UW15" s="73"/>
      <c r="UX15" s="73"/>
      <c r="UY15" s="73"/>
      <c r="UZ15" s="73"/>
      <c r="VA15" s="73"/>
      <c r="VB15" s="73"/>
      <c r="VC15" s="73"/>
      <c r="VD15" s="73"/>
      <c r="VE15" s="73"/>
      <c r="VF15" s="73"/>
      <c r="VG15" s="73"/>
      <c r="VH15" s="73"/>
      <c r="VI15" s="73"/>
      <c r="VJ15" s="73"/>
      <c r="VK15" s="73"/>
      <c r="VL15" s="73"/>
      <c r="VM15" s="73"/>
      <c r="VN15" s="73"/>
      <c r="VO15" s="73"/>
      <c r="VP15" s="73"/>
      <c r="VQ15" s="73"/>
      <c r="VR15" s="73"/>
      <c r="VS15" s="73"/>
      <c r="VT15" s="73"/>
      <c r="VU15" s="73"/>
      <c r="VV15" s="73"/>
      <c r="VW15" s="73"/>
      <c r="VX15" s="73"/>
      <c r="VY15" s="73"/>
      <c r="VZ15" s="73"/>
      <c r="WA15" s="73"/>
      <c r="WB15" s="73"/>
      <c r="WC15" s="73"/>
      <c r="WD15" s="73"/>
      <c r="WE15" s="73"/>
      <c r="WF15" s="73"/>
      <c r="WG15" s="73"/>
      <c r="WH15" s="73"/>
      <c r="WI15" s="73"/>
      <c r="WJ15" s="73"/>
      <c r="WK15" s="73"/>
      <c r="WL15" s="73"/>
      <c r="WM15" s="73"/>
      <c r="WN15" s="73"/>
      <c r="WO15" s="73"/>
      <c r="WP15" s="73"/>
      <c r="WQ15" s="73"/>
      <c r="WR15" s="73"/>
      <c r="WS15" s="73"/>
      <c r="WT15" s="73"/>
      <c r="WU15" s="73"/>
      <c r="WV15" s="73"/>
      <c r="WW15" s="73"/>
      <c r="WX15" s="73"/>
      <c r="WY15" s="73"/>
      <c r="WZ15" s="73"/>
      <c r="XA15" s="73"/>
      <c r="XB15" s="73"/>
      <c r="XC15" s="73"/>
      <c r="XD15" s="73"/>
      <c r="XE15" s="73"/>
      <c r="XF15" s="73"/>
      <c r="XG15" s="73"/>
      <c r="XH15" s="73"/>
      <c r="XI15" s="73"/>
      <c r="XJ15" s="73"/>
      <c r="XK15" s="73"/>
      <c r="XL15" s="73"/>
      <c r="XM15" s="73"/>
      <c r="XN15" s="73"/>
      <c r="XO15" s="73"/>
      <c r="XP15" s="73"/>
      <c r="XQ15" s="73"/>
      <c r="XR15" s="73"/>
      <c r="XS15" s="73"/>
      <c r="XT15" s="73"/>
      <c r="XU15" s="73"/>
      <c r="XV15" s="73"/>
      <c r="XW15" s="73"/>
      <c r="XX15" s="73"/>
      <c r="XY15" s="73"/>
      <c r="XZ15" s="73"/>
      <c r="YA15" s="73"/>
      <c r="YB15" s="73"/>
      <c r="YC15" s="73"/>
      <c r="YD15" s="73"/>
      <c r="YE15" s="73"/>
      <c r="YF15" s="73"/>
      <c r="YG15" s="73"/>
      <c r="YH15" s="73"/>
      <c r="YI15" s="73"/>
      <c r="YJ15" s="73"/>
      <c r="YK15" s="73"/>
      <c r="YL15" s="73"/>
      <c r="YM15" s="73"/>
      <c r="YN15" s="73"/>
      <c r="YO15" s="73"/>
      <c r="YP15" s="73"/>
      <c r="YQ15" s="73"/>
      <c r="YR15" s="73"/>
      <c r="YS15" s="73"/>
      <c r="YT15" s="73"/>
      <c r="YU15" s="73"/>
      <c r="YV15" s="73"/>
      <c r="YW15" s="73"/>
      <c r="YX15" s="73"/>
      <c r="YY15" s="73"/>
      <c r="YZ15" s="73"/>
      <c r="ZA15" s="73"/>
      <c r="ZB15" s="73"/>
      <c r="ZC15" s="73"/>
      <c r="ZD15" s="73"/>
      <c r="ZE15" s="73"/>
      <c r="ZF15" s="73"/>
      <c r="ZG15" s="73"/>
      <c r="ZH15" s="73"/>
      <c r="ZI15" s="73"/>
      <c r="ZJ15" s="73"/>
      <c r="ZK15" s="73"/>
      <c r="ZL15" s="73"/>
      <c r="ZM15" s="73"/>
      <c r="ZN15" s="73"/>
      <c r="ZO15" s="73"/>
      <c r="ZP15" s="73"/>
      <c r="ZQ15" s="73"/>
      <c r="ZR15" s="73"/>
      <c r="ZS15" s="73"/>
      <c r="ZT15" s="73"/>
      <c r="ZU15" s="73"/>
      <c r="ZV15" s="73"/>
      <c r="ZW15" s="73"/>
      <c r="ZX15" s="73"/>
      <c r="ZY15" s="73"/>
      <c r="ZZ15" s="73"/>
      <c r="AAA15" s="73"/>
      <c r="AAB15" s="73"/>
      <c r="AAC15" s="73"/>
      <c r="AAD15" s="73"/>
      <c r="AAE15" s="73"/>
      <c r="AAF15" s="73"/>
      <c r="AAG15" s="73"/>
      <c r="AAH15" s="73"/>
      <c r="AAI15" s="73"/>
      <c r="AAJ15" s="73"/>
      <c r="AAK15" s="73"/>
      <c r="AAL15" s="73"/>
      <c r="AAM15" s="73"/>
      <c r="AAN15" s="73"/>
      <c r="AAO15" s="73"/>
      <c r="AAP15" s="73"/>
      <c r="AAQ15" s="73"/>
      <c r="AAR15" s="73"/>
      <c r="AAS15" s="73"/>
      <c r="AAT15" s="73"/>
      <c r="AAU15" s="73"/>
      <c r="AAV15" s="73"/>
      <c r="AAW15" s="73"/>
      <c r="AAX15" s="73"/>
      <c r="AAY15" s="73"/>
      <c r="AAZ15" s="73"/>
      <c r="ABA15" s="73"/>
      <c r="ABB15" s="73"/>
      <c r="ABC15" s="73"/>
      <c r="ABD15" s="73"/>
      <c r="ABE15" s="73"/>
      <c r="ABF15" s="73"/>
      <c r="ABG15" s="73"/>
      <c r="ABH15" s="73"/>
      <c r="ABI15" s="73"/>
      <c r="ABJ15" s="73"/>
      <c r="ABK15" s="73"/>
      <c r="ABL15" s="73"/>
      <c r="ABM15" s="73"/>
      <c r="ABN15" s="73"/>
      <c r="ABO15" s="73"/>
      <c r="ABP15" s="73"/>
      <c r="ABQ15" s="73"/>
      <c r="ABR15" s="73"/>
      <c r="ABS15" s="73"/>
      <c r="ABT15" s="73"/>
      <c r="ABU15" s="73"/>
      <c r="ABV15" s="73"/>
      <c r="ABW15" s="73"/>
      <c r="ABX15" s="73"/>
      <c r="ABY15" s="73"/>
      <c r="ABZ15" s="73"/>
      <c r="ACA15" s="73"/>
      <c r="ACB15" s="73"/>
      <c r="ACC15" s="73"/>
      <c r="ACD15" s="73"/>
      <c r="ACE15" s="73"/>
      <c r="ACF15" s="73"/>
      <c r="ACG15" s="73"/>
      <c r="ACH15" s="73"/>
      <c r="ACI15" s="73"/>
      <c r="ACJ15" s="73"/>
      <c r="ACK15" s="73"/>
      <c r="ACL15" s="73"/>
      <c r="ACM15" s="73"/>
      <c r="ACN15" s="73"/>
      <c r="ACO15" s="73"/>
      <c r="ACP15" s="73"/>
      <c r="ACQ15" s="73"/>
      <c r="ACR15" s="73"/>
      <c r="ACS15" s="73"/>
      <c r="ACT15" s="73"/>
      <c r="ACU15" s="73"/>
      <c r="ACV15" s="73"/>
      <c r="ACW15" s="73"/>
      <c r="ACX15" s="73"/>
      <c r="ACY15" s="73"/>
      <c r="ACZ15" s="73"/>
      <c r="ADA15" s="73"/>
      <c r="ADB15" s="73"/>
      <c r="ADC15" s="73"/>
      <c r="ADD15" s="73"/>
      <c r="ADE15" s="73"/>
      <c r="ADF15" s="73"/>
      <c r="ADG15" s="73"/>
      <c r="ADH15" s="73"/>
      <c r="ADI15" s="73"/>
      <c r="ADJ15" s="73"/>
      <c r="ADK15" s="73"/>
      <c r="ADL15" s="73"/>
      <c r="ADM15" s="73"/>
      <c r="ADN15" s="73"/>
      <c r="ADO15" s="73"/>
      <c r="ADP15" s="73"/>
      <c r="ADQ15" s="73"/>
      <c r="ADR15" s="73"/>
      <c r="ADS15" s="73"/>
      <c r="ADT15" s="73"/>
      <c r="ADU15" s="73"/>
      <c r="ADV15" s="73"/>
      <c r="ADW15" s="73"/>
      <c r="ADX15" s="73"/>
      <c r="ADY15" s="73"/>
      <c r="ADZ15" s="73"/>
      <c r="AEA15" s="73"/>
      <c r="AEB15" s="73"/>
      <c r="AEC15" s="73"/>
      <c r="AED15" s="73"/>
      <c r="AEE15" s="73"/>
      <c r="AEF15" s="73"/>
      <c r="AEG15" s="73"/>
      <c r="AEH15" s="73"/>
      <c r="AEI15" s="73"/>
      <c r="AEJ15" s="73"/>
      <c r="AEK15" s="73"/>
      <c r="AEL15" s="73"/>
      <c r="AEM15" s="73"/>
      <c r="AEN15" s="73"/>
      <c r="AEO15" s="73"/>
      <c r="AEP15" s="73"/>
      <c r="AEQ15" s="73"/>
      <c r="AER15" s="73"/>
      <c r="AES15" s="73"/>
      <c r="AET15" s="73"/>
      <c r="AEU15" s="73"/>
      <c r="AEV15" s="73"/>
      <c r="AEW15" s="73"/>
      <c r="AEX15" s="73"/>
      <c r="AEY15" s="73"/>
      <c r="AEZ15" s="73"/>
      <c r="AFA15" s="73"/>
      <c r="AFB15" s="73"/>
      <c r="AFC15" s="73"/>
      <c r="AFD15" s="73"/>
      <c r="AFE15" s="73"/>
      <c r="AFF15" s="73"/>
      <c r="AFG15" s="73"/>
      <c r="AFH15" s="73"/>
      <c r="AFI15" s="73"/>
      <c r="AFJ15" s="73"/>
      <c r="AFK15" s="73"/>
      <c r="AFL15" s="73"/>
      <c r="AFM15" s="73"/>
      <c r="AFN15" s="73"/>
      <c r="AFO15" s="73"/>
      <c r="AFP15" s="73"/>
      <c r="AFQ15" s="73"/>
      <c r="AFR15" s="73"/>
      <c r="AFS15" s="73"/>
      <c r="AFT15" s="73"/>
      <c r="AFU15" s="73"/>
      <c r="AFV15" s="73"/>
      <c r="AFW15" s="73"/>
      <c r="AFX15" s="73"/>
      <c r="AFY15" s="73"/>
      <c r="AFZ15" s="73"/>
      <c r="AGA15" s="73"/>
      <c r="AGB15" s="73"/>
      <c r="AGC15" s="73"/>
      <c r="AGD15" s="73"/>
      <c r="AGE15" s="73"/>
      <c r="AGF15" s="73"/>
      <c r="AGG15" s="73"/>
      <c r="AGH15" s="73"/>
      <c r="AGI15" s="73"/>
      <c r="AGJ15" s="73"/>
      <c r="AGK15" s="73"/>
      <c r="AGL15" s="73"/>
      <c r="AGM15" s="73"/>
      <c r="AGN15" s="73"/>
      <c r="AGO15" s="73"/>
      <c r="AGP15" s="73"/>
      <c r="AGQ15" s="73"/>
      <c r="AGR15" s="73"/>
      <c r="AGS15" s="73"/>
      <c r="AGT15" s="73"/>
      <c r="AGU15" s="73"/>
      <c r="AGV15" s="73"/>
      <c r="AGW15" s="73"/>
      <c r="AGX15" s="73"/>
      <c r="AGY15" s="73"/>
      <c r="AGZ15" s="73"/>
      <c r="AHA15" s="73"/>
      <c r="AHB15" s="73"/>
      <c r="AHC15" s="73"/>
      <c r="AHD15" s="73"/>
      <c r="AHE15" s="73"/>
      <c r="AHF15" s="73"/>
      <c r="AHG15" s="73"/>
      <c r="AHH15" s="73"/>
      <c r="AHI15" s="73"/>
      <c r="AHJ15" s="73"/>
      <c r="AHK15" s="73"/>
      <c r="AHL15" s="73"/>
      <c r="AHM15" s="73"/>
      <c r="AHN15" s="73"/>
      <c r="AHO15" s="73"/>
      <c r="AHP15" s="73"/>
      <c r="AHQ15" s="73"/>
      <c r="AHR15" s="73"/>
      <c r="AHS15" s="73"/>
      <c r="AHT15" s="73"/>
      <c r="AHU15" s="73"/>
      <c r="AHV15" s="73"/>
      <c r="AHW15" s="73"/>
      <c r="AHX15" s="73"/>
      <c r="AHY15" s="73"/>
      <c r="AHZ15" s="73"/>
      <c r="AIA15" s="73"/>
      <c r="AIB15" s="73"/>
      <c r="AIC15" s="73"/>
      <c r="AID15" s="73"/>
      <c r="AIE15" s="73"/>
      <c r="AIF15" s="73"/>
      <c r="AIG15" s="73"/>
      <c r="AIH15" s="73"/>
      <c r="AII15" s="73"/>
      <c r="AIJ15" s="73"/>
      <c r="AIK15" s="73"/>
      <c r="AIL15" s="73"/>
      <c r="AIM15" s="73"/>
      <c r="AIN15" s="73"/>
      <c r="AIO15" s="73"/>
      <c r="AIP15" s="73"/>
      <c r="AIQ15" s="73"/>
      <c r="AIR15" s="73"/>
      <c r="AIS15" s="73"/>
      <c r="AIT15" s="73"/>
      <c r="AIU15" s="73"/>
      <c r="AIV15" s="73"/>
      <c r="AIW15" s="73"/>
      <c r="AIX15" s="73"/>
      <c r="AIY15" s="73"/>
      <c r="AIZ15" s="73"/>
      <c r="AJA15" s="73"/>
      <c r="AJB15" s="73"/>
      <c r="AJC15" s="73"/>
      <c r="AJD15" s="73"/>
      <c r="AJE15" s="73"/>
      <c r="AJF15" s="73"/>
      <c r="AJG15" s="73"/>
      <c r="AJH15" s="73"/>
      <c r="AJI15" s="73"/>
      <c r="AJJ15" s="73"/>
      <c r="AJK15" s="73"/>
      <c r="AJL15" s="73"/>
      <c r="AJM15" s="73"/>
      <c r="AJN15" s="73"/>
      <c r="AJO15" s="73"/>
      <c r="AJP15" s="73"/>
      <c r="AJQ15" s="73"/>
      <c r="AJR15" s="73"/>
      <c r="AJS15" s="73"/>
      <c r="AJT15" s="73"/>
      <c r="AJU15" s="73"/>
      <c r="AJV15" s="73"/>
      <c r="AJW15" s="73"/>
      <c r="AJX15" s="73"/>
      <c r="AJY15" s="73"/>
      <c r="AJZ15" s="73"/>
      <c r="AKA15" s="73"/>
      <c r="AKB15" s="73"/>
      <c r="AKC15" s="73"/>
      <c r="AKD15" s="73"/>
      <c r="AKE15" s="73"/>
      <c r="AKF15" s="73"/>
      <c r="AKG15" s="73"/>
      <c r="AKH15" s="73"/>
      <c r="AKI15" s="73"/>
      <c r="AKJ15" s="73"/>
      <c r="AKK15" s="73"/>
      <c r="AKL15" s="73"/>
      <c r="AKM15" s="73"/>
      <c r="AKN15" s="73"/>
      <c r="AKO15" s="73"/>
      <c r="AKP15" s="73"/>
      <c r="AKQ15" s="73"/>
      <c r="AKR15" s="73"/>
      <c r="AKS15" s="73"/>
      <c r="AKT15" s="73"/>
      <c r="AKU15" s="73"/>
      <c r="AKV15" s="73"/>
      <c r="AKW15" s="73"/>
      <c r="AKX15" s="73"/>
      <c r="AKY15" s="73"/>
      <c r="AKZ15" s="73"/>
      <c r="ALA15" s="73"/>
      <c r="ALB15" s="73"/>
      <c r="ALC15" s="73"/>
      <c r="ALD15" s="73"/>
      <c r="ALE15" s="73"/>
      <c r="ALF15" s="73"/>
      <c r="ALG15" s="73"/>
      <c r="ALH15" s="73"/>
      <c r="ALI15" s="73"/>
      <c r="ALJ15" s="73"/>
      <c r="ALK15" s="73"/>
      <c r="ALL15" s="73"/>
      <c r="ALM15" s="73"/>
      <c r="ALN15" s="73"/>
      <c r="ALO15" s="73"/>
      <c r="ALP15" s="73"/>
      <c r="ALQ15" s="73"/>
      <c r="ALR15" s="73"/>
      <c r="ALS15" s="73"/>
      <c r="ALT15" s="73"/>
      <c r="ALU15" s="73"/>
      <c r="ALV15" s="73"/>
      <c r="ALW15" s="73"/>
      <c r="ALX15" s="73"/>
      <c r="ALY15" s="73"/>
      <c r="ALZ15" s="73"/>
      <c r="AMA15" s="73"/>
      <c r="AMB15" s="73"/>
      <c r="AMC15" s="73"/>
      <c r="AMD15" s="73"/>
      <c r="AME15" s="73"/>
      <c r="AMF15" s="73"/>
      <c r="AMG15" s="73"/>
      <c r="AMH15" s="73"/>
      <c r="AMI15" s="73"/>
      <c r="AMJ15" s="73"/>
      <c r="AMK15" s="73"/>
      <c r="AML15" s="73"/>
      <c r="AMM15" s="73"/>
      <c r="AMN15" s="73"/>
      <c r="AMO15" s="73"/>
      <c r="AMP15" s="73"/>
      <c r="AMQ15" s="73"/>
      <c r="AMR15" s="73"/>
      <c r="AMS15" s="73"/>
      <c r="AMT15" s="73"/>
      <c r="AMU15" s="73"/>
      <c r="AMV15" s="73"/>
      <c r="AMW15" s="73"/>
      <c r="AMX15" s="73"/>
      <c r="AMY15" s="73"/>
      <c r="AMZ15" s="73"/>
      <c r="ANA15" s="73"/>
      <c r="ANB15" s="73"/>
      <c r="ANC15" s="73"/>
      <c r="AND15" s="73"/>
      <c r="ANE15" s="73"/>
      <c r="ANF15" s="73"/>
      <c r="ANG15" s="73"/>
      <c r="ANH15" s="73"/>
      <c r="ANI15" s="73"/>
      <c r="ANJ15" s="73"/>
      <c r="ANK15" s="73"/>
      <c r="ANL15" s="73"/>
      <c r="ANM15" s="73"/>
      <c r="ANN15" s="73"/>
      <c r="ANO15" s="73"/>
      <c r="ANP15" s="73"/>
      <c r="ANQ15" s="73"/>
      <c r="ANR15" s="73"/>
      <c r="ANS15" s="73"/>
      <c r="ANT15" s="73"/>
      <c r="ANU15" s="73"/>
      <c r="ANV15" s="73"/>
      <c r="ANW15" s="73"/>
      <c r="ANX15" s="73"/>
      <c r="ANY15" s="73"/>
      <c r="ANZ15" s="73"/>
      <c r="AOA15" s="73"/>
      <c r="AOB15" s="73"/>
      <c r="AOC15" s="73"/>
      <c r="AOD15" s="73"/>
      <c r="AOE15" s="73"/>
      <c r="AOF15" s="73"/>
      <c r="AOG15" s="73"/>
      <c r="AOH15" s="73"/>
      <c r="AOI15" s="73"/>
      <c r="AOJ15" s="73"/>
      <c r="AOK15" s="73"/>
      <c r="AOL15" s="73"/>
      <c r="AOM15" s="73"/>
      <c r="AON15" s="73"/>
      <c r="AOO15" s="73"/>
      <c r="AOP15" s="73"/>
      <c r="AOQ15" s="73"/>
      <c r="AOR15" s="73"/>
      <c r="AOS15" s="73"/>
      <c r="AOT15" s="73"/>
      <c r="AOU15" s="73"/>
      <c r="AOV15" s="73"/>
      <c r="AOW15" s="73"/>
      <c r="AOX15" s="73"/>
      <c r="AOY15" s="73"/>
      <c r="AOZ15" s="73"/>
      <c r="APA15" s="73"/>
      <c r="APB15" s="73"/>
      <c r="APC15" s="73"/>
      <c r="APD15" s="73"/>
      <c r="APE15" s="73"/>
      <c r="APF15" s="73"/>
      <c r="APG15" s="73"/>
      <c r="APH15" s="73"/>
      <c r="API15" s="73"/>
      <c r="APJ15" s="73"/>
      <c r="APK15" s="73"/>
      <c r="APL15" s="73"/>
      <c r="APM15" s="73"/>
      <c r="APN15" s="73"/>
      <c r="APO15" s="73"/>
      <c r="APP15" s="73"/>
      <c r="APQ15" s="73"/>
      <c r="APR15" s="73"/>
      <c r="APS15" s="73"/>
      <c r="APT15" s="73"/>
      <c r="APU15" s="73"/>
      <c r="APV15" s="73"/>
      <c r="APW15" s="73"/>
      <c r="APX15" s="73"/>
      <c r="APY15" s="73"/>
      <c r="APZ15" s="73"/>
      <c r="AQA15" s="73"/>
      <c r="AQB15" s="73"/>
      <c r="AQC15" s="73"/>
      <c r="AQD15" s="73"/>
      <c r="AQE15" s="73"/>
      <c r="AQF15" s="73"/>
      <c r="AQG15" s="73"/>
      <c r="AQH15" s="73"/>
      <c r="AQI15" s="73"/>
      <c r="AQJ15" s="73"/>
      <c r="AQK15" s="73"/>
      <c r="AQL15" s="73"/>
      <c r="AQM15" s="73"/>
      <c r="AQN15" s="73"/>
      <c r="AQO15" s="73"/>
      <c r="AQP15" s="73"/>
      <c r="AQQ15" s="73"/>
      <c r="AQR15" s="73"/>
      <c r="AQS15" s="73"/>
      <c r="AQT15" s="73"/>
      <c r="AQU15" s="73"/>
      <c r="AQV15" s="73"/>
      <c r="AQW15" s="73"/>
      <c r="AQX15" s="73"/>
      <c r="AQY15" s="73"/>
      <c r="AQZ15" s="73"/>
      <c r="ARA15" s="73"/>
      <c r="ARB15" s="73"/>
      <c r="ARC15" s="73"/>
      <c r="ARD15" s="73"/>
      <c r="ARE15" s="73"/>
      <c r="ARF15" s="73"/>
      <c r="ARG15" s="73"/>
      <c r="ARH15" s="73"/>
      <c r="ARI15" s="73"/>
      <c r="ARJ15" s="73"/>
      <c r="ARK15" s="73"/>
      <c r="ARL15" s="73"/>
      <c r="ARM15" s="73"/>
      <c r="ARN15" s="73"/>
      <c r="ARO15" s="73"/>
      <c r="ARP15" s="73"/>
      <c r="ARQ15" s="73"/>
      <c r="ARR15" s="73"/>
      <c r="ARS15" s="73"/>
      <c r="ART15" s="73"/>
      <c r="ARU15" s="73"/>
      <c r="ARV15" s="73"/>
      <c r="ARW15" s="73"/>
      <c r="ARX15" s="73"/>
      <c r="ARY15" s="73"/>
      <c r="ARZ15" s="73"/>
      <c r="ASA15" s="73"/>
      <c r="ASB15" s="73"/>
      <c r="ASC15" s="73"/>
      <c r="ASD15" s="73"/>
      <c r="ASE15" s="73"/>
      <c r="ASF15" s="73"/>
      <c r="ASG15" s="73"/>
      <c r="ASH15" s="73"/>
      <c r="ASI15" s="73"/>
      <c r="ASJ15" s="73"/>
      <c r="ASK15" s="73"/>
      <c r="ASL15" s="73"/>
      <c r="ASM15" s="73"/>
      <c r="ASN15" s="73"/>
      <c r="ASO15" s="73"/>
      <c r="ASP15" s="73"/>
      <c r="ASQ15" s="73"/>
      <c r="ASR15" s="73"/>
      <c r="ASS15" s="73"/>
      <c r="AST15" s="73"/>
      <c r="ASU15" s="73"/>
      <c r="ASV15" s="73"/>
      <c r="ASW15" s="73"/>
      <c r="ASX15" s="73"/>
      <c r="ASY15" s="73"/>
      <c r="ASZ15" s="73"/>
      <c r="ATA15" s="73"/>
      <c r="ATB15" s="73"/>
      <c r="ATC15" s="73"/>
      <c r="ATD15" s="73"/>
      <c r="ATE15" s="73"/>
      <c r="ATF15" s="73"/>
      <c r="ATG15" s="73"/>
      <c r="ATH15" s="73"/>
      <c r="ATI15" s="73"/>
      <c r="ATJ15" s="73"/>
      <c r="ATK15" s="73"/>
      <c r="ATL15" s="73"/>
      <c r="ATM15" s="73"/>
      <c r="ATN15" s="73"/>
      <c r="ATO15" s="73"/>
      <c r="ATP15" s="73"/>
      <c r="ATQ15" s="73"/>
      <c r="ATR15" s="73"/>
      <c r="ATS15" s="73"/>
      <c r="ATT15" s="73"/>
      <c r="ATU15" s="73"/>
      <c r="ATV15" s="73"/>
      <c r="ATW15" s="73"/>
      <c r="ATX15" s="73"/>
      <c r="ATY15" s="73"/>
      <c r="ATZ15" s="73"/>
      <c r="AUA15" s="73"/>
      <c r="AUB15" s="73"/>
      <c r="AUC15" s="73"/>
      <c r="AUD15" s="73"/>
      <c r="AUE15" s="73"/>
      <c r="AUF15" s="73"/>
      <c r="AUG15" s="73"/>
      <c r="AUH15" s="73"/>
      <c r="AUI15" s="73"/>
      <c r="AUJ15" s="73"/>
      <c r="AUK15" s="73"/>
      <c r="AUL15" s="73"/>
      <c r="AUM15" s="73"/>
      <c r="AUN15" s="73"/>
      <c r="AUO15" s="73"/>
      <c r="AUP15" s="73"/>
      <c r="AUQ15" s="73"/>
      <c r="AUR15" s="73"/>
      <c r="AUS15" s="73"/>
      <c r="AUT15" s="73"/>
      <c r="AUU15" s="73"/>
      <c r="AUV15" s="73"/>
      <c r="AUW15" s="73"/>
      <c r="AUX15" s="73"/>
      <c r="AUY15" s="73"/>
      <c r="AUZ15" s="73"/>
      <c r="AVA15" s="73"/>
      <c r="AVB15" s="73"/>
      <c r="AVC15" s="73"/>
      <c r="AVD15" s="73"/>
      <c r="AVE15" s="73"/>
      <c r="AVF15" s="73"/>
      <c r="AVG15" s="73"/>
      <c r="AVH15" s="73"/>
      <c r="AVI15" s="73"/>
      <c r="AVJ15" s="73"/>
      <c r="AVK15" s="73"/>
      <c r="AVL15" s="73"/>
      <c r="AVM15" s="73"/>
      <c r="AVN15" s="73"/>
      <c r="AVO15" s="73"/>
      <c r="AVP15" s="73"/>
      <c r="AVQ15" s="73"/>
      <c r="AVR15" s="73"/>
      <c r="AVS15" s="73"/>
      <c r="AVT15" s="73"/>
      <c r="AVU15" s="73"/>
      <c r="AVV15" s="73"/>
      <c r="AVW15" s="73"/>
      <c r="AVX15" s="73"/>
      <c r="AVY15" s="73"/>
      <c r="AVZ15" s="73"/>
      <c r="AWA15" s="73"/>
      <c r="AWB15" s="73"/>
      <c r="AWC15" s="73"/>
      <c r="AWD15" s="73"/>
      <c r="AWE15" s="73"/>
      <c r="AWF15" s="73"/>
      <c r="AWG15" s="73"/>
      <c r="AWH15" s="73"/>
      <c r="AWI15" s="73"/>
      <c r="AWJ15" s="73"/>
      <c r="AWK15" s="73"/>
      <c r="AWL15" s="73"/>
      <c r="AWM15" s="73"/>
      <c r="AWN15" s="73"/>
      <c r="AWO15" s="73"/>
      <c r="AWP15" s="73"/>
      <c r="AWQ15" s="73"/>
      <c r="AWR15" s="73"/>
      <c r="AWS15" s="73"/>
      <c r="AWT15" s="73"/>
      <c r="AWU15" s="73"/>
      <c r="AWV15" s="73"/>
      <c r="AWW15" s="73"/>
      <c r="AWX15" s="73"/>
      <c r="AWY15" s="73"/>
      <c r="AWZ15" s="73"/>
      <c r="AXA15" s="73"/>
      <c r="AXB15" s="73"/>
      <c r="AXC15" s="73"/>
      <c r="AXD15" s="73"/>
      <c r="AXE15" s="73"/>
      <c r="AXF15" s="73"/>
      <c r="AXG15" s="73"/>
      <c r="AXH15" s="73"/>
      <c r="AXI15" s="73"/>
      <c r="AXJ15" s="73"/>
      <c r="AXK15" s="73"/>
      <c r="AXL15" s="73"/>
      <c r="AXM15" s="73"/>
      <c r="AXN15" s="73"/>
      <c r="AXO15" s="73"/>
      <c r="AXP15" s="73"/>
      <c r="AXQ15" s="73"/>
      <c r="AXR15" s="73"/>
      <c r="AXS15" s="73"/>
      <c r="AXT15" s="73"/>
      <c r="AXU15" s="73"/>
      <c r="AXV15" s="73"/>
      <c r="AXW15" s="73"/>
      <c r="AXX15" s="73"/>
      <c r="AXY15" s="73"/>
      <c r="AXZ15" s="73"/>
      <c r="AYA15" s="73"/>
      <c r="AYB15" s="73"/>
      <c r="AYC15" s="73"/>
      <c r="AYD15" s="73"/>
      <c r="AYE15" s="73"/>
      <c r="AYF15" s="73"/>
      <c r="AYG15" s="73"/>
      <c r="AYH15" s="73"/>
      <c r="AYI15" s="73"/>
      <c r="AYJ15" s="73"/>
      <c r="AYK15" s="73"/>
      <c r="AYL15" s="73"/>
      <c r="AYM15" s="73"/>
      <c r="AYN15" s="73"/>
      <c r="AYO15" s="73"/>
      <c r="AYP15" s="73"/>
      <c r="AYQ15" s="73"/>
      <c r="AYR15" s="73"/>
      <c r="AYS15" s="73"/>
      <c r="AYT15" s="73"/>
      <c r="AYU15" s="73"/>
      <c r="AYV15" s="73"/>
      <c r="AYW15" s="73"/>
      <c r="AYX15" s="73"/>
      <c r="AYY15" s="73"/>
      <c r="AYZ15" s="73"/>
      <c r="AZA15" s="73"/>
      <c r="AZB15" s="73"/>
      <c r="AZC15" s="73"/>
      <c r="AZD15" s="73"/>
      <c r="AZE15" s="73"/>
      <c r="AZF15" s="73"/>
      <c r="AZG15" s="73"/>
      <c r="AZH15" s="73"/>
      <c r="AZI15" s="73"/>
      <c r="AZJ15" s="73"/>
      <c r="AZK15" s="73"/>
      <c r="AZL15" s="73"/>
      <c r="AZM15" s="73"/>
      <c r="AZN15" s="73"/>
      <c r="AZO15" s="73"/>
      <c r="AZP15" s="73"/>
      <c r="AZQ15" s="73"/>
      <c r="AZR15" s="73"/>
      <c r="AZS15" s="73"/>
      <c r="AZT15" s="73"/>
      <c r="AZU15" s="73"/>
      <c r="AZV15" s="73"/>
      <c r="AZW15" s="73"/>
      <c r="AZX15" s="73"/>
      <c r="AZY15" s="73"/>
      <c r="AZZ15" s="73"/>
      <c r="BAA15" s="73"/>
      <c r="BAB15" s="73"/>
      <c r="BAC15" s="73"/>
      <c r="BAD15" s="73"/>
      <c r="BAE15" s="73"/>
      <c r="BAF15" s="73"/>
      <c r="BAG15" s="73"/>
      <c r="BAH15" s="73"/>
      <c r="BAI15" s="73"/>
      <c r="BAJ15" s="73"/>
      <c r="BAK15" s="73"/>
      <c r="BAL15" s="73"/>
      <c r="BAM15" s="73"/>
      <c r="BAN15" s="73"/>
      <c r="BAO15" s="73"/>
      <c r="BAP15" s="73"/>
      <c r="BAQ15" s="73"/>
      <c r="BAR15" s="73"/>
      <c r="BAS15" s="73"/>
      <c r="BAT15" s="73"/>
      <c r="BAU15" s="73"/>
      <c r="BAV15" s="73"/>
      <c r="BAW15" s="73"/>
      <c r="BAX15" s="73"/>
      <c r="BAY15" s="73"/>
      <c r="BAZ15" s="73"/>
      <c r="BBA15" s="73"/>
      <c r="BBB15" s="73"/>
      <c r="BBC15" s="73"/>
      <c r="BBD15" s="73"/>
      <c r="BBE15" s="73"/>
      <c r="BBF15" s="73"/>
      <c r="BBG15" s="73"/>
      <c r="BBH15" s="73"/>
      <c r="BBI15" s="73"/>
      <c r="BBJ15" s="73"/>
      <c r="BBK15" s="73"/>
      <c r="BBL15" s="73"/>
      <c r="BBM15" s="73"/>
      <c r="BBN15" s="73"/>
      <c r="BBO15" s="73"/>
      <c r="BBP15" s="73"/>
      <c r="BBQ15" s="73"/>
      <c r="BBR15" s="73"/>
      <c r="BBS15" s="73"/>
      <c r="BBT15" s="73"/>
      <c r="BBU15" s="73"/>
      <c r="BBV15" s="73"/>
      <c r="BBW15" s="73"/>
      <c r="BBX15" s="73"/>
      <c r="BBY15" s="73"/>
      <c r="BBZ15" s="73"/>
      <c r="BCA15" s="73"/>
      <c r="BCB15" s="73"/>
      <c r="BCC15" s="73"/>
      <c r="BCD15" s="73"/>
      <c r="BCE15" s="73"/>
      <c r="BCF15" s="73"/>
      <c r="BCG15" s="73"/>
      <c r="BCH15" s="73"/>
      <c r="BCI15" s="73"/>
      <c r="BCJ15" s="73"/>
      <c r="BCK15" s="73"/>
      <c r="BCL15" s="73"/>
      <c r="BCM15" s="73"/>
      <c r="BCN15" s="73"/>
      <c r="BCO15" s="73"/>
      <c r="BCP15" s="73"/>
      <c r="BCQ15" s="73"/>
      <c r="BCR15" s="73"/>
      <c r="BCS15" s="73"/>
      <c r="BCT15" s="73"/>
      <c r="BCU15" s="73"/>
      <c r="BCV15" s="73"/>
      <c r="BCW15" s="73"/>
      <c r="BCX15" s="73"/>
      <c r="BCY15" s="73"/>
      <c r="BCZ15" s="73"/>
      <c r="BDA15" s="73"/>
      <c r="BDB15" s="73"/>
      <c r="BDC15" s="73"/>
      <c r="BDD15" s="73"/>
      <c r="BDE15" s="73"/>
      <c r="BDF15" s="73"/>
      <c r="BDG15" s="73"/>
      <c r="BDH15" s="73"/>
      <c r="BDI15" s="73"/>
      <c r="BDJ15" s="73"/>
      <c r="BDK15" s="73"/>
      <c r="BDL15" s="73"/>
      <c r="BDM15" s="73"/>
      <c r="BDN15" s="73"/>
      <c r="BDO15" s="73"/>
      <c r="BDP15" s="73"/>
      <c r="BDQ15" s="73"/>
      <c r="BDR15" s="73"/>
      <c r="BDS15" s="73"/>
      <c r="BDT15" s="73"/>
      <c r="BDU15" s="73"/>
      <c r="BDV15" s="73"/>
      <c r="BDW15" s="73"/>
      <c r="BDX15" s="73"/>
      <c r="BDY15" s="73"/>
      <c r="BDZ15" s="73"/>
      <c r="BEA15" s="73"/>
      <c r="BEB15" s="73"/>
      <c r="BEC15" s="73"/>
      <c r="BED15" s="73"/>
      <c r="BEE15" s="73"/>
      <c r="BEF15" s="73"/>
      <c r="BEG15" s="73"/>
      <c r="BEH15" s="73"/>
      <c r="BEI15" s="73"/>
      <c r="BEJ15" s="73"/>
      <c r="BEK15" s="73"/>
      <c r="BEL15" s="73"/>
      <c r="BEM15" s="73"/>
      <c r="BEN15" s="73"/>
      <c r="BEO15" s="73"/>
      <c r="BEP15" s="73"/>
      <c r="BEQ15" s="73"/>
      <c r="BER15" s="73"/>
      <c r="BES15" s="73"/>
      <c r="BET15" s="73"/>
      <c r="BEU15" s="73"/>
      <c r="BEV15" s="73"/>
      <c r="BEW15" s="73"/>
      <c r="BEX15" s="73"/>
      <c r="BEY15" s="73"/>
      <c r="BEZ15" s="73"/>
      <c r="BFA15" s="73"/>
      <c r="BFB15" s="73"/>
      <c r="BFC15" s="73"/>
      <c r="BFD15" s="73"/>
      <c r="BFE15" s="73"/>
      <c r="BFF15" s="73"/>
      <c r="BFG15" s="73"/>
      <c r="BFH15" s="73"/>
      <c r="BFI15" s="73"/>
      <c r="BFJ15" s="73"/>
      <c r="BFK15" s="73"/>
      <c r="BFL15" s="73"/>
      <c r="BFM15" s="73"/>
      <c r="BFN15" s="73"/>
      <c r="BFO15" s="73"/>
      <c r="BFP15" s="73"/>
      <c r="BFQ15" s="73"/>
      <c r="BFR15" s="73"/>
      <c r="BFS15" s="73"/>
      <c r="BFT15" s="73"/>
      <c r="BFU15" s="73"/>
      <c r="BFV15" s="73"/>
      <c r="BFW15" s="73"/>
      <c r="BFX15" s="73"/>
      <c r="BFY15" s="73"/>
      <c r="BFZ15" s="73"/>
      <c r="BGA15" s="73"/>
      <c r="BGB15" s="73"/>
      <c r="BGC15" s="73"/>
      <c r="BGD15" s="73"/>
      <c r="BGE15" s="73"/>
      <c r="BGF15" s="73"/>
      <c r="BGG15" s="73"/>
      <c r="BGH15" s="73"/>
      <c r="BGI15" s="73"/>
      <c r="BGJ15" s="73"/>
      <c r="BGK15" s="73"/>
      <c r="BGL15" s="73"/>
      <c r="BGM15" s="73"/>
      <c r="BGN15" s="73"/>
      <c r="BGO15" s="73"/>
      <c r="BGP15" s="73"/>
      <c r="BGQ15" s="73"/>
      <c r="BGR15" s="73"/>
      <c r="BGS15" s="73"/>
      <c r="BGT15" s="73"/>
      <c r="BGU15" s="73"/>
      <c r="BGV15" s="73"/>
      <c r="BGW15" s="73"/>
      <c r="BGX15" s="73"/>
      <c r="BGY15" s="73"/>
      <c r="BGZ15" s="73"/>
      <c r="BHA15" s="73"/>
      <c r="BHB15" s="73"/>
      <c r="BHC15" s="73"/>
      <c r="BHD15" s="73"/>
      <c r="BHE15" s="73"/>
      <c r="BHF15" s="73"/>
      <c r="BHG15" s="73"/>
      <c r="BHH15" s="73"/>
      <c r="BHI15" s="73"/>
      <c r="BHJ15" s="73"/>
      <c r="BHK15" s="73"/>
      <c r="BHL15" s="73"/>
      <c r="BHM15" s="73"/>
      <c r="BHN15" s="73"/>
      <c r="BHO15" s="73"/>
      <c r="BHP15" s="73"/>
      <c r="BHQ15" s="73"/>
      <c r="BHR15" s="73"/>
      <c r="BHS15" s="73"/>
      <c r="BHT15" s="73"/>
      <c r="BHU15" s="73"/>
      <c r="BHV15" s="73"/>
      <c r="BHW15" s="73"/>
      <c r="BHX15" s="73"/>
      <c r="BHY15" s="73"/>
      <c r="BHZ15" s="73"/>
      <c r="BIA15" s="73"/>
      <c r="BIB15" s="73"/>
      <c r="BIC15" s="73"/>
      <c r="BID15" s="73"/>
      <c r="BIE15" s="73"/>
      <c r="BIF15" s="73"/>
      <c r="BIG15" s="73"/>
      <c r="BIH15" s="73"/>
      <c r="BII15" s="73"/>
      <c r="BIJ15" s="73"/>
      <c r="BIK15" s="73"/>
      <c r="BIL15" s="73"/>
      <c r="BIM15" s="73"/>
      <c r="BIN15" s="73"/>
      <c r="BIO15" s="73"/>
      <c r="BIP15" s="73"/>
      <c r="BIQ15" s="73"/>
      <c r="BIR15" s="73"/>
      <c r="BIS15" s="73"/>
      <c r="BIT15" s="73"/>
      <c r="BIU15" s="73"/>
      <c r="BIV15" s="73"/>
      <c r="BIW15" s="73"/>
      <c r="BIX15" s="73"/>
      <c r="BIY15" s="73"/>
      <c r="BIZ15" s="73"/>
      <c r="BJA15" s="73"/>
      <c r="BJB15" s="73"/>
      <c r="BJC15" s="73"/>
      <c r="BJD15" s="73"/>
      <c r="BJE15" s="73"/>
      <c r="BJF15" s="73"/>
      <c r="BJG15" s="73"/>
      <c r="BJH15" s="73"/>
      <c r="BJI15" s="73"/>
      <c r="BJJ15" s="73"/>
      <c r="BJK15" s="73"/>
      <c r="BJL15" s="73"/>
      <c r="BJM15" s="73"/>
      <c r="BJN15" s="73"/>
      <c r="BJO15" s="73"/>
      <c r="BJP15" s="73"/>
      <c r="BJQ15" s="73"/>
      <c r="BJR15" s="73"/>
      <c r="BJS15" s="73"/>
      <c r="BJT15" s="73"/>
      <c r="BJU15" s="73"/>
      <c r="BJV15" s="73"/>
      <c r="BJW15" s="73"/>
      <c r="BJX15" s="73"/>
      <c r="BJY15" s="73"/>
      <c r="BJZ15" s="73"/>
      <c r="BKA15" s="73"/>
      <c r="BKB15" s="73"/>
      <c r="BKC15" s="73"/>
      <c r="BKD15" s="73"/>
      <c r="BKE15" s="73"/>
      <c r="BKF15" s="73"/>
      <c r="BKG15" s="73"/>
      <c r="BKH15" s="73"/>
      <c r="BKI15" s="73"/>
      <c r="BKJ15" s="73"/>
      <c r="BKK15" s="73"/>
      <c r="BKL15" s="73"/>
      <c r="BKM15" s="73"/>
      <c r="BKN15" s="73"/>
      <c r="BKO15" s="73"/>
      <c r="BKP15" s="73"/>
      <c r="BKQ15" s="73"/>
      <c r="BKR15" s="73"/>
      <c r="BKS15" s="73"/>
      <c r="BKT15" s="73"/>
      <c r="BKU15" s="73"/>
      <c r="BKV15" s="73"/>
      <c r="BKW15" s="73"/>
      <c r="BKX15" s="73"/>
      <c r="BKY15" s="73"/>
      <c r="BKZ15" s="73"/>
      <c r="BLA15" s="73"/>
      <c r="BLB15" s="73"/>
      <c r="BLC15" s="73"/>
      <c r="BLD15" s="73"/>
      <c r="BLE15" s="73"/>
      <c r="BLF15" s="73"/>
      <c r="BLG15" s="73"/>
      <c r="BLH15" s="73"/>
      <c r="BLI15" s="73"/>
      <c r="BLJ15" s="73"/>
      <c r="BLK15" s="73"/>
      <c r="BLL15" s="73"/>
      <c r="BLM15" s="73"/>
      <c r="BLN15" s="73"/>
      <c r="BLO15" s="73"/>
      <c r="BLP15" s="73"/>
      <c r="BLQ15" s="73"/>
      <c r="BLR15" s="73"/>
      <c r="BLS15" s="73"/>
      <c r="BLT15" s="73"/>
      <c r="BLU15" s="73"/>
      <c r="BLV15" s="73"/>
      <c r="BLW15" s="73"/>
      <c r="BLX15" s="73"/>
      <c r="BLY15" s="73"/>
      <c r="BLZ15" s="73"/>
      <c r="BMA15" s="73"/>
      <c r="BMB15" s="73"/>
      <c r="BMC15" s="73"/>
      <c r="BMD15" s="73"/>
      <c r="BME15" s="73"/>
      <c r="BMF15" s="73"/>
      <c r="BMG15" s="73"/>
      <c r="BMH15" s="73"/>
      <c r="BMI15" s="73"/>
      <c r="BMJ15" s="73"/>
      <c r="BMK15" s="73"/>
      <c r="BML15" s="73"/>
      <c r="BMM15" s="73"/>
      <c r="BMN15" s="73"/>
      <c r="BMO15" s="73"/>
      <c r="BMP15" s="73"/>
      <c r="BMQ15" s="73"/>
      <c r="BMR15" s="73"/>
      <c r="BMS15" s="73"/>
      <c r="BMT15" s="73"/>
      <c r="BMU15" s="73"/>
      <c r="BMV15" s="73"/>
      <c r="BMW15" s="73"/>
      <c r="BMX15" s="73"/>
      <c r="BMY15" s="73"/>
      <c r="BMZ15" s="73"/>
      <c r="BNA15" s="73"/>
      <c r="BNB15" s="73"/>
      <c r="BNC15" s="73"/>
      <c r="BND15" s="73"/>
      <c r="BNE15" s="73"/>
      <c r="BNF15" s="73"/>
      <c r="BNG15" s="73"/>
      <c r="BNH15" s="73"/>
      <c r="BNI15" s="73"/>
      <c r="BNJ15" s="73"/>
      <c r="BNK15" s="73"/>
      <c r="BNL15" s="73"/>
      <c r="BNM15" s="73"/>
      <c r="BNN15" s="73"/>
      <c r="BNO15" s="73"/>
      <c r="BNP15" s="73"/>
      <c r="BNQ15" s="73"/>
      <c r="BNR15" s="73"/>
      <c r="BNS15" s="73"/>
      <c r="BNT15" s="73"/>
      <c r="BNU15" s="73"/>
      <c r="BNV15" s="73"/>
      <c r="BNW15" s="73"/>
      <c r="BNX15" s="73"/>
      <c r="BNY15" s="73"/>
      <c r="BNZ15" s="73"/>
      <c r="BOA15" s="73"/>
      <c r="BOB15" s="73"/>
      <c r="BOC15" s="73"/>
      <c r="BOD15" s="73"/>
      <c r="BOE15" s="73"/>
      <c r="BOF15" s="73"/>
      <c r="BOG15" s="73"/>
      <c r="BOH15" s="73"/>
      <c r="BOI15" s="73"/>
      <c r="BOJ15" s="73"/>
      <c r="BOK15" s="73"/>
      <c r="BOL15" s="73"/>
      <c r="BOM15" s="73"/>
      <c r="BON15" s="73"/>
      <c r="BOO15" s="73"/>
      <c r="BOP15" s="73"/>
      <c r="BOQ15" s="73"/>
      <c r="BOR15" s="73"/>
      <c r="BOS15" s="73"/>
      <c r="BOT15" s="73"/>
      <c r="BOU15" s="73"/>
      <c r="BOV15" s="73"/>
      <c r="BOW15" s="73"/>
      <c r="BOX15" s="73"/>
      <c r="BOY15" s="73"/>
      <c r="BOZ15" s="73"/>
      <c r="BPA15" s="73"/>
      <c r="BPB15" s="73"/>
      <c r="BPC15" s="73"/>
      <c r="BPD15" s="73"/>
      <c r="BPE15" s="73"/>
      <c r="BPF15" s="73"/>
      <c r="BPG15" s="73"/>
      <c r="BPH15" s="73"/>
      <c r="BPI15" s="73"/>
      <c r="BPJ15" s="73"/>
      <c r="BPK15" s="73"/>
      <c r="BPL15" s="73"/>
      <c r="BPM15" s="73"/>
      <c r="BPN15" s="73"/>
      <c r="BPO15" s="73"/>
      <c r="BPP15" s="73"/>
      <c r="BPQ15" s="73"/>
      <c r="BPR15" s="73"/>
      <c r="BPS15" s="73"/>
      <c r="BPT15" s="73"/>
      <c r="BPU15" s="73"/>
      <c r="BPV15" s="73"/>
      <c r="BPW15" s="73"/>
      <c r="BPX15" s="73"/>
      <c r="BPY15" s="73"/>
      <c r="BPZ15" s="73"/>
      <c r="BQA15" s="73"/>
      <c r="BQB15" s="73"/>
      <c r="BQC15" s="73"/>
      <c r="BQD15" s="73"/>
      <c r="BQE15" s="73"/>
      <c r="BQF15" s="73"/>
      <c r="BQG15" s="73"/>
      <c r="BQH15" s="73"/>
      <c r="BQI15" s="73"/>
      <c r="BQJ15" s="73"/>
      <c r="BQK15" s="73"/>
      <c r="BQL15" s="73"/>
      <c r="BQM15" s="73"/>
      <c r="BQN15" s="73"/>
      <c r="BQO15" s="73"/>
      <c r="BQP15" s="73"/>
      <c r="BQQ15" s="73"/>
      <c r="BQR15" s="73"/>
      <c r="BQS15" s="73"/>
      <c r="BQT15" s="73"/>
      <c r="BQU15" s="73"/>
      <c r="BQV15" s="73"/>
      <c r="BQW15" s="73"/>
      <c r="BQX15" s="73"/>
      <c r="BQY15" s="73"/>
      <c r="BQZ15" s="73"/>
      <c r="BRA15" s="73"/>
      <c r="BRB15" s="73"/>
      <c r="BRC15" s="73"/>
      <c r="BRD15" s="73"/>
      <c r="BRE15" s="73"/>
      <c r="BRF15" s="73"/>
      <c r="BRG15" s="73"/>
      <c r="BRH15" s="73"/>
      <c r="BRI15" s="73"/>
      <c r="BRJ15" s="73"/>
      <c r="BRK15" s="73"/>
      <c r="BRL15" s="73"/>
      <c r="BRM15" s="73"/>
      <c r="BRN15" s="73"/>
      <c r="BRO15" s="73"/>
      <c r="BRP15" s="73"/>
      <c r="BRQ15" s="73"/>
      <c r="BRR15" s="73"/>
      <c r="BRS15" s="73"/>
      <c r="BRT15" s="73"/>
      <c r="BRU15" s="73"/>
      <c r="BRV15" s="73"/>
      <c r="BRW15" s="73"/>
      <c r="BRX15" s="73"/>
      <c r="BRY15" s="73"/>
      <c r="BRZ15" s="73"/>
      <c r="BSA15" s="73"/>
      <c r="BSB15" s="73"/>
      <c r="BSC15" s="73"/>
      <c r="BSD15" s="73"/>
      <c r="BSE15" s="73"/>
      <c r="BSF15" s="73"/>
      <c r="BSG15" s="73"/>
      <c r="BSH15" s="73"/>
      <c r="BSI15" s="73"/>
      <c r="BSJ15" s="73"/>
      <c r="BSK15" s="73"/>
      <c r="BSL15" s="73"/>
      <c r="BSM15" s="73"/>
      <c r="BSN15" s="73"/>
      <c r="BSO15" s="73"/>
      <c r="BSP15" s="73"/>
      <c r="BSQ15" s="73"/>
      <c r="BSR15" s="73"/>
      <c r="BSS15" s="73"/>
      <c r="BST15" s="73"/>
      <c r="BSU15" s="73"/>
      <c r="BSV15" s="73"/>
      <c r="BSW15" s="73"/>
      <c r="BSX15" s="73"/>
      <c r="BSY15" s="73"/>
      <c r="BSZ15" s="73"/>
      <c r="BTA15" s="73"/>
      <c r="BTB15" s="73"/>
      <c r="BTC15" s="73"/>
      <c r="BTD15" s="73"/>
      <c r="BTE15" s="73"/>
      <c r="BTF15" s="73"/>
      <c r="BTG15" s="73"/>
      <c r="BTH15" s="73"/>
      <c r="BTI15" s="73"/>
      <c r="BTJ15" s="73"/>
      <c r="BTK15" s="73"/>
      <c r="BTL15" s="73"/>
      <c r="BTM15" s="73"/>
      <c r="BTN15" s="73"/>
      <c r="BTO15" s="73"/>
      <c r="BTP15" s="73"/>
      <c r="BTQ15" s="73"/>
      <c r="BTR15" s="73"/>
      <c r="BTS15" s="73"/>
      <c r="BTT15" s="73"/>
      <c r="BTU15" s="73"/>
      <c r="BTV15" s="73"/>
      <c r="BTW15" s="73"/>
      <c r="BTX15" s="73"/>
      <c r="BTY15" s="73"/>
      <c r="BTZ15" s="73"/>
      <c r="BUA15" s="73"/>
      <c r="BUB15" s="73"/>
      <c r="BUC15" s="73"/>
      <c r="BUD15" s="73"/>
      <c r="BUE15" s="73"/>
      <c r="BUF15" s="73"/>
      <c r="BUG15" s="73"/>
      <c r="BUH15" s="73"/>
      <c r="BUI15" s="73"/>
      <c r="BUJ15" s="73"/>
      <c r="BUK15" s="73"/>
      <c r="BUL15" s="73"/>
      <c r="BUM15" s="73"/>
      <c r="BUN15" s="73"/>
      <c r="BUO15" s="73"/>
      <c r="BUP15" s="73"/>
      <c r="BUQ15" s="73"/>
      <c r="BUR15" s="73"/>
      <c r="BUS15" s="73"/>
      <c r="BUT15" s="73"/>
      <c r="BUU15" s="73"/>
      <c r="BUV15" s="73"/>
      <c r="BUW15" s="73"/>
      <c r="BUX15" s="73"/>
      <c r="BUY15" s="73"/>
      <c r="BUZ15" s="73"/>
      <c r="BVA15" s="73"/>
      <c r="BVB15" s="73"/>
      <c r="BVC15" s="73"/>
      <c r="BVD15" s="73"/>
      <c r="BVE15" s="73"/>
      <c r="BVF15" s="73"/>
      <c r="BVG15" s="73"/>
      <c r="BVH15" s="73"/>
      <c r="BVI15" s="73"/>
      <c r="BVJ15" s="73"/>
      <c r="BVK15" s="73"/>
      <c r="BVL15" s="73"/>
      <c r="BVM15" s="73"/>
      <c r="BVN15" s="73"/>
      <c r="BVO15" s="73"/>
      <c r="BVP15" s="73"/>
      <c r="BVQ15" s="73"/>
      <c r="BVR15" s="73"/>
      <c r="BVS15" s="73"/>
      <c r="BVT15" s="73"/>
      <c r="BVU15" s="73"/>
      <c r="BVV15" s="73"/>
      <c r="BVW15" s="73"/>
      <c r="BVX15" s="73"/>
      <c r="BVY15" s="73"/>
      <c r="BVZ15" s="73"/>
      <c r="BWA15" s="73"/>
      <c r="BWB15" s="73"/>
      <c r="BWC15" s="73"/>
      <c r="BWD15" s="73"/>
      <c r="BWE15" s="73"/>
      <c r="BWF15" s="73"/>
      <c r="BWG15" s="73"/>
      <c r="BWH15" s="73"/>
      <c r="BWI15" s="73"/>
      <c r="BWJ15" s="73"/>
      <c r="BWK15" s="73"/>
      <c r="BWL15" s="73"/>
      <c r="BWM15" s="73"/>
      <c r="BWN15" s="73"/>
      <c r="BWO15" s="73"/>
      <c r="BWP15" s="73"/>
      <c r="BWQ15" s="73"/>
      <c r="BWR15" s="73"/>
      <c r="BWS15" s="73"/>
      <c r="BWT15" s="73"/>
      <c r="BWU15" s="73"/>
      <c r="BWV15" s="73"/>
      <c r="BWW15" s="73"/>
      <c r="BWX15" s="73"/>
      <c r="BWY15" s="73"/>
      <c r="BWZ15" s="73"/>
      <c r="BXA15" s="73"/>
      <c r="BXB15" s="73"/>
      <c r="BXC15" s="73"/>
      <c r="BXD15" s="73"/>
      <c r="BXE15" s="73"/>
      <c r="BXF15" s="73"/>
      <c r="BXG15" s="73"/>
      <c r="BXH15" s="73"/>
      <c r="BXI15" s="73"/>
      <c r="BXJ15" s="73"/>
      <c r="BXK15" s="73"/>
      <c r="BXL15" s="73"/>
      <c r="BXM15" s="73"/>
      <c r="BXN15" s="73"/>
      <c r="BXO15" s="73"/>
      <c r="BXP15" s="73"/>
      <c r="BXQ15" s="73"/>
      <c r="BXR15" s="73"/>
      <c r="BXS15" s="73"/>
      <c r="BXT15" s="73"/>
      <c r="BXU15" s="73"/>
      <c r="BXV15" s="73"/>
      <c r="BXW15" s="73"/>
      <c r="BXX15" s="73"/>
      <c r="BXY15" s="73"/>
      <c r="BXZ15" s="73"/>
      <c r="BYA15" s="73"/>
      <c r="BYB15" s="73"/>
      <c r="BYC15" s="73"/>
      <c r="BYD15" s="73"/>
      <c r="BYE15" s="73"/>
      <c r="BYF15" s="73"/>
      <c r="BYG15" s="73"/>
      <c r="BYH15" s="73"/>
      <c r="BYI15" s="73"/>
      <c r="BYJ15" s="73"/>
      <c r="BYK15" s="73"/>
      <c r="BYL15" s="73"/>
      <c r="BYM15" s="73"/>
      <c r="BYN15" s="73"/>
      <c r="BYO15" s="73"/>
      <c r="BYP15" s="73"/>
      <c r="BYQ15" s="73"/>
      <c r="BYR15" s="73"/>
      <c r="BYS15" s="73"/>
      <c r="BYT15" s="73"/>
      <c r="BYU15" s="73"/>
      <c r="BYV15" s="73"/>
      <c r="BYW15" s="73"/>
      <c r="BYX15" s="73"/>
      <c r="BYY15" s="73"/>
      <c r="BYZ15" s="73"/>
      <c r="BZA15" s="73"/>
      <c r="BZB15" s="73"/>
      <c r="BZC15" s="73"/>
      <c r="BZD15" s="73"/>
      <c r="BZE15" s="73"/>
      <c r="BZF15" s="73"/>
      <c r="BZG15" s="73"/>
      <c r="BZH15" s="73"/>
      <c r="BZI15" s="73"/>
      <c r="BZJ15" s="73"/>
      <c r="BZK15" s="73"/>
      <c r="BZL15" s="73"/>
      <c r="BZM15" s="73"/>
      <c r="BZN15" s="73"/>
      <c r="BZO15" s="73"/>
      <c r="BZP15" s="73"/>
      <c r="BZQ15" s="73"/>
      <c r="BZR15" s="73"/>
      <c r="BZS15" s="73"/>
      <c r="BZT15" s="73"/>
      <c r="BZU15" s="73"/>
      <c r="BZV15" s="73"/>
      <c r="BZW15" s="73"/>
      <c r="BZX15" s="73"/>
      <c r="BZY15" s="73"/>
      <c r="BZZ15" s="73"/>
      <c r="CAA15" s="73"/>
      <c r="CAB15" s="73"/>
      <c r="CAC15" s="73"/>
      <c r="CAD15" s="73"/>
      <c r="CAE15" s="73"/>
      <c r="CAF15" s="73"/>
      <c r="CAG15" s="73"/>
      <c r="CAH15" s="73"/>
      <c r="CAI15" s="73"/>
      <c r="CAJ15" s="73"/>
      <c r="CAK15" s="73"/>
      <c r="CAL15" s="73"/>
      <c r="CAM15" s="73"/>
      <c r="CAN15" s="73"/>
      <c r="CAO15" s="73"/>
      <c r="CAP15" s="73"/>
      <c r="CAQ15" s="73"/>
      <c r="CAR15" s="73"/>
      <c r="CAS15" s="73"/>
      <c r="CAT15" s="73"/>
      <c r="CAU15" s="73"/>
      <c r="CAV15" s="73"/>
      <c r="CAW15" s="73"/>
      <c r="CAX15" s="73"/>
      <c r="CAY15" s="73"/>
      <c r="CAZ15" s="73"/>
      <c r="CBA15" s="73"/>
      <c r="CBB15" s="73"/>
      <c r="CBC15" s="73"/>
      <c r="CBD15" s="73"/>
      <c r="CBE15" s="73"/>
      <c r="CBF15" s="73"/>
      <c r="CBG15" s="73"/>
      <c r="CBH15" s="73"/>
      <c r="CBI15" s="73"/>
      <c r="CBJ15" s="73"/>
      <c r="CBK15" s="73"/>
      <c r="CBL15" s="73"/>
      <c r="CBM15" s="73"/>
      <c r="CBN15" s="73"/>
      <c r="CBO15" s="73"/>
      <c r="CBP15" s="73"/>
      <c r="CBQ15" s="73"/>
      <c r="CBR15" s="73"/>
      <c r="CBS15" s="73"/>
      <c r="CBT15" s="73"/>
      <c r="CBU15" s="73"/>
      <c r="CBV15" s="73"/>
      <c r="CBW15" s="73"/>
      <c r="CBX15" s="73"/>
      <c r="CBY15" s="73"/>
      <c r="CBZ15" s="73"/>
      <c r="CCA15" s="73"/>
      <c r="CCB15" s="73"/>
      <c r="CCC15" s="73"/>
      <c r="CCD15" s="73"/>
      <c r="CCE15" s="73"/>
      <c r="CCF15" s="73"/>
      <c r="CCG15" s="73"/>
      <c r="CCH15" s="73"/>
      <c r="CCI15" s="73"/>
      <c r="CCJ15" s="73"/>
      <c r="CCK15" s="73"/>
      <c r="CCL15" s="73"/>
      <c r="CCM15" s="73"/>
      <c r="CCN15" s="73"/>
      <c r="CCO15" s="73"/>
      <c r="CCP15" s="73"/>
      <c r="CCQ15" s="73"/>
      <c r="CCR15" s="73"/>
      <c r="CCS15" s="73"/>
      <c r="CCT15" s="73"/>
      <c r="CCU15" s="73"/>
      <c r="CCV15" s="73"/>
      <c r="CCW15" s="73"/>
      <c r="CCX15" s="73"/>
      <c r="CCY15" s="73"/>
      <c r="CCZ15" s="73"/>
      <c r="CDA15" s="73"/>
      <c r="CDB15" s="73"/>
      <c r="CDC15" s="73"/>
      <c r="CDD15" s="73"/>
      <c r="CDE15" s="73"/>
      <c r="CDF15" s="73"/>
      <c r="CDG15" s="73"/>
      <c r="CDH15" s="73"/>
      <c r="CDI15" s="73"/>
      <c r="CDJ15" s="73"/>
      <c r="CDK15" s="73"/>
      <c r="CDL15" s="73"/>
      <c r="CDM15" s="73"/>
      <c r="CDN15" s="73"/>
      <c r="CDO15" s="73"/>
      <c r="CDP15" s="73"/>
      <c r="CDQ15" s="73"/>
      <c r="CDR15" s="73"/>
      <c r="CDS15" s="73"/>
      <c r="CDT15" s="73"/>
      <c r="CDU15" s="73"/>
      <c r="CDV15" s="73"/>
      <c r="CDW15" s="73"/>
      <c r="CDX15" s="73"/>
      <c r="CDY15" s="73"/>
      <c r="CDZ15" s="73"/>
      <c r="CEA15" s="73"/>
      <c r="CEB15" s="73"/>
      <c r="CEC15" s="73"/>
      <c r="CED15" s="73"/>
      <c r="CEE15" s="73"/>
      <c r="CEF15" s="73"/>
      <c r="CEG15" s="73"/>
      <c r="CEH15" s="73"/>
      <c r="CEI15" s="73"/>
      <c r="CEJ15" s="73"/>
      <c r="CEK15" s="73"/>
      <c r="CEL15" s="73"/>
      <c r="CEM15" s="73"/>
      <c r="CEN15" s="73"/>
      <c r="CEO15" s="73"/>
      <c r="CEP15" s="73"/>
      <c r="CEQ15" s="73"/>
      <c r="CER15" s="73"/>
      <c r="CES15" s="73"/>
      <c r="CET15" s="73"/>
      <c r="CEU15" s="73"/>
      <c r="CEV15" s="73"/>
      <c r="CEW15" s="73"/>
      <c r="CEX15" s="73"/>
      <c r="CEY15" s="73"/>
      <c r="CEZ15" s="73"/>
      <c r="CFA15" s="73"/>
      <c r="CFB15" s="73"/>
      <c r="CFC15" s="73"/>
      <c r="CFD15" s="73"/>
      <c r="CFE15" s="73"/>
      <c r="CFF15" s="73"/>
      <c r="CFG15" s="73"/>
      <c r="CFH15" s="73"/>
      <c r="CFI15" s="73"/>
      <c r="CFJ15" s="73"/>
      <c r="CFK15" s="73"/>
      <c r="CFL15" s="73"/>
      <c r="CFM15" s="73"/>
      <c r="CFN15" s="73"/>
      <c r="CFO15" s="73"/>
      <c r="CFP15" s="73"/>
      <c r="CFQ15" s="73"/>
      <c r="CFR15" s="73"/>
      <c r="CFS15" s="73"/>
      <c r="CFT15" s="73"/>
      <c r="CFU15" s="73"/>
      <c r="CFV15" s="73"/>
      <c r="CFW15" s="73"/>
      <c r="CFX15" s="73"/>
      <c r="CFY15" s="73"/>
      <c r="CFZ15" s="73"/>
      <c r="CGA15" s="73"/>
      <c r="CGB15" s="73"/>
      <c r="CGC15" s="73"/>
      <c r="CGD15" s="73"/>
      <c r="CGE15" s="73"/>
      <c r="CGF15" s="73"/>
      <c r="CGG15" s="73"/>
      <c r="CGH15" s="73"/>
      <c r="CGI15" s="73"/>
      <c r="CGJ15" s="73"/>
      <c r="CGK15" s="73"/>
      <c r="CGL15" s="73"/>
      <c r="CGM15" s="73"/>
      <c r="CGN15" s="73"/>
      <c r="CGO15" s="73"/>
      <c r="CGP15" s="73"/>
      <c r="CGQ15" s="73"/>
      <c r="CGR15" s="73"/>
      <c r="CGS15" s="73"/>
      <c r="CGT15" s="73"/>
      <c r="CGU15" s="73"/>
      <c r="CGV15" s="73"/>
      <c r="CGW15" s="73"/>
      <c r="CGX15" s="73"/>
      <c r="CGY15" s="73"/>
      <c r="CGZ15" s="73"/>
      <c r="CHA15" s="73"/>
      <c r="CHB15" s="73"/>
      <c r="CHC15" s="73"/>
      <c r="CHD15" s="73"/>
      <c r="CHE15" s="73"/>
      <c r="CHF15" s="73"/>
      <c r="CHG15" s="73"/>
      <c r="CHH15" s="73"/>
      <c r="CHI15" s="73"/>
      <c r="CHJ15" s="73"/>
      <c r="CHK15" s="73"/>
      <c r="CHL15" s="73"/>
      <c r="CHM15" s="73"/>
      <c r="CHN15" s="73"/>
      <c r="CHO15" s="73"/>
      <c r="CHP15" s="73"/>
      <c r="CHQ15" s="73"/>
      <c r="CHR15" s="73"/>
      <c r="CHS15" s="73"/>
      <c r="CHT15" s="73"/>
      <c r="CHU15" s="73"/>
      <c r="CHV15" s="73"/>
      <c r="CHW15" s="73"/>
      <c r="CHX15" s="73"/>
      <c r="CHY15" s="73"/>
      <c r="CHZ15" s="73"/>
      <c r="CIA15" s="73"/>
      <c r="CIB15" s="73"/>
      <c r="CIC15" s="73"/>
      <c r="CID15" s="73"/>
      <c r="CIE15" s="73"/>
      <c r="CIF15" s="73"/>
      <c r="CIG15" s="73"/>
      <c r="CIH15" s="73"/>
      <c r="CII15" s="73"/>
      <c r="CIJ15" s="73"/>
      <c r="CIK15" s="73"/>
      <c r="CIL15" s="73"/>
      <c r="CIM15" s="73"/>
      <c r="CIN15" s="73"/>
      <c r="CIO15" s="73"/>
      <c r="CIP15" s="73"/>
      <c r="CIQ15" s="73"/>
      <c r="CIR15" s="73"/>
      <c r="CIS15" s="73"/>
      <c r="CIT15" s="73"/>
      <c r="CIU15" s="73"/>
      <c r="CIV15" s="73"/>
      <c r="CIW15" s="73"/>
      <c r="CIX15" s="73"/>
      <c r="CIY15" s="73"/>
      <c r="CIZ15" s="73"/>
      <c r="CJA15" s="73"/>
      <c r="CJB15" s="73"/>
      <c r="CJC15" s="73"/>
      <c r="CJD15" s="73"/>
      <c r="CJE15" s="73"/>
      <c r="CJF15" s="73"/>
      <c r="CJG15" s="73"/>
      <c r="CJH15" s="73"/>
      <c r="CJI15" s="73"/>
      <c r="CJJ15" s="73"/>
      <c r="CJK15" s="73"/>
      <c r="CJL15" s="73"/>
      <c r="CJM15" s="73"/>
      <c r="CJN15" s="73"/>
      <c r="CJO15" s="73"/>
      <c r="CJP15" s="73"/>
      <c r="CJQ15" s="73"/>
      <c r="CJR15" s="73"/>
      <c r="CJS15" s="73"/>
      <c r="CJT15" s="73"/>
      <c r="CJU15" s="73"/>
      <c r="CJV15" s="73"/>
      <c r="CJW15" s="73"/>
      <c r="CJX15" s="73"/>
      <c r="CJY15" s="73"/>
      <c r="CJZ15" s="73"/>
      <c r="CKA15" s="73"/>
      <c r="CKB15" s="73"/>
      <c r="CKC15" s="73"/>
      <c r="CKD15" s="73"/>
      <c r="CKE15" s="73"/>
      <c r="CKF15" s="73"/>
      <c r="CKG15" s="73"/>
      <c r="CKH15" s="73"/>
      <c r="CKI15" s="73"/>
      <c r="CKJ15" s="73"/>
      <c r="CKK15" s="73"/>
      <c r="CKL15" s="73"/>
      <c r="CKM15" s="73"/>
      <c r="CKN15" s="73"/>
      <c r="CKO15" s="73"/>
      <c r="CKP15" s="73"/>
      <c r="CKQ15" s="73"/>
      <c r="CKR15" s="73"/>
      <c r="CKS15" s="73"/>
      <c r="CKT15" s="73"/>
      <c r="CKU15" s="73"/>
      <c r="CKV15" s="73"/>
      <c r="CKW15" s="73"/>
      <c r="CKX15" s="73"/>
      <c r="CKY15" s="73"/>
      <c r="CKZ15" s="73"/>
      <c r="CLA15" s="73"/>
      <c r="CLB15" s="73"/>
      <c r="CLC15" s="73"/>
      <c r="CLD15" s="73"/>
      <c r="CLE15" s="73"/>
      <c r="CLF15" s="73"/>
      <c r="CLG15" s="73"/>
      <c r="CLH15" s="73"/>
      <c r="CLI15" s="73"/>
      <c r="CLJ15" s="73"/>
      <c r="CLK15" s="73"/>
      <c r="CLL15" s="73"/>
      <c r="CLM15" s="73"/>
      <c r="CLN15" s="73"/>
      <c r="CLO15" s="73"/>
      <c r="CLP15" s="73"/>
      <c r="CLQ15" s="73"/>
      <c r="CLR15" s="73"/>
      <c r="CLS15" s="73"/>
      <c r="CLT15" s="73"/>
      <c r="CLU15" s="73"/>
      <c r="CLV15" s="73"/>
      <c r="CLW15" s="73"/>
      <c r="CLX15" s="73"/>
      <c r="CLY15" s="73"/>
      <c r="CLZ15" s="73"/>
      <c r="CMA15" s="73"/>
      <c r="CMB15" s="73"/>
      <c r="CMC15" s="73"/>
      <c r="CMD15" s="73"/>
      <c r="CME15" s="73"/>
      <c r="CMF15" s="73"/>
      <c r="CMG15" s="73"/>
      <c r="CMH15" s="73"/>
      <c r="CMI15" s="73"/>
      <c r="CMJ15" s="73"/>
      <c r="CMK15" s="73"/>
      <c r="CML15" s="73"/>
      <c r="CMM15" s="73"/>
      <c r="CMN15" s="73"/>
      <c r="CMO15" s="73"/>
      <c r="CMP15" s="73"/>
      <c r="CMQ15" s="73"/>
      <c r="CMR15" s="73"/>
      <c r="CMS15" s="73"/>
      <c r="CMT15" s="73"/>
      <c r="CMU15" s="73"/>
      <c r="CMV15" s="73"/>
      <c r="CMW15" s="73"/>
      <c r="CMX15" s="73"/>
      <c r="CMY15" s="73"/>
      <c r="CMZ15" s="73"/>
      <c r="CNA15" s="73"/>
      <c r="CNB15" s="73"/>
      <c r="CNC15" s="73"/>
      <c r="CND15" s="73"/>
      <c r="CNE15" s="73"/>
      <c r="CNF15" s="73"/>
      <c r="CNG15" s="73"/>
      <c r="CNH15" s="73"/>
      <c r="CNI15" s="73"/>
      <c r="CNJ15" s="73"/>
      <c r="CNK15" s="73"/>
      <c r="CNL15" s="73"/>
      <c r="CNM15" s="73"/>
      <c r="CNN15" s="73"/>
      <c r="CNO15" s="73"/>
      <c r="CNP15" s="73"/>
      <c r="CNQ15" s="73"/>
      <c r="CNR15" s="73"/>
      <c r="CNS15" s="73"/>
      <c r="CNT15" s="73"/>
      <c r="CNU15" s="73"/>
      <c r="CNV15" s="73"/>
      <c r="CNW15" s="73"/>
      <c r="CNX15" s="73"/>
      <c r="CNY15" s="73"/>
      <c r="CNZ15" s="73"/>
      <c r="COA15" s="73"/>
      <c r="COB15" s="73"/>
      <c r="COC15" s="73"/>
      <c r="COD15" s="73"/>
      <c r="COE15" s="73"/>
      <c r="COF15" s="73"/>
      <c r="COG15" s="73"/>
      <c r="COH15" s="73"/>
      <c r="COI15" s="73"/>
      <c r="COJ15" s="73"/>
      <c r="COK15" s="73"/>
      <c r="COL15" s="73"/>
      <c r="COM15" s="73"/>
      <c r="CON15" s="73"/>
      <c r="COO15" s="73"/>
      <c r="COP15" s="73"/>
      <c r="COQ15" s="73"/>
      <c r="COR15" s="73"/>
      <c r="COS15" s="73"/>
      <c r="COT15" s="73"/>
      <c r="COU15" s="73"/>
      <c r="COV15" s="73"/>
      <c r="COW15" s="73"/>
      <c r="COX15" s="73"/>
      <c r="COY15" s="73"/>
      <c r="COZ15" s="73"/>
      <c r="CPA15" s="73"/>
      <c r="CPB15" s="73"/>
      <c r="CPC15" s="73"/>
      <c r="CPD15" s="73"/>
      <c r="CPE15" s="73"/>
      <c r="CPF15" s="73"/>
      <c r="CPG15" s="73"/>
      <c r="CPH15" s="73"/>
      <c r="CPI15" s="73"/>
      <c r="CPJ15" s="73"/>
      <c r="CPK15" s="73"/>
      <c r="CPL15" s="73"/>
      <c r="CPM15" s="73"/>
      <c r="CPN15" s="73"/>
      <c r="CPO15" s="73"/>
      <c r="CPP15" s="73"/>
      <c r="CPQ15" s="73"/>
      <c r="CPR15" s="73"/>
      <c r="CPS15" s="73"/>
      <c r="CPT15" s="73"/>
      <c r="CPU15" s="73"/>
      <c r="CPV15" s="73"/>
      <c r="CPW15" s="73"/>
      <c r="CPX15" s="73"/>
      <c r="CPY15" s="73"/>
      <c r="CPZ15" s="73"/>
      <c r="CQA15" s="73"/>
      <c r="CQB15" s="73"/>
      <c r="CQC15" s="73"/>
      <c r="CQD15" s="73"/>
      <c r="CQE15" s="73"/>
      <c r="CQF15" s="73"/>
      <c r="CQG15" s="73"/>
      <c r="CQH15" s="73"/>
      <c r="CQI15" s="73"/>
      <c r="CQJ15" s="73"/>
      <c r="CQK15" s="73"/>
      <c r="CQL15" s="73"/>
      <c r="CQM15" s="73"/>
      <c r="CQN15" s="73"/>
      <c r="CQO15" s="73"/>
      <c r="CQP15" s="73"/>
      <c r="CQQ15" s="73"/>
      <c r="CQR15" s="73"/>
      <c r="CQS15" s="73"/>
      <c r="CQT15" s="73"/>
      <c r="CQU15" s="73"/>
      <c r="CQV15" s="73"/>
      <c r="CQW15" s="73"/>
      <c r="CQX15" s="73"/>
      <c r="CQY15" s="73"/>
      <c r="CQZ15" s="73"/>
      <c r="CRA15" s="73"/>
      <c r="CRB15" s="73"/>
      <c r="CRC15" s="73"/>
      <c r="CRD15" s="73"/>
      <c r="CRE15" s="73"/>
      <c r="CRF15" s="73"/>
      <c r="CRG15" s="73"/>
      <c r="CRH15" s="73"/>
      <c r="CRI15" s="73"/>
      <c r="CRJ15" s="73"/>
      <c r="CRK15" s="73"/>
      <c r="CRL15" s="73"/>
      <c r="CRM15" s="73"/>
      <c r="CRN15" s="73"/>
      <c r="CRO15" s="73"/>
      <c r="CRP15" s="73"/>
      <c r="CRQ15" s="73"/>
      <c r="CRR15" s="73"/>
      <c r="CRS15" s="73"/>
      <c r="CRT15" s="73"/>
      <c r="CRU15" s="73"/>
      <c r="CRV15" s="73"/>
      <c r="CRW15" s="73"/>
      <c r="CRX15" s="73"/>
      <c r="CRY15" s="73"/>
      <c r="CRZ15" s="73"/>
      <c r="CSA15" s="73"/>
      <c r="CSB15" s="73"/>
      <c r="CSC15" s="73"/>
      <c r="CSD15" s="73"/>
      <c r="CSE15" s="73"/>
      <c r="CSF15" s="73"/>
      <c r="CSG15" s="73"/>
      <c r="CSH15" s="73"/>
      <c r="CSI15" s="73"/>
      <c r="CSJ15" s="73"/>
      <c r="CSK15" s="73"/>
      <c r="CSL15" s="73"/>
      <c r="CSM15" s="73"/>
      <c r="CSN15" s="73"/>
      <c r="CSO15" s="73"/>
      <c r="CSP15" s="73"/>
      <c r="CSQ15" s="73"/>
      <c r="CSR15" s="73"/>
      <c r="CSS15" s="73"/>
      <c r="CST15" s="73"/>
      <c r="CSU15" s="73"/>
      <c r="CSV15" s="73"/>
      <c r="CSW15" s="73"/>
      <c r="CSX15" s="73"/>
      <c r="CSY15" s="73"/>
      <c r="CSZ15" s="73"/>
      <c r="CTA15" s="73"/>
      <c r="CTB15" s="73"/>
      <c r="CTC15" s="73"/>
      <c r="CTD15" s="73"/>
      <c r="CTE15" s="73"/>
      <c r="CTF15" s="73"/>
      <c r="CTG15" s="73"/>
      <c r="CTH15" s="73"/>
      <c r="CTI15" s="73"/>
      <c r="CTJ15" s="73"/>
      <c r="CTK15" s="73"/>
      <c r="CTL15" s="73"/>
      <c r="CTM15" s="73"/>
      <c r="CTN15" s="73"/>
      <c r="CTO15" s="73"/>
      <c r="CTP15" s="73"/>
      <c r="CTQ15" s="73"/>
      <c r="CTR15" s="73"/>
      <c r="CTS15" s="73"/>
      <c r="CTT15" s="73"/>
      <c r="CTU15" s="73"/>
      <c r="CTV15" s="73"/>
      <c r="CTW15" s="73"/>
      <c r="CTX15" s="73"/>
      <c r="CTY15" s="73"/>
      <c r="CTZ15" s="73"/>
      <c r="CUA15" s="73"/>
      <c r="CUB15" s="73"/>
      <c r="CUC15" s="73"/>
      <c r="CUD15" s="73"/>
      <c r="CUE15" s="73"/>
      <c r="CUF15" s="73"/>
      <c r="CUG15" s="73"/>
      <c r="CUH15" s="73"/>
      <c r="CUI15" s="73"/>
      <c r="CUJ15" s="73"/>
      <c r="CUK15" s="73"/>
      <c r="CUL15" s="73"/>
      <c r="CUM15" s="73"/>
      <c r="CUN15" s="73"/>
      <c r="CUO15" s="73"/>
      <c r="CUP15" s="73"/>
      <c r="CUQ15" s="73"/>
      <c r="CUR15" s="73"/>
      <c r="CUS15" s="73"/>
      <c r="CUT15" s="73"/>
      <c r="CUU15" s="73"/>
      <c r="CUV15" s="73"/>
      <c r="CUW15" s="73"/>
      <c r="CUX15" s="73"/>
      <c r="CUY15" s="73"/>
      <c r="CUZ15" s="73"/>
      <c r="CVA15" s="73"/>
      <c r="CVB15" s="73"/>
      <c r="CVC15" s="73"/>
      <c r="CVD15" s="73"/>
      <c r="CVE15" s="73"/>
      <c r="CVF15" s="73"/>
      <c r="CVG15" s="73"/>
      <c r="CVH15" s="73"/>
      <c r="CVI15" s="73"/>
      <c r="CVJ15" s="73"/>
      <c r="CVK15" s="73"/>
      <c r="CVL15" s="73"/>
      <c r="CVM15" s="73"/>
      <c r="CVN15" s="73"/>
      <c r="CVO15" s="73"/>
      <c r="CVP15" s="73"/>
      <c r="CVQ15" s="73"/>
      <c r="CVR15" s="73"/>
      <c r="CVS15" s="73"/>
      <c r="CVT15" s="73"/>
      <c r="CVU15" s="73"/>
      <c r="CVV15" s="73"/>
      <c r="CVW15" s="73"/>
      <c r="CVX15" s="73"/>
      <c r="CVY15" s="73"/>
      <c r="CVZ15" s="73"/>
      <c r="CWA15" s="73"/>
      <c r="CWB15" s="73"/>
      <c r="CWC15" s="73"/>
      <c r="CWD15" s="73"/>
      <c r="CWE15" s="73"/>
      <c r="CWF15" s="73"/>
      <c r="CWG15" s="73"/>
      <c r="CWH15" s="73"/>
      <c r="CWI15" s="73"/>
      <c r="CWJ15" s="73"/>
      <c r="CWK15" s="73"/>
      <c r="CWL15" s="73"/>
      <c r="CWM15" s="73"/>
      <c r="CWN15" s="73"/>
      <c r="CWO15" s="73"/>
      <c r="CWP15" s="73"/>
      <c r="CWQ15" s="73"/>
      <c r="CWR15" s="73"/>
      <c r="CWS15" s="73"/>
      <c r="CWT15" s="73"/>
      <c r="CWU15" s="73"/>
      <c r="CWV15" s="73"/>
      <c r="CWW15" s="73"/>
      <c r="CWX15" s="73"/>
      <c r="CWY15" s="73"/>
      <c r="CWZ15" s="73"/>
      <c r="CXA15" s="73"/>
      <c r="CXB15" s="73"/>
      <c r="CXC15" s="73"/>
      <c r="CXD15" s="73"/>
      <c r="CXE15" s="73"/>
      <c r="CXF15" s="73"/>
      <c r="CXG15" s="73"/>
      <c r="CXH15" s="73"/>
      <c r="CXI15" s="73"/>
      <c r="CXJ15" s="73"/>
      <c r="CXK15" s="73"/>
      <c r="CXL15" s="73"/>
      <c r="CXM15" s="73"/>
      <c r="CXN15" s="73"/>
      <c r="CXO15" s="73"/>
      <c r="CXP15" s="73"/>
      <c r="CXQ15" s="73"/>
      <c r="CXR15" s="73"/>
      <c r="CXS15" s="73"/>
      <c r="CXT15" s="73"/>
      <c r="CXU15" s="73"/>
      <c r="CXV15" s="73"/>
      <c r="CXW15" s="73"/>
      <c r="CXX15" s="73"/>
      <c r="CXY15" s="73"/>
      <c r="CXZ15" s="73"/>
      <c r="CYA15" s="73"/>
      <c r="CYB15" s="73"/>
      <c r="CYC15" s="73"/>
      <c r="CYD15" s="73"/>
      <c r="CYE15" s="73"/>
      <c r="CYF15" s="73"/>
      <c r="CYG15" s="73"/>
      <c r="CYH15" s="73"/>
      <c r="CYI15" s="73"/>
      <c r="CYJ15" s="73"/>
      <c r="CYK15" s="73"/>
      <c r="CYL15" s="73"/>
      <c r="CYM15" s="73"/>
      <c r="CYN15" s="73"/>
      <c r="CYO15" s="73"/>
      <c r="CYP15" s="73"/>
      <c r="CYQ15" s="73"/>
      <c r="CYR15" s="73"/>
      <c r="CYS15" s="73"/>
      <c r="CYT15" s="73"/>
      <c r="CYU15" s="73"/>
      <c r="CYV15" s="73"/>
      <c r="CYW15" s="73"/>
      <c r="CYX15" s="73"/>
      <c r="CYY15" s="73"/>
      <c r="CYZ15" s="73"/>
      <c r="CZA15" s="73"/>
      <c r="CZB15" s="73"/>
      <c r="CZC15" s="73"/>
      <c r="CZD15" s="73"/>
      <c r="CZE15" s="73"/>
      <c r="CZF15" s="73"/>
      <c r="CZG15" s="73"/>
      <c r="CZH15" s="73"/>
      <c r="CZI15" s="73"/>
      <c r="CZJ15" s="73"/>
      <c r="CZK15" s="73"/>
      <c r="CZL15" s="73"/>
      <c r="CZM15" s="73"/>
      <c r="CZN15" s="73"/>
      <c r="CZO15" s="73"/>
      <c r="CZP15" s="73"/>
      <c r="CZQ15" s="73"/>
      <c r="CZR15" s="73"/>
      <c r="CZS15" s="73"/>
      <c r="CZT15" s="73"/>
      <c r="CZU15" s="73"/>
      <c r="CZV15" s="73"/>
      <c r="CZW15" s="73"/>
      <c r="CZX15" s="73"/>
      <c r="CZY15" s="73"/>
      <c r="CZZ15" s="73"/>
      <c r="DAA15" s="73"/>
      <c r="DAB15" s="73"/>
      <c r="DAC15" s="73"/>
      <c r="DAD15" s="73"/>
      <c r="DAE15" s="73"/>
      <c r="DAF15" s="73"/>
      <c r="DAG15" s="73"/>
      <c r="DAH15" s="73"/>
      <c r="DAI15" s="73"/>
      <c r="DAJ15" s="73"/>
      <c r="DAK15" s="73"/>
      <c r="DAL15" s="73"/>
      <c r="DAM15" s="73"/>
      <c r="DAN15" s="73"/>
      <c r="DAO15" s="73"/>
      <c r="DAP15" s="73"/>
      <c r="DAQ15" s="73"/>
      <c r="DAR15" s="73"/>
      <c r="DAS15" s="73"/>
      <c r="DAT15" s="73"/>
      <c r="DAU15" s="73"/>
      <c r="DAV15" s="73"/>
      <c r="DAW15" s="73"/>
      <c r="DAX15" s="73"/>
      <c r="DAY15" s="73"/>
      <c r="DAZ15" s="73"/>
      <c r="DBA15" s="73"/>
      <c r="DBB15" s="73"/>
      <c r="DBC15" s="73"/>
      <c r="DBD15" s="73"/>
      <c r="DBE15" s="73"/>
      <c r="DBF15" s="73"/>
      <c r="DBG15" s="73"/>
      <c r="DBH15" s="73"/>
      <c r="DBI15" s="73"/>
      <c r="DBJ15" s="73"/>
      <c r="DBK15" s="73"/>
      <c r="DBL15" s="73"/>
      <c r="DBM15" s="73"/>
      <c r="DBN15" s="73"/>
      <c r="DBO15" s="73"/>
      <c r="DBP15" s="73"/>
      <c r="DBQ15" s="73"/>
      <c r="DBR15" s="73"/>
      <c r="DBS15" s="73"/>
      <c r="DBT15" s="73"/>
      <c r="DBU15" s="73"/>
      <c r="DBV15" s="73"/>
      <c r="DBW15" s="73"/>
      <c r="DBX15" s="73"/>
      <c r="DBY15" s="73"/>
      <c r="DBZ15" s="73"/>
      <c r="DCA15" s="73"/>
      <c r="DCB15" s="73"/>
      <c r="DCC15" s="73"/>
      <c r="DCD15" s="73"/>
      <c r="DCE15" s="73"/>
      <c r="DCF15" s="73"/>
      <c r="DCG15" s="73"/>
      <c r="DCH15" s="73"/>
      <c r="DCI15" s="73"/>
      <c r="DCJ15" s="73"/>
      <c r="DCK15" s="73"/>
      <c r="DCL15" s="73"/>
      <c r="DCM15" s="73"/>
      <c r="DCN15" s="73"/>
      <c r="DCO15" s="73"/>
      <c r="DCP15" s="73"/>
      <c r="DCQ15" s="73"/>
      <c r="DCR15" s="73"/>
      <c r="DCS15" s="73"/>
      <c r="DCT15" s="73"/>
      <c r="DCU15" s="73"/>
      <c r="DCV15" s="73"/>
      <c r="DCW15" s="73"/>
      <c r="DCX15" s="73"/>
      <c r="DCY15" s="73"/>
      <c r="DCZ15" s="73"/>
      <c r="DDA15" s="73"/>
      <c r="DDB15" s="73"/>
      <c r="DDC15" s="73"/>
      <c r="DDD15" s="73"/>
      <c r="DDE15" s="73"/>
      <c r="DDF15" s="73"/>
      <c r="DDG15" s="73"/>
      <c r="DDH15" s="73"/>
      <c r="DDI15" s="73"/>
      <c r="DDJ15" s="73"/>
      <c r="DDK15" s="73"/>
      <c r="DDL15" s="73"/>
      <c r="DDM15" s="73"/>
      <c r="DDN15" s="73"/>
      <c r="DDO15" s="73"/>
      <c r="DDP15" s="73"/>
      <c r="DDQ15" s="73"/>
      <c r="DDR15" s="73"/>
      <c r="DDS15" s="73"/>
      <c r="DDT15" s="73"/>
      <c r="DDU15" s="73"/>
      <c r="DDV15" s="73"/>
      <c r="DDW15" s="73"/>
      <c r="DDX15" s="73"/>
      <c r="DDY15" s="73"/>
      <c r="DDZ15" s="73"/>
      <c r="DEA15" s="73"/>
      <c r="DEB15" s="73"/>
      <c r="DEC15" s="73"/>
      <c r="DED15" s="73"/>
      <c r="DEE15" s="73"/>
      <c r="DEF15" s="73"/>
      <c r="DEG15" s="73"/>
      <c r="DEH15" s="73"/>
      <c r="DEI15" s="73"/>
      <c r="DEJ15" s="73"/>
      <c r="DEK15" s="73"/>
      <c r="DEL15" s="73"/>
      <c r="DEM15" s="73"/>
      <c r="DEN15" s="73"/>
      <c r="DEO15" s="73"/>
      <c r="DEP15" s="73"/>
      <c r="DEQ15" s="73"/>
      <c r="DER15" s="73"/>
      <c r="DES15" s="73"/>
      <c r="DET15" s="73"/>
      <c r="DEU15" s="73"/>
      <c r="DEV15" s="73"/>
      <c r="DEW15" s="73"/>
      <c r="DEX15" s="73"/>
      <c r="DEY15" s="73"/>
      <c r="DEZ15" s="73"/>
      <c r="DFA15" s="73"/>
      <c r="DFB15" s="73"/>
      <c r="DFC15" s="73"/>
      <c r="DFD15" s="73"/>
      <c r="DFE15" s="73"/>
      <c r="DFF15" s="73"/>
      <c r="DFG15" s="73"/>
      <c r="DFH15" s="73"/>
      <c r="DFI15" s="73"/>
      <c r="DFJ15" s="73"/>
      <c r="DFK15" s="73"/>
      <c r="DFL15" s="73"/>
      <c r="DFM15" s="73"/>
      <c r="DFN15" s="73"/>
      <c r="DFO15" s="73"/>
      <c r="DFP15" s="73"/>
      <c r="DFQ15" s="73"/>
      <c r="DFR15" s="73"/>
      <c r="DFS15" s="73"/>
      <c r="DFT15" s="73"/>
      <c r="DFU15" s="73"/>
      <c r="DFV15" s="73"/>
      <c r="DFW15" s="73"/>
      <c r="DFX15" s="73"/>
      <c r="DFY15" s="73"/>
      <c r="DFZ15" s="73"/>
      <c r="DGA15" s="73"/>
      <c r="DGB15" s="73"/>
      <c r="DGC15" s="73"/>
      <c r="DGD15" s="73"/>
      <c r="DGE15" s="73"/>
      <c r="DGF15" s="73"/>
      <c r="DGG15" s="73"/>
      <c r="DGH15" s="73"/>
      <c r="DGI15" s="73"/>
      <c r="DGJ15" s="73"/>
      <c r="DGK15" s="73"/>
      <c r="DGL15" s="73"/>
      <c r="DGM15" s="73"/>
      <c r="DGN15" s="73"/>
      <c r="DGO15" s="73"/>
      <c r="DGP15" s="73"/>
      <c r="DGQ15" s="73"/>
      <c r="DGR15" s="73"/>
      <c r="DGS15" s="73"/>
      <c r="DGT15" s="73"/>
      <c r="DGU15" s="73"/>
      <c r="DGV15" s="73"/>
      <c r="DGW15" s="73"/>
      <c r="DGX15" s="73"/>
      <c r="DGY15" s="73"/>
      <c r="DGZ15" s="73"/>
      <c r="DHA15" s="73"/>
      <c r="DHB15" s="73"/>
      <c r="DHC15" s="73"/>
      <c r="DHD15" s="73"/>
      <c r="DHE15" s="73"/>
      <c r="DHF15" s="73"/>
      <c r="DHG15" s="73"/>
      <c r="DHH15" s="73"/>
      <c r="DHI15" s="73"/>
      <c r="DHJ15" s="73"/>
      <c r="DHK15" s="73"/>
      <c r="DHL15" s="73"/>
      <c r="DHM15" s="73"/>
      <c r="DHN15" s="73"/>
      <c r="DHO15" s="73"/>
      <c r="DHP15" s="73"/>
      <c r="DHQ15" s="73"/>
      <c r="DHR15" s="73"/>
      <c r="DHS15" s="73"/>
      <c r="DHT15" s="73"/>
      <c r="DHU15" s="73"/>
      <c r="DHV15" s="73"/>
      <c r="DHW15" s="73"/>
      <c r="DHX15" s="73"/>
      <c r="DHY15" s="73"/>
      <c r="DHZ15" s="73"/>
      <c r="DIA15" s="73"/>
      <c r="DIB15" s="73"/>
      <c r="DIC15" s="73"/>
      <c r="DID15" s="73"/>
      <c r="DIE15" s="73"/>
      <c r="DIF15" s="73"/>
      <c r="DIG15" s="73"/>
      <c r="DIH15" s="73"/>
      <c r="DII15" s="73"/>
      <c r="DIJ15" s="73"/>
      <c r="DIK15" s="73"/>
      <c r="DIL15" s="73"/>
      <c r="DIM15" s="73"/>
      <c r="DIN15" s="73"/>
      <c r="DIO15" s="73"/>
      <c r="DIP15" s="73"/>
      <c r="DIQ15" s="73"/>
      <c r="DIR15" s="73"/>
      <c r="DIS15" s="73"/>
      <c r="DIT15" s="73"/>
      <c r="DIU15" s="73"/>
      <c r="DIV15" s="73"/>
      <c r="DIW15" s="73"/>
      <c r="DIX15" s="73"/>
      <c r="DIY15" s="73"/>
      <c r="DIZ15" s="73"/>
      <c r="DJA15" s="73"/>
      <c r="DJB15" s="73"/>
      <c r="DJC15" s="73"/>
      <c r="DJD15" s="73"/>
      <c r="DJE15" s="73"/>
      <c r="DJF15" s="73"/>
      <c r="DJG15" s="73"/>
      <c r="DJH15" s="73"/>
      <c r="DJI15" s="73"/>
      <c r="DJJ15" s="73"/>
      <c r="DJK15" s="73"/>
      <c r="DJL15" s="73"/>
      <c r="DJM15" s="73"/>
      <c r="DJN15" s="73"/>
      <c r="DJO15" s="73"/>
      <c r="DJP15" s="73"/>
      <c r="DJQ15" s="73"/>
      <c r="DJR15" s="73"/>
      <c r="DJS15" s="73"/>
      <c r="DJT15" s="73"/>
      <c r="DJU15" s="73"/>
      <c r="DJV15" s="73"/>
      <c r="DJW15" s="73"/>
      <c r="DJX15" s="73"/>
      <c r="DJY15" s="73"/>
      <c r="DJZ15" s="73"/>
      <c r="DKA15" s="73"/>
      <c r="DKB15" s="73"/>
      <c r="DKC15" s="73"/>
      <c r="DKD15" s="73"/>
      <c r="DKE15" s="73"/>
      <c r="DKF15" s="73"/>
      <c r="DKG15" s="73"/>
      <c r="DKH15" s="73"/>
      <c r="DKI15" s="73"/>
      <c r="DKJ15" s="73"/>
      <c r="DKK15" s="73"/>
      <c r="DKL15" s="73"/>
      <c r="DKM15" s="73"/>
      <c r="DKN15" s="73"/>
      <c r="DKO15" s="73"/>
      <c r="DKP15" s="73"/>
      <c r="DKQ15" s="73"/>
      <c r="DKR15" s="73"/>
      <c r="DKS15" s="73"/>
      <c r="DKT15" s="73"/>
      <c r="DKU15" s="73"/>
      <c r="DKV15" s="73"/>
      <c r="DKW15" s="73"/>
      <c r="DKX15" s="73"/>
      <c r="DKY15" s="73"/>
      <c r="DKZ15" s="73"/>
      <c r="DLA15" s="73"/>
      <c r="DLB15" s="73"/>
      <c r="DLC15" s="73"/>
      <c r="DLD15" s="73"/>
      <c r="DLE15" s="73"/>
      <c r="DLF15" s="73"/>
      <c r="DLG15" s="73"/>
      <c r="DLH15" s="73"/>
      <c r="DLI15" s="73"/>
      <c r="DLJ15" s="73"/>
      <c r="DLK15" s="73"/>
      <c r="DLL15" s="73"/>
      <c r="DLM15" s="73"/>
      <c r="DLN15" s="73"/>
      <c r="DLO15" s="73"/>
      <c r="DLP15" s="73"/>
      <c r="DLQ15" s="73"/>
      <c r="DLR15" s="73"/>
      <c r="DLS15" s="73"/>
      <c r="DLT15" s="73"/>
      <c r="DLU15" s="73"/>
      <c r="DLV15" s="73"/>
      <c r="DLW15" s="73"/>
      <c r="DLX15" s="73"/>
      <c r="DLY15" s="73"/>
      <c r="DLZ15" s="73"/>
      <c r="DMA15" s="73"/>
      <c r="DMB15" s="73"/>
      <c r="DMC15" s="73"/>
      <c r="DMD15" s="73"/>
      <c r="DME15" s="73"/>
      <c r="DMF15" s="73"/>
      <c r="DMG15" s="73"/>
      <c r="DMH15" s="73"/>
      <c r="DMI15" s="73"/>
      <c r="DMJ15" s="73"/>
      <c r="DMK15" s="73"/>
      <c r="DML15" s="73"/>
      <c r="DMM15" s="73"/>
      <c r="DMN15" s="73"/>
      <c r="DMO15" s="73"/>
      <c r="DMP15" s="73"/>
      <c r="DMQ15" s="73"/>
      <c r="DMR15" s="73"/>
      <c r="DMS15" s="73"/>
      <c r="DMT15" s="73"/>
      <c r="DMU15" s="73"/>
      <c r="DMV15" s="73"/>
      <c r="DMW15" s="73"/>
      <c r="DMX15" s="73"/>
      <c r="DMY15" s="73"/>
      <c r="DMZ15" s="73"/>
      <c r="DNA15" s="73"/>
      <c r="DNB15" s="73"/>
      <c r="DNC15" s="73"/>
      <c r="DND15" s="73"/>
      <c r="DNE15" s="73"/>
      <c r="DNF15" s="73"/>
      <c r="DNG15" s="73"/>
      <c r="DNH15" s="73"/>
      <c r="DNI15" s="73"/>
      <c r="DNJ15" s="73"/>
      <c r="DNK15" s="73"/>
      <c r="DNL15" s="73"/>
      <c r="DNM15" s="73"/>
      <c r="DNN15" s="73"/>
      <c r="DNO15" s="73"/>
      <c r="DNP15" s="73"/>
      <c r="DNQ15" s="73"/>
      <c r="DNR15" s="73"/>
      <c r="DNS15" s="73"/>
      <c r="DNT15" s="73"/>
      <c r="DNU15" s="73"/>
      <c r="DNV15" s="73"/>
      <c r="DNW15" s="73"/>
      <c r="DNX15" s="73"/>
      <c r="DNY15" s="73"/>
      <c r="DNZ15" s="73"/>
      <c r="DOA15" s="73"/>
      <c r="DOB15" s="73"/>
      <c r="DOC15" s="73"/>
      <c r="DOD15" s="73"/>
      <c r="DOE15" s="73"/>
      <c r="DOF15" s="73"/>
      <c r="DOG15" s="73"/>
      <c r="DOH15" s="73"/>
      <c r="DOI15" s="73"/>
      <c r="DOJ15" s="73"/>
      <c r="DOK15" s="73"/>
      <c r="DOL15" s="73"/>
      <c r="DOM15" s="73"/>
      <c r="DON15" s="73"/>
      <c r="DOO15" s="73"/>
      <c r="DOP15" s="73"/>
      <c r="DOQ15" s="73"/>
      <c r="DOR15" s="73"/>
      <c r="DOS15" s="73"/>
      <c r="DOT15" s="73"/>
      <c r="DOU15" s="73"/>
      <c r="DOV15" s="73"/>
      <c r="DOW15" s="73"/>
      <c r="DOX15" s="73"/>
      <c r="DOY15" s="73"/>
      <c r="DOZ15" s="73"/>
      <c r="DPA15" s="73"/>
      <c r="DPB15" s="73"/>
      <c r="DPC15" s="73"/>
      <c r="DPD15" s="73"/>
      <c r="DPE15" s="73"/>
      <c r="DPF15" s="73"/>
      <c r="DPG15" s="73"/>
      <c r="DPH15" s="73"/>
      <c r="DPI15" s="73"/>
      <c r="DPJ15" s="73"/>
      <c r="DPK15" s="73"/>
      <c r="DPL15" s="73"/>
      <c r="DPM15" s="73"/>
      <c r="DPN15" s="73"/>
      <c r="DPO15" s="73"/>
      <c r="DPP15" s="73"/>
      <c r="DPQ15" s="73"/>
      <c r="DPR15" s="73"/>
      <c r="DPS15" s="73"/>
      <c r="DPT15" s="73"/>
      <c r="DPU15" s="73"/>
      <c r="DPV15" s="73"/>
      <c r="DPW15" s="73"/>
      <c r="DPX15" s="73"/>
      <c r="DPY15" s="73"/>
      <c r="DPZ15" s="73"/>
      <c r="DQA15" s="73"/>
      <c r="DQB15" s="73"/>
      <c r="DQC15" s="73"/>
      <c r="DQD15" s="73"/>
      <c r="DQE15" s="73"/>
      <c r="DQF15" s="73"/>
      <c r="DQG15" s="73"/>
      <c r="DQH15" s="73"/>
      <c r="DQI15" s="73"/>
      <c r="DQJ15" s="73"/>
      <c r="DQK15" s="73"/>
      <c r="DQL15" s="73"/>
      <c r="DQM15" s="73"/>
      <c r="DQN15" s="73"/>
      <c r="DQO15" s="73"/>
      <c r="DQP15" s="73"/>
      <c r="DQQ15" s="73"/>
      <c r="DQR15" s="73"/>
      <c r="DQS15" s="73"/>
      <c r="DQT15" s="73"/>
      <c r="DQU15" s="73"/>
      <c r="DQV15" s="73"/>
      <c r="DQW15" s="73"/>
      <c r="DQX15" s="73"/>
      <c r="DQY15" s="73"/>
      <c r="DQZ15" s="73"/>
      <c r="DRA15" s="73"/>
      <c r="DRB15" s="73"/>
      <c r="DRC15" s="73"/>
      <c r="DRD15" s="73"/>
      <c r="DRE15" s="73"/>
      <c r="DRF15" s="73"/>
      <c r="DRG15" s="73"/>
      <c r="DRH15" s="73"/>
      <c r="DRI15" s="73"/>
      <c r="DRJ15" s="73"/>
      <c r="DRK15" s="73"/>
      <c r="DRL15" s="73"/>
      <c r="DRM15" s="73"/>
      <c r="DRN15" s="73"/>
      <c r="DRO15" s="73"/>
      <c r="DRP15" s="73"/>
      <c r="DRQ15" s="73"/>
      <c r="DRR15" s="73"/>
      <c r="DRS15" s="73"/>
      <c r="DRT15" s="73"/>
      <c r="DRU15" s="73"/>
      <c r="DRV15" s="73"/>
      <c r="DRW15" s="73"/>
      <c r="DRX15" s="73"/>
      <c r="DRY15" s="73"/>
      <c r="DRZ15" s="73"/>
      <c r="DSA15" s="73"/>
      <c r="DSB15" s="73"/>
      <c r="DSC15" s="73"/>
      <c r="DSD15" s="73"/>
      <c r="DSE15" s="73"/>
      <c r="DSF15" s="73"/>
      <c r="DSG15" s="73"/>
      <c r="DSH15" s="73"/>
      <c r="DSI15" s="73"/>
      <c r="DSJ15" s="73"/>
      <c r="DSK15" s="73"/>
      <c r="DSL15" s="73"/>
      <c r="DSM15" s="73"/>
      <c r="DSN15" s="73"/>
      <c r="DSO15" s="73"/>
      <c r="DSP15" s="73"/>
      <c r="DSQ15" s="73"/>
      <c r="DSR15" s="73"/>
      <c r="DSS15" s="73"/>
      <c r="DST15" s="73"/>
      <c r="DSU15" s="73"/>
      <c r="DSV15" s="73"/>
      <c r="DSW15" s="73"/>
      <c r="DSX15" s="73"/>
      <c r="DSY15" s="73"/>
      <c r="DSZ15" s="73"/>
      <c r="DTA15" s="73"/>
      <c r="DTB15" s="73"/>
      <c r="DTC15" s="73"/>
      <c r="DTD15" s="73"/>
      <c r="DTE15" s="73"/>
      <c r="DTF15" s="73"/>
      <c r="DTG15" s="73"/>
      <c r="DTH15" s="73"/>
      <c r="DTI15" s="73"/>
      <c r="DTJ15" s="73"/>
      <c r="DTK15" s="73"/>
      <c r="DTL15" s="73"/>
      <c r="DTM15" s="73"/>
      <c r="DTN15" s="73"/>
      <c r="DTO15" s="73"/>
      <c r="DTP15" s="73"/>
      <c r="DTQ15" s="73"/>
      <c r="DTR15" s="73"/>
      <c r="DTS15" s="73"/>
      <c r="DTT15" s="73"/>
      <c r="DTU15" s="73"/>
      <c r="DTV15" s="73"/>
      <c r="DTW15" s="73"/>
      <c r="DTX15" s="73"/>
      <c r="DTY15" s="73"/>
      <c r="DTZ15" s="73"/>
      <c r="DUA15" s="73"/>
      <c r="DUB15" s="73"/>
      <c r="DUC15" s="73"/>
      <c r="DUD15" s="73"/>
      <c r="DUE15" s="73"/>
      <c r="DUF15" s="73"/>
      <c r="DUG15" s="73"/>
      <c r="DUH15" s="73"/>
      <c r="DUI15" s="73"/>
      <c r="DUJ15" s="73"/>
      <c r="DUK15" s="73"/>
      <c r="DUL15" s="73"/>
      <c r="DUM15" s="73"/>
      <c r="DUN15" s="73"/>
      <c r="DUO15" s="73"/>
      <c r="DUP15" s="73"/>
      <c r="DUQ15" s="73"/>
      <c r="DUR15" s="73"/>
      <c r="DUS15" s="73"/>
      <c r="DUT15" s="73"/>
      <c r="DUU15" s="73"/>
      <c r="DUV15" s="73"/>
      <c r="DUW15" s="73"/>
      <c r="DUX15" s="73"/>
      <c r="DUY15" s="73"/>
      <c r="DUZ15" s="73"/>
      <c r="DVA15" s="73"/>
      <c r="DVB15" s="73"/>
      <c r="DVC15" s="73"/>
      <c r="DVD15" s="73"/>
      <c r="DVE15" s="73"/>
      <c r="DVF15" s="73"/>
      <c r="DVG15" s="73"/>
      <c r="DVH15" s="73"/>
      <c r="DVI15" s="73"/>
      <c r="DVJ15" s="73"/>
      <c r="DVK15" s="73"/>
      <c r="DVL15" s="73"/>
      <c r="DVM15" s="73"/>
      <c r="DVN15" s="73"/>
      <c r="DVO15" s="73"/>
      <c r="DVP15" s="73"/>
      <c r="DVQ15" s="73"/>
      <c r="DVR15" s="73"/>
      <c r="DVS15" s="73"/>
      <c r="DVT15" s="73"/>
      <c r="DVU15" s="73"/>
      <c r="DVV15" s="73"/>
      <c r="DVW15" s="73"/>
      <c r="DVX15" s="73"/>
      <c r="DVY15" s="73"/>
      <c r="DVZ15" s="73"/>
      <c r="DWA15" s="73"/>
      <c r="DWB15" s="73"/>
      <c r="DWC15" s="73"/>
      <c r="DWD15" s="73"/>
      <c r="DWE15" s="73"/>
      <c r="DWF15" s="73"/>
      <c r="DWG15" s="73"/>
      <c r="DWH15" s="73"/>
      <c r="DWI15" s="73"/>
      <c r="DWJ15" s="73"/>
      <c r="DWK15" s="73"/>
      <c r="DWL15" s="73"/>
      <c r="DWM15" s="73"/>
      <c r="DWN15" s="73"/>
      <c r="DWO15" s="73"/>
      <c r="DWP15" s="73"/>
      <c r="DWQ15" s="73"/>
      <c r="DWR15" s="73"/>
      <c r="DWS15" s="73"/>
      <c r="DWT15" s="73"/>
      <c r="DWU15" s="73"/>
      <c r="DWV15" s="73"/>
      <c r="DWW15" s="73"/>
      <c r="DWX15" s="73"/>
      <c r="DWY15" s="73"/>
      <c r="DWZ15" s="73"/>
      <c r="DXA15" s="73"/>
      <c r="DXB15" s="73"/>
      <c r="DXC15" s="73"/>
      <c r="DXD15" s="73"/>
      <c r="DXE15" s="73"/>
      <c r="DXF15" s="73"/>
      <c r="DXG15" s="73"/>
      <c r="DXH15" s="73"/>
      <c r="DXI15" s="73"/>
      <c r="DXJ15" s="73"/>
      <c r="DXK15" s="73"/>
      <c r="DXL15" s="73"/>
      <c r="DXM15" s="73"/>
      <c r="DXN15" s="73"/>
      <c r="DXO15" s="73"/>
      <c r="DXP15" s="73"/>
      <c r="DXQ15" s="73"/>
      <c r="DXR15" s="73"/>
      <c r="DXS15" s="73"/>
      <c r="DXT15" s="73"/>
      <c r="DXU15" s="73"/>
      <c r="DXV15" s="73"/>
      <c r="DXW15" s="73"/>
      <c r="DXX15" s="73"/>
      <c r="DXY15" s="73"/>
      <c r="DXZ15" s="73"/>
      <c r="DYA15" s="73"/>
      <c r="DYB15" s="73"/>
      <c r="DYC15" s="73"/>
      <c r="DYD15" s="73"/>
      <c r="DYE15" s="73"/>
      <c r="DYF15" s="73"/>
      <c r="DYG15" s="73"/>
      <c r="DYH15" s="73"/>
      <c r="DYI15" s="73"/>
      <c r="DYJ15" s="73"/>
      <c r="DYK15" s="73"/>
      <c r="DYL15" s="73"/>
      <c r="DYM15" s="73"/>
      <c r="DYN15" s="73"/>
      <c r="DYO15" s="73"/>
      <c r="DYP15" s="73"/>
      <c r="DYQ15" s="73"/>
      <c r="DYR15" s="73"/>
      <c r="DYS15" s="73"/>
      <c r="DYT15" s="73"/>
      <c r="DYU15" s="73"/>
      <c r="DYV15" s="73"/>
      <c r="DYW15" s="73"/>
      <c r="DYX15" s="73"/>
      <c r="DYY15" s="73"/>
      <c r="DYZ15" s="73"/>
      <c r="DZA15" s="73"/>
      <c r="DZB15" s="73"/>
      <c r="DZC15" s="73"/>
      <c r="DZD15" s="73"/>
      <c r="DZE15" s="73"/>
      <c r="DZF15" s="73"/>
      <c r="DZG15" s="73"/>
      <c r="DZH15" s="73"/>
      <c r="DZI15" s="73"/>
      <c r="DZJ15" s="73"/>
      <c r="DZK15" s="73"/>
      <c r="DZL15" s="73"/>
      <c r="DZM15" s="73"/>
      <c r="DZN15" s="73"/>
      <c r="DZO15" s="73"/>
      <c r="DZP15" s="73"/>
      <c r="DZQ15" s="73"/>
      <c r="DZR15" s="73"/>
      <c r="DZS15" s="73"/>
      <c r="DZT15" s="73"/>
      <c r="DZU15" s="73"/>
      <c r="DZV15" s="73"/>
      <c r="DZW15" s="73"/>
      <c r="DZX15" s="73"/>
      <c r="DZY15" s="73"/>
      <c r="DZZ15" s="73"/>
      <c r="EAA15" s="73"/>
      <c r="EAB15" s="73"/>
      <c r="EAC15" s="73"/>
      <c r="EAD15" s="73"/>
      <c r="EAE15" s="73"/>
      <c r="EAF15" s="73"/>
      <c r="EAG15" s="73"/>
      <c r="EAH15" s="73"/>
      <c r="EAI15" s="73"/>
      <c r="EAJ15" s="73"/>
      <c r="EAK15" s="73"/>
      <c r="EAL15" s="73"/>
      <c r="EAM15" s="73"/>
      <c r="EAN15" s="73"/>
      <c r="EAO15" s="73"/>
      <c r="EAP15" s="73"/>
      <c r="EAQ15" s="73"/>
      <c r="EAR15" s="73"/>
      <c r="EAS15" s="73"/>
      <c r="EAT15" s="73"/>
      <c r="EAU15" s="73"/>
      <c r="EAV15" s="73"/>
      <c r="EAW15" s="73"/>
      <c r="EAX15" s="73"/>
      <c r="EAY15" s="73"/>
      <c r="EAZ15" s="73"/>
      <c r="EBA15" s="73"/>
      <c r="EBB15" s="73"/>
      <c r="EBC15" s="73"/>
      <c r="EBD15" s="73"/>
      <c r="EBE15" s="73"/>
      <c r="EBF15" s="73"/>
      <c r="EBG15" s="73"/>
      <c r="EBH15" s="73"/>
      <c r="EBI15" s="73"/>
      <c r="EBJ15" s="73"/>
      <c r="EBK15" s="73"/>
      <c r="EBL15" s="73"/>
      <c r="EBM15" s="73"/>
      <c r="EBN15" s="73"/>
      <c r="EBO15" s="73"/>
      <c r="EBP15" s="73"/>
      <c r="EBQ15" s="73"/>
      <c r="EBR15" s="73"/>
      <c r="EBS15" s="73"/>
      <c r="EBT15" s="73"/>
      <c r="EBU15" s="73"/>
      <c r="EBV15" s="73"/>
      <c r="EBW15" s="73"/>
      <c r="EBX15" s="73"/>
      <c r="EBY15" s="73"/>
      <c r="EBZ15" s="73"/>
      <c r="ECA15" s="73"/>
      <c r="ECB15" s="73"/>
      <c r="ECC15" s="73"/>
      <c r="ECD15" s="73"/>
      <c r="ECE15" s="73"/>
      <c r="ECF15" s="73"/>
      <c r="ECG15" s="73"/>
      <c r="ECH15" s="73"/>
      <c r="ECI15" s="73"/>
      <c r="ECJ15" s="73"/>
      <c r="ECK15" s="73"/>
      <c r="ECL15" s="73"/>
      <c r="ECM15" s="73"/>
      <c r="ECN15" s="73"/>
      <c r="ECO15" s="73"/>
      <c r="ECP15" s="73"/>
      <c r="ECQ15" s="73"/>
      <c r="ECR15" s="73"/>
      <c r="ECS15" s="73"/>
      <c r="ECT15" s="73"/>
      <c r="ECU15" s="73"/>
      <c r="ECV15" s="73"/>
      <c r="ECW15" s="73"/>
      <c r="ECX15" s="73"/>
      <c r="ECY15" s="73"/>
      <c r="ECZ15" s="73"/>
      <c r="EDA15" s="73"/>
      <c r="EDB15" s="73"/>
      <c r="EDC15" s="73"/>
      <c r="EDD15" s="73"/>
      <c r="EDE15" s="73"/>
      <c r="EDF15" s="73"/>
      <c r="EDG15" s="73"/>
      <c r="EDH15" s="73"/>
      <c r="EDI15" s="73"/>
      <c r="EDJ15" s="73"/>
      <c r="EDK15" s="73"/>
      <c r="EDL15" s="73"/>
      <c r="EDM15" s="73"/>
      <c r="EDN15" s="73"/>
      <c r="EDO15" s="73"/>
      <c r="EDP15" s="73"/>
      <c r="EDQ15" s="73"/>
      <c r="EDR15" s="73"/>
      <c r="EDS15" s="73"/>
      <c r="EDT15" s="73"/>
      <c r="EDU15" s="73"/>
      <c r="EDV15" s="73"/>
      <c r="EDW15" s="73"/>
      <c r="EDX15" s="73"/>
      <c r="EDY15" s="73"/>
      <c r="EDZ15" s="73"/>
      <c r="EEA15" s="73"/>
      <c r="EEB15" s="73"/>
      <c r="EEC15" s="73"/>
      <c r="EED15" s="73"/>
      <c r="EEE15" s="73"/>
      <c r="EEF15" s="73"/>
      <c r="EEG15" s="73"/>
      <c r="EEH15" s="73"/>
      <c r="EEI15" s="73"/>
      <c r="EEJ15" s="73"/>
      <c r="EEK15" s="73"/>
      <c r="EEL15" s="73"/>
      <c r="EEM15" s="73"/>
      <c r="EEN15" s="73"/>
      <c r="EEO15" s="73"/>
      <c r="EEP15" s="73"/>
      <c r="EEQ15" s="73"/>
      <c r="EER15" s="73"/>
      <c r="EES15" s="73"/>
      <c r="EET15" s="73"/>
      <c r="EEU15" s="73"/>
      <c r="EEV15" s="73"/>
      <c r="EEW15" s="73"/>
      <c r="EEX15" s="73"/>
      <c r="EEY15" s="73"/>
      <c r="EEZ15" s="73"/>
      <c r="EFA15" s="73"/>
      <c r="EFB15" s="73"/>
      <c r="EFC15" s="73"/>
      <c r="EFD15" s="73"/>
      <c r="EFE15" s="73"/>
      <c r="EFF15" s="73"/>
      <c r="EFG15" s="73"/>
      <c r="EFH15" s="73"/>
      <c r="EFI15" s="73"/>
      <c r="EFJ15" s="73"/>
      <c r="EFK15" s="73"/>
      <c r="EFL15" s="73"/>
      <c r="EFM15" s="73"/>
      <c r="EFN15" s="73"/>
      <c r="EFO15" s="73"/>
      <c r="EFP15" s="73"/>
      <c r="EFQ15" s="73"/>
      <c r="EFR15" s="73"/>
      <c r="EFS15" s="73"/>
      <c r="EFT15" s="73"/>
      <c r="EFU15" s="73"/>
      <c r="EFV15" s="73"/>
      <c r="EFW15" s="73"/>
      <c r="EFX15" s="73"/>
      <c r="EFY15" s="73"/>
      <c r="EFZ15" s="73"/>
      <c r="EGA15" s="73"/>
      <c r="EGB15" s="73"/>
      <c r="EGC15" s="73"/>
      <c r="EGD15" s="73"/>
      <c r="EGE15" s="73"/>
      <c r="EGF15" s="73"/>
      <c r="EGG15" s="73"/>
      <c r="EGH15" s="73"/>
      <c r="EGI15" s="73"/>
      <c r="EGJ15" s="73"/>
      <c r="EGK15" s="73"/>
      <c r="EGL15" s="73"/>
      <c r="EGM15" s="73"/>
      <c r="EGN15" s="73"/>
      <c r="EGO15" s="73"/>
      <c r="EGP15" s="73"/>
      <c r="EGQ15" s="73"/>
      <c r="EGR15" s="73"/>
      <c r="EGS15" s="73"/>
      <c r="EGT15" s="73"/>
      <c r="EGU15" s="73"/>
      <c r="EGV15" s="73"/>
      <c r="EGW15" s="73"/>
      <c r="EGX15" s="73"/>
      <c r="EGY15" s="73"/>
      <c r="EGZ15" s="73"/>
      <c r="EHA15" s="73"/>
      <c r="EHB15" s="73"/>
      <c r="EHC15" s="73"/>
      <c r="EHD15" s="73"/>
      <c r="EHE15" s="73"/>
      <c r="EHF15" s="73"/>
      <c r="EHG15" s="73"/>
      <c r="EHH15" s="73"/>
      <c r="EHI15" s="73"/>
      <c r="EHJ15" s="73"/>
      <c r="EHK15" s="73"/>
      <c r="EHL15" s="73"/>
      <c r="EHM15" s="73"/>
      <c r="EHN15" s="73"/>
      <c r="EHO15" s="73"/>
      <c r="EHP15" s="73"/>
      <c r="EHQ15" s="73"/>
      <c r="EHR15" s="73"/>
      <c r="EHS15" s="73"/>
      <c r="EHT15" s="73"/>
      <c r="EHU15" s="73"/>
      <c r="EHV15" s="73"/>
      <c r="EHW15" s="73"/>
      <c r="EHX15" s="73"/>
      <c r="EHY15" s="73"/>
      <c r="EHZ15" s="73"/>
      <c r="EIA15" s="73"/>
      <c r="EIB15" s="73"/>
      <c r="EIC15" s="73"/>
      <c r="EID15" s="73"/>
      <c r="EIE15" s="73"/>
      <c r="EIF15" s="73"/>
      <c r="EIG15" s="73"/>
      <c r="EIH15" s="73"/>
      <c r="EII15" s="73"/>
      <c r="EIJ15" s="73"/>
      <c r="EIK15" s="73"/>
      <c r="EIL15" s="73"/>
      <c r="EIM15" s="73"/>
      <c r="EIN15" s="73"/>
      <c r="EIO15" s="73"/>
      <c r="EIP15" s="73"/>
      <c r="EIQ15" s="73"/>
      <c r="EIR15" s="73"/>
      <c r="EIS15" s="73"/>
      <c r="EIT15" s="73"/>
      <c r="EIU15" s="73"/>
      <c r="EIV15" s="73"/>
      <c r="EIW15" s="73"/>
      <c r="EIX15" s="73"/>
      <c r="EIY15" s="73"/>
      <c r="EIZ15" s="73"/>
      <c r="EJA15" s="73"/>
      <c r="EJB15" s="73"/>
      <c r="EJC15" s="73"/>
      <c r="EJD15" s="73"/>
      <c r="EJE15" s="73"/>
      <c r="EJF15" s="73"/>
      <c r="EJG15" s="73"/>
      <c r="EJH15" s="73"/>
      <c r="EJI15" s="73"/>
      <c r="EJJ15" s="73"/>
      <c r="EJK15" s="73"/>
      <c r="EJL15" s="73"/>
      <c r="EJM15" s="73"/>
      <c r="EJN15" s="73"/>
      <c r="EJO15" s="73"/>
      <c r="EJP15" s="73"/>
      <c r="EJQ15" s="73"/>
      <c r="EJR15" s="73"/>
      <c r="EJS15" s="73"/>
      <c r="EJT15" s="73"/>
      <c r="EJU15" s="73"/>
      <c r="EJV15" s="73"/>
      <c r="EJW15" s="73"/>
      <c r="EJX15" s="73"/>
      <c r="EJY15" s="73"/>
      <c r="EJZ15" s="73"/>
      <c r="EKA15" s="73"/>
      <c r="EKB15" s="73"/>
      <c r="EKC15" s="73"/>
      <c r="EKD15" s="73"/>
      <c r="EKE15" s="73"/>
      <c r="EKF15" s="73"/>
      <c r="EKG15" s="73"/>
      <c r="EKH15" s="73"/>
      <c r="EKI15" s="73"/>
      <c r="EKJ15" s="73"/>
      <c r="EKK15" s="73"/>
      <c r="EKL15" s="73"/>
      <c r="EKM15" s="73"/>
      <c r="EKN15" s="73"/>
      <c r="EKO15" s="73"/>
      <c r="EKP15" s="73"/>
      <c r="EKQ15" s="73"/>
      <c r="EKR15" s="73"/>
      <c r="EKS15" s="73"/>
      <c r="EKT15" s="73"/>
      <c r="EKU15" s="73"/>
      <c r="EKV15" s="73"/>
      <c r="EKW15" s="73"/>
      <c r="EKX15" s="73"/>
      <c r="EKY15" s="73"/>
      <c r="EKZ15" s="73"/>
      <c r="ELA15" s="73"/>
      <c r="ELB15" s="73"/>
      <c r="ELC15" s="73"/>
      <c r="ELD15" s="73"/>
      <c r="ELE15" s="73"/>
      <c r="ELF15" s="73"/>
      <c r="ELG15" s="73"/>
      <c r="ELH15" s="73"/>
      <c r="ELI15" s="73"/>
      <c r="ELJ15" s="73"/>
      <c r="ELK15" s="73"/>
      <c r="ELL15" s="73"/>
      <c r="ELM15" s="73"/>
      <c r="ELN15" s="73"/>
      <c r="ELO15" s="73"/>
      <c r="ELP15" s="73"/>
      <c r="ELQ15" s="73"/>
      <c r="ELR15" s="73"/>
      <c r="ELS15" s="73"/>
      <c r="ELT15" s="73"/>
      <c r="ELU15" s="73"/>
      <c r="ELV15" s="73"/>
      <c r="ELW15" s="73"/>
      <c r="ELX15" s="73"/>
      <c r="ELY15" s="73"/>
      <c r="ELZ15" s="73"/>
      <c r="EMA15" s="73"/>
      <c r="EMB15" s="73"/>
      <c r="EMC15" s="73"/>
      <c r="EMD15" s="73"/>
      <c r="EME15" s="73"/>
      <c r="EMF15" s="73"/>
      <c r="EMG15" s="73"/>
      <c r="EMH15" s="73"/>
      <c r="EMI15" s="73"/>
      <c r="EMJ15" s="73"/>
      <c r="EMK15" s="73"/>
      <c r="EML15" s="73"/>
      <c r="EMM15" s="73"/>
      <c r="EMN15" s="73"/>
      <c r="EMO15" s="73"/>
      <c r="EMP15" s="73"/>
      <c r="EMQ15" s="73"/>
      <c r="EMR15" s="73"/>
      <c r="EMS15" s="73"/>
      <c r="EMT15" s="73"/>
      <c r="EMU15" s="73"/>
      <c r="EMV15" s="73"/>
      <c r="EMW15" s="73"/>
      <c r="EMX15" s="73"/>
      <c r="EMY15" s="73"/>
      <c r="EMZ15" s="73"/>
      <c r="ENA15" s="73"/>
      <c r="ENB15" s="73"/>
      <c r="ENC15" s="73"/>
      <c r="END15" s="73"/>
      <c r="ENE15" s="73"/>
      <c r="ENF15" s="73"/>
      <c r="ENG15" s="73"/>
      <c r="ENH15" s="73"/>
      <c r="ENI15" s="73"/>
      <c r="ENJ15" s="73"/>
      <c r="ENK15" s="73"/>
      <c r="ENL15" s="73"/>
      <c r="ENM15" s="73"/>
      <c r="ENN15" s="73"/>
      <c r="ENO15" s="73"/>
      <c r="ENP15" s="73"/>
      <c r="ENQ15" s="73"/>
      <c r="ENR15" s="73"/>
      <c r="ENS15" s="73"/>
      <c r="ENT15" s="73"/>
      <c r="ENU15" s="73"/>
      <c r="ENV15" s="73"/>
      <c r="ENW15" s="73"/>
      <c r="ENX15" s="73"/>
      <c r="ENY15" s="73"/>
      <c r="ENZ15" s="73"/>
      <c r="EOA15" s="73"/>
      <c r="EOB15" s="73"/>
      <c r="EOC15" s="73"/>
      <c r="EOD15" s="73"/>
      <c r="EOE15" s="73"/>
      <c r="EOF15" s="73"/>
      <c r="EOG15" s="73"/>
      <c r="EOH15" s="73"/>
      <c r="EOI15" s="73"/>
      <c r="EOJ15" s="73"/>
      <c r="EOK15" s="73"/>
      <c r="EOL15" s="73"/>
      <c r="EOM15" s="73"/>
      <c r="EON15" s="73"/>
      <c r="EOO15" s="73"/>
      <c r="EOP15" s="73"/>
      <c r="EOQ15" s="73"/>
      <c r="EOR15" s="73"/>
      <c r="EOS15" s="73"/>
      <c r="EOT15" s="73"/>
      <c r="EOU15" s="73"/>
      <c r="EOV15" s="73"/>
      <c r="EOW15" s="73"/>
      <c r="EOX15" s="73"/>
      <c r="EOY15" s="73"/>
      <c r="EOZ15" s="73"/>
      <c r="EPA15" s="73"/>
      <c r="EPB15" s="73"/>
      <c r="EPC15" s="73"/>
      <c r="EPD15" s="73"/>
      <c r="EPE15" s="73"/>
      <c r="EPF15" s="73"/>
      <c r="EPG15" s="73"/>
      <c r="EPH15" s="73"/>
      <c r="EPI15" s="73"/>
      <c r="EPJ15" s="73"/>
      <c r="EPK15" s="73"/>
      <c r="EPL15" s="73"/>
      <c r="EPM15" s="73"/>
      <c r="EPN15" s="73"/>
      <c r="EPO15" s="73"/>
      <c r="EPP15" s="73"/>
      <c r="EPQ15" s="73"/>
      <c r="EPR15" s="73"/>
      <c r="EPS15" s="73"/>
      <c r="EPT15" s="73"/>
      <c r="EPU15" s="73"/>
      <c r="EPV15" s="73"/>
      <c r="EPW15" s="73"/>
      <c r="EPX15" s="73"/>
      <c r="EPY15" s="73"/>
      <c r="EPZ15" s="73"/>
      <c r="EQA15" s="73"/>
      <c r="EQB15" s="73"/>
      <c r="EQC15" s="73"/>
      <c r="EQD15" s="73"/>
      <c r="EQE15" s="73"/>
      <c r="EQF15" s="73"/>
      <c r="EQG15" s="73"/>
      <c r="EQH15" s="73"/>
      <c r="EQI15" s="73"/>
      <c r="EQJ15" s="73"/>
      <c r="EQK15" s="73"/>
      <c r="EQL15" s="73"/>
      <c r="EQM15" s="73"/>
      <c r="EQN15" s="73"/>
      <c r="EQO15" s="73"/>
      <c r="EQP15" s="73"/>
      <c r="EQQ15" s="73"/>
      <c r="EQR15" s="73"/>
      <c r="EQS15" s="73"/>
      <c r="EQT15" s="73"/>
      <c r="EQU15" s="73"/>
      <c r="EQV15" s="73"/>
      <c r="EQW15" s="73"/>
      <c r="EQX15" s="73"/>
      <c r="EQY15" s="73"/>
      <c r="EQZ15" s="73"/>
      <c r="ERA15" s="73"/>
      <c r="ERB15" s="73"/>
      <c r="ERC15" s="73"/>
      <c r="ERD15" s="73"/>
      <c r="ERE15" s="73"/>
      <c r="ERF15" s="73"/>
      <c r="ERG15" s="73"/>
      <c r="ERH15" s="73"/>
      <c r="ERI15" s="73"/>
      <c r="ERJ15" s="73"/>
      <c r="ERK15" s="73"/>
      <c r="ERL15" s="73"/>
      <c r="ERM15" s="73"/>
      <c r="ERN15" s="73"/>
      <c r="ERO15" s="73"/>
      <c r="ERP15" s="73"/>
      <c r="ERQ15" s="73"/>
      <c r="ERR15" s="73"/>
      <c r="ERS15" s="73"/>
      <c r="ERT15" s="73"/>
      <c r="ERU15" s="73"/>
      <c r="ERV15" s="73"/>
      <c r="ERW15" s="73"/>
      <c r="ERX15" s="73"/>
      <c r="ERY15" s="73"/>
      <c r="ERZ15" s="73"/>
      <c r="ESA15" s="73"/>
      <c r="ESB15" s="73"/>
      <c r="ESC15" s="73"/>
      <c r="ESD15" s="73"/>
      <c r="ESE15" s="73"/>
      <c r="ESF15" s="73"/>
      <c r="ESG15" s="73"/>
      <c r="ESH15" s="73"/>
      <c r="ESI15" s="73"/>
      <c r="ESJ15" s="73"/>
      <c r="ESK15" s="73"/>
      <c r="ESL15" s="73"/>
      <c r="ESM15" s="73"/>
      <c r="ESN15" s="73"/>
      <c r="ESO15" s="73"/>
      <c r="ESP15" s="73"/>
      <c r="ESQ15" s="73"/>
      <c r="ESR15" s="73"/>
      <c r="ESS15" s="73"/>
      <c r="EST15" s="73"/>
      <c r="ESU15" s="73"/>
      <c r="ESV15" s="73"/>
      <c r="ESW15" s="73"/>
      <c r="ESX15" s="73"/>
      <c r="ESY15" s="73"/>
      <c r="ESZ15" s="73"/>
      <c r="ETA15" s="73"/>
      <c r="ETB15" s="73"/>
      <c r="ETC15" s="73"/>
      <c r="ETD15" s="73"/>
      <c r="ETE15" s="73"/>
      <c r="ETF15" s="73"/>
      <c r="ETG15" s="73"/>
      <c r="ETH15" s="73"/>
      <c r="ETI15" s="73"/>
      <c r="ETJ15" s="73"/>
      <c r="ETK15" s="73"/>
      <c r="ETL15" s="73"/>
      <c r="ETM15" s="73"/>
      <c r="ETN15" s="73"/>
      <c r="ETO15" s="73"/>
      <c r="ETP15" s="73"/>
      <c r="ETQ15" s="73"/>
      <c r="ETR15" s="73"/>
      <c r="ETS15" s="73"/>
      <c r="ETT15" s="73"/>
      <c r="ETU15" s="73"/>
      <c r="ETV15" s="73"/>
      <c r="ETW15" s="73"/>
      <c r="ETX15" s="73"/>
      <c r="ETY15" s="73"/>
      <c r="ETZ15" s="73"/>
      <c r="EUA15" s="73"/>
      <c r="EUB15" s="73"/>
      <c r="EUC15" s="73"/>
      <c r="EUD15" s="73"/>
      <c r="EUE15" s="73"/>
      <c r="EUF15" s="73"/>
      <c r="EUG15" s="73"/>
      <c r="EUH15" s="73"/>
      <c r="EUI15" s="73"/>
      <c r="EUJ15" s="73"/>
      <c r="EUK15" s="73"/>
      <c r="EUL15" s="73"/>
      <c r="EUM15" s="73"/>
      <c r="EUN15" s="73"/>
      <c r="EUO15" s="73"/>
      <c r="EUP15" s="73"/>
      <c r="EUQ15" s="73"/>
      <c r="EUR15" s="73"/>
      <c r="EUS15" s="73"/>
      <c r="EUT15" s="73"/>
      <c r="EUU15" s="73"/>
      <c r="EUV15" s="73"/>
      <c r="EUW15" s="73"/>
      <c r="EUX15" s="73"/>
      <c r="EUY15" s="73"/>
      <c r="EUZ15" s="73"/>
      <c r="EVA15" s="73"/>
      <c r="EVB15" s="73"/>
      <c r="EVC15" s="73"/>
      <c r="EVD15" s="73"/>
      <c r="EVE15" s="73"/>
      <c r="EVF15" s="73"/>
      <c r="EVG15" s="73"/>
      <c r="EVH15" s="73"/>
      <c r="EVI15" s="73"/>
      <c r="EVJ15" s="73"/>
      <c r="EVK15" s="73"/>
      <c r="EVL15" s="73"/>
      <c r="EVM15" s="73"/>
      <c r="EVN15" s="73"/>
      <c r="EVO15" s="73"/>
      <c r="EVP15" s="73"/>
      <c r="EVQ15" s="73"/>
      <c r="EVR15" s="73"/>
      <c r="EVS15" s="73"/>
      <c r="EVT15" s="73"/>
      <c r="EVU15" s="73"/>
      <c r="EVV15" s="73"/>
      <c r="EVW15" s="73"/>
      <c r="EVX15" s="73"/>
      <c r="EVY15" s="73"/>
      <c r="EVZ15" s="73"/>
      <c r="EWA15" s="73"/>
      <c r="EWB15" s="73"/>
      <c r="EWC15" s="73"/>
      <c r="EWD15" s="73"/>
      <c r="EWE15" s="73"/>
      <c r="EWF15" s="73"/>
      <c r="EWG15" s="73"/>
      <c r="EWH15" s="73"/>
      <c r="EWI15" s="73"/>
      <c r="EWJ15" s="73"/>
      <c r="EWK15" s="73"/>
      <c r="EWL15" s="73"/>
      <c r="EWM15" s="73"/>
      <c r="EWN15" s="73"/>
      <c r="EWO15" s="73"/>
      <c r="EWP15" s="73"/>
      <c r="EWQ15" s="73"/>
      <c r="EWR15" s="73"/>
      <c r="EWS15" s="73"/>
      <c r="EWT15" s="73"/>
      <c r="EWU15" s="73"/>
      <c r="EWV15" s="73"/>
      <c r="EWW15" s="73"/>
      <c r="EWX15" s="73"/>
      <c r="EWY15" s="73"/>
      <c r="EWZ15" s="73"/>
      <c r="EXA15" s="73"/>
      <c r="EXB15" s="73"/>
      <c r="EXC15" s="73"/>
      <c r="EXD15" s="73"/>
      <c r="EXE15" s="73"/>
      <c r="EXF15" s="73"/>
      <c r="EXG15" s="73"/>
      <c r="EXH15" s="73"/>
      <c r="EXI15" s="73"/>
      <c r="EXJ15" s="73"/>
      <c r="EXK15" s="73"/>
      <c r="EXL15" s="73"/>
      <c r="EXM15" s="73"/>
      <c r="EXN15" s="73"/>
      <c r="EXO15" s="73"/>
      <c r="EXP15" s="73"/>
      <c r="EXQ15" s="73"/>
      <c r="EXR15" s="73"/>
      <c r="EXS15" s="73"/>
      <c r="EXT15" s="73"/>
      <c r="EXU15" s="73"/>
      <c r="EXV15" s="73"/>
      <c r="EXW15" s="73"/>
      <c r="EXX15" s="73"/>
      <c r="EXY15" s="73"/>
      <c r="EXZ15" s="73"/>
      <c r="EYA15" s="73"/>
      <c r="EYB15" s="73"/>
      <c r="EYC15" s="73"/>
      <c r="EYD15" s="73"/>
      <c r="EYE15" s="73"/>
      <c r="EYF15" s="73"/>
      <c r="EYG15" s="73"/>
      <c r="EYH15" s="73"/>
      <c r="EYI15" s="73"/>
      <c r="EYJ15" s="73"/>
      <c r="EYK15" s="73"/>
      <c r="EYL15" s="73"/>
      <c r="EYM15" s="73"/>
      <c r="EYN15" s="73"/>
      <c r="EYO15" s="73"/>
      <c r="EYP15" s="73"/>
      <c r="EYQ15" s="73"/>
      <c r="EYR15" s="73"/>
      <c r="EYS15" s="73"/>
      <c r="EYT15" s="73"/>
      <c r="EYU15" s="73"/>
      <c r="EYV15" s="73"/>
      <c r="EYW15" s="73"/>
      <c r="EYX15" s="73"/>
      <c r="EYY15" s="73"/>
      <c r="EYZ15" s="73"/>
      <c r="EZA15" s="73"/>
      <c r="EZB15" s="73"/>
      <c r="EZC15" s="73"/>
      <c r="EZD15" s="73"/>
      <c r="EZE15" s="73"/>
      <c r="EZF15" s="73"/>
      <c r="EZG15" s="73"/>
      <c r="EZH15" s="73"/>
      <c r="EZI15" s="73"/>
      <c r="EZJ15" s="73"/>
      <c r="EZK15" s="73"/>
      <c r="EZL15" s="73"/>
      <c r="EZM15" s="73"/>
      <c r="EZN15" s="73"/>
      <c r="EZO15" s="73"/>
      <c r="EZP15" s="73"/>
      <c r="EZQ15" s="73"/>
      <c r="EZR15" s="73"/>
      <c r="EZS15" s="73"/>
      <c r="EZT15" s="73"/>
      <c r="EZU15" s="73"/>
      <c r="EZV15" s="73"/>
      <c r="EZW15" s="73"/>
      <c r="EZX15" s="73"/>
      <c r="EZY15" s="73"/>
      <c r="EZZ15" s="73"/>
      <c r="FAA15" s="73"/>
      <c r="FAB15" s="73"/>
      <c r="FAC15" s="73"/>
      <c r="FAD15" s="73"/>
      <c r="FAE15" s="73"/>
      <c r="FAF15" s="73"/>
      <c r="FAG15" s="73"/>
      <c r="FAH15" s="73"/>
      <c r="FAI15" s="73"/>
      <c r="FAJ15" s="73"/>
      <c r="FAK15" s="73"/>
      <c r="FAL15" s="73"/>
      <c r="FAM15" s="73"/>
      <c r="FAN15" s="73"/>
      <c r="FAO15" s="73"/>
      <c r="FAP15" s="73"/>
      <c r="FAQ15" s="73"/>
      <c r="FAR15" s="73"/>
      <c r="FAS15" s="73"/>
      <c r="FAT15" s="73"/>
      <c r="FAU15" s="73"/>
      <c r="FAV15" s="73"/>
      <c r="FAW15" s="73"/>
      <c r="FAX15" s="73"/>
      <c r="FAY15" s="73"/>
      <c r="FAZ15" s="73"/>
      <c r="FBA15" s="73"/>
      <c r="FBB15" s="73"/>
      <c r="FBC15" s="73"/>
      <c r="FBD15" s="73"/>
      <c r="FBE15" s="73"/>
      <c r="FBF15" s="73"/>
      <c r="FBG15" s="73"/>
      <c r="FBH15" s="73"/>
      <c r="FBI15" s="73"/>
      <c r="FBJ15" s="73"/>
      <c r="FBK15" s="73"/>
      <c r="FBL15" s="73"/>
      <c r="FBM15" s="73"/>
      <c r="FBN15" s="73"/>
      <c r="FBO15" s="73"/>
      <c r="FBP15" s="73"/>
      <c r="FBQ15" s="73"/>
      <c r="FBR15" s="73"/>
      <c r="FBS15" s="73"/>
      <c r="FBT15" s="73"/>
      <c r="FBU15" s="73"/>
      <c r="FBV15" s="73"/>
      <c r="FBW15" s="73"/>
      <c r="FBX15" s="73"/>
      <c r="FBY15" s="73"/>
      <c r="FBZ15" s="73"/>
      <c r="FCA15" s="73"/>
      <c r="FCB15" s="73"/>
      <c r="FCC15" s="73"/>
      <c r="FCD15" s="73"/>
      <c r="FCE15" s="73"/>
      <c r="FCF15" s="73"/>
      <c r="FCG15" s="73"/>
      <c r="FCH15" s="73"/>
      <c r="FCI15" s="73"/>
      <c r="FCJ15" s="73"/>
      <c r="FCK15" s="73"/>
      <c r="FCL15" s="73"/>
      <c r="FCM15" s="73"/>
      <c r="FCN15" s="73"/>
      <c r="FCO15" s="73"/>
      <c r="FCP15" s="73"/>
      <c r="FCQ15" s="73"/>
      <c r="FCR15" s="73"/>
      <c r="FCS15" s="73"/>
      <c r="FCT15" s="73"/>
      <c r="FCU15" s="73"/>
      <c r="FCV15" s="73"/>
      <c r="FCW15" s="73"/>
      <c r="FCX15" s="73"/>
      <c r="FCY15" s="73"/>
      <c r="FCZ15" s="73"/>
      <c r="FDA15" s="73"/>
      <c r="FDB15" s="73"/>
      <c r="FDC15" s="73"/>
      <c r="FDD15" s="73"/>
      <c r="FDE15" s="73"/>
      <c r="FDF15" s="73"/>
      <c r="FDG15" s="73"/>
      <c r="FDH15" s="73"/>
      <c r="FDI15" s="73"/>
      <c r="FDJ15" s="73"/>
      <c r="FDK15" s="73"/>
      <c r="FDL15" s="73"/>
      <c r="FDM15" s="73"/>
      <c r="FDN15" s="73"/>
      <c r="FDO15" s="73"/>
      <c r="FDP15" s="73"/>
      <c r="FDQ15" s="73"/>
      <c r="FDR15" s="73"/>
      <c r="FDS15" s="73"/>
      <c r="FDT15" s="73"/>
      <c r="FDU15" s="73"/>
      <c r="FDV15" s="73"/>
      <c r="FDW15" s="73"/>
      <c r="FDX15" s="73"/>
      <c r="FDY15" s="73"/>
      <c r="FDZ15" s="73"/>
      <c r="FEA15" s="73"/>
      <c r="FEB15" s="73"/>
      <c r="FEC15" s="73"/>
      <c r="FED15" s="73"/>
      <c r="FEE15" s="73"/>
      <c r="FEF15" s="73"/>
      <c r="FEG15" s="73"/>
      <c r="FEH15" s="73"/>
      <c r="FEI15" s="73"/>
      <c r="FEJ15" s="73"/>
      <c r="FEK15" s="73"/>
      <c r="FEL15" s="73"/>
      <c r="FEM15" s="73"/>
      <c r="FEN15" s="73"/>
      <c r="FEO15" s="73"/>
      <c r="FEP15" s="73"/>
      <c r="FEQ15" s="73"/>
      <c r="FER15" s="73"/>
      <c r="FES15" s="73"/>
      <c r="FET15" s="73"/>
      <c r="FEU15" s="73"/>
      <c r="FEV15" s="73"/>
      <c r="FEW15" s="73"/>
      <c r="FEX15" s="73"/>
      <c r="FEY15" s="73"/>
      <c r="FEZ15" s="73"/>
      <c r="FFA15" s="73"/>
      <c r="FFB15" s="73"/>
      <c r="FFC15" s="73"/>
      <c r="FFD15" s="73"/>
      <c r="FFE15" s="73"/>
      <c r="FFF15" s="73"/>
      <c r="FFG15" s="73"/>
      <c r="FFH15" s="73"/>
      <c r="FFI15" s="73"/>
      <c r="FFJ15" s="73"/>
      <c r="FFK15" s="73"/>
      <c r="FFL15" s="73"/>
      <c r="FFM15" s="73"/>
      <c r="FFN15" s="73"/>
      <c r="FFO15" s="73"/>
      <c r="FFP15" s="73"/>
      <c r="FFQ15" s="73"/>
      <c r="FFR15" s="73"/>
      <c r="FFS15" s="73"/>
      <c r="FFT15" s="73"/>
      <c r="FFU15" s="73"/>
      <c r="FFV15" s="73"/>
      <c r="FFW15" s="73"/>
      <c r="FFX15" s="73"/>
      <c r="FFY15" s="73"/>
      <c r="FFZ15" s="73"/>
      <c r="FGA15" s="73"/>
      <c r="FGB15" s="73"/>
      <c r="FGC15" s="73"/>
      <c r="FGD15" s="73"/>
      <c r="FGE15" s="73"/>
      <c r="FGF15" s="73"/>
      <c r="FGG15" s="73"/>
      <c r="FGH15" s="73"/>
      <c r="FGI15" s="73"/>
      <c r="FGJ15" s="73"/>
      <c r="FGK15" s="73"/>
      <c r="FGL15" s="73"/>
      <c r="FGM15" s="73"/>
      <c r="FGN15" s="73"/>
      <c r="FGO15" s="73"/>
      <c r="FGP15" s="73"/>
      <c r="FGQ15" s="73"/>
      <c r="FGR15" s="73"/>
      <c r="FGS15" s="73"/>
      <c r="FGT15" s="73"/>
      <c r="FGU15" s="73"/>
      <c r="FGV15" s="73"/>
      <c r="FGW15" s="73"/>
      <c r="FGX15" s="73"/>
      <c r="FGY15" s="73"/>
      <c r="FGZ15" s="73"/>
      <c r="FHA15" s="73"/>
      <c r="FHB15" s="73"/>
      <c r="FHC15" s="73"/>
      <c r="FHD15" s="73"/>
      <c r="FHE15" s="73"/>
      <c r="FHF15" s="73"/>
      <c r="FHG15" s="73"/>
      <c r="FHH15" s="73"/>
      <c r="FHI15" s="73"/>
      <c r="FHJ15" s="73"/>
      <c r="FHK15" s="73"/>
      <c r="FHL15" s="73"/>
      <c r="FHM15" s="73"/>
      <c r="FHN15" s="73"/>
      <c r="FHO15" s="73"/>
      <c r="FHP15" s="73"/>
      <c r="FHQ15" s="73"/>
      <c r="FHR15" s="73"/>
      <c r="FHS15" s="73"/>
      <c r="FHT15" s="73"/>
      <c r="FHU15" s="73"/>
      <c r="FHV15" s="73"/>
      <c r="FHW15" s="73"/>
      <c r="FHX15" s="73"/>
      <c r="FHY15" s="73"/>
      <c r="FHZ15" s="73"/>
      <c r="FIA15" s="73"/>
      <c r="FIB15" s="73"/>
      <c r="FIC15" s="73"/>
      <c r="FID15" s="73"/>
      <c r="FIE15" s="73"/>
      <c r="FIF15" s="73"/>
      <c r="FIG15" s="73"/>
      <c r="FIH15" s="73"/>
      <c r="FII15" s="73"/>
      <c r="FIJ15" s="73"/>
      <c r="FIK15" s="73"/>
      <c r="FIL15" s="73"/>
      <c r="FIM15" s="73"/>
      <c r="FIN15" s="73"/>
      <c r="FIO15" s="73"/>
      <c r="FIP15" s="73"/>
      <c r="FIQ15" s="73"/>
      <c r="FIR15" s="73"/>
      <c r="FIS15" s="73"/>
      <c r="FIT15" s="73"/>
      <c r="FIU15" s="73"/>
      <c r="FIV15" s="73"/>
      <c r="FIW15" s="73"/>
      <c r="FIX15" s="73"/>
      <c r="FIY15" s="73"/>
      <c r="FIZ15" s="73"/>
      <c r="FJA15" s="73"/>
      <c r="FJB15" s="73"/>
      <c r="FJC15" s="73"/>
      <c r="FJD15" s="73"/>
      <c r="FJE15" s="73"/>
      <c r="FJF15" s="73"/>
      <c r="FJG15" s="73"/>
      <c r="FJH15" s="73"/>
      <c r="FJI15" s="73"/>
      <c r="FJJ15" s="73"/>
      <c r="FJK15" s="73"/>
      <c r="FJL15" s="73"/>
      <c r="FJM15" s="73"/>
      <c r="FJN15" s="73"/>
      <c r="FJO15" s="73"/>
      <c r="FJP15" s="73"/>
      <c r="FJQ15" s="73"/>
      <c r="FJR15" s="73"/>
      <c r="FJS15" s="73"/>
      <c r="FJT15" s="73"/>
      <c r="FJU15" s="73"/>
      <c r="FJV15" s="73"/>
      <c r="FJW15" s="73"/>
      <c r="FJX15" s="73"/>
      <c r="FJY15" s="73"/>
      <c r="FJZ15" s="73"/>
      <c r="FKA15" s="73"/>
      <c r="FKB15" s="73"/>
      <c r="FKC15" s="73"/>
      <c r="FKD15" s="73"/>
      <c r="FKE15" s="73"/>
      <c r="FKF15" s="73"/>
      <c r="FKG15" s="73"/>
      <c r="FKH15" s="73"/>
      <c r="FKI15" s="73"/>
      <c r="FKJ15" s="73"/>
      <c r="FKK15" s="73"/>
      <c r="FKL15" s="73"/>
      <c r="FKM15" s="73"/>
      <c r="FKN15" s="73"/>
      <c r="FKO15" s="73"/>
      <c r="FKP15" s="73"/>
      <c r="FKQ15" s="73"/>
      <c r="FKR15" s="73"/>
      <c r="FKS15" s="73"/>
      <c r="FKT15" s="73"/>
      <c r="FKU15" s="73"/>
      <c r="FKV15" s="73"/>
      <c r="FKW15" s="73"/>
      <c r="FKX15" s="73"/>
      <c r="FKY15" s="73"/>
      <c r="FKZ15" s="73"/>
      <c r="FLA15" s="73"/>
      <c r="FLB15" s="73"/>
      <c r="FLC15" s="73"/>
      <c r="FLD15" s="73"/>
      <c r="FLE15" s="73"/>
      <c r="FLF15" s="73"/>
      <c r="FLG15" s="73"/>
      <c r="FLH15" s="73"/>
      <c r="FLI15" s="73"/>
      <c r="FLJ15" s="73"/>
      <c r="FLK15" s="73"/>
      <c r="FLL15" s="73"/>
      <c r="FLM15" s="73"/>
      <c r="FLN15" s="73"/>
      <c r="FLO15" s="73"/>
      <c r="FLP15" s="73"/>
      <c r="FLQ15" s="73"/>
      <c r="FLR15" s="73"/>
      <c r="FLS15" s="73"/>
      <c r="FLT15" s="73"/>
      <c r="FLU15" s="73"/>
      <c r="FLV15" s="73"/>
      <c r="FLW15" s="73"/>
      <c r="FLX15" s="73"/>
      <c r="FLY15" s="73"/>
      <c r="FLZ15" s="73"/>
      <c r="FMA15" s="73"/>
      <c r="FMB15" s="73"/>
      <c r="FMC15" s="73"/>
      <c r="FMD15" s="73"/>
      <c r="FME15" s="73"/>
      <c r="FMF15" s="73"/>
      <c r="FMG15" s="73"/>
      <c r="FMH15" s="73"/>
      <c r="FMI15" s="73"/>
      <c r="FMJ15" s="73"/>
      <c r="FMK15" s="73"/>
      <c r="FML15" s="73"/>
      <c r="FMM15" s="73"/>
      <c r="FMN15" s="73"/>
      <c r="FMO15" s="73"/>
      <c r="FMP15" s="73"/>
      <c r="FMQ15" s="73"/>
      <c r="FMR15" s="73"/>
      <c r="FMS15" s="73"/>
      <c r="FMT15" s="73"/>
      <c r="FMU15" s="73"/>
      <c r="FMV15" s="73"/>
      <c r="FMW15" s="73"/>
      <c r="FMX15" s="73"/>
      <c r="FMY15" s="73"/>
      <c r="FMZ15" s="73"/>
      <c r="FNA15" s="73"/>
      <c r="FNB15" s="73"/>
      <c r="FNC15" s="73"/>
      <c r="FND15" s="73"/>
      <c r="FNE15" s="73"/>
      <c r="FNF15" s="73"/>
      <c r="FNG15" s="73"/>
      <c r="FNH15" s="73"/>
      <c r="FNI15" s="73"/>
      <c r="FNJ15" s="73"/>
      <c r="FNK15" s="73"/>
      <c r="FNL15" s="73"/>
      <c r="FNM15" s="73"/>
      <c r="FNN15" s="73"/>
      <c r="FNO15" s="73"/>
      <c r="FNP15" s="73"/>
      <c r="FNQ15" s="73"/>
      <c r="FNR15" s="73"/>
      <c r="FNS15" s="73"/>
      <c r="FNT15" s="73"/>
      <c r="FNU15" s="73"/>
      <c r="FNV15" s="73"/>
      <c r="FNW15" s="73"/>
      <c r="FNX15" s="73"/>
      <c r="FNY15" s="73"/>
      <c r="FNZ15" s="73"/>
      <c r="FOA15" s="73"/>
      <c r="FOB15" s="73"/>
      <c r="FOC15" s="73"/>
      <c r="FOD15" s="73"/>
      <c r="FOE15" s="73"/>
      <c r="FOF15" s="73"/>
      <c r="FOG15" s="73"/>
      <c r="FOH15" s="73"/>
      <c r="FOI15" s="73"/>
      <c r="FOJ15" s="73"/>
      <c r="FOK15" s="73"/>
      <c r="FOL15" s="73"/>
      <c r="FOM15" s="73"/>
      <c r="FON15" s="73"/>
      <c r="FOO15" s="73"/>
      <c r="FOP15" s="73"/>
      <c r="FOQ15" s="73"/>
      <c r="FOR15" s="73"/>
      <c r="FOS15" s="73"/>
      <c r="FOT15" s="73"/>
      <c r="FOU15" s="73"/>
      <c r="FOV15" s="73"/>
      <c r="FOW15" s="73"/>
      <c r="FOX15" s="73"/>
      <c r="FOY15" s="73"/>
      <c r="FOZ15" s="73"/>
      <c r="FPA15" s="73"/>
      <c r="FPB15" s="73"/>
      <c r="FPC15" s="73"/>
      <c r="FPD15" s="73"/>
      <c r="FPE15" s="73"/>
      <c r="FPF15" s="73"/>
      <c r="FPG15" s="73"/>
      <c r="FPH15" s="73"/>
      <c r="FPI15" s="73"/>
      <c r="FPJ15" s="73"/>
      <c r="FPK15" s="73"/>
      <c r="FPL15" s="73"/>
      <c r="FPM15" s="73"/>
      <c r="FPN15" s="73"/>
      <c r="FPO15" s="73"/>
      <c r="FPP15" s="73"/>
      <c r="FPQ15" s="73"/>
      <c r="FPR15" s="73"/>
      <c r="FPS15" s="73"/>
      <c r="FPT15" s="73"/>
      <c r="FPU15" s="73"/>
      <c r="FPV15" s="73"/>
      <c r="FPW15" s="73"/>
      <c r="FPX15" s="73"/>
      <c r="FPY15" s="73"/>
      <c r="FPZ15" s="73"/>
      <c r="FQA15" s="73"/>
      <c r="FQB15" s="73"/>
      <c r="FQC15" s="73"/>
      <c r="FQD15" s="73"/>
      <c r="FQE15" s="73"/>
      <c r="FQF15" s="73"/>
      <c r="FQG15" s="73"/>
      <c r="FQH15" s="73"/>
      <c r="FQI15" s="73"/>
      <c r="FQJ15" s="73"/>
      <c r="FQK15" s="73"/>
      <c r="FQL15" s="73"/>
      <c r="FQM15" s="73"/>
      <c r="FQN15" s="73"/>
      <c r="FQO15" s="73"/>
      <c r="FQP15" s="73"/>
      <c r="FQQ15" s="73"/>
      <c r="FQR15" s="73"/>
      <c r="FQS15" s="73"/>
      <c r="FQT15" s="73"/>
      <c r="FQU15" s="73"/>
      <c r="FQV15" s="73"/>
      <c r="FQW15" s="73"/>
      <c r="FQX15" s="73"/>
      <c r="FQY15" s="73"/>
      <c r="FQZ15" s="73"/>
      <c r="FRA15" s="73"/>
      <c r="FRB15" s="73"/>
      <c r="FRC15" s="73"/>
      <c r="FRD15" s="73"/>
      <c r="FRE15" s="73"/>
      <c r="FRF15" s="73"/>
      <c r="FRG15" s="73"/>
      <c r="FRH15" s="73"/>
      <c r="FRI15" s="73"/>
      <c r="FRJ15" s="73"/>
      <c r="FRK15" s="73"/>
      <c r="FRL15" s="73"/>
      <c r="FRM15" s="73"/>
      <c r="FRN15" s="73"/>
      <c r="FRO15" s="73"/>
      <c r="FRP15" s="73"/>
      <c r="FRQ15" s="73"/>
      <c r="FRR15" s="73"/>
      <c r="FRS15" s="73"/>
      <c r="FRT15" s="73"/>
      <c r="FRU15" s="73"/>
      <c r="FRV15" s="73"/>
      <c r="FRW15" s="73"/>
      <c r="FRX15" s="73"/>
      <c r="FRY15" s="73"/>
      <c r="FRZ15" s="73"/>
      <c r="FSA15" s="73"/>
      <c r="FSB15" s="73"/>
      <c r="FSC15" s="73"/>
      <c r="FSD15" s="73"/>
      <c r="FSE15" s="73"/>
      <c r="FSF15" s="73"/>
      <c r="FSG15" s="73"/>
      <c r="FSH15" s="73"/>
      <c r="FSI15" s="73"/>
      <c r="FSJ15" s="73"/>
      <c r="FSK15" s="73"/>
      <c r="FSL15" s="73"/>
      <c r="FSM15" s="73"/>
      <c r="FSN15" s="73"/>
      <c r="FSO15" s="73"/>
      <c r="FSP15" s="73"/>
      <c r="FSQ15" s="73"/>
      <c r="FSR15" s="73"/>
      <c r="FSS15" s="73"/>
      <c r="FST15" s="73"/>
      <c r="FSU15" s="73"/>
      <c r="FSV15" s="73"/>
      <c r="FSW15" s="73"/>
      <c r="FSX15" s="73"/>
      <c r="FSY15" s="73"/>
      <c r="FSZ15" s="73"/>
      <c r="FTA15" s="73"/>
      <c r="FTB15" s="73"/>
      <c r="FTC15" s="73"/>
      <c r="FTD15" s="73"/>
      <c r="FTE15" s="73"/>
      <c r="FTF15" s="73"/>
      <c r="FTG15" s="73"/>
      <c r="FTH15" s="73"/>
      <c r="FTI15" s="73"/>
      <c r="FTJ15" s="73"/>
      <c r="FTK15" s="73"/>
      <c r="FTL15" s="73"/>
      <c r="FTM15" s="73"/>
      <c r="FTN15" s="73"/>
      <c r="FTO15" s="73"/>
      <c r="FTP15" s="73"/>
      <c r="FTQ15" s="73"/>
      <c r="FTR15" s="73"/>
      <c r="FTS15" s="73"/>
      <c r="FTT15" s="73"/>
      <c r="FTU15" s="73"/>
      <c r="FTV15" s="73"/>
      <c r="FTW15" s="73"/>
      <c r="FTX15" s="73"/>
      <c r="FTY15" s="73"/>
      <c r="FTZ15" s="73"/>
      <c r="FUA15" s="73"/>
      <c r="FUB15" s="73"/>
      <c r="FUC15" s="73"/>
      <c r="FUD15" s="73"/>
      <c r="FUE15" s="73"/>
      <c r="FUF15" s="73"/>
      <c r="FUG15" s="73"/>
      <c r="FUH15" s="73"/>
      <c r="FUI15" s="73"/>
      <c r="FUJ15" s="73"/>
      <c r="FUK15" s="73"/>
      <c r="FUL15" s="73"/>
      <c r="FUM15" s="73"/>
      <c r="FUN15" s="73"/>
      <c r="FUO15" s="73"/>
      <c r="FUP15" s="73"/>
      <c r="FUQ15" s="73"/>
      <c r="FUR15" s="73"/>
      <c r="FUS15" s="73"/>
      <c r="FUT15" s="73"/>
      <c r="FUU15" s="73"/>
      <c r="FUV15" s="73"/>
      <c r="FUW15" s="73"/>
      <c r="FUX15" s="73"/>
      <c r="FUY15" s="73"/>
      <c r="FUZ15" s="73"/>
      <c r="FVA15" s="73"/>
      <c r="FVB15" s="73"/>
      <c r="FVC15" s="73"/>
      <c r="FVD15" s="73"/>
      <c r="FVE15" s="73"/>
      <c r="FVF15" s="73"/>
      <c r="FVG15" s="73"/>
      <c r="FVH15" s="73"/>
      <c r="FVI15" s="73"/>
      <c r="FVJ15" s="73"/>
      <c r="FVK15" s="73"/>
      <c r="FVL15" s="73"/>
      <c r="FVM15" s="73"/>
      <c r="FVN15" s="73"/>
      <c r="FVO15" s="73"/>
      <c r="FVP15" s="73"/>
      <c r="FVQ15" s="73"/>
      <c r="FVR15" s="73"/>
      <c r="FVS15" s="73"/>
      <c r="FVT15" s="73"/>
      <c r="FVU15" s="73"/>
      <c r="FVV15" s="73"/>
      <c r="FVW15" s="73"/>
      <c r="FVX15" s="73"/>
      <c r="FVY15" s="73"/>
      <c r="FVZ15" s="73"/>
      <c r="FWA15" s="73"/>
      <c r="FWB15" s="73"/>
      <c r="FWC15" s="73"/>
      <c r="FWD15" s="73"/>
      <c r="FWE15" s="73"/>
      <c r="FWF15" s="73"/>
      <c r="FWG15" s="73"/>
      <c r="FWH15" s="73"/>
      <c r="FWI15" s="73"/>
      <c r="FWJ15" s="73"/>
      <c r="FWK15" s="73"/>
      <c r="FWL15" s="73"/>
      <c r="FWM15" s="73"/>
      <c r="FWN15" s="73"/>
      <c r="FWO15" s="73"/>
      <c r="FWP15" s="73"/>
      <c r="FWQ15" s="73"/>
      <c r="FWR15" s="73"/>
      <c r="FWS15" s="73"/>
      <c r="FWT15" s="73"/>
      <c r="FWU15" s="73"/>
      <c r="FWV15" s="73"/>
      <c r="FWW15" s="73"/>
      <c r="FWX15" s="73"/>
      <c r="FWY15" s="73"/>
      <c r="FWZ15" s="73"/>
      <c r="FXA15" s="73"/>
      <c r="FXB15" s="73"/>
      <c r="FXC15" s="73"/>
      <c r="FXD15" s="73"/>
      <c r="FXE15" s="73"/>
      <c r="FXF15" s="73"/>
      <c r="FXG15" s="73"/>
      <c r="FXH15" s="73"/>
      <c r="FXI15" s="73"/>
      <c r="FXJ15" s="73"/>
      <c r="FXK15" s="73"/>
      <c r="FXL15" s="73"/>
      <c r="FXM15" s="73"/>
      <c r="FXN15" s="73"/>
      <c r="FXO15" s="73"/>
      <c r="FXP15" s="73"/>
      <c r="FXQ15" s="73"/>
      <c r="FXR15" s="73"/>
      <c r="FXS15" s="73"/>
      <c r="FXT15" s="73"/>
      <c r="FXU15" s="73"/>
      <c r="FXV15" s="73"/>
      <c r="FXW15" s="73"/>
      <c r="FXX15" s="73"/>
      <c r="FXY15" s="73"/>
      <c r="FXZ15" s="73"/>
      <c r="FYA15" s="73"/>
      <c r="FYB15" s="73"/>
      <c r="FYC15" s="73"/>
      <c r="FYD15" s="73"/>
      <c r="FYE15" s="73"/>
      <c r="FYF15" s="73"/>
      <c r="FYG15" s="73"/>
      <c r="FYH15" s="73"/>
      <c r="FYI15" s="73"/>
      <c r="FYJ15" s="73"/>
      <c r="FYK15" s="73"/>
      <c r="FYL15" s="73"/>
      <c r="FYM15" s="73"/>
      <c r="FYN15" s="73"/>
      <c r="FYO15" s="73"/>
      <c r="FYP15" s="73"/>
      <c r="FYQ15" s="73"/>
      <c r="FYR15" s="73"/>
      <c r="FYS15" s="73"/>
      <c r="FYT15" s="73"/>
      <c r="FYU15" s="73"/>
      <c r="FYV15" s="73"/>
      <c r="FYW15" s="73"/>
      <c r="FYX15" s="73"/>
      <c r="FYY15" s="73"/>
      <c r="FYZ15" s="73"/>
      <c r="FZA15" s="73"/>
      <c r="FZB15" s="73"/>
      <c r="FZC15" s="73"/>
      <c r="FZD15" s="73"/>
      <c r="FZE15" s="73"/>
      <c r="FZF15" s="73"/>
      <c r="FZG15" s="73"/>
      <c r="FZH15" s="73"/>
      <c r="FZI15" s="73"/>
      <c r="FZJ15" s="73"/>
      <c r="FZK15" s="73"/>
      <c r="FZL15" s="73"/>
      <c r="FZM15" s="73"/>
      <c r="FZN15" s="73"/>
      <c r="FZO15" s="73"/>
      <c r="FZP15" s="73"/>
      <c r="FZQ15" s="73"/>
      <c r="FZR15" s="73"/>
      <c r="FZS15" s="73"/>
      <c r="FZT15" s="73"/>
      <c r="FZU15" s="73"/>
      <c r="FZV15" s="73"/>
      <c r="FZW15" s="73"/>
      <c r="FZX15" s="73"/>
      <c r="FZY15" s="73"/>
      <c r="FZZ15" s="73"/>
      <c r="GAA15" s="73"/>
      <c r="GAB15" s="73"/>
      <c r="GAC15" s="73"/>
      <c r="GAD15" s="73"/>
      <c r="GAE15" s="73"/>
      <c r="GAF15" s="73"/>
      <c r="GAG15" s="73"/>
      <c r="GAH15" s="73"/>
      <c r="GAI15" s="73"/>
      <c r="GAJ15" s="73"/>
      <c r="GAK15" s="73"/>
      <c r="GAL15" s="73"/>
      <c r="GAM15" s="73"/>
      <c r="GAN15" s="73"/>
      <c r="GAO15" s="73"/>
      <c r="GAP15" s="73"/>
      <c r="GAQ15" s="73"/>
      <c r="GAR15" s="73"/>
      <c r="GAS15" s="73"/>
      <c r="GAT15" s="73"/>
      <c r="GAU15" s="73"/>
      <c r="GAV15" s="73"/>
      <c r="GAW15" s="73"/>
      <c r="GAX15" s="73"/>
      <c r="GAY15" s="73"/>
      <c r="GAZ15" s="73"/>
      <c r="GBA15" s="73"/>
      <c r="GBB15" s="73"/>
      <c r="GBC15" s="73"/>
      <c r="GBD15" s="73"/>
      <c r="GBE15" s="73"/>
      <c r="GBF15" s="73"/>
      <c r="GBG15" s="73"/>
      <c r="GBH15" s="73"/>
      <c r="GBI15" s="73"/>
      <c r="GBJ15" s="73"/>
      <c r="GBK15" s="73"/>
      <c r="GBL15" s="73"/>
      <c r="GBM15" s="73"/>
      <c r="GBN15" s="73"/>
      <c r="GBO15" s="73"/>
      <c r="GBP15" s="73"/>
      <c r="GBQ15" s="73"/>
      <c r="GBR15" s="73"/>
      <c r="GBS15" s="73"/>
      <c r="GBT15" s="73"/>
      <c r="GBU15" s="73"/>
      <c r="GBV15" s="73"/>
      <c r="GBW15" s="73"/>
      <c r="GBX15" s="73"/>
      <c r="GBY15" s="73"/>
      <c r="GBZ15" s="73"/>
      <c r="GCA15" s="73"/>
      <c r="GCB15" s="73"/>
      <c r="GCC15" s="73"/>
      <c r="GCD15" s="73"/>
      <c r="GCE15" s="73"/>
      <c r="GCF15" s="73"/>
      <c r="GCG15" s="73"/>
      <c r="GCH15" s="73"/>
      <c r="GCI15" s="73"/>
      <c r="GCJ15" s="73"/>
      <c r="GCK15" s="73"/>
      <c r="GCL15" s="73"/>
      <c r="GCM15" s="73"/>
      <c r="GCN15" s="73"/>
      <c r="GCO15" s="73"/>
      <c r="GCP15" s="73"/>
      <c r="GCQ15" s="73"/>
      <c r="GCR15" s="73"/>
      <c r="GCS15" s="73"/>
      <c r="GCT15" s="73"/>
      <c r="GCU15" s="73"/>
      <c r="GCV15" s="73"/>
      <c r="GCW15" s="73"/>
      <c r="GCX15" s="73"/>
      <c r="GCY15" s="73"/>
      <c r="GCZ15" s="73"/>
      <c r="GDA15" s="73"/>
      <c r="GDB15" s="73"/>
      <c r="GDC15" s="73"/>
      <c r="GDD15" s="73"/>
      <c r="GDE15" s="73"/>
      <c r="GDF15" s="73"/>
      <c r="GDG15" s="73"/>
      <c r="GDH15" s="73"/>
      <c r="GDI15" s="73"/>
      <c r="GDJ15" s="73"/>
      <c r="GDK15" s="73"/>
      <c r="GDL15" s="73"/>
      <c r="GDM15" s="73"/>
      <c r="GDN15" s="73"/>
      <c r="GDO15" s="73"/>
      <c r="GDP15" s="73"/>
      <c r="GDQ15" s="73"/>
      <c r="GDR15" s="73"/>
      <c r="GDS15" s="73"/>
      <c r="GDT15" s="73"/>
      <c r="GDU15" s="73"/>
      <c r="GDV15" s="73"/>
      <c r="GDW15" s="73"/>
      <c r="GDX15" s="73"/>
      <c r="GDY15" s="73"/>
      <c r="GDZ15" s="73"/>
      <c r="GEA15" s="73"/>
      <c r="GEB15" s="73"/>
      <c r="GEC15" s="73"/>
      <c r="GED15" s="73"/>
      <c r="GEE15" s="73"/>
      <c r="GEF15" s="73"/>
      <c r="GEG15" s="73"/>
      <c r="GEH15" s="73"/>
      <c r="GEI15" s="73"/>
      <c r="GEJ15" s="73"/>
      <c r="GEK15" s="73"/>
      <c r="GEL15" s="73"/>
      <c r="GEM15" s="73"/>
      <c r="GEN15" s="73"/>
      <c r="GEO15" s="73"/>
      <c r="GEP15" s="73"/>
      <c r="GEQ15" s="73"/>
      <c r="GER15" s="73"/>
      <c r="GES15" s="73"/>
      <c r="GET15" s="73"/>
      <c r="GEU15" s="73"/>
      <c r="GEV15" s="73"/>
      <c r="GEW15" s="73"/>
      <c r="GEX15" s="73"/>
      <c r="GEY15" s="73"/>
      <c r="GEZ15" s="73"/>
      <c r="GFA15" s="73"/>
      <c r="GFB15" s="73"/>
      <c r="GFC15" s="73"/>
      <c r="GFD15" s="73"/>
      <c r="GFE15" s="73"/>
      <c r="GFF15" s="73"/>
      <c r="GFG15" s="73"/>
      <c r="GFH15" s="73"/>
      <c r="GFI15" s="73"/>
      <c r="GFJ15" s="73"/>
      <c r="GFK15" s="73"/>
      <c r="GFL15" s="73"/>
      <c r="GFM15" s="73"/>
      <c r="GFN15" s="73"/>
      <c r="GFO15" s="73"/>
      <c r="GFP15" s="73"/>
      <c r="GFQ15" s="73"/>
      <c r="GFR15" s="73"/>
      <c r="GFS15" s="73"/>
      <c r="GFT15" s="73"/>
      <c r="GFU15" s="73"/>
      <c r="GFV15" s="73"/>
      <c r="GFW15" s="73"/>
      <c r="GFX15" s="73"/>
      <c r="GFY15" s="73"/>
      <c r="GFZ15" s="73"/>
      <c r="GGA15" s="73"/>
      <c r="GGB15" s="73"/>
      <c r="GGC15" s="73"/>
      <c r="GGD15" s="73"/>
      <c r="GGE15" s="73"/>
      <c r="GGF15" s="73"/>
      <c r="GGG15" s="73"/>
      <c r="GGH15" s="73"/>
      <c r="GGI15" s="73"/>
      <c r="GGJ15" s="73"/>
      <c r="GGK15" s="73"/>
      <c r="GGL15" s="73"/>
      <c r="GGM15" s="73"/>
      <c r="GGN15" s="73"/>
      <c r="GGO15" s="73"/>
      <c r="GGP15" s="73"/>
      <c r="GGQ15" s="73"/>
      <c r="GGR15" s="73"/>
      <c r="GGS15" s="73"/>
      <c r="GGT15" s="73"/>
      <c r="GGU15" s="73"/>
      <c r="GGV15" s="73"/>
      <c r="GGW15" s="73"/>
      <c r="GGX15" s="73"/>
      <c r="GGY15" s="73"/>
      <c r="GGZ15" s="73"/>
      <c r="GHA15" s="73"/>
      <c r="GHB15" s="73"/>
      <c r="GHC15" s="73"/>
      <c r="GHD15" s="73"/>
      <c r="GHE15" s="73"/>
      <c r="GHF15" s="73"/>
      <c r="GHG15" s="73"/>
      <c r="GHH15" s="73"/>
      <c r="GHI15" s="73"/>
      <c r="GHJ15" s="73"/>
      <c r="GHK15" s="73"/>
      <c r="GHL15" s="73"/>
      <c r="GHM15" s="73"/>
      <c r="GHN15" s="73"/>
      <c r="GHO15" s="73"/>
      <c r="GHP15" s="73"/>
      <c r="GHQ15" s="73"/>
      <c r="GHR15" s="73"/>
      <c r="GHS15" s="73"/>
      <c r="GHT15" s="73"/>
      <c r="GHU15" s="73"/>
      <c r="GHV15" s="73"/>
      <c r="GHW15" s="73"/>
      <c r="GHX15" s="73"/>
      <c r="GHY15" s="73"/>
      <c r="GHZ15" s="73"/>
      <c r="GIA15" s="73"/>
      <c r="GIB15" s="73"/>
      <c r="GIC15" s="73"/>
      <c r="GID15" s="73"/>
      <c r="GIE15" s="73"/>
      <c r="GIF15" s="73"/>
      <c r="GIG15" s="73"/>
      <c r="GIH15" s="73"/>
      <c r="GII15" s="73"/>
      <c r="GIJ15" s="73"/>
      <c r="GIK15" s="73"/>
      <c r="GIL15" s="73"/>
      <c r="GIM15" s="73"/>
      <c r="GIN15" s="73"/>
      <c r="GIO15" s="73"/>
      <c r="GIP15" s="73"/>
      <c r="GIQ15" s="73"/>
      <c r="GIR15" s="73"/>
      <c r="GIS15" s="73"/>
      <c r="GIT15" s="73"/>
      <c r="GIU15" s="73"/>
      <c r="GIV15" s="73"/>
      <c r="GIW15" s="73"/>
      <c r="GIX15" s="73"/>
      <c r="GIY15" s="73"/>
      <c r="GIZ15" s="73"/>
      <c r="GJA15" s="73"/>
      <c r="GJB15" s="73"/>
      <c r="GJC15" s="73"/>
      <c r="GJD15" s="73"/>
      <c r="GJE15" s="73"/>
      <c r="GJF15" s="73"/>
      <c r="GJG15" s="73"/>
      <c r="GJH15" s="73"/>
      <c r="GJI15" s="73"/>
      <c r="GJJ15" s="73"/>
      <c r="GJK15" s="73"/>
      <c r="GJL15" s="73"/>
      <c r="GJM15" s="73"/>
      <c r="GJN15" s="73"/>
      <c r="GJO15" s="73"/>
      <c r="GJP15" s="73"/>
      <c r="GJQ15" s="73"/>
      <c r="GJR15" s="73"/>
      <c r="GJS15" s="73"/>
      <c r="GJT15" s="73"/>
      <c r="GJU15" s="73"/>
      <c r="GJV15" s="73"/>
      <c r="GJW15" s="73"/>
      <c r="GJX15" s="73"/>
      <c r="GJY15" s="73"/>
      <c r="GJZ15" s="73"/>
      <c r="GKA15" s="73"/>
      <c r="GKB15" s="73"/>
      <c r="GKC15" s="73"/>
      <c r="GKD15" s="73"/>
      <c r="GKE15" s="73"/>
      <c r="GKF15" s="73"/>
      <c r="GKG15" s="73"/>
      <c r="GKH15" s="73"/>
      <c r="GKI15" s="73"/>
      <c r="GKJ15" s="73"/>
      <c r="GKK15" s="73"/>
      <c r="GKL15" s="73"/>
      <c r="GKM15" s="73"/>
      <c r="GKN15" s="73"/>
      <c r="GKO15" s="73"/>
      <c r="GKP15" s="73"/>
      <c r="GKQ15" s="73"/>
      <c r="GKR15" s="73"/>
      <c r="GKS15" s="73"/>
      <c r="GKT15" s="73"/>
      <c r="GKU15" s="73"/>
      <c r="GKV15" s="73"/>
      <c r="GKW15" s="73"/>
      <c r="GKX15" s="73"/>
      <c r="GKY15" s="73"/>
      <c r="GKZ15" s="73"/>
      <c r="GLA15" s="73"/>
      <c r="GLB15" s="73"/>
      <c r="GLC15" s="73"/>
      <c r="GLD15" s="73"/>
      <c r="GLE15" s="73"/>
      <c r="GLF15" s="73"/>
      <c r="GLG15" s="73"/>
      <c r="GLH15" s="73"/>
      <c r="GLI15" s="73"/>
      <c r="GLJ15" s="73"/>
      <c r="GLK15" s="73"/>
      <c r="GLL15" s="73"/>
      <c r="GLM15" s="73"/>
      <c r="GLN15" s="73"/>
      <c r="GLO15" s="73"/>
      <c r="GLP15" s="73"/>
      <c r="GLQ15" s="73"/>
      <c r="GLR15" s="73"/>
      <c r="GLS15" s="73"/>
      <c r="GLT15" s="73"/>
      <c r="GLU15" s="73"/>
      <c r="GLV15" s="73"/>
      <c r="GLW15" s="73"/>
      <c r="GLX15" s="73"/>
      <c r="GLY15" s="73"/>
      <c r="GLZ15" s="73"/>
      <c r="GMA15" s="73"/>
      <c r="GMB15" s="73"/>
      <c r="GMC15" s="73"/>
      <c r="GMD15" s="73"/>
      <c r="GME15" s="73"/>
      <c r="GMF15" s="73"/>
      <c r="GMG15" s="73"/>
      <c r="GMH15" s="73"/>
      <c r="GMI15" s="73"/>
      <c r="GMJ15" s="73"/>
      <c r="GMK15" s="73"/>
      <c r="GML15" s="73"/>
      <c r="GMM15" s="73"/>
      <c r="GMN15" s="73"/>
      <c r="GMO15" s="73"/>
      <c r="GMP15" s="73"/>
      <c r="GMQ15" s="73"/>
      <c r="GMR15" s="73"/>
      <c r="GMS15" s="73"/>
      <c r="GMT15" s="73"/>
      <c r="GMU15" s="73"/>
      <c r="GMV15" s="73"/>
      <c r="GMW15" s="73"/>
      <c r="GMX15" s="73"/>
      <c r="GMY15" s="73"/>
      <c r="GMZ15" s="73"/>
      <c r="GNA15" s="73"/>
      <c r="GNB15" s="73"/>
      <c r="GNC15" s="73"/>
      <c r="GND15" s="73"/>
      <c r="GNE15" s="73"/>
      <c r="GNF15" s="73"/>
      <c r="GNG15" s="73"/>
      <c r="GNH15" s="73"/>
      <c r="GNI15" s="73"/>
      <c r="GNJ15" s="73"/>
      <c r="GNK15" s="73"/>
      <c r="GNL15" s="73"/>
      <c r="GNM15" s="73"/>
      <c r="GNN15" s="73"/>
      <c r="GNO15" s="73"/>
      <c r="GNP15" s="73"/>
      <c r="GNQ15" s="73"/>
      <c r="GNR15" s="73"/>
      <c r="GNS15" s="73"/>
      <c r="GNT15" s="73"/>
      <c r="GNU15" s="73"/>
      <c r="GNV15" s="73"/>
      <c r="GNW15" s="73"/>
      <c r="GNX15" s="73"/>
      <c r="GNY15" s="73"/>
      <c r="GNZ15" s="73"/>
      <c r="GOA15" s="73"/>
      <c r="GOB15" s="73"/>
      <c r="GOC15" s="73"/>
      <c r="GOD15" s="73"/>
      <c r="GOE15" s="73"/>
      <c r="GOF15" s="73"/>
      <c r="GOG15" s="73"/>
      <c r="GOH15" s="73"/>
      <c r="GOI15" s="73"/>
      <c r="GOJ15" s="73"/>
      <c r="GOK15" s="73"/>
      <c r="GOL15" s="73"/>
      <c r="GOM15" s="73"/>
      <c r="GON15" s="73"/>
      <c r="GOO15" s="73"/>
      <c r="GOP15" s="73"/>
      <c r="GOQ15" s="73"/>
      <c r="GOR15" s="73"/>
      <c r="GOS15" s="73"/>
      <c r="GOT15" s="73"/>
      <c r="GOU15" s="73"/>
      <c r="GOV15" s="73"/>
      <c r="GOW15" s="73"/>
      <c r="GOX15" s="73"/>
      <c r="GOY15" s="73"/>
      <c r="GOZ15" s="73"/>
      <c r="GPA15" s="73"/>
      <c r="GPB15" s="73"/>
      <c r="GPC15" s="73"/>
      <c r="GPD15" s="73"/>
      <c r="GPE15" s="73"/>
      <c r="GPF15" s="73"/>
      <c r="GPG15" s="73"/>
      <c r="GPH15" s="73"/>
      <c r="GPI15" s="73"/>
      <c r="GPJ15" s="73"/>
      <c r="GPK15" s="73"/>
      <c r="GPL15" s="73"/>
      <c r="GPM15" s="73"/>
      <c r="GPN15" s="73"/>
      <c r="GPO15" s="73"/>
      <c r="GPP15" s="73"/>
      <c r="GPQ15" s="73"/>
      <c r="GPR15" s="73"/>
      <c r="GPS15" s="73"/>
      <c r="GPT15" s="73"/>
      <c r="GPU15" s="73"/>
      <c r="GPV15" s="73"/>
      <c r="GPW15" s="73"/>
      <c r="GPX15" s="73"/>
      <c r="GPY15" s="73"/>
      <c r="GPZ15" s="73"/>
      <c r="GQA15" s="73"/>
      <c r="GQB15" s="73"/>
      <c r="GQC15" s="73"/>
      <c r="GQD15" s="73"/>
      <c r="GQE15" s="73"/>
      <c r="GQF15" s="73"/>
      <c r="GQG15" s="73"/>
      <c r="GQH15" s="73"/>
      <c r="GQI15" s="73"/>
      <c r="GQJ15" s="73"/>
      <c r="GQK15" s="73"/>
      <c r="GQL15" s="73"/>
      <c r="GQM15" s="73"/>
      <c r="GQN15" s="73"/>
      <c r="GQO15" s="73"/>
      <c r="GQP15" s="73"/>
      <c r="GQQ15" s="73"/>
      <c r="GQR15" s="73"/>
      <c r="GQS15" s="73"/>
      <c r="GQT15" s="73"/>
      <c r="GQU15" s="73"/>
      <c r="GQV15" s="73"/>
      <c r="GQW15" s="73"/>
      <c r="GQX15" s="73"/>
      <c r="GQY15" s="73"/>
      <c r="GQZ15" s="73"/>
      <c r="GRA15" s="73"/>
      <c r="GRB15" s="73"/>
      <c r="GRC15" s="73"/>
      <c r="GRD15" s="73"/>
      <c r="GRE15" s="73"/>
      <c r="GRF15" s="73"/>
      <c r="GRG15" s="73"/>
      <c r="GRH15" s="73"/>
      <c r="GRI15" s="73"/>
      <c r="GRJ15" s="73"/>
      <c r="GRK15" s="73"/>
      <c r="GRL15" s="73"/>
      <c r="GRM15" s="73"/>
      <c r="GRN15" s="73"/>
      <c r="GRO15" s="73"/>
      <c r="GRP15" s="73"/>
      <c r="GRQ15" s="73"/>
      <c r="GRR15" s="73"/>
      <c r="GRS15" s="73"/>
      <c r="GRT15" s="73"/>
      <c r="GRU15" s="73"/>
      <c r="GRV15" s="73"/>
      <c r="GRW15" s="73"/>
      <c r="GRX15" s="73"/>
      <c r="GRY15" s="73"/>
      <c r="GRZ15" s="73"/>
      <c r="GSA15" s="73"/>
      <c r="GSB15" s="73"/>
      <c r="GSC15" s="73"/>
      <c r="GSD15" s="73"/>
      <c r="GSE15" s="73"/>
      <c r="GSF15" s="73"/>
      <c r="GSG15" s="73"/>
      <c r="GSH15" s="73"/>
      <c r="GSI15" s="73"/>
      <c r="GSJ15" s="73"/>
      <c r="GSK15" s="73"/>
      <c r="GSL15" s="73"/>
      <c r="GSM15" s="73"/>
      <c r="GSN15" s="73"/>
      <c r="GSO15" s="73"/>
      <c r="GSP15" s="73"/>
      <c r="GSQ15" s="73"/>
      <c r="GSR15" s="73"/>
      <c r="GSS15" s="73"/>
      <c r="GST15" s="73"/>
      <c r="GSU15" s="73"/>
      <c r="GSV15" s="73"/>
      <c r="GSW15" s="73"/>
      <c r="GSX15" s="73"/>
      <c r="GSY15" s="73"/>
      <c r="GSZ15" s="73"/>
      <c r="GTA15" s="73"/>
      <c r="GTB15" s="73"/>
      <c r="GTC15" s="73"/>
      <c r="GTD15" s="73"/>
      <c r="GTE15" s="73"/>
      <c r="GTF15" s="73"/>
      <c r="GTG15" s="73"/>
      <c r="GTH15" s="73"/>
      <c r="GTI15" s="73"/>
      <c r="GTJ15" s="73"/>
      <c r="GTK15" s="73"/>
      <c r="GTL15" s="73"/>
      <c r="GTM15" s="73"/>
      <c r="GTN15" s="73"/>
      <c r="GTO15" s="73"/>
      <c r="GTP15" s="73"/>
      <c r="GTQ15" s="73"/>
      <c r="GTR15" s="73"/>
      <c r="GTS15" s="73"/>
      <c r="GTT15" s="73"/>
      <c r="GTU15" s="73"/>
      <c r="GTV15" s="73"/>
      <c r="GTW15" s="73"/>
      <c r="GTX15" s="73"/>
      <c r="GTY15" s="73"/>
      <c r="GTZ15" s="73"/>
      <c r="GUA15" s="73"/>
      <c r="GUB15" s="73"/>
      <c r="GUC15" s="73"/>
      <c r="GUD15" s="73"/>
      <c r="GUE15" s="73"/>
      <c r="GUF15" s="73"/>
      <c r="GUG15" s="73"/>
      <c r="GUH15" s="73"/>
      <c r="GUI15" s="73"/>
      <c r="GUJ15" s="73"/>
      <c r="GUK15" s="73"/>
      <c r="GUL15" s="73"/>
      <c r="GUM15" s="73"/>
      <c r="GUN15" s="73"/>
      <c r="GUO15" s="73"/>
      <c r="GUP15" s="73"/>
      <c r="GUQ15" s="73"/>
      <c r="GUR15" s="73"/>
      <c r="GUS15" s="73"/>
      <c r="GUT15" s="73"/>
      <c r="GUU15" s="73"/>
      <c r="GUV15" s="73"/>
      <c r="GUW15" s="73"/>
      <c r="GUX15" s="73"/>
      <c r="GUY15" s="73"/>
      <c r="GUZ15" s="73"/>
      <c r="GVA15" s="73"/>
      <c r="GVB15" s="73"/>
      <c r="GVC15" s="73"/>
      <c r="GVD15" s="73"/>
      <c r="GVE15" s="73"/>
      <c r="GVF15" s="73"/>
      <c r="GVG15" s="73"/>
      <c r="GVH15" s="73"/>
      <c r="GVI15" s="73"/>
      <c r="GVJ15" s="73"/>
      <c r="GVK15" s="73"/>
      <c r="GVL15" s="73"/>
      <c r="GVM15" s="73"/>
      <c r="GVN15" s="73"/>
      <c r="GVO15" s="73"/>
      <c r="GVP15" s="73"/>
      <c r="GVQ15" s="73"/>
      <c r="GVR15" s="73"/>
      <c r="GVS15" s="73"/>
      <c r="GVT15" s="73"/>
      <c r="GVU15" s="73"/>
      <c r="GVV15" s="73"/>
      <c r="GVW15" s="73"/>
      <c r="GVX15" s="73"/>
      <c r="GVY15" s="73"/>
      <c r="GVZ15" s="73"/>
      <c r="GWA15" s="73"/>
      <c r="GWB15" s="73"/>
      <c r="GWC15" s="73"/>
      <c r="GWD15" s="73"/>
      <c r="GWE15" s="73"/>
      <c r="GWF15" s="73"/>
      <c r="GWG15" s="73"/>
      <c r="GWH15" s="73"/>
      <c r="GWI15" s="73"/>
      <c r="GWJ15" s="73"/>
      <c r="GWK15" s="73"/>
      <c r="GWL15" s="73"/>
      <c r="GWM15" s="73"/>
      <c r="GWN15" s="73"/>
      <c r="GWO15" s="73"/>
      <c r="GWP15" s="73"/>
      <c r="GWQ15" s="73"/>
      <c r="GWR15" s="73"/>
      <c r="GWS15" s="73"/>
      <c r="GWT15" s="73"/>
      <c r="GWU15" s="73"/>
      <c r="GWV15" s="73"/>
      <c r="GWW15" s="73"/>
      <c r="GWX15" s="73"/>
      <c r="GWY15" s="73"/>
      <c r="GWZ15" s="73"/>
      <c r="GXA15" s="73"/>
      <c r="GXB15" s="73"/>
      <c r="GXC15" s="73"/>
      <c r="GXD15" s="73"/>
      <c r="GXE15" s="73"/>
      <c r="GXF15" s="73"/>
      <c r="GXG15" s="73"/>
      <c r="GXH15" s="73"/>
      <c r="GXI15" s="73"/>
      <c r="GXJ15" s="73"/>
      <c r="GXK15" s="73"/>
      <c r="GXL15" s="73"/>
      <c r="GXM15" s="73"/>
      <c r="GXN15" s="73"/>
      <c r="GXO15" s="73"/>
      <c r="GXP15" s="73"/>
      <c r="GXQ15" s="73"/>
      <c r="GXR15" s="73"/>
      <c r="GXS15" s="73"/>
      <c r="GXT15" s="73"/>
      <c r="GXU15" s="73"/>
      <c r="GXV15" s="73"/>
      <c r="GXW15" s="73"/>
      <c r="GXX15" s="73"/>
      <c r="GXY15" s="73"/>
      <c r="GXZ15" s="73"/>
      <c r="GYA15" s="73"/>
      <c r="GYB15" s="73"/>
      <c r="GYC15" s="73"/>
      <c r="GYD15" s="73"/>
      <c r="GYE15" s="73"/>
      <c r="GYF15" s="73"/>
      <c r="GYG15" s="73"/>
      <c r="GYH15" s="73"/>
      <c r="GYI15" s="73"/>
      <c r="GYJ15" s="73"/>
      <c r="GYK15" s="73"/>
      <c r="GYL15" s="73"/>
      <c r="GYM15" s="73"/>
      <c r="GYN15" s="73"/>
      <c r="GYO15" s="73"/>
      <c r="GYP15" s="73"/>
      <c r="GYQ15" s="73"/>
      <c r="GYR15" s="73"/>
      <c r="GYS15" s="73"/>
      <c r="GYT15" s="73"/>
      <c r="GYU15" s="73"/>
      <c r="GYV15" s="73"/>
      <c r="GYW15" s="73"/>
      <c r="GYX15" s="73"/>
      <c r="GYY15" s="73"/>
      <c r="GYZ15" s="73"/>
      <c r="GZA15" s="73"/>
      <c r="GZB15" s="73"/>
      <c r="GZC15" s="73"/>
      <c r="GZD15" s="73"/>
      <c r="GZE15" s="73"/>
      <c r="GZF15" s="73"/>
      <c r="GZG15" s="73"/>
      <c r="GZH15" s="73"/>
      <c r="GZI15" s="73"/>
      <c r="GZJ15" s="73"/>
      <c r="GZK15" s="73"/>
      <c r="GZL15" s="73"/>
      <c r="GZM15" s="73"/>
      <c r="GZN15" s="73"/>
      <c r="GZO15" s="73"/>
      <c r="GZP15" s="73"/>
      <c r="GZQ15" s="73"/>
      <c r="GZR15" s="73"/>
      <c r="GZS15" s="73"/>
      <c r="GZT15" s="73"/>
      <c r="GZU15" s="73"/>
      <c r="GZV15" s="73"/>
      <c r="GZW15" s="73"/>
      <c r="GZX15" s="73"/>
      <c r="GZY15" s="73"/>
      <c r="GZZ15" s="73"/>
      <c r="HAA15" s="73"/>
      <c r="HAB15" s="73"/>
      <c r="HAC15" s="73"/>
      <c r="HAD15" s="73"/>
      <c r="HAE15" s="73"/>
      <c r="HAF15" s="73"/>
      <c r="HAG15" s="73"/>
      <c r="HAH15" s="73"/>
      <c r="HAI15" s="73"/>
      <c r="HAJ15" s="73"/>
      <c r="HAK15" s="73"/>
      <c r="HAL15" s="73"/>
      <c r="HAM15" s="73"/>
      <c r="HAN15" s="73"/>
      <c r="HAO15" s="73"/>
      <c r="HAP15" s="73"/>
      <c r="HAQ15" s="73"/>
      <c r="HAR15" s="73"/>
      <c r="HAS15" s="73"/>
      <c r="HAT15" s="73"/>
      <c r="HAU15" s="73"/>
      <c r="HAV15" s="73"/>
      <c r="HAW15" s="73"/>
      <c r="HAX15" s="73"/>
      <c r="HAY15" s="73"/>
      <c r="HAZ15" s="73"/>
      <c r="HBA15" s="73"/>
      <c r="HBB15" s="73"/>
      <c r="HBC15" s="73"/>
      <c r="HBD15" s="73"/>
      <c r="HBE15" s="73"/>
      <c r="HBF15" s="73"/>
      <c r="HBG15" s="73"/>
      <c r="HBH15" s="73"/>
      <c r="HBI15" s="73"/>
      <c r="HBJ15" s="73"/>
      <c r="HBK15" s="73"/>
      <c r="HBL15" s="73"/>
      <c r="HBM15" s="73"/>
      <c r="HBN15" s="73"/>
      <c r="HBO15" s="73"/>
      <c r="HBP15" s="73"/>
      <c r="HBQ15" s="73"/>
      <c r="HBR15" s="73"/>
      <c r="HBS15" s="73"/>
      <c r="HBT15" s="73"/>
      <c r="HBU15" s="73"/>
      <c r="HBV15" s="73"/>
      <c r="HBW15" s="73"/>
      <c r="HBX15" s="73"/>
      <c r="HBY15" s="73"/>
      <c r="HBZ15" s="73"/>
      <c r="HCA15" s="73"/>
      <c r="HCB15" s="73"/>
      <c r="HCC15" s="73"/>
      <c r="HCD15" s="73"/>
      <c r="HCE15" s="73"/>
      <c r="HCF15" s="73"/>
      <c r="HCG15" s="73"/>
      <c r="HCH15" s="73"/>
      <c r="HCI15" s="73"/>
      <c r="HCJ15" s="73"/>
      <c r="HCK15" s="73"/>
      <c r="HCL15" s="73"/>
      <c r="HCM15" s="73"/>
      <c r="HCN15" s="73"/>
      <c r="HCO15" s="73"/>
      <c r="HCP15" s="73"/>
      <c r="HCQ15" s="73"/>
      <c r="HCR15" s="73"/>
      <c r="HCS15" s="73"/>
      <c r="HCT15" s="73"/>
      <c r="HCU15" s="73"/>
      <c r="HCV15" s="73"/>
      <c r="HCW15" s="73"/>
      <c r="HCX15" s="73"/>
      <c r="HCY15" s="73"/>
      <c r="HCZ15" s="73"/>
      <c r="HDA15" s="73"/>
      <c r="HDB15" s="73"/>
      <c r="HDC15" s="73"/>
      <c r="HDD15" s="73"/>
      <c r="HDE15" s="73"/>
      <c r="HDF15" s="73"/>
      <c r="HDG15" s="73"/>
      <c r="HDH15" s="73"/>
      <c r="HDI15" s="73"/>
      <c r="HDJ15" s="73"/>
      <c r="HDK15" s="73"/>
      <c r="HDL15" s="73"/>
      <c r="HDM15" s="73"/>
      <c r="HDN15" s="73"/>
      <c r="HDO15" s="73"/>
      <c r="HDP15" s="73"/>
      <c r="HDQ15" s="73"/>
      <c r="HDR15" s="73"/>
      <c r="HDS15" s="73"/>
      <c r="HDT15" s="73"/>
      <c r="HDU15" s="73"/>
      <c r="HDV15" s="73"/>
      <c r="HDW15" s="73"/>
      <c r="HDX15" s="73"/>
      <c r="HDY15" s="73"/>
      <c r="HDZ15" s="73"/>
      <c r="HEA15" s="73"/>
      <c r="HEB15" s="73"/>
      <c r="HEC15" s="73"/>
      <c r="HED15" s="73"/>
      <c r="HEE15" s="73"/>
      <c r="HEF15" s="73"/>
      <c r="HEG15" s="73"/>
      <c r="HEH15" s="73"/>
      <c r="HEI15" s="73"/>
      <c r="HEJ15" s="73"/>
      <c r="HEK15" s="73"/>
      <c r="HEL15" s="73"/>
      <c r="HEM15" s="73"/>
      <c r="HEN15" s="73"/>
      <c r="HEO15" s="73"/>
      <c r="HEP15" s="73"/>
      <c r="HEQ15" s="73"/>
      <c r="HER15" s="73"/>
      <c r="HES15" s="73"/>
      <c r="HET15" s="73"/>
      <c r="HEU15" s="73"/>
      <c r="HEV15" s="73"/>
      <c r="HEW15" s="73"/>
      <c r="HEX15" s="73"/>
      <c r="HEY15" s="73"/>
      <c r="HEZ15" s="73"/>
      <c r="HFA15" s="73"/>
      <c r="HFB15" s="73"/>
      <c r="HFC15" s="73"/>
      <c r="HFD15" s="73"/>
      <c r="HFE15" s="73"/>
      <c r="HFF15" s="73"/>
      <c r="HFG15" s="73"/>
      <c r="HFH15" s="73"/>
      <c r="HFI15" s="73"/>
      <c r="HFJ15" s="73"/>
      <c r="HFK15" s="73"/>
      <c r="HFL15" s="73"/>
      <c r="HFM15" s="73"/>
      <c r="HFN15" s="73"/>
      <c r="HFO15" s="73"/>
      <c r="HFP15" s="73"/>
      <c r="HFQ15" s="73"/>
      <c r="HFR15" s="73"/>
      <c r="HFS15" s="73"/>
      <c r="HFT15" s="73"/>
      <c r="HFU15" s="73"/>
      <c r="HFV15" s="73"/>
      <c r="HFW15" s="73"/>
      <c r="HFX15" s="73"/>
      <c r="HFY15" s="73"/>
      <c r="HFZ15" s="73"/>
      <c r="HGA15" s="73"/>
      <c r="HGB15" s="73"/>
      <c r="HGC15" s="73"/>
      <c r="HGD15" s="73"/>
      <c r="HGE15" s="73"/>
      <c r="HGF15" s="73"/>
      <c r="HGG15" s="73"/>
      <c r="HGH15" s="73"/>
      <c r="HGI15" s="73"/>
      <c r="HGJ15" s="73"/>
      <c r="HGK15" s="73"/>
      <c r="HGL15" s="73"/>
      <c r="HGM15" s="73"/>
      <c r="HGN15" s="73"/>
      <c r="HGO15" s="73"/>
      <c r="HGP15" s="73"/>
      <c r="HGQ15" s="73"/>
      <c r="HGR15" s="73"/>
      <c r="HGS15" s="73"/>
      <c r="HGT15" s="73"/>
      <c r="HGU15" s="73"/>
      <c r="HGV15" s="73"/>
      <c r="HGW15" s="73"/>
      <c r="HGX15" s="73"/>
      <c r="HGY15" s="73"/>
      <c r="HGZ15" s="73"/>
      <c r="HHA15" s="73"/>
      <c r="HHB15" s="73"/>
      <c r="HHC15" s="73"/>
      <c r="HHD15" s="73"/>
      <c r="HHE15" s="73"/>
      <c r="HHF15" s="73"/>
      <c r="HHG15" s="73"/>
      <c r="HHH15" s="73"/>
      <c r="HHI15" s="73"/>
      <c r="HHJ15" s="73"/>
      <c r="HHK15" s="73"/>
      <c r="HHL15" s="73"/>
      <c r="HHM15" s="73"/>
      <c r="HHN15" s="73"/>
      <c r="HHO15" s="73"/>
      <c r="HHP15" s="73"/>
      <c r="HHQ15" s="73"/>
      <c r="HHR15" s="73"/>
      <c r="HHS15" s="73"/>
      <c r="HHT15" s="73"/>
      <c r="HHU15" s="73"/>
      <c r="HHV15" s="73"/>
      <c r="HHW15" s="73"/>
      <c r="HHX15" s="73"/>
      <c r="HHY15" s="73"/>
      <c r="HHZ15" s="73"/>
      <c r="HIA15" s="73"/>
      <c r="HIB15" s="73"/>
      <c r="HIC15" s="73"/>
      <c r="HID15" s="73"/>
      <c r="HIE15" s="73"/>
      <c r="HIF15" s="73"/>
      <c r="HIG15" s="73"/>
      <c r="HIH15" s="73"/>
      <c r="HII15" s="73"/>
      <c r="HIJ15" s="73"/>
      <c r="HIK15" s="73"/>
      <c r="HIL15" s="73"/>
      <c r="HIM15" s="73"/>
      <c r="HIN15" s="73"/>
      <c r="HIO15" s="73"/>
      <c r="HIP15" s="73"/>
      <c r="HIQ15" s="73"/>
      <c r="HIR15" s="73"/>
      <c r="HIS15" s="73"/>
      <c r="HIT15" s="73"/>
      <c r="HIU15" s="73"/>
      <c r="HIV15" s="73"/>
      <c r="HIW15" s="73"/>
      <c r="HIX15" s="73"/>
      <c r="HIY15" s="73"/>
      <c r="HIZ15" s="73"/>
      <c r="HJA15" s="73"/>
      <c r="HJB15" s="73"/>
      <c r="HJC15" s="73"/>
      <c r="HJD15" s="73"/>
      <c r="HJE15" s="73"/>
      <c r="HJF15" s="73"/>
      <c r="HJG15" s="73"/>
      <c r="HJH15" s="73"/>
      <c r="HJI15" s="73"/>
      <c r="HJJ15" s="73"/>
      <c r="HJK15" s="73"/>
      <c r="HJL15" s="73"/>
      <c r="HJM15" s="73"/>
      <c r="HJN15" s="73"/>
      <c r="HJO15" s="73"/>
      <c r="HJP15" s="73"/>
      <c r="HJQ15" s="73"/>
      <c r="HJR15" s="73"/>
      <c r="HJS15" s="73"/>
      <c r="HJT15" s="73"/>
      <c r="HJU15" s="73"/>
      <c r="HJV15" s="73"/>
      <c r="HJW15" s="73"/>
      <c r="HJX15" s="73"/>
      <c r="HJY15" s="73"/>
      <c r="HJZ15" s="73"/>
      <c r="HKA15" s="73"/>
      <c r="HKB15" s="73"/>
      <c r="HKC15" s="73"/>
      <c r="HKD15" s="73"/>
      <c r="HKE15" s="73"/>
      <c r="HKF15" s="73"/>
      <c r="HKG15" s="73"/>
      <c r="HKH15" s="73"/>
      <c r="HKI15" s="73"/>
      <c r="HKJ15" s="73"/>
      <c r="HKK15" s="73"/>
      <c r="HKL15" s="73"/>
      <c r="HKM15" s="73"/>
      <c r="HKN15" s="73"/>
      <c r="HKO15" s="73"/>
      <c r="HKP15" s="73"/>
      <c r="HKQ15" s="73"/>
      <c r="HKR15" s="73"/>
      <c r="HKS15" s="73"/>
      <c r="HKT15" s="73"/>
      <c r="HKU15" s="73"/>
      <c r="HKV15" s="73"/>
      <c r="HKW15" s="73"/>
      <c r="HKX15" s="73"/>
      <c r="HKY15" s="73"/>
      <c r="HKZ15" s="73"/>
      <c r="HLA15" s="73"/>
      <c r="HLB15" s="73"/>
      <c r="HLC15" s="73"/>
      <c r="HLD15" s="73"/>
      <c r="HLE15" s="73"/>
      <c r="HLF15" s="73"/>
      <c r="HLG15" s="73"/>
      <c r="HLH15" s="73"/>
      <c r="HLI15" s="73"/>
      <c r="HLJ15" s="73"/>
      <c r="HLK15" s="73"/>
      <c r="HLL15" s="73"/>
      <c r="HLM15" s="73"/>
      <c r="HLN15" s="73"/>
      <c r="HLO15" s="73"/>
      <c r="HLP15" s="73"/>
      <c r="HLQ15" s="73"/>
      <c r="HLR15" s="73"/>
      <c r="HLS15" s="73"/>
      <c r="HLT15" s="73"/>
      <c r="HLU15" s="73"/>
      <c r="HLV15" s="73"/>
      <c r="HLW15" s="73"/>
      <c r="HLX15" s="73"/>
      <c r="HLY15" s="73"/>
      <c r="HLZ15" s="73"/>
      <c r="HMA15" s="73"/>
      <c r="HMB15" s="73"/>
      <c r="HMC15" s="73"/>
      <c r="HMD15" s="73"/>
      <c r="HME15" s="73"/>
      <c r="HMF15" s="73"/>
      <c r="HMG15" s="73"/>
      <c r="HMH15" s="73"/>
      <c r="HMI15" s="73"/>
      <c r="HMJ15" s="73"/>
      <c r="HMK15" s="73"/>
      <c r="HML15" s="73"/>
      <c r="HMM15" s="73"/>
      <c r="HMN15" s="73"/>
      <c r="HMO15" s="73"/>
      <c r="HMP15" s="73"/>
      <c r="HMQ15" s="73"/>
      <c r="HMR15" s="73"/>
      <c r="HMS15" s="73"/>
      <c r="HMT15" s="73"/>
      <c r="HMU15" s="73"/>
      <c r="HMV15" s="73"/>
      <c r="HMW15" s="73"/>
      <c r="HMX15" s="73"/>
      <c r="HMY15" s="73"/>
      <c r="HMZ15" s="73"/>
      <c r="HNA15" s="73"/>
      <c r="HNB15" s="73"/>
      <c r="HNC15" s="73"/>
      <c r="HND15" s="73"/>
      <c r="HNE15" s="73"/>
      <c r="HNF15" s="73"/>
      <c r="HNG15" s="73"/>
      <c r="HNH15" s="73"/>
      <c r="HNI15" s="73"/>
      <c r="HNJ15" s="73"/>
      <c r="HNK15" s="73"/>
      <c r="HNL15" s="73"/>
      <c r="HNM15" s="73"/>
      <c r="HNN15" s="73"/>
      <c r="HNO15" s="73"/>
      <c r="HNP15" s="73"/>
      <c r="HNQ15" s="73"/>
      <c r="HNR15" s="73"/>
      <c r="HNS15" s="73"/>
      <c r="HNT15" s="73"/>
      <c r="HNU15" s="73"/>
      <c r="HNV15" s="73"/>
      <c r="HNW15" s="73"/>
      <c r="HNX15" s="73"/>
      <c r="HNY15" s="73"/>
      <c r="HNZ15" s="73"/>
      <c r="HOA15" s="73"/>
      <c r="HOB15" s="73"/>
      <c r="HOC15" s="73"/>
      <c r="HOD15" s="73"/>
      <c r="HOE15" s="73"/>
      <c r="HOF15" s="73"/>
      <c r="HOG15" s="73"/>
      <c r="HOH15" s="73"/>
      <c r="HOI15" s="73"/>
      <c r="HOJ15" s="73"/>
      <c r="HOK15" s="73"/>
      <c r="HOL15" s="73"/>
      <c r="HOM15" s="73"/>
      <c r="HON15" s="73"/>
      <c r="HOO15" s="73"/>
      <c r="HOP15" s="73"/>
      <c r="HOQ15" s="73"/>
      <c r="HOR15" s="73"/>
      <c r="HOS15" s="73"/>
      <c r="HOT15" s="73"/>
      <c r="HOU15" s="73"/>
      <c r="HOV15" s="73"/>
      <c r="HOW15" s="73"/>
      <c r="HOX15" s="73"/>
      <c r="HOY15" s="73"/>
      <c r="HOZ15" s="73"/>
      <c r="HPA15" s="73"/>
      <c r="HPB15" s="73"/>
      <c r="HPC15" s="73"/>
      <c r="HPD15" s="73"/>
      <c r="HPE15" s="73"/>
      <c r="HPF15" s="73"/>
      <c r="HPG15" s="73"/>
      <c r="HPH15" s="73"/>
      <c r="HPI15" s="73"/>
      <c r="HPJ15" s="73"/>
      <c r="HPK15" s="73"/>
      <c r="HPL15" s="73"/>
      <c r="HPM15" s="73"/>
      <c r="HPN15" s="73"/>
      <c r="HPO15" s="73"/>
      <c r="HPP15" s="73"/>
      <c r="HPQ15" s="73"/>
      <c r="HPR15" s="73"/>
      <c r="HPS15" s="73"/>
      <c r="HPT15" s="73"/>
      <c r="HPU15" s="73"/>
      <c r="HPV15" s="73"/>
      <c r="HPW15" s="73"/>
      <c r="HPX15" s="73"/>
      <c r="HPY15" s="73"/>
      <c r="HPZ15" s="73"/>
      <c r="HQA15" s="73"/>
      <c r="HQB15" s="73"/>
      <c r="HQC15" s="73"/>
      <c r="HQD15" s="73"/>
      <c r="HQE15" s="73"/>
      <c r="HQF15" s="73"/>
      <c r="HQG15" s="73"/>
      <c r="HQH15" s="73"/>
      <c r="HQI15" s="73"/>
      <c r="HQJ15" s="73"/>
      <c r="HQK15" s="73"/>
      <c r="HQL15" s="73"/>
      <c r="HQM15" s="73"/>
      <c r="HQN15" s="73"/>
      <c r="HQO15" s="73"/>
      <c r="HQP15" s="73"/>
      <c r="HQQ15" s="73"/>
      <c r="HQR15" s="73"/>
      <c r="HQS15" s="73"/>
      <c r="HQT15" s="73"/>
      <c r="HQU15" s="73"/>
      <c r="HQV15" s="73"/>
      <c r="HQW15" s="73"/>
      <c r="HQX15" s="73"/>
      <c r="HQY15" s="73"/>
      <c r="HQZ15" s="73"/>
      <c r="HRA15" s="73"/>
      <c r="HRB15" s="73"/>
      <c r="HRC15" s="73"/>
      <c r="HRD15" s="73"/>
      <c r="HRE15" s="73"/>
      <c r="HRF15" s="73"/>
      <c r="HRG15" s="73"/>
      <c r="HRH15" s="73"/>
      <c r="HRI15" s="73"/>
      <c r="HRJ15" s="73"/>
      <c r="HRK15" s="73"/>
      <c r="HRL15" s="73"/>
      <c r="HRM15" s="73"/>
      <c r="HRN15" s="73"/>
      <c r="HRO15" s="73"/>
      <c r="HRP15" s="73"/>
      <c r="HRQ15" s="73"/>
      <c r="HRR15" s="73"/>
      <c r="HRS15" s="73"/>
      <c r="HRT15" s="73"/>
      <c r="HRU15" s="73"/>
      <c r="HRV15" s="73"/>
      <c r="HRW15" s="73"/>
      <c r="HRX15" s="73"/>
      <c r="HRY15" s="73"/>
      <c r="HRZ15" s="73"/>
      <c r="HSA15" s="73"/>
      <c r="HSB15" s="73"/>
      <c r="HSC15" s="73"/>
      <c r="HSD15" s="73"/>
      <c r="HSE15" s="73"/>
      <c r="HSF15" s="73"/>
      <c r="HSG15" s="73"/>
      <c r="HSH15" s="73"/>
      <c r="HSI15" s="73"/>
      <c r="HSJ15" s="73"/>
      <c r="HSK15" s="73"/>
      <c r="HSL15" s="73"/>
      <c r="HSM15" s="73"/>
      <c r="HSN15" s="73"/>
      <c r="HSO15" s="73"/>
      <c r="HSP15" s="73"/>
      <c r="HSQ15" s="73"/>
      <c r="HSR15" s="73"/>
      <c r="HSS15" s="73"/>
      <c r="HST15" s="73"/>
      <c r="HSU15" s="73"/>
      <c r="HSV15" s="73"/>
      <c r="HSW15" s="73"/>
      <c r="HSX15" s="73"/>
      <c r="HSY15" s="73"/>
      <c r="HSZ15" s="73"/>
      <c r="HTA15" s="73"/>
      <c r="HTB15" s="73"/>
      <c r="HTC15" s="73"/>
      <c r="HTD15" s="73"/>
      <c r="HTE15" s="73"/>
      <c r="HTF15" s="73"/>
      <c r="HTG15" s="73"/>
      <c r="HTH15" s="73"/>
      <c r="HTI15" s="73"/>
      <c r="HTJ15" s="73"/>
      <c r="HTK15" s="73"/>
      <c r="HTL15" s="73"/>
      <c r="HTM15" s="73"/>
      <c r="HTN15" s="73"/>
      <c r="HTO15" s="73"/>
      <c r="HTP15" s="73"/>
      <c r="HTQ15" s="73"/>
      <c r="HTR15" s="73"/>
      <c r="HTS15" s="73"/>
      <c r="HTT15" s="73"/>
      <c r="HTU15" s="73"/>
      <c r="HTV15" s="73"/>
      <c r="HTW15" s="73"/>
      <c r="HTX15" s="73"/>
      <c r="HTY15" s="73"/>
      <c r="HTZ15" s="73"/>
      <c r="HUA15" s="73"/>
      <c r="HUB15" s="73"/>
      <c r="HUC15" s="73"/>
      <c r="HUD15" s="73"/>
      <c r="HUE15" s="73"/>
      <c r="HUF15" s="73"/>
      <c r="HUG15" s="73"/>
      <c r="HUH15" s="73"/>
      <c r="HUI15" s="73"/>
      <c r="HUJ15" s="73"/>
      <c r="HUK15" s="73"/>
      <c r="HUL15" s="73"/>
      <c r="HUM15" s="73"/>
      <c r="HUN15" s="73"/>
      <c r="HUO15" s="73"/>
      <c r="HUP15" s="73"/>
      <c r="HUQ15" s="73"/>
      <c r="HUR15" s="73"/>
      <c r="HUS15" s="73"/>
      <c r="HUT15" s="73"/>
      <c r="HUU15" s="73"/>
      <c r="HUV15" s="73"/>
      <c r="HUW15" s="73"/>
      <c r="HUX15" s="73"/>
      <c r="HUY15" s="73"/>
      <c r="HUZ15" s="73"/>
      <c r="HVA15" s="73"/>
      <c r="HVB15" s="73"/>
      <c r="HVC15" s="73"/>
      <c r="HVD15" s="73"/>
      <c r="HVE15" s="73"/>
      <c r="HVF15" s="73"/>
      <c r="HVG15" s="73"/>
      <c r="HVH15" s="73"/>
      <c r="HVI15" s="73"/>
      <c r="HVJ15" s="73"/>
      <c r="HVK15" s="73"/>
      <c r="HVL15" s="73"/>
      <c r="HVM15" s="73"/>
      <c r="HVN15" s="73"/>
      <c r="HVO15" s="73"/>
      <c r="HVP15" s="73"/>
      <c r="HVQ15" s="73"/>
      <c r="HVR15" s="73"/>
      <c r="HVS15" s="73"/>
      <c r="HVT15" s="73"/>
      <c r="HVU15" s="73"/>
      <c r="HVV15" s="73"/>
      <c r="HVW15" s="73"/>
      <c r="HVX15" s="73"/>
      <c r="HVY15" s="73"/>
      <c r="HVZ15" s="73"/>
      <c r="HWA15" s="73"/>
      <c r="HWB15" s="73"/>
      <c r="HWC15" s="73"/>
      <c r="HWD15" s="73"/>
      <c r="HWE15" s="73"/>
      <c r="HWF15" s="73"/>
      <c r="HWG15" s="73"/>
      <c r="HWH15" s="73"/>
      <c r="HWI15" s="73"/>
      <c r="HWJ15" s="73"/>
      <c r="HWK15" s="73"/>
      <c r="HWL15" s="73"/>
      <c r="HWM15" s="73"/>
      <c r="HWN15" s="73"/>
      <c r="HWO15" s="73"/>
      <c r="HWP15" s="73"/>
      <c r="HWQ15" s="73"/>
      <c r="HWR15" s="73"/>
      <c r="HWS15" s="73"/>
      <c r="HWT15" s="73"/>
      <c r="HWU15" s="73"/>
      <c r="HWV15" s="73"/>
      <c r="HWW15" s="73"/>
      <c r="HWX15" s="73"/>
      <c r="HWY15" s="73"/>
      <c r="HWZ15" s="73"/>
      <c r="HXA15" s="73"/>
      <c r="HXB15" s="73"/>
      <c r="HXC15" s="73"/>
      <c r="HXD15" s="73"/>
      <c r="HXE15" s="73"/>
      <c r="HXF15" s="73"/>
      <c r="HXG15" s="73"/>
      <c r="HXH15" s="73"/>
      <c r="HXI15" s="73"/>
      <c r="HXJ15" s="73"/>
      <c r="HXK15" s="73"/>
      <c r="HXL15" s="73"/>
      <c r="HXM15" s="73"/>
      <c r="HXN15" s="73"/>
      <c r="HXO15" s="73"/>
      <c r="HXP15" s="73"/>
      <c r="HXQ15" s="73"/>
      <c r="HXR15" s="73"/>
      <c r="HXS15" s="73"/>
      <c r="HXT15" s="73"/>
      <c r="HXU15" s="73"/>
      <c r="HXV15" s="73"/>
      <c r="HXW15" s="73"/>
      <c r="HXX15" s="73"/>
      <c r="HXY15" s="73"/>
      <c r="HXZ15" s="73"/>
      <c r="HYA15" s="73"/>
      <c r="HYB15" s="73"/>
      <c r="HYC15" s="73"/>
      <c r="HYD15" s="73"/>
      <c r="HYE15" s="73"/>
      <c r="HYF15" s="73"/>
      <c r="HYG15" s="73"/>
      <c r="HYH15" s="73"/>
      <c r="HYI15" s="73"/>
      <c r="HYJ15" s="73"/>
      <c r="HYK15" s="73"/>
      <c r="HYL15" s="73"/>
      <c r="HYM15" s="73"/>
      <c r="HYN15" s="73"/>
      <c r="HYO15" s="73"/>
      <c r="HYP15" s="73"/>
      <c r="HYQ15" s="73"/>
      <c r="HYR15" s="73"/>
      <c r="HYS15" s="73"/>
      <c r="HYT15" s="73"/>
      <c r="HYU15" s="73"/>
      <c r="HYV15" s="73"/>
      <c r="HYW15" s="73"/>
      <c r="HYX15" s="73"/>
      <c r="HYY15" s="73"/>
      <c r="HYZ15" s="73"/>
      <c r="HZA15" s="73"/>
      <c r="HZB15" s="73"/>
      <c r="HZC15" s="73"/>
      <c r="HZD15" s="73"/>
      <c r="HZE15" s="73"/>
      <c r="HZF15" s="73"/>
      <c r="HZG15" s="73"/>
      <c r="HZH15" s="73"/>
      <c r="HZI15" s="73"/>
      <c r="HZJ15" s="73"/>
      <c r="HZK15" s="73"/>
      <c r="HZL15" s="73"/>
      <c r="HZM15" s="73"/>
      <c r="HZN15" s="73"/>
      <c r="HZO15" s="73"/>
      <c r="HZP15" s="73"/>
      <c r="HZQ15" s="73"/>
      <c r="HZR15" s="73"/>
      <c r="HZS15" s="73"/>
      <c r="HZT15" s="73"/>
      <c r="HZU15" s="73"/>
      <c r="HZV15" s="73"/>
      <c r="HZW15" s="73"/>
      <c r="HZX15" s="73"/>
      <c r="HZY15" s="73"/>
      <c r="HZZ15" s="73"/>
      <c r="IAA15" s="73"/>
      <c r="IAB15" s="73"/>
      <c r="IAC15" s="73"/>
      <c r="IAD15" s="73"/>
      <c r="IAE15" s="73"/>
      <c r="IAF15" s="73"/>
      <c r="IAG15" s="73"/>
      <c r="IAH15" s="73"/>
      <c r="IAI15" s="73"/>
      <c r="IAJ15" s="73"/>
      <c r="IAK15" s="73"/>
      <c r="IAL15" s="73"/>
      <c r="IAM15" s="73"/>
      <c r="IAN15" s="73"/>
      <c r="IAO15" s="73"/>
      <c r="IAP15" s="73"/>
      <c r="IAQ15" s="73"/>
      <c r="IAR15" s="73"/>
      <c r="IAS15" s="73"/>
      <c r="IAT15" s="73"/>
      <c r="IAU15" s="73"/>
      <c r="IAV15" s="73"/>
      <c r="IAW15" s="73"/>
      <c r="IAX15" s="73"/>
      <c r="IAY15" s="73"/>
      <c r="IAZ15" s="73"/>
      <c r="IBA15" s="73"/>
      <c r="IBB15" s="73"/>
      <c r="IBC15" s="73"/>
      <c r="IBD15" s="73"/>
      <c r="IBE15" s="73"/>
      <c r="IBF15" s="73"/>
      <c r="IBG15" s="73"/>
      <c r="IBH15" s="73"/>
      <c r="IBI15" s="73"/>
      <c r="IBJ15" s="73"/>
      <c r="IBK15" s="73"/>
      <c r="IBL15" s="73"/>
      <c r="IBM15" s="73"/>
      <c r="IBN15" s="73"/>
      <c r="IBO15" s="73"/>
      <c r="IBP15" s="73"/>
      <c r="IBQ15" s="73"/>
      <c r="IBR15" s="73"/>
      <c r="IBS15" s="73"/>
      <c r="IBT15" s="73"/>
      <c r="IBU15" s="73"/>
      <c r="IBV15" s="73"/>
      <c r="IBW15" s="73"/>
      <c r="IBX15" s="73"/>
      <c r="IBY15" s="73"/>
      <c r="IBZ15" s="73"/>
      <c r="ICA15" s="73"/>
      <c r="ICB15" s="73"/>
      <c r="ICC15" s="73"/>
      <c r="ICD15" s="73"/>
      <c r="ICE15" s="73"/>
      <c r="ICF15" s="73"/>
      <c r="ICG15" s="73"/>
      <c r="ICH15" s="73"/>
      <c r="ICI15" s="73"/>
      <c r="ICJ15" s="73"/>
      <c r="ICK15" s="73"/>
      <c r="ICL15" s="73"/>
      <c r="ICM15" s="73"/>
      <c r="ICN15" s="73"/>
      <c r="ICO15" s="73"/>
      <c r="ICP15" s="73"/>
      <c r="ICQ15" s="73"/>
      <c r="ICR15" s="73"/>
      <c r="ICS15" s="73"/>
      <c r="ICT15" s="73"/>
      <c r="ICU15" s="73"/>
      <c r="ICV15" s="73"/>
      <c r="ICW15" s="73"/>
      <c r="ICX15" s="73"/>
      <c r="ICY15" s="73"/>
      <c r="ICZ15" s="73"/>
      <c r="IDA15" s="73"/>
      <c r="IDB15" s="73"/>
      <c r="IDC15" s="73"/>
      <c r="IDD15" s="73"/>
      <c r="IDE15" s="73"/>
      <c r="IDF15" s="73"/>
      <c r="IDG15" s="73"/>
      <c r="IDH15" s="73"/>
      <c r="IDI15" s="73"/>
      <c r="IDJ15" s="73"/>
      <c r="IDK15" s="73"/>
      <c r="IDL15" s="73"/>
      <c r="IDM15" s="73"/>
      <c r="IDN15" s="73"/>
      <c r="IDO15" s="73"/>
      <c r="IDP15" s="73"/>
      <c r="IDQ15" s="73"/>
      <c r="IDR15" s="73"/>
      <c r="IDS15" s="73"/>
      <c r="IDT15" s="73"/>
      <c r="IDU15" s="73"/>
      <c r="IDV15" s="73"/>
      <c r="IDW15" s="73"/>
      <c r="IDX15" s="73"/>
      <c r="IDY15" s="73"/>
      <c r="IDZ15" s="73"/>
      <c r="IEA15" s="73"/>
      <c r="IEB15" s="73"/>
      <c r="IEC15" s="73"/>
      <c r="IED15" s="73"/>
      <c r="IEE15" s="73"/>
      <c r="IEF15" s="73"/>
      <c r="IEG15" s="73"/>
      <c r="IEH15" s="73"/>
      <c r="IEI15" s="73"/>
      <c r="IEJ15" s="73"/>
      <c r="IEK15" s="73"/>
      <c r="IEL15" s="73"/>
      <c r="IEM15" s="73"/>
      <c r="IEN15" s="73"/>
      <c r="IEO15" s="73"/>
      <c r="IEP15" s="73"/>
      <c r="IEQ15" s="73"/>
      <c r="IER15" s="73"/>
      <c r="IES15" s="73"/>
      <c r="IET15" s="73"/>
      <c r="IEU15" s="73"/>
      <c r="IEV15" s="73"/>
      <c r="IEW15" s="73"/>
      <c r="IEX15" s="73"/>
      <c r="IEY15" s="73"/>
      <c r="IEZ15" s="73"/>
      <c r="IFA15" s="73"/>
      <c r="IFB15" s="73"/>
      <c r="IFC15" s="73"/>
      <c r="IFD15" s="73"/>
      <c r="IFE15" s="73"/>
      <c r="IFF15" s="73"/>
      <c r="IFG15" s="73"/>
      <c r="IFH15" s="73"/>
      <c r="IFI15" s="73"/>
      <c r="IFJ15" s="73"/>
      <c r="IFK15" s="73"/>
      <c r="IFL15" s="73"/>
      <c r="IFM15" s="73"/>
      <c r="IFN15" s="73"/>
      <c r="IFO15" s="73"/>
      <c r="IFP15" s="73"/>
      <c r="IFQ15" s="73"/>
      <c r="IFR15" s="73"/>
      <c r="IFS15" s="73"/>
      <c r="IFT15" s="73"/>
      <c r="IFU15" s="73"/>
      <c r="IFV15" s="73"/>
      <c r="IFW15" s="73"/>
      <c r="IFX15" s="73"/>
      <c r="IFY15" s="73"/>
      <c r="IFZ15" s="73"/>
      <c r="IGA15" s="73"/>
      <c r="IGB15" s="73"/>
      <c r="IGC15" s="73"/>
      <c r="IGD15" s="73"/>
      <c r="IGE15" s="73"/>
      <c r="IGF15" s="73"/>
      <c r="IGG15" s="73"/>
      <c r="IGH15" s="73"/>
      <c r="IGI15" s="73"/>
      <c r="IGJ15" s="73"/>
      <c r="IGK15" s="73"/>
      <c r="IGL15" s="73"/>
      <c r="IGM15" s="73"/>
      <c r="IGN15" s="73"/>
      <c r="IGO15" s="73"/>
      <c r="IGP15" s="73"/>
      <c r="IGQ15" s="73"/>
      <c r="IGR15" s="73"/>
      <c r="IGS15" s="73"/>
      <c r="IGT15" s="73"/>
      <c r="IGU15" s="73"/>
      <c r="IGV15" s="73"/>
      <c r="IGW15" s="73"/>
      <c r="IGX15" s="73"/>
      <c r="IGY15" s="73"/>
      <c r="IGZ15" s="73"/>
      <c r="IHA15" s="73"/>
      <c r="IHB15" s="73"/>
      <c r="IHC15" s="73"/>
      <c r="IHD15" s="73"/>
      <c r="IHE15" s="73"/>
      <c r="IHF15" s="73"/>
      <c r="IHG15" s="73"/>
      <c r="IHH15" s="73"/>
      <c r="IHI15" s="73"/>
      <c r="IHJ15" s="73"/>
      <c r="IHK15" s="73"/>
      <c r="IHL15" s="73"/>
      <c r="IHM15" s="73"/>
      <c r="IHN15" s="73"/>
      <c r="IHO15" s="73"/>
      <c r="IHP15" s="73"/>
      <c r="IHQ15" s="73"/>
      <c r="IHR15" s="73"/>
      <c r="IHS15" s="73"/>
      <c r="IHT15" s="73"/>
      <c r="IHU15" s="73"/>
      <c r="IHV15" s="73"/>
      <c r="IHW15" s="73"/>
      <c r="IHX15" s="73"/>
      <c r="IHY15" s="73"/>
      <c r="IHZ15" s="73"/>
      <c r="IIA15" s="73"/>
      <c r="IIB15" s="73"/>
      <c r="IIC15" s="73"/>
      <c r="IID15" s="73"/>
      <c r="IIE15" s="73"/>
      <c r="IIF15" s="73"/>
      <c r="IIG15" s="73"/>
      <c r="IIH15" s="73"/>
      <c r="III15" s="73"/>
      <c r="IIJ15" s="73"/>
      <c r="IIK15" s="73"/>
      <c r="IIL15" s="73"/>
      <c r="IIM15" s="73"/>
      <c r="IIN15" s="73"/>
      <c r="IIO15" s="73"/>
      <c r="IIP15" s="73"/>
      <c r="IIQ15" s="73"/>
      <c r="IIR15" s="73"/>
      <c r="IIS15" s="73"/>
      <c r="IIT15" s="73"/>
      <c r="IIU15" s="73"/>
      <c r="IIV15" s="73"/>
      <c r="IIW15" s="73"/>
      <c r="IIX15" s="73"/>
      <c r="IIY15" s="73"/>
      <c r="IIZ15" s="73"/>
      <c r="IJA15" s="73"/>
      <c r="IJB15" s="73"/>
      <c r="IJC15" s="73"/>
      <c r="IJD15" s="73"/>
      <c r="IJE15" s="73"/>
      <c r="IJF15" s="73"/>
      <c r="IJG15" s="73"/>
      <c r="IJH15" s="73"/>
      <c r="IJI15" s="73"/>
      <c r="IJJ15" s="73"/>
      <c r="IJK15" s="73"/>
      <c r="IJL15" s="73"/>
      <c r="IJM15" s="73"/>
      <c r="IJN15" s="73"/>
      <c r="IJO15" s="73"/>
      <c r="IJP15" s="73"/>
      <c r="IJQ15" s="73"/>
      <c r="IJR15" s="73"/>
      <c r="IJS15" s="73"/>
      <c r="IJT15" s="73"/>
      <c r="IJU15" s="73"/>
      <c r="IJV15" s="73"/>
      <c r="IJW15" s="73"/>
      <c r="IJX15" s="73"/>
      <c r="IJY15" s="73"/>
      <c r="IJZ15" s="73"/>
      <c r="IKA15" s="73"/>
      <c r="IKB15" s="73"/>
      <c r="IKC15" s="73"/>
      <c r="IKD15" s="73"/>
      <c r="IKE15" s="73"/>
      <c r="IKF15" s="73"/>
      <c r="IKG15" s="73"/>
      <c r="IKH15" s="73"/>
      <c r="IKI15" s="73"/>
      <c r="IKJ15" s="73"/>
      <c r="IKK15" s="73"/>
      <c r="IKL15" s="73"/>
      <c r="IKM15" s="73"/>
      <c r="IKN15" s="73"/>
      <c r="IKO15" s="73"/>
      <c r="IKP15" s="73"/>
      <c r="IKQ15" s="73"/>
      <c r="IKR15" s="73"/>
      <c r="IKS15" s="73"/>
      <c r="IKT15" s="73"/>
      <c r="IKU15" s="73"/>
      <c r="IKV15" s="73"/>
      <c r="IKW15" s="73"/>
      <c r="IKX15" s="73"/>
      <c r="IKY15" s="73"/>
      <c r="IKZ15" s="73"/>
      <c r="ILA15" s="73"/>
      <c r="ILB15" s="73"/>
      <c r="ILC15" s="73"/>
      <c r="ILD15" s="73"/>
      <c r="ILE15" s="73"/>
      <c r="ILF15" s="73"/>
      <c r="ILG15" s="73"/>
      <c r="ILH15" s="73"/>
      <c r="ILI15" s="73"/>
      <c r="ILJ15" s="73"/>
      <c r="ILK15" s="73"/>
      <c r="ILL15" s="73"/>
      <c r="ILM15" s="73"/>
      <c r="ILN15" s="73"/>
      <c r="ILO15" s="73"/>
      <c r="ILP15" s="73"/>
      <c r="ILQ15" s="73"/>
      <c r="ILR15" s="73"/>
      <c r="ILS15" s="73"/>
      <c r="ILT15" s="73"/>
      <c r="ILU15" s="73"/>
      <c r="ILV15" s="73"/>
      <c r="ILW15" s="73"/>
      <c r="ILX15" s="73"/>
      <c r="ILY15" s="73"/>
      <c r="ILZ15" s="73"/>
      <c r="IMA15" s="73"/>
      <c r="IMB15" s="73"/>
      <c r="IMC15" s="73"/>
      <c r="IMD15" s="73"/>
      <c r="IME15" s="73"/>
      <c r="IMF15" s="73"/>
      <c r="IMG15" s="73"/>
      <c r="IMH15" s="73"/>
      <c r="IMI15" s="73"/>
      <c r="IMJ15" s="73"/>
      <c r="IMK15" s="73"/>
      <c r="IML15" s="73"/>
      <c r="IMM15" s="73"/>
      <c r="IMN15" s="73"/>
      <c r="IMO15" s="73"/>
      <c r="IMP15" s="73"/>
      <c r="IMQ15" s="73"/>
      <c r="IMR15" s="73"/>
      <c r="IMS15" s="73"/>
      <c r="IMT15" s="73"/>
      <c r="IMU15" s="73"/>
      <c r="IMV15" s="73"/>
      <c r="IMW15" s="73"/>
      <c r="IMX15" s="73"/>
      <c r="IMY15" s="73"/>
      <c r="IMZ15" s="73"/>
      <c r="INA15" s="73"/>
      <c r="INB15" s="73"/>
      <c r="INC15" s="73"/>
      <c r="IND15" s="73"/>
      <c r="INE15" s="73"/>
      <c r="INF15" s="73"/>
      <c r="ING15" s="73"/>
      <c r="INH15" s="73"/>
      <c r="INI15" s="73"/>
      <c r="INJ15" s="73"/>
      <c r="INK15" s="73"/>
      <c r="INL15" s="73"/>
      <c r="INM15" s="73"/>
      <c r="INN15" s="73"/>
      <c r="INO15" s="73"/>
      <c r="INP15" s="73"/>
      <c r="INQ15" s="73"/>
      <c r="INR15" s="73"/>
      <c r="INS15" s="73"/>
      <c r="INT15" s="73"/>
      <c r="INU15" s="73"/>
      <c r="INV15" s="73"/>
      <c r="INW15" s="73"/>
      <c r="INX15" s="73"/>
      <c r="INY15" s="73"/>
      <c r="INZ15" s="73"/>
      <c r="IOA15" s="73"/>
      <c r="IOB15" s="73"/>
      <c r="IOC15" s="73"/>
      <c r="IOD15" s="73"/>
      <c r="IOE15" s="73"/>
      <c r="IOF15" s="73"/>
      <c r="IOG15" s="73"/>
      <c r="IOH15" s="73"/>
      <c r="IOI15" s="73"/>
      <c r="IOJ15" s="73"/>
      <c r="IOK15" s="73"/>
      <c r="IOL15" s="73"/>
      <c r="IOM15" s="73"/>
      <c r="ION15" s="73"/>
      <c r="IOO15" s="73"/>
      <c r="IOP15" s="73"/>
      <c r="IOQ15" s="73"/>
      <c r="IOR15" s="73"/>
      <c r="IOS15" s="73"/>
      <c r="IOT15" s="73"/>
      <c r="IOU15" s="73"/>
      <c r="IOV15" s="73"/>
      <c r="IOW15" s="73"/>
      <c r="IOX15" s="73"/>
      <c r="IOY15" s="73"/>
      <c r="IOZ15" s="73"/>
      <c r="IPA15" s="73"/>
      <c r="IPB15" s="73"/>
      <c r="IPC15" s="73"/>
      <c r="IPD15" s="73"/>
      <c r="IPE15" s="73"/>
      <c r="IPF15" s="73"/>
      <c r="IPG15" s="73"/>
      <c r="IPH15" s="73"/>
      <c r="IPI15" s="73"/>
      <c r="IPJ15" s="73"/>
      <c r="IPK15" s="73"/>
      <c r="IPL15" s="73"/>
      <c r="IPM15" s="73"/>
      <c r="IPN15" s="73"/>
      <c r="IPO15" s="73"/>
      <c r="IPP15" s="73"/>
      <c r="IPQ15" s="73"/>
      <c r="IPR15" s="73"/>
      <c r="IPS15" s="73"/>
      <c r="IPT15" s="73"/>
      <c r="IPU15" s="73"/>
      <c r="IPV15" s="73"/>
      <c r="IPW15" s="73"/>
      <c r="IPX15" s="73"/>
      <c r="IPY15" s="73"/>
      <c r="IPZ15" s="73"/>
      <c r="IQA15" s="73"/>
      <c r="IQB15" s="73"/>
      <c r="IQC15" s="73"/>
      <c r="IQD15" s="73"/>
      <c r="IQE15" s="73"/>
      <c r="IQF15" s="73"/>
      <c r="IQG15" s="73"/>
      <c r="IQH15" s="73"/>
      <c r="IQI15" s="73"/>
      <c r="IQJ15" s="73"/>
      <c r="IQK15" s="73"/>
      <c r="IQL15" s="73"/>
      <c r="IQM15" s="73"/>
      <c r="IQN15" s="73"/>
      <c r="IQO15" s="73"/>
      <c r="IQP15" s="73"/>
      <c r="IQQ15" s="73"/>
      <c r="IQR15" s="73"/>
      <c r="IQS15" s="73"/>
      <c r="IQT15" s="73"/>
      <c r="IQU15" s="73"/>
      <c r="IQV15" s="73"/>
      <c r="IQW15" s="73"/>
      <c r="IQX15" s="73"/>
      <c r="IQY15" s="73"/>
      <c r="IQZ15" s="73"/>
      <c r="IRA15" s="73"/>
      <c r="IRB15" s="73"/>
      <c r="IRC15" s="73"/>
      <c r="IRD15" s="73"/>
      <c r="IRE15" s="73"/>
      <c r="IRF15" s="73"/>
      <c r="IRG15" s="73"/>
      <c r="IRH15" s="73"/>
      <c r="IRI15" s="73"/>
      <c r="IRJ15" s="73"/>
      <c r="IRK15" s="73"/>
      <c r="IRL15" s="73"/>
      <c r="IRM15" s="73"/>
      <c r="IRN15" s="73"/>
      <c r="IRO15" s="73"/>
      <c r="IRP15" s="73"/>
      <c r="IRQ15" s="73"/>
      <c r="IRR15" s="73"/>
      <c r="IRS15" s="73"/>
      <c r="IRT15" s="73"/>
      <c r="IRU15" s="73"/>
      <c r="IRV15" s="73"/>
      <c r="IRW15" s="73"/>
      <c r="IRX15" s="73"/>
      <c r="IRY15" s="73"/>
      <c r="IRZ15" s="73"/>
      <c r="ISA15" s="73"/>
      <c r="ISB15" s="73"/>
      <c r="ISC15" s="73"/>
      <c r="ISD15" s="73"/>
      <c r="ISE15" s="73"/>
      <c r="ISF15" s="73"/>
      <c r="ISG15" s="73"/>
      <c r="ISH15" s="73"/>
      <c r="ISI15" s="73"/>
      <c r="ISJ15" s="73"/>
      <c r="ISK15" s="73"/>
      <c r="ISL15" s="73"/>
      <c r="ISM15" s="73"/>
      <c r="ISN15" s="73"/>
      <c r="ISO15" s="73"/>
      <c r="ISP15" s="73"/>
      <c r="ISQ15" s="73"/>
      <c r="ISR15" s="73"/>
      <c r="ISS15" s="73"/>
      <c r="IST15" s="73"/>
      <c r="ISU15" s="73"/>
      <c r="ISV15" s="73"/>
      <c r="ISW15" s="73"/>
      <c r="ISX15" s="73"/>
      <c r="ISY15" s="73"/>
      <c r="ISZ15" s="73"/>
      <c r="ITA15" s="73"/>
      <c r="ITB15" s="73"/>
      <c r="ITC15" s="73"/>
      <c r="ITD15" s="73"/>
      <c r="ITE15" s="73"/>
      <c r="ITF15" s="73"/>
      <c r="ITG15" s="73"/>
      <c r="ITH15" s="73"/>
      <c r="ITI15" s="73"/>
      <c r="ITJ15" s="73"/>
      <c r="ITK15" s="73"/>
      <c r="ITL15" s="73"/>
      <c r="ITM15" s="73"/>
      <c r="ITN15" s="73"/>
      <c r="ITO15" s="73"/>
      <c r="ITP15" s="73"/>
      <c r="ITQ15" s="73"/>
      <c r="ITR15" s="73"/>
      <c r="ITS15" s="73"/>
      <c r="ITT15" s="73"/>
      <c r="ITU15" s="73"/>
      <c r="ITV15" s="73"/>
      <c r="ITW15" s="73"/>
      <c r="ITX15" s="73"/>
      <c r="ITY15" s="73"/>
      <c r="ITZ15" s="73"/>
      <c r="IUA15" s="73"/>
      <c r="IUB15" s="73"/>
      <c r="IUC15" s="73"/>
      <c r="IUD15" s="73"/>
      <c r="IUE15" s="73"/>
      <c r="IUF15" s="73"/>
      <c r="IUG15" s="73"/>
      <c r="IUH15" s="73"/>
      <c r="IUI15" s="73"/>
      <c r="IUJ15" s="73"/>
      <c r="IUK15" s="73"/>
      <c r="IUL15" s="73"/>
      <c r="IUM15" s="73"/>
      <c r="IUN15" s="73"/>
      <c r="IUO15" s="73"/>
      <c r="IUP15" s="73"/>
      <c r="IUQ15" s="73"/>
      <c r="IUR15" s="73"/>
      <c r="IUS15" s="73"/>
      <c r="IUT15" s="73"/>
      <c r="IUU15" s="73"/>
      <c r="IUV15" s="73"/>
      <c r="IUW15" s="73"/>
      <c r="IUX15" s="73"/>
      <c r="IUY15" s="73"/>
      <c r="IUZ15" s="73"/>
      <c r="IVA15" s="73"/>
      <c r="IVB15" s="73"/>
      <c r="IVC15" s="73"/>
      <c r="IVD15" s="73"/>
      <c r="IVE15" s="73"/>
      <c r="IVF15" s="73"/>
      <c r="IVG15" s="73"/>
      <c r="IVH15" s="73"/>
      <c r="IVI15" s="73"/>
      <c r="IVJ15" s="73"/>
      <c r="IVK15" s="73"/>
      <c r="IVL15" s="73"/>
      <c r="IVM15" s="73"/>
      <c r="IVN15" s="73"/>
      <c r="IVO15" s="73"/>
      <c r="IVP15" s="73"/>
      <c r="IVQ15" s="73"/>
      <c r="IVR15" s="73"/>
      <c r="IVS15" s="73"/>
      <c r="IVT15" s="73"/>
      <c r="IVU15" s="73"/>
      <c r="IVV15" s="73"/>
      <c r="IVW15" s="73"/>
      <c r="IVX15" s="73"/>
      <c r="IVY15" s="73"/>
      <c r="IVZ15" s="73"/>
      <c r="IWA15" s="73"/>
      <c r="IWB15" s="73"/>
      <c r="IWC15" s="73"/>
      <c r="IWD15" s="73"/>
      <c r="IWE15" s="73"/>
      <c r="IWF15" s="73"/>
      <c r="IWG15" s="73"/>
      <c r="IWH15" s="73"/>
      <c r="IWI15" s="73"/>
      <c r="IWJ15" s="73"/>
      <c r="IWK15" s="73"/>
      <c r="IWL15" s="73"/>
      <c r="IWM15" s="73"/>
      <c r="IWN15" s="73"/>
      <c r="IWO15" s="73"/>
      <c r="IWP15" s="73"/>
      <c r="IWQ15" s="73"/>
      <c r="IWR15" s="73"/>
      <c r="IWS15" s="73"/>
      <c r="IWT15" s="73"/>
      <c r="IWU15" s="73"/>
      <c r="IWV15" s="73"/>
      <c r="IWW15" s="73"/>
      <c r="IWX15" s="73"/>
      <c r="IWY15" s="73"/>
      <c r="IWZ15" s="73"/>
      <c r="IXA15" s="73"/>
      <c r="IXB15" s="73"/>
      <c r="IXC15" s="73"/>
      <c r="IXD15" s="73"/>
      <c r="IXE15" s="73"/>
      <c r="IXF15" s="73"/>
      <c r="IXG15" s="73"/>
      <c r="IXH15" s="73"/>
      <c r="IXI15" s="73"/>
      <c r="IXJ15" s="73"/>
      <c r="IXK15" s="73"/>
      <c r="IXL15" s="73"/>
      <c r="IXM15" s="73"/>
      <c r="IXN15" s="73"/>
      <c r="IXO15" s="73"/>
      <c r="IXP15" s="73"/>
      <c r="IXQ15" s="73"/>
      <c r="IXR15" s="73"/>
      <c r="IXS15" s="73"/>
      <c r="IXT15" s="73"/>
      <c r="IXU15" s="73"/>
      <c r="IXV15" s="73"/>
    </row>
    <row r="16" spans="1:6730" s="73" customFormat="1" x14ac:dyDescent="0.25">
      <c r="O16" s="111"/>
    </row>
    <row r="17" spans="1:6730" s="121" customFormat="1" x14ac:dyDescent="0.25">
      <c r="A17" s="121" t="s">
        <v>331</v>
      </c>
      <c r="B17" s="121">
        <f>B13/B14*B15</f>
        <v>341142.8571428571</v>
      </c>
      <c r="C17" s="121">
        <f t="shared" ref="C17:D17" si="0">C13/C14*C15</f>
        <v>628421.05263157899</v>
      </c>
      <c r="D17" s="121">
        <f t="shared" si="0"/>
        <v>702352.9411764706</v>
      </c>
      <c r="E17" s="73"/>
      <c r="F17" s="73"/>
      <c r="G17" s="121" t="s">
        <v>331</v>
      </c>
      <c r="H17" s="121">
        <f>H13/H14*H15</f>
        <v>341142.8571428571</v>
      </c>
      <c r="I17" s="121">
        <f>I13/I14*I15</f>
        <v>628421.05263157899</v>
      </c>
      <c r="J17" s="121">
        <f>J13/J14*J15</f>
        <v>702352.9411764706</v>
      </c>
      <c r="K17" s="73"/>
      <c r="L17" s="73"/>
      <c r="M17" s="73"/>
      <c r="N17" s="73"/>
      <c r="O17" s="111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</row>
    <row r="18" spans="1:6730" x14ac:dyDescent="0.25"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  <c r="AMK18" s="10"/>
      <c r="AML18" s="10"/>
      <c r="AMM18" s="10"/>
      <c r="AMN18" s="10"/>
      <c r="AMO18" s="10"/>
      <c r="AMP18" s="10"/>
      <c r="AMQ18" s="10"/>
      <c r="AMR18" s="10"/>
      <c r="AMS18" s="10"/>
      <c r="AMT18" s="10"/>
      <c r="AMU18" s="10"/>
      <c r="AMV18" s="10"/>
      <c r="AMW18" s="10"/>
      <c r="AMX18" s="10"/>
      <c r="AMY18" s="10"/>
      <c r="AMZ18" s="10"/>
      <c r="ANA18" s="10"/>
      <c r="ANB18" s="10"/>
      <c r="ANC18" s="10"/>
      <c r="AND18" s="10"/>
      <c r="ANE18" s="10"/>
      <c r="ANF18" s="10"/>
      <c r="ANG18" s="10"/>
      <c r="ANH18" s="10"/>
      <c r="ANI18" s="10"/>
      <c r="ANJ18" s="10"/>
      <c r="ANK18" s="10"/>
      <c r="ANL18" s="10"/>
      <c r="ANM18" s="10"/>
      <c r="ANN18" s="10"/>
      <c r="ANO18" s="10"/>
      <c r="ANP18" s="10"/>
      <c r="ANQ18" s="10"/>
      <c r="ANR18" s="10"/>
      <c r="ANS18" s="10"/>
      <c r="ANT18" s="10"/>
      <c r="ANU18" s="10"/>
      <c r="ANV18" s="10"/>
      <c r="ANW18" s="10"/>
      <c r="ANX18" s="10"/>
      <c r="ANY18" s="10"/>
      <c r="ANZ18" s="10"/>
      <c r="AOA18" s="10"/>
      <c r="AOB18" s="10"/>
      <c r="AOC18" s="10"/>
      <c r="AOD18" s="10"/>
      <c r="AOE18" s="10"/>
      <c r="AOF18" s="10"/>
      <c r="AOG18" s="10"/>
      <c r="AOH18" s="10"/>
      <c r="AOI18" s="10"/>
      <c r="AOJ18" s="10"/>
      <c r="AOK18" s="10"/>
      <c r="AOL18" s="10"/>
      <c r="AOM18" s="10"/>
      <c r="AON18" s="10"/>
      <c r="AOO18" s="10"/>
      <c r="AOP18" s="10"/>
      <c r="AOQ18" s="10"/>
      <c r="AOR18" s="10"/>
      <c r="AOS18" s="10"/>
      <c r="AOT18" s="10"/>
      <c r="AOU18" s="10"/>
      <c r="AOV18" s="10"/>
      <c r="AOW18" s="10"/>
      <c r="AOX18" s="10"/>
      <c r="AOY18" s="10"/>
      <c r="AOZ18" s="10"/>
      <c r="APA18" s="10"/>
      <c r="APB18" s="10"/>
      <c r="APC18" s="10"/>
      <c r="APD18" s="10"/>
      <c r="APE18" s="10"/>
      <c r="APF18" s="10"/>
      <c r="APG18" s="10"/>
      <c r="APH18" s="10"/>
      <c r="API18" s="10"/>
      <c r="APJ18" s="10"/>
      <c r="APK18" s="10"/>
      <c r="APL18" s="10"/>
      <c r="APM18" s="10"/>
      <c r="APN18" s="10"/>
      <c r="APO18" s="10"/>
      <c r="APP18" s="10"/>
      <c r="APQ18" s="10"/>
      <c r="APR18" s="10"/>
      <c r="APS18" s="10"/>
      <c r="APT18" s="10"/>
      <c r="APU18" s="10"/>
      <c r="APV18" s="10"/>
      <c r="APW18" s="10"/>
      <c r="APX18" s="10"/>
      <c r="APY18" s="10"/>
      <c r="APZ18" s="10"/>
      <c r="AQA18" s="10"/>
      <c r="AQB18" s="10"/>
      <c r="AQC18" s="10"/>
      <c r="AQD18" s="10"/>
      <c r="AQE18" s="10"/>
      <c r="AQF18" s="10"/>
      <c r="AQG18" s="10"/>
      <c r="AQH18" s="10"/>
      <c r="AQI18" s="10"/>
      <c r="AQJ18" s="10"/>
      <c r="AQK18" s="10"/>
      <c r="AQL18" s="10"/>
      <c r="AQM18" s="10"/>
      <c r="AQN18" s="10"/>
      <c r="AQO18" s="10"/>
      <c r="AQP18" s="10"/>
      <c r="AQQ18" s="10"/>
      <c r="AQR18" s="10"/>
      <c r="AQS18" s="10"/>
      <c r="AQT18" s="10"/>
      <c r="AQU18" s="10"/>
      <c r="AQV18" s="10"/>
      <c r="AQW18" s="10"/>
      <c r="AQX18" s="10"/>
      <c r="AQY18" s="10"/>
      <c r="AQZ18" s="10"/>
      <c r="ARA18" s="10"/>
      <c r="ARB18" s="10"/>
      <c r="ARC18" s="10"/>
      <c r="ARD18" s="10"/>
      <c r="ARE18" s="10"/>
      <c r="ARF18" s="10"/>
      <c r="ARG18" s="10"/>
      <c r="ARH18" s="10"/>
      <c r="ARI18" s="10"/>
      <c r="ARJ18" s="10"/>
      <c r="ARK18" s="10"/>
      <c r="ARL18" s="10"/>
      <c r="ARM18" s="10"/>
      <c r="ARN18" s="10"/>
      <c r="ARO18" s="10"/>
      <c r="ARP18" s="10"/>
      <c r="ARQ18" s="10"/>
      <c r="ARR18" s="10"/>
      <c r="ARS18" s="10"/>
      <c r="ART18" s="10"/>
      <c r="ARU18" s="10"/>
      <c r="ARV18" s="10"/>
      <c r="ARW18" s="10"/>
      <c r="ARX18" s="10"/>
      <c r="ARY18" s="10"/>
      <c r="ARZ18" s="10"/>
      <c r="ASA18" s="10"/>
      <c r="ASB18" s="10"/>
      <c r="ASC18" s="10"/>
      <c r="ASD18" s="10"/>
      <c r="ASE18" s="10"/>
      <c r="ASF18" s="10"/>
      <c r="ASG18" s="10"/>
      <c r="ASH18" s="10"/>
      <c r="ASI18" s="10"/>
      <c r="ASJ18" s="10"/>
      <c r="ASK18" s="10"/>
      <c r="ASL18" s="10"/>
      <c r="ASM18" s="10"/>
      <c r="ASN18" s="10"/>
      <c r="ASO18" s="10"/>
      <c r="ASP18" s="10"/>
      <c r="ASQ18" s="10"/>
      <c r="ASR18" s="10"/>
      <c r="ASS18" s="10"/>
      <c r="AST18" s="10"/>
      <c r="ASU18" s="10"/>
      <c r="ASV18" s="10"/>
      <c r="ASW18" s="10"/>
      <c r="ASX18" s="10"/>
      <c r="ASY18" s="10"/>
      <c r="ASZ18" s="10"/>
      <c r="ATA18" s="10"/>
      <c r="ATB18" s="10"/>
      <c r="ATC18" s="10"/>
      <c r="ATD18" s="10"/>
      <c r="ATE18" s="10"/>
      <c r="ATF18" s="10"/>
      <c r="ATG18" s="10"/>
      <c r="ATH18" s="10"/>
      <c r="ATI18" s="10"/>
      <c r="ATJ18" s="10"/>
      <c r="ATK18" s="10"/>
      <c r="ATL18" s="10"/>
      <c r="ATM18" s="10"/>
      <c r="ATN18" s="10"/>
      <c r="ATO18" s="10"/>
      <c r="ATP18" s="10"/>
      <c r="ATQ18" s="10"/>
      <c r="ATR18" s="10"/>
      <c r="ATS18" s="10"/>
      <c r="ATT18" s="10"/>
      <c r="ATU18" s="10"/>
      <c r="ATV18" s="10"/>
      <c r="ATW18" s="10"/>
      <c r="ATX18" s="10"/>
      <c r="ATY18" s="10"/>
      <c r="ATZ18" s="10"/>
      <c r="AUA18" s="10"/>
      <c r="AUB18" s="10"/>
      <c r="AUC18" s="10"/>
      <c r="AUD18" s="10"/>
      <c r="AUE18" s="10"/>
      <c r="AUF18" s="10"/>
      <c r="AUG18" s="10"/>
      <c r="AUH18" s="10"/>
      <c r="AUI18" s="10"/>
      <c r="AUJ18" s="10"/>
      <c r="AUK18" s="10"/>
      <c r="AUL18" s="10"/>
      <c r="AUM18" s="10"/>
      <c r="AUN18" s="10"/>
      <c r="AUO18" s="10"/>
      <c r="AUP18" s="10"/>
      <c r="AUQ18" s="10"/>
      <c r="AUR18" s="10"/>
      <c r="AUS18" s="10"/>
      <c r="AUT18" s="10"/>
      <c r="AUU18" s="10"/>
      <c r="AUV18" s="10"/>
      <c r="AUW18" s="10"/>
      <c r="AUX18" s="10"/>
      <c r="AUY18" s="10"/>
      <c r="AUZ18" s="10"/>
      <c r="AVA18" s="10"/>
      <c r="AVB18" s="10"/>
      <c r="AVC18" s="10"/>
      <c r="AVD18" s="10"/>
      <c r="AVE18" s="10"/>
      <c r="AVF18" s="10"/>
      <c r="AVG18" s="10"/>
      <c r="AVH18" s="10"/>
      <c r="AVI18" s="10"/>
      <c r="AVJ18" s="10"/>
      <c r="AVK18" s="10"/>
      <c r="AVL18" s="10"/>
      <c r="AVM18" s="10"/>
      <c r="AVN18" s="10"/>
      <c r="AVO18" s="10"/>
      <c r="AVP18" s="10"/>
      <c r="AVQ18" s="10"/>
      <c r="AVR18" s="10"/>
      <c r="AVS18" s="10"/>
      <c r="AVT18" s="10"/>
      <c r="AVU18" s="10"/>
      <c r="AVV18" s="10"/>
      <c r="AVW18" s="10"/>
      <c r="AVX18" s="10"/>
      <c r="AVY18" s="10"/>
      <c r="AVZ18" s="10"/>
      <c r="AWA18" s="10"/>
      <c r="AWB18" s="10"/>
      <c r="AWC18" s="10"/>
      <c r="AWD18" s="10"/>
      <c r="AWE18" s="10"/>
      <c r="AWF18" s="10"/>
      <c r="AWG18" s="10"/>
      <c r="AWH18" s="10"/>
      <c r="AWI18" s="10"/>
      <c r="AWJ18" s="10"/>
      <c r="AWK18" s="10"/>
      <c r="AWL18" s="10"/>
      <c r="AWM18" s="10"/>
      <c r="AWN18" s="10"/>
      <c r="AWO18" s="10"/>
      <c r="AWP18" s="10"/>
      <c r="AWQ18" s="10"/>
      <c r="AWR18" s="10"/>
      <c r="AWS18" s="10"/>
      <c r="AWT18" s="10"/>
      <c r="AWU18" s="10"/>
      <c r="AWV18" s="10"/>
      <c r="AWW18" s="10"/>
      <c r="AWX18" s="10"/>
      <c r="AWY18" s="10"/>
      <c r="AWZ18" s="10"/>
      <c r="AXA18" s="10"/>
      <c r="AXB18" s="10"/>
      <c r="AXC18" s="10"/>
      <c r="AXD18" s="10"/>
      <c r="AXE18" s="10"/>
      <c r="AXF18" s="10"/>
      <c r="AXG18" s="10"/>
      <c r="AXH18" s="10"/>
      <c r="AXI18" s="10"/>
      <c r="AXJ18" s="10"/>
      <c r="AXK18" s="10"/>
      <c r="AXL18" s="10"/>
      <c r="AXM18" s="10"/>
      <c r="AXN18" s="10"/>
      <c r="AXO18" s="10"/>
      <c r="AXP18" s="10"/>
      <c r="AXQ18" s="10"/>
      <c r="AXR18" s="10"/>
      <c r="AXS18" s="10"/>
      <c r="AXT18" s="10"/>
      <c r="AXU18" s="10"/>
      <c r="AXV18" s="10"/>
      <c r="AXW18" s="10"/>
      <c r="AXX18" s="10"/>
      <c r="AXY18" s="10"/>
      <c r="AXZ18" s="10"/>
      <c r="AYA18" s="10"/>
      <c r="AYB18" s="10"/>
      <c r="AYC18" s="10"/>
      <c r="AYD18" s="10"/>
      <c r="AYE18" s="10"/>
      <c r="AYF18" s="10"/>
      <c r="AYG18" s="10"/>
      <c r="AYH18" s="10"/>
      <c r="AYI18" s="10"/>
      <c r="AYJ18" s="10"/>
      <c r="AYK18" s="10"/>
      <c r="AYL18" s="10"/>
      <c r="AYM18" s="10"/>
      <c r="AYN18" s="10"/>
      <c r="AYO18" s="10"/>
      <c r="AYP18" s="10"/>
      <c r="AYQ18" s="10"/>
      <c r="AYR18" s="10"/>
      <c r="AYS18" s="10"/>
      <c r="AYT18" s="10"/>
      <c r="AYU18" s="10"/>
      <c r="AYV18" s="10"/>
      <c r="AYW18" s="10"/>
      <c r="AYX18" s="10"/>
      <c r="AYY18" s="10"/>
      <c r="AYZ18" s="10"/>
      <c r="AZA18" s="10"/>
      <c r="AZB18" s="10"/>
      <c r="AZC18" s="10"/>
      <c r="AZD18" s="10"/>
      <c r="AZE18" s="10"/>
      <c r="AZF18" s="10"/>
      <c r="AZG18" s="10"/>
      <c r="AZH18" s="10"/>
      <c r="AZI18" s="10"/>
      <c r="AZJ18" s="10"/>
      <c r="AZK18" s="10"/>
      <c r="AZL18" s="10"/>
      <c r="AZM18" s="10"/>
      <c r="AZN18" s="10"/>
      <c r="AZO18" s="10"/>
      <c r="AZP18" s="10"/>
      <c r="AZQ18" s="10"/>
      <c r="AZR18" s="10"/>
      <c r="AZS18" s="10"/>
      <c r="AZT18" s="10"/>
      <c r="AZU18" s="10"/>
      <c r="AZV18" s="10"/>
      <c r="AZW18" s="10"/>
      <c r="AZX18" s="10"/>
      <c r="AZY18" s="10"/>
      <c r="AZZ18" s="10"/>
      <c r="BAA18" s="10"/>
      <c r="BAB18" s="10"/>
      <c r="BAC18" s="10"/>
      <c r="BAD18" s="10"/>
      <c r="BAE18" s="10"/>
      <c r="BAF18" s="10"/>
      <c r="BAG18" s="10"/>
      <c r="BAH18" s="10"/>
      <c r="BAI18" s="10"/>
      <c r="BAJ18" s="10"/>
      <c r="BAK18" s="10"/>
      <c r="BAL18" s="10"/>
      <c r="BAM18" s="10"/>
      <c r="BAN18" s="10"/>
      <c r="BAO18" s="10"/>
      <c r="BAP18" s="10"/>
      <c r="BAQ18" s="10"/>
      <c r="BAR18" s="10"/>
      <c r="BAS18" s="10"/>
      <c r="BAT18" s="10"/>
      <c r="BAU18" s="10"/>
      <c r="BAV18" s="10"/>
      <c r="BAW18" s="10"/>
      <c r="BAX18" s="10"/>
      <c r="BAY18" s="10"/>
      <c r="BAZ18" s="10"/>
      <c r="BBA18" s="10"/>
      <c r="BBB18" s="10"/>
      <c r="BBC18" s="10"/>
      <c r="BBD18" s="10"/>
      <c r="BBE18" s="10"/>
      <c r="BBF18" s="10"/>
      <c r="BBG18" s="10"/>
      <c r="BBH18" s="10"/>
      <c r="BBI18" s="10"/>
      <c r="BBJ18" s="10"/>
      <c r="BBK18" s="10"/>
      <c r="BBL18" s="10"/>
      <c r="BBM18" s="10"/>
      <c r="BBN18" s="10"/>
      <c r="BBO18" s="10"/>
      <c r="BBP18" s="10"/>
      <c r="BBQ18" s="10"/>
      <c r="BBR18" s="10"/>
      <c r="BBS18" s="10"/>
      <c r="BBT18" s="10"/>
      <c r="BBU18" s="10"/>
      <c r="BBV18" s="10"/>
      <c r="BBW18" s="10"/>
      <c r="BBX18" s="10"/>
      <c r="BBY18" s="10"/>
      <c r="BBZ18" s="10"/>
      <c r="BCA18" s="10"/>
      <c r="BCB18" s="10"/>
      <c r="BCC18" s="10"/>
      <c r="BCD18" s="10"/>
      <c r="BCE18" s="10"/>
      <c r="BCF18" s="10"/>
      <c r="BCG18" s="10"/>
      <c r="BCH18" s="10"/>
      <c r="BCI18" s="10"/>
      <c r="BCJ18" s="10"/>
      <c r="BCK18" s="10"/>
      <c r="BCL18" s="10"/>
      <c r="BCM18" s="10"/>
      <c r="BCN18" s="10"/>
      <c r="BCO18" s="10"/>
      <c r="BCP18" s="10"/>
      <c r="BCQ18" s="10"/>
      <c r="BCR18" s="10"/>
      <c r="BCS18" s="10"/>
      <c r="BCT18" s="10"/>
      <c r="BCU18" s="10"/>
      <c r="BCV18" s="10"/>
      <c r="BCW18" s="10"/>
      <c r="BCX18" s="10"/>
      <c r="BCY18" s="10"/>
      <c r="BCZ18" s="10"/>
      <c r="BDA18" s="10"/>
      <c r="BDB18" s="10"/>
      <c r="BDC18" s="10"/>
      <c r="BDD18" s="10"/>
      <c r="BDE18" s="10"/>
      <c r="BDF18" s="10"/>
      <c r="BDG18" s="10"/>
      <c r="BDH18" s="10"/>
      <c r="BDI18" s="10"/>
      <c r="BDJ18" s="10"/>
      <c r="BDK18" s="10"/>
      <c r="BDL18" s="10"/>
      <c r="BDM18" s="10"/>
      <c r="BDN18" s="10"/>
      <c r="BDO18" s="10"/>
      <c r="BDP18" s="10"/>
      <c r="BDQ18" s="10"/>
      <c r="BDR18" s="10"/>
      <c r="BDS18" s="10"/>
      <c r="BDT18" s="10"/>
      <c r="BDU18" s="10"/>
      <c r="BDV18" s="10"/>
      <c r="BDW18" s="10"/>
      <c r="BDX18" s="10"/>
      <c r="BDY18" s="10"/>
      <c r="BDZ18" s="10"/>
      <c r="BEA18" s="10"/>
      <c r="BEB18" s="10"/>
      <c r="BEC18" s="10"/>
      <c r="BED18" s="10"/>
      <c r="BEE18" s="10"/>
      <c r="BEF18" s="10"/>
      <c r="BEG18" s="10"/>
      <c r="BEH18" s="10"/>
      <c r="BEI18" s="10"/>
      <c r="BEJ18" s="10"/>
      <c r="BEK18" s="10"/>
      <c r="BEL18" s="10"/>
      <c r="BEM18" s="10"/>
      <c r="BEN18" s="10"/>
      <c r="BEO18" s="10"/>
      <c r="BEP18" s="10"/>
      <c r="BEQ18" s="10"/>
      <c r="BER18" s="10"/>
      <c r="BES18" s="10"/>
      <c r="BET18" s="10"/>
      <c r="BEU18" s="10"/>
      <c r="BEV18" s="10"/>
      <c r="BEW18" s="10"/>
      <c r="BEX18" s="10"/>
      <c r="BEY18" s="10"/>
      <c r="BEZ18" s="10"/>
      <c r="BFA18" s="10"/>
      <c r="BFB18" s="10"/>
      <c r="BFC18" s="10"/>
      <c r="BFD18" s="10"/>
      <c r="BFE18" s="10"/>
      <c r="BFF18" s="10"/>
      <c r="BFG18" s="10"/>
      <c r="BFH18" s="10"/>
      <c r="BFI18" s="10"/>
      <c r="BFJ18" s="10"/>
      <c r="BFK18" s="10"/>
      <c r="BFL18" s="10"/>
      <c r="BFM18" s="10"/>
      <c r="BFN18" s="10"/>
      <c r="BFO18" s="10"/>
      <c r="BFP18" s="10"/>
      <c r="BFQ18" s="10"/>
      <c r="BFR18" s="10"/>
      <c r="BFS18" s="10"/>
      <c r="BFT18" s="10"/>
      <c r="BFU18" s="10"/>
      <c r="BFV18" s="10"/>
      <c r="BFW18" s="10"/>
      <c r="BFX18" s="10"/>
      <c r="BFY18" s="10"/>
      <c r="BFZ18" s="10"/>
      <c r="BGA18" s="10"/>
      <c r="BGB18" s="10"/>
      <c r="BGC18" s="10"/>
      <c r="BGD18" s="10"/>
      <c r="BGE18" s="10"/>
      <c r="BGF18" s="10"/>
      <c r="BGG18" s="10"/>
      <c r="BGH18" s="10"/>
      <c r="BGI18" s="10"/>
      <c r="BGJ18" s="10"/>
      <c r="BGK18" s="10"/>
      <c r="BGL18" s="10"/>
      <c r="BGM18" s="10"/>
      <c r="BGN18" s="10"/>
      <c r="BGO18" s="10"/>
      <c r="BGP18" s="10"/>
      <c r="BGQ18" s="10"/>
      <c r="BGR18" s="10"/>
      <c r="BGS18" s="10"/>
      <c r="BGT18" s="10"/>
      <c r="BGU18" s="10"/>
      <c r="BGV18" s="10"/>
      <c r="BGW18" s="10"/>
      <c r="BGX18" s="10"/>
      <c r="BGY18" s="10"/>
      <c r="BGZ18" s="10"/>
      <c r="BHA18" s="10"/>
      <c r="BHB18" s="10"/>
      <c r="BHC18" s="10"/>
      <c r="BHD18" s="10"/>
      <c r="BHE18" s="10"/>
      <c r="BHF18" s="10"/>
      <c r="BHG18" s="10"/>
      <c r="BHH18" s="10"/>
      <c r="BHI18" s="10"/>
      <c r="BHJ18" s="10"/>
      <c r="BHK18" s="10"/>
      <c r="BHL18" s="10"/>
      <c r="BHM18" s="10"/>
      <c r="BHN18" s="10"/>
      <c r="BHO18" s="10"/>
      <c r="BHP18" s="10"/>
      <c r="BHQ18" s="10"/>
      <c r="BHR18" s="10"/>
      <c r="BHS18" s="10"/>
      <c r="BHT18" s="10"/>
      <c r="BHU18" s="10"/>
      <c r="BHV18" s="10"/>
      <c r="BHW18" s="10"/>
      <c r="BHX18" s="10"/>
      <c r="BHY18" s="10"/>
      <c r="BHZ18" s="10"/>
      <c r="BIA18" s="10"/>
      <c r="BIB18" s="10"/>
      <c r="BIC18" s="10"/>
      <c r="BID18" s="10"/>
      <c r="BIE18" s="10"/>
      <c r="BIF18" s="10"/>
      <c r="BIG18" s="10"/>
      <c r="BIH18" s="10"/>
      <c r="BII18" s="10"/>
      <c r="BIJ18" s="10"/>
      <c r="BIK18" s="10"/>
      <c r="BIL18" s="10"/>
      <c r="BIM18" s="10"/>
      <c r="BIN18" s="10"/>
      <c r="BIO18" s="10"/>
      <c r="BIP18" s="10"/>
      <c r="BIQ18" s="10"/>
      <c r="BIR18" s="10"/>
      <c r="BIS18" s="10"/>
      <c r="BIT18" s="10"/>
      <c r="BIU18" s="10"/>
      <c r="BIV18" s="10"/>
      <c r="BIW18" s="10"/>
      <c r="BIX18" s="10"/>
      <c r="BIY18" s="10"/>
      <c r="BIZ18" s="10"/>
      <c r="BJA18" s="10"/>
      <c r="BJB18" s="10"/>
      <c r="BJC18" s="10"/>
      <c r="BJD18" s="10"/>
      <c r="BJE18" s="10"/>
      <c r="BJF18" s="10"/>
      <c r="BJG18" s="10"/>
      <c r="BJH18" s="10"/>
      <c r="BJI18" s="10"/>
      <c r="BJJ18" s="10"/>
      <c r="BJK18" s="10"/>
      <c r="BJL18" s="10"/>
      <c r="BJM18" s="10"/>
      <c r="BJN18" s="10"/>
      <c r="BJO18" s="10"/>
      <c r="BJP18" s="10"/>
      <c r="BJQ18" s="10"/>
      <c r="BJR18" s="10"/>
      <c r="BJS18" s="10"/>
      <c r="BJT18" s="10"/>
      <c r="BJU18" s="10"/>
      <c r="BJV18" s="10"/>
      <c r="BJW18" s="10"/>
      <c r="BJX18" s="10"/>
      <c r="BJY18" s="10"/>
      <c r="BJZ18" s="10"/>
      <c r="BKA18" s="10"/>
      <c r="BKB18" s="10"/>
      <c r="BKC18" s="10"/>
      <c r="BKD18" s="10"/>
      <c r="BKE18" s="10"/>
      <c r="BKF18" s="10"/>
      <c r="BKG18" s="10"/>
      <c r="BKH18" s="10"/>
      <c r="BKI18" s="10"/>
      <c r="BKJ18" s="10"/>
      <c r="BKK18" s="10"/>
      <c r="BKL18" s="10"/>
      <c r="BKM18" s="10"/>
      <c r="BKN18" s="10"/>
      <c r="BKO18" s="10"/>
      <c r="BKP18" s="10"/>
      <c r="BKQ18" s="10"/>
      <c r="BKR18" s="10"/>
      <c r="BKS18" s="10"/>
      <c r="BKT18" s="10"/>
      <c r="BKU18" s="10"/>
      <c r="BKV18" s="10"/>
      <c r="BKW18" s="10"/>
      <c r="BKX18" s="10"/>
      <c r="BKY18" s="10"/>
      <c r="BKZ18" s="10"/>
      <c r="BLA18" s="10"/>
      <c r="BLB18" s="10"/>
      <c r="BLC18" s="10"/>
      <c r="BLD18" s="10"/>
      <c r="BLE18" s="10"/>
      <c r="BLF18" s="10"/>
      <c r="BLG18" s="10"/>
      <c r="BLH18" s="10"/>
      <c r="BLI18" s="10"/>
      <c r="BLJ18" s="10"/>
      <c r="BLK18" s="10"/>
      <c r="BLL18" s="10"/>
      <c r="BLM18" s="10"/>
      <c r="BLN18" s="10"/>
      <c r="BLO18" s="10"/>
      <c r="BLP18" s="10"/>
      <c r="BLQ18" s="10"/>
      <c r="BLR18" s="10"/>
      <c r="BLS18" s="10"/>
      <c r="BLT18" s="10"/>
      <c r="BLU18" s="10"/>
      <c r="BLV18" s="10"/>
      <c r="BLW18" s="10"/>
      <c r="BLX18" s="10"/>
      <c r="BLY18" s="10"/>
      <c r="BLZ18" s="10"/>
      <c r="BMA18" s="10"/>
      <c r="BMB18" s="10"/>
      <c r="BMC18" s="10"/>
      <c r="BMD18" s="10"/>
      <c r="BME18" s="10"/>
      <c r="BMF18" s="10"/>
      <c r="BMG18" s="10"/>
      <c r="BMH18" s="10"/>
      <c r="BMI18" s="10"/>
      <c r="BMJ18" s="10"/>
      <c r="BMK18" s="10"/>
      <c r="BML18" s="10"/>
      <c r="BMM18" s="10"/>
      <c r="BMN18" s="10"/>
      <c r="BMO18" s="10"/>
      <c r="BMP18" s="10"/>
      <c r="BMQ18" s="10"/>
      <c r="BMR18" s="10"/>
      <c r="BMS18" s="10"/>
      <c r="BMT18" s="10"/>
      <c r="BMU18" s="10"/>
      <c r="BMV18" s="10"/>
      <c r="BMW18" s="10"/>
      <c r="BMX18" s="10"/>
      <c r="BMY18" s="10"/>
      <c r="BMZ18" s="10"/>
      <c r="BNA18" s="10"/>
      <c r="BNB18" s="10"/>
      <c r="BNC18" s="10"/>
      <c r="BND18" s="10"/>
      <c r="BNE18" s="10"/>
      <c r="BNF18" s="10"/>
      <c r="BNG18" s="10"/>
      <c r="BNH18" s="10"/>
      <c r="BNI18" s="10"/>
      <c r="BNJ18" s="10"/>
      <c r="BNK18" s="10"/>
      <c r="BNL18" s="10"/>
      <c r="BNM18" s="10"/>
      <c r="BNN18" s="10"/>
      <c r="BNO18" s="10"/>
      <c r="BNP18" s="10"/>
      <c r="BNQ18" s="10"/>
      <c r="BNR18" s="10"/>
      <c r="BNS18" s="10"/>
      <c r="BNT18" s="10"/>
      <c r="BNU18" s="10"/>
      <c r="BNV18" s="10"/>
      <c r="BNW18" s="10"/>
      <c r="BNX18" s="10"/>
      <c r="BNY18" s="10"/>
      <c r="BNZ18" s="10"/>
      <c r="BOA18" s="10"/>
      <c r="BOB18" s="10"/>
      <c r="BOC18" s="10"/>
      <c r="BOD18" s="10"/>
      <c r="BOE18" s="10"/>
      <c r="BOF18" s="10"/>
      <c r="BOG18" s="10"/>
      <c r="BOH18" s="10"/>
      <c r="BOI18" s="10"/>
      <c r="BOJ18" s="10"/>
      <c r="BOK18" s="10"/>
      <c r="BOL18" s="10"/>
      <c r="BOM18" s="10"/>
      <c r="BON18" s="10"/>
      <c r="BOO18" s="10"/>
      <c r="BOP18" s="10"/>
      <c r="BOQ18" s="10"/>
      <c r="BOR18" s="10"/>
      <c r="BOS18" s="10"/>
      <c r="BOT18" s="10"/>
      <c r="BOU18" s="10"/>
      <c r="BOV18" s="10"/>
      <c r="BOW18" s="10"/>
      <c r="BOX18" s="10"/>
      <c r="BOY18" s="10"/>
      <c r="BOZ18" s="10"/>
      <c r="BPA18" s="10"/>
      <c r="BPB18" s="10"/>
      <c r="BPC18" s="10"/>
      <c r="BPD18" s="10"/>
      <c r="BPE18" s="10"/>
      <c r="BPF18" s="10"/>
      <c r="BPG18" s="10"/>
      <c r="BPH18" s="10"/>
      <c r="BPI18" s="10"/>
      <c r="BPJ18" s="10"/>
      <c r="BPK18" s="10"/>
      <c r="BPL18" s="10"/>
      <c r="BPM18" s="10"/>
      <c r="BPN18" s="10"/>
      <c r="BPO18" s="10"/>
      <c r="BPP18" s="10"/>
      <c r="BPQ18" s="10"/>
      <c r="BPR18" s="10"/>
      <c r="BPS18" s="10"/>
      <c r="BPT18" s="10"/>
      <c r="BPU18" s="10"/>
      <c r="BPV18" s="10"/>
      <c r="BPW18" s="10"/>
      <c r="BPX18" s="10"/>
      <c r="BPY18" s="10"/>
      <c r="BPZ18" s="10"/>
      <c r="BQA18" s="10"/>
      <c r="BQB18" s="10"/>
      <c r="BQC18" s="10"/>
      <c r="BQD18" s="10"/>
      <c r="BQE18" s="10"/>
      <c r="BQF18" s="10"/>
      <c r="BQG18" s="10"/>
      <c r="BQH18" s="10"/>
      <c r="BQI18" s="10"/>
      <c r="BQJ18" s="10"/>
      <c r="BQK18" s="10"/>
      <c r="BQL18" s="10"/>
      <c r="BQM18" s="10"/>
      <c r="BQN18" s="10"/>
      <c r="BQO18" s="10"/>
      <c r="BQP18" s="10"/>
      <c r="BQQ18" s="10"/>
      <c r="BQR18" s="10"/>
      <c r="BQS18" s="10"/>
      <c r="BQT18" s="10"/>
      <c r="BQU18" s="10"/>
      <c r="BQV18" s="10"/>
      <c r="BQW18" s="10"/>
      <c r="BQX18" s="10"/>
      <c r="BQY18" s="10"/>
      <c r="BQZ18" s="10"/>
      <c r="BRA18" s="10"/>
      <c r="BRB18" s="10"/>
      <c r="BRC18" s="10"/>
      <c r="BRD18" s="10"/>
      <c r="BRE18" s="10"/>
      <c r="BRF18" s="10"/>
      <c r="BRG18" s="10"/>
      <c r="BRH18" s="10"/>
      <c r="BRI18" s="10"/>
      <c r="BRJ18" s="10"/>
      <c r="BRK18" s="10"/>
      <c r="BRL18" s="10"/>
      <c r="BRM18" s="10"/>
      <c r="BRN18" s="10"/>
      <c r="BRO18" s="10"/>
      <c r="BRP18" s="10"/>
      <c r="BRQ18" s="10"/>
      <c r="BRR18" s="10"/>
      <c r="BRS18" s="10"/>
      <c r="BRT18" s="10"/>
      <c r="BRU18" s="10"/>
      <c r="BRV18" s="10"/>
      <c r="BRW18" s="10"/>
      <c r="BRX18" s="10"/>
      <c r="BRY18" s="10"/>
      <c r="BRZ18" s="10"/>
      <c r="BSA18" s="10"/>
      <c r="BSB18" s="10"/>
      <c r="BSC18" s="10"/>
      <c r="BSD18" s="10"/>
      <c r="BSE18" s="10"/>
      <c r="BSF18" s="10"/>
      <c r="BSG18" s="10"/>
      <c r="BSH18" s="10"/>
      <c r="BSI18" s="10"/>
      <c r="BSJ18" s="10"/>
      <c r="BSK18" s="10"/>
      <c r="BSL18" s="10"/>
      <c r="BSM18" s="10"/>
      <c r="BSN18" s="10"/>
      <c r="BSO18" s="10"/>
      <c r="BSP18" s="10"/>
      <c r="BSQ18" s="10"/>
      <c r="BSR18" s="10"/>
      <c r="BSS18" s="10"/>
      <c r="BST18" s="10"/>
      <c r="BSU18" s="10"/>
      <c r="BSV18" s="10"/>
      <c r="BSW18" s="10"/>
      <c r="BSX18" s="10"/>
      <c r="BSY18" s="10"/>
      <c r="BSZ18" s="10"/>
      <c r="BTA18" s="10"/>
      <c r="BTB18" s="10"/>
      <c r="BTC18" s="10"/>
      <c r="BTD18" s="10"/>
      <c r="BTE18" s="10"/>
      <c r="BTF18" s="10"/>
      <c r="BTG18" s="10"/>
      <c r="BTH18" s="10"/>
      <c r="BTI18" s="10"/>
      <c r="BTJ18" s="10"/>
      <c r="BTK18" s="10"/>
      <c r="BTL18" s="10"/>
      <c r="BTM18" s="10"/>
      <c r="BTN18" s="10"/>
      <c r="BTO18" s="10"/>
      <c r="BTP18" s="10"/>
      <c r="BTQ18" s="10"/>
      <c r="BTR18" s="10"/>
      <c r="BTS18" s="10"/>
      <c r="BTT18" s="10"/>
      <c r="BTU18" s="10"/>
      <c r="BTV18" s="10"/>
      <c r="BTW18" s="10"/>
      <c r="BTX18" s="10"/>
      <c r="BTY18" s="10"/>
      <c r="BTZ18" s="10"/>
      <c r="BUA18" s="10"/>
      <c r="BUB18" s="10"/>
      <c r="BUC18" s="10"/>
      <c r="BUD18" s="10"/>
      <c r="BUE18" s="10"/>
      <c r="BUF18" s="10"/>
      <c r="BUG18" s="10"/>
      <c r="BUH18" s="10"/>
      <c r="BUI18" s="10"/>
      <c r="BUJ18" s="10"/>
      <c r="BUK18" s="10"/>
      <c r="BUL18" s="10"/>
      <c r="BUM18" s="10"/>
      <c r="BUN18" s="10"/>
      <c r="BUO18" s="10"/>
      <c r="BUP18" s="10"/>
      <c r="BUQ18" s="10"/>
      <c r="BUR18" s="10"/>
      <c r="BUS18" s="10"/>
      <c r="BUT18" s="10"/>
      <c r="BUU18" s="10"/>
      <c r="BUV18" s="10"/>
      <c r="BUW18" s="10"/>
      <c r="BUX18" s="10"/>
      <c r="BUY18" s="10"/>
      <c r="BUZ18" s="10"/>
      <c r="BVA18" s="10"/>
      <c r="BVB18" s="10"/>
      <c r="BVC18" s="10"/>
      <c r="BVD18" s="10"/>
      <c r="BVE18" s="10"/>
      <c r="BVF18" s="10"/>
      <c r="BVG18" s="10"/>
      <c r="BVH18" s="10"/>
      <c r="BVI18" s="10"/>
      <c r="BVJ18" s="10"/>
      <c r="BVK18" s="10"/>
      <c r="BVL18" s="10"/>
      <c r="BVM18" s="10"/>
      <c r="BVN18" s="10"/>
      <c r="BVO18" s="10"/>
      <c r="BVP18" s="10"/>
      <c r="BVQ18" s="10"/>
      <c r="BVR18" s="10"/>
      <c r="BVS18" s="10"/>
      <c r="BVT18" s="10"/>
      <c r="BVU18" s="10"/>
      <c r="BVV18" s="10"/>
      <c r="BVW18" s="10"/>
      <c r="BVX18" s="10"/>
      <c r="BVY18" s="10"/>
      <c r="BVZ18" s="10"/>
      <c r="BWA18" s="10"/>
      <c r="BWB18" s="10"/>
      <c r="BWC18" s="10"/>
      <c r="BWD18" s="10"/>
      <c r="BWE18" s="10"/>
      <c r="BWF18" s="10"/>
      <c r="BWG18" s="10"/>
      <c r="BWH18" s="10"/>
      <c r="BWI18" s="10"/>
      <c r="BWJ18" s="10"/>
      <c r="BWK18" s="10"/>
      <c r="BWL18" s="10"/>
      <c r="BWM18" s="10"/>
      <c r="BWN18" s="10"/>
      <c r="BWO18" s="10"/>
      <c r="BWP18" s="10"/>
      <c r="BWQ18" s="10"/>
      <c r="BWR18" s="10"/>
      <c r="BWS18" s="10"/>
      <c r="BWT18" s="10"/>
      <c r="BWU18" s="10"/>
      <c r="BWV18" s="10"/>
      <c r="BWW18" s="10"/>
      <c r="BWX18" s="10"/>
      <c r="BWY18" s="10"/>
      <c r="BWZ18" s="10"/>
      <c r="BXA18" s="10"/>
      <c r="BXB18" s="10"/>
      <c r="BXC18" s="10"/>
      <c r="BXD18" s="10"/>
      <c r="BXE18" s="10"/>
      <c r="BXF18" s="10"/>
      <c r="BXG18" s="10"/>
      <c r="BXH18" s="10"/>
      <c r="BXI18" s="10"/>
      <c r="BXJ18" s="10"/>
      <c r="BXK18" s="10"/>
      <c r="BXL18" s="10"/>
      <c r="BXM18" s="10"/>
      <c r="BXN18" s="10"/>
      <c r="BXO18" s="10"/>
      <c r="BXP18" s="10"/>
      <c r="BXQ18" s="10"/>
      <c r="BXR18" s="10"/>
      <c r="BXS18" s="10"/>
      <c r="BXT18" s="10"/>
      <c r="BXU18" s="10"/>
      <c r="BXV18" s="10"/>
      <c r="BXW18" s="10"/>
      <c r="BXX18" s="10"/>
      <c r="BXY18" s="10"/>
      <c r="BXZ18" s="10"/>
      <c r="BYA18" s="10"/>
      <c r="BYB18" s="10"/>
      <c r="BYC18" s="10"/>
      <c r="BYD18" s="10"/>
      <c r="BYE18" s="10"/>
      <c r="BYF18" s="10"/>
      <c r="BYG18" s="10"/>
      <c r="BYH18" s="10"/>
      <c r="BYI18" s="10"/>
      <c r="BYJ18" s="10"/>
      <c r="BYK18" s="10"/>
      <c r="BYL18" s="10"/>
      <c r="BYM18" s="10"/>
      <c r="BYN18" s="10"/>
      <c r="BYO18" s="10"/>
      <c r="BYP18" s="10"/>
      <c r="BYQ18" s="10"/>
      <c r="BYR18" s="10"/>
      <c r="BYS18" s="10"/>
      <c r="BYT18" s="10"/>
      <c r="BYU18" s="10"/>
      <c r="BYV18" s="10"/>
      <c r="BYW18" s="10"/>
      <c r="BYX18" s="10"/>
      <c r="BYY18" s="10"/>
      <c r="BYZ18" s="10"/>
      <c r="BZA18" s="10"/>
      <c r="BZB18" s="10"/>
      <c r="BZC18" s="10"/>
      <c r="BZD18" s="10"/>
      <c r="BZE18" s="10"/>
      <c r="BZF18" s="10"/>
      <c r="BZG18" s="10"/>
      <c r="BZH18" s="10"/>
      <c r="BZI18" s="10"/>
      <c r="BZJ18" s="10"/>
      <c r="BZK18" s="10"/>
      <c r="BZL18" s="10"/>
      <c r="BZM18" s="10"/>
      <c r="BZN18" s="10"/>
      <c r="BZO18" s="10"/>
      <c r="BZP18" s="10"/>
      <c r="BZQ18" s="10"/>
      <c r="BZR18" s="10"/>
      <c r="BZS18" s="10"/>
      <c r="BZT18" s="10"/>
      <c r="BZU18" s="10"/>
      <c r="BZV18" s="10"/>
      <c r="BZW18" s="10"/>
      <c r="BZX18" s="10"/>
      <c r="BZY18" s="10"/>
      <c r="BZZ18" s="10"/>
      <c r="CAA18" s="10"/>
      <c r="CAB18" s="10"/>
      <c r="CAC18" s="10"/>
      <c r="CAD18" s="10"/>
      <c r="CAE18" s="10"/>
      <c r="CAF18" s="10"/>
      <c r="CAG18" s="10"/>
      <c r="CAH18" s="10"/>
      <c r="CAI18" s="10"/>
      <c r="CAJ18" s="10"/>
      <c r="CAK18" s="10"/>
      <c r="CAL18" s="10"/>
      <c r="CAM18" s="10"/>
      <c r="CAN18" s="10"/>
      <c r="CAO18" s="10"/>
      <c r="CAP18" s="10"/>
      <c r="CAQ18" s="10"/>
      <c r="CAR18" s="10"/>
      <c r="CAS18" s="10"/>
      <c r="CAT18" s="10"/>
      <c r="CAU18" s="10"/>
      <c r="CAV18" s="10"/>
      <c r="CAW18" s="10"/>
      <c r="CAX18" s="10"/>
      <c r="CAY18" s="10"/>
      <c r="CAZ18" s="10"/>
      <c r="CBA18" s="10"/>
      <c r="CBB18" s="10"/>
      <c r="CBC18" s="10"/>
      <c r="CBD18" s="10"/>
      <c r="CBE18" s="10"/>
      <c r="CBF18" s="10"/>
      <c r="CBG18" s="10"/>
      <c r="CBH18" s="10"/>
      <c r="CBI18" s="10"/>
      <c r="CBJ18" s="10"/>
      <c r="CBK18" s="10"/>
      <c r="CBL18" s="10"/>
      <c r="CBM18" s="10"/>
      <c r="CBN18" s="10"/>
      <c r="CBO18" s="10"/>
      <c r="CBP18" s="10"/>
      <c r="CBQ18" s="10"/>
      <c r="CBR18" s="10"/>
      <c r="CBS18" s="10"/>
      <c r="CBT18" s="10"/>
      <c r="CBU18" s="10"/>
      <c r="CBV18" s="10"/>
      <c r="CBW18" s="10"/>
      <c r="CBX18" s="10"/>
      <c r="CBY18" s="10"/>
      <c r="CBZ18" s="10"/>
      <c r="CCA18" s="10"/>
      <c r="CCB18" s="10"/>
      <c r="CCC18" s="10"/>
      <c r="CCD18" s="10"/>
      <c r="CCE18" s="10"/>
      <c r="CCF18" s="10"/>
      <c r="CCG18" s="10"/>
      <c r="CCH18" s="10"/>
      <c r="CCI18" s="10"/>
      <c r="CCJ18" s="10"/>
      <c r="CCK18" s="10"/>
      <c r="CCL18" s="10"/>
      <c r="CCM18" s="10"/>
      <c r="CCN18" s="10"/>
      <c r="CCO18" s="10"/>
      <c r="CCP18" s="10"/>
      <c r="CCQ18" s="10"/>
      <c r="CCR18" s="10"/>
      <c r="CCS18" s="10"/>
      <c r="CCT18" s="10"/>
      <c r="CCU18" s="10"/>
      <c r="CCV18" s="10"/>
      <c r="CCW18" s="10"/>
      <c r="CCX18" s="10"/>
      <c r="CCY18" s="10"/>
      <c r="CCZ18" s="10"/>
      <c r="CDA18" s="10"/>
      <c r="CDB18" s="10"/>
      <c r="CDC18" s="10"/>
      <c r="CDD18" s="10"/>
      <c r="CDE18" s="10"/>
      <c r="CDF18" s="10"/>
      <c r="CDG18" s="10"/>
      <c r="CDH18" s="10"/>
      <c r="CDI18" s="10"/>
      <c r="CDJ18" s="10"/>
      <c r="CDK18" s="10"/>
      <c r="CDL18" s="10"/>
      <c r="CDM18" s="10"/>
      <c r="CDN18" s="10"/>
      <c r="CDO18" s="10"/>
      <c r="CDP18" s="10"/>
      <c r="CDQ18" s="10"/>
      <c r="CDR18" s="10"/>
      <c r="CDS18" s="10"/>
      <c r="CDT18" s="10"/>
      <c r="CDU18" s="10"/>
      <c r="CDV18" s="10"/>
      <c r="CDW18" s="10"/>
      <c r="CDX18" s="10"/>
      <c r="CDY18" s="10"/>
      <c r="CDZ18" s="10"/>
      <c r="CEA18" s="10"/>
      <c r="CEB18" s="10"/>
      <c r="CEC18" s="10"/>
      <c r="CED18" s="10"/>
      <c r="CEE18" s="10"/>
      <c r="CEF18" s="10"/>
      <c r="CEG18" s="10"/>
      <c r="CEH18" s="10"/>
      <c r="CEI18" s="10"/>
      <c r="CEJ18" s="10"/>
      <c r="CEK18" s="10"/>
      <c r="CEL18" s="10"/>
      <c r="CEM18" s="10"/>
      <c r="CEN18" s="10"/>
      <c r="CEO18" s="10"/>
      <c r="CEP18" s="10"/>
      <c r="CEQ18" s="10"/>
      <c r="CER18" s="10"/>
      <c r="CES18" s="10"/>
      <c r="CET18" s="10"/>
      <c r="CEU18" s="10"/>
      <c r="CEV18" s="10"/>
      <c r="CEW18" s="10"/>
      <c r="CEX18" s="10"/>
      <c r="CEY18" s="10"/>
      <c r="CEZ18" s="10"/>
      <c r="CFA18" s="10"/>
      <c r="CFB18" s="10"/>
      <c r="CFC18" s="10"/>
      <c r="CFD18" s="10"/>
      <c r="CFE18" s="10"/>
      <c r="CFF18" s="10"/>
      <c r="CFG18" s="10"/>
      <c r="CFH18" s="10"/>
      <c r="CFI18" s="10"/>
      <c r="CFJ18" s="10"/>
      <c r="CFK18" s="10"/>
      <c r="CFL18" s="10"/>
      <c r="CFM18" s="10"/>
      <c r="CFN18" s="10"/>
      <c r="CFO18" s="10"/>
      <c r="CFP18" s="10"/>
      <c r="CFQ18" s="10"/>
      <c r="CFR18" s="10"/>
      <c r="CFS18" s="10"/>
      <c r="CFT18" s="10"/>
      <c r="CFU18" s="10"/>
      <c r="CFV18" s="10"/>
      <c r="CFW18" s="10"/>
      <c r="CFX18" s="10"/>
      <c r="CFY18" s="10"/>
      <c r="CFZ18" s="10"/>
      <c r="CGA18" s="10"/>
      <c r="CGB18" s="10"/>
      <c r="CGC18" s="10"/>
      <c r="CGD18" s="10"/>
      <c r="CGE18" s="10"/>
      <c r="CGF18" s="10"/>
      <c r="CGG18" s="10"/>
      <c r="CGH18" s="10"/>
      <c r="CGI18" s="10"/>
      <c r="CGJ18" s="10"/>
      <c r="CGK18" s="10"/>
      <c r="CGL18" s="10"/>
      <c r="CGM18" s="10"/>
      <c r="CGN18" s="10"/>
      <c r="CGO18" s="10"/>
      <c r="CGP18" s="10"/>
      <c r="CGQ18" s="10"/>
      <c r="CGR18" s="10"/>
      <c r="CGS18" s="10"/>
      <c r="CGT18" s="10"/>
      <c r="CGU18" s="10"/>
      <c r="CGV18" s="10"/>
      <c r="CGW18" s="10"/>
      <c r="CGX18" s="10"/>
      <c r="CGY18" s="10"/>
      <c r="CGZ18" s="10"/>
      <c r="CHA18" s="10"/>
      <c r="CHB18" s="10"/>
      <c r="CHC18" s="10"/>
      <c r="CHD18" s="10"/>
      <c r="CHE18" s="10"/>
      <c r="CHF18" s="10"/>
      <c r="CHG18" s="10"/>
      <c r="CHH18" s="10"/>
      <c r="CHI18" s="10"/>
      <c r="CHJ18" s="10"/>
      <c r="CHK18" s="10"/>
      <c r="CHL18" s="10"/>
      <c r="CHM18" s="10"/>
      <c r="CHN18" s="10"/>
      <c r="CHO18" s="10"/>
      <c r="CHP18" s="10"/>
      <c r="CHQ18" s="10"/>
      <c r="CHR18" s="10"/>
      <c r="CHS18" s="10"/>
      <c r="CHT18" s="10"/>
      <c r="CHU18" s="10"/>
      <c r="CHV18" s="10"/>
      <c r="CHW18" s="10"/>
      <c r="CHX18" s="10"/>
      <c r="CHY18" s="10"/>
      <c r="CHZ18" s="10"/>
      <c r="CIA18" s="10"/>
      <c r="CIB18" s="10"/>
      <c r="CIC18" s="10"/>
      <c r="CID18" s="10"/>
      <c r="CIE18" s="10"/>
      <c r="CIF18" s="10"/>
      <c r="CIG18" s="10"/>
      <c r="CIH18" s="10"/>
      <c r="CII18" s="10"/>
      <c r="CIJ18" s="10"/>
      <c r="CIK18" s="10"/>
      <c r="CIL18" s="10"/>
      <c r="CIM18" s="10"/>
      <c r="CIN18" s="10"/>
      <c r="CIO18" s="10"/>
      <c r="CIP18" s="10"/>
      <c r="CIQ18" s="10"/>
      <c r="CIR18" s="10"/>
      <c r="CIS18" s="10"/>
      <c r="CIT18" s="10"/>
      <c r="CIU18" s="10"/>
      <c r="CIV18" s="10"/>
      <c r="CIW18" s="10"/>
      <c r="CIX18" s="10"/>
      <c r="CIY18" s="10"/>
      <c r="CIZ18" s="10"/>
      <c r="CJA18" s="10"/>
      <c r="CJB18" s="10"/>
      <c r="CJC18" s="10"/>
      <c r="CJD18" s="10"/>
      <c r="CJE18" s="10"/>
      <c r="CJF18" s="10"/>
      <c r="CJG18" s="10"/>
      <c r="CJH18" s="10"/>
      <c r="CJI18" s="10"/>
      <c r="CJJ18" s="10"/>
      <c r="CJK18" s="10"/>
      <c r="CJL18" s="10"/>
      <c r="CJM18" s="10"/>
      <c r="CJN18" s="10"/>
      <c r="CJO18" s="10"/>
      <c r="CJP18" s="10"/>
      <c r="CJQ18" s="10"/>
      <c r="CJR18" s="10"/>
      <c r="CJS18" s="10"/>
      <c r="CJT18" s="10"/>
      <c r="CJU18" s="10"/>
      <c r="CJV18" s="10"/>
      <c r="CJW18" s="10"/>
      <c r="CJX18" s="10"/>
      <c r="CJY18" s="10"/>
      <c r="CJZ18" s="10"/>
      <c r="CKA18" s="10"/>
      <c r="CKB18" s="10"/>
      <c r="CKC18" s="10"/>
      <c r="CKD18" s="10"/>
      <c r="CKE18" s="10"/>
      <c r="CKF18" s="10"/>
      <c r="CKG18" s="10"/>
      <c r="CKH18" s="10"/>
      <c r="CKI18" s="10"/>
      <c r="CKJ18" s="10"/>
      <c r="CKK18" s="10"/>
      <c r="CKL18" s="10"/>
      <c r="CKM18" s="10"/>
      <c r="CKN18" s="10"/>
      <c r="CKO18" s="10"/>
      <c r="CKP18" s="10"/>
      <c r="CKQ18" s="10"/>
      <c r="CKR18" s="10"/>
      <c r="CKS18" s="10"/>
      <c r="CKT18" s="10"/>
      <c r="CKU18" s="10"/>
      <c r="CKV18" s="10"/>
      <c r="CKW18" s="10"/>
      <c r="CKX18" s="10"/>
      <c r="CKY18" s="10"/>
      <c r="CKZ18" s="10"/>
      <c r="CLA18" s="10"/>
      <c r="CLB18" s="10"/>
      <c r="CLC18" s="10"/>
      <c r="CLD18" s="10"/>
      <c r="CLE18" s="10"/>
      <c r="CLF18" s="10"/>
      <c r="CLG18" s="10"/>
      <c r="CLH18" s="10"/>
      <c r="CLI18" s="10"/>
      <c r="CLJ18" s="10"/>
      <c r="CLK18" s="10"/>
      <c r="CLL18" s="10"/>
      <c r="CLM18" s="10"/>
      <c r="CLN18" s="10"/>
      <c r="CLO18" s="10"/>
      <c r="CLP18" s="10"/>
      <c r="CLQ18" s="10"/>
      <c r="CLR18" s="10"/>
      <c r="CLS18" s="10"/>
      <c r="CLT18" s="10"/>
      <c r="CLU18" s="10"/>
      <c r="CLV18" s="10"/>
      <c r="CLW18" s="10"/>
      <c r="CLX18" s="10"/>
      <c r="CLY18" s="10"/>
      <c r="CLZ18" s="10"/>
      <c r="CMA18" s="10"/>
      <c r="CMB18" s="10"/>
      <c r="CMC18" s="10"/>
      <c r="CMD18" s="10"/>
      <c r="CME18" s="10"/>
      <c r="CMF18" s="10"/>
      <c r="CMG18" s="10"/>
      <c r="CMH18" s="10"/>
      <c r="CMI18" s="10"/>
      <c r="CMJ18" s="10"/>
      <c r="CMK18" s="10"/>
      <c r="CML18" s="10"/>
      <c r="CMM18" s="10"/>
      <c r="CMN18" s="10"/>
      <c r="CMO18" s="10"/>
      <c r="CMP18" s="10"/>
      <c r="CMQ18" s="10"/>
      <c r="CMR18" s="10"/>
      <c r="CMS18" s="10"/>
      <c r="CMT18" s="10"/>
      <c r="CMU18" s="10"/>
      <c r="CMV18" s="10"/>
      <c r="CMW18" s="10"/>
      <c r="CMX18" s="10"/>
      <c r="CMY18" s="10"/>
      <c r="CMZ18" s="10"/>
      <c r="CNA18" s="10"/>
      <c r="CNB18" s="10"/>
      <c r="CNC18" s="10"/>
      <c r="CND18" s="10"/>
      <c r="CNE18" s="10"/>
      <c r="CNF18" s="10"/>
      <c r="CNG18" s="10"/>
      <c r="CNH18" s="10"/>
      <c r="CNI18" s="10"/>
      <c r="CNJ18" s="10"/>
      <c r="CNK18" s="10"/>
      <c r="CNL18" s="10"/>
      <c r="CNM18" s="10"/>
      <c r="CNN18" s="10"/>
      <c r="CNO18" s="10"/>
      <c r="CNP18" s="10"/>
      <c r="CNQ18" s="10"/>
      <c r="CNR18" s="10"/>
      <c r="CNS18" s="10"/>
      <c r="CNT18" s="10"/>
      <c r="CNU18" s="10"/>
      <c r="CNV18" s="10"/>
      <c r="CNW18" s="10"/>
      <c r="CNX18" s="10"/>
      <c r="CNY18" s="10"/>
      <c r="CNZ18" s="10"/>
      <c r="COA18" s="10"/>
      <c r="COB18" s="10"/>
      <c r="COC18" s="10"/>
      <c r="COD18" s="10"/>
      <c r="COE18" s="10"/>
      <c r="COF18" s="10"/>
      <c r="COG18" s="10"/>
      <c r="COH18" s="10"/>
      <c r="COI18" s="10"/>
      <c r="COJ18" s="10"/>
      <c r="COK18" s="10"/>
      <c r="COL18" s="10"/>
      <c r="COM18" s="10"/>
      <c r="CON18" s="10"/>
      <c r="COO18" s="10"/>
      <c r="COP18" s="10"/>
      <c r="COQ18" s="10"/>
      <c r="COR18" s="10"/>
      <c r="COS18" s="10"/>
      <c r="COT18" s="10"/>
      <c r="COU18" s="10"/>
      <c r="COV18" s="10"/>
      <c r="COW18" s="10"/>
      <c r="COX18" s="10"/>
      <c r="COY18" s="10"/>
      <c r="COZ18" s="10"/>
      <c r="CPA18" s="10"/>
      <c r="CPB18" s="10"/>
      <c r="CPC18" s="10"/>
      <c r="CPD18" s="10"/>
      <c r="CPE18" s="10"/>
      <c r="CPF18" s="10"/>
      <c r="CPG18" s="10"/>
      <c r="CPH18" s="10"/>
      <c r="CPI18" s="10"/>
      <c r="CPJ18" s="10"/>
      <c r="CPK18" s="10"/>
      <c r="CPL18" s="10"/>
      <c r="CPM18" s="10"/>
      <c r="CPN18" s="10"/>
      <c r="CPO18" s="10"/>
      <c r="CPP18" s="10"/>
      <c r="CPQ18" s="10"/>
      <c r="CPR18" s="10"/>
      <c r="CPS18" s="10"/>
      <c r="CPT18" s="10"/>
      <c r="CPU18" s="10"/>
      <c r="CPV18" s="10"/>
      <c r="CPW18" s="10"/>
      <c r="CPX18" s="10"/>
      <c r="CPY18" s="10"/>
      <c r="CPZ18" s="10"/>
      <c r="CQA18" s="10"/>
      <c r="CQB18" s="10"/>
      <c r="CQC18" s="10"/>
      <c r="CQD18" s="10"/>
      <c r="CQE18" s="10"/>
      <c r="CQF18" s="10"/>
      <c r="CQG18" s="10"/>
      <c r="CQH18" s="10"/>
      <c r="CQI18" s="10"/>
      <c r="CQJ18" s="10"/>
      <c r="CQK18" s="10"/>
      <c r="CQL18" s="10"/>
      <c r="CQM18" s="10"/>
      <c r="CQN18" s="10"/>
      <c r="CQO18" s="10"/>
      <c r="CQP18" s="10"/>
      <c r="CQQ18" s="10"/>
      <c r="CQR18" s="10"/>
      <c r="CQS18" s="10"/>
      <c r="CQT18" s="10"/>
      <c r="CQU18" s="10"/>
      <c r="CQV18" s="10"/>
      <c r="CQW18" s="10"/>
      <c r="CQX18" s="10"/>
      <c r="CQY18" s="10"/>
      <c r="CQZ18" s="10"/>
      <c r="CRA18" s="10"/>
      <c r="CRB18" s="10"/>
      <c r="CRC18" s="10"/>
      <c r="CRD18" s="10"/>
      <c r="CRE18" s="10"/>
      <c r="CRF18" s="10"/>
      <c r="CRG18" s="10"/>
      <c r="CRH18" s="10"/>
      <c r="CRI18" s="10"/>
      <c r="CRJ18" s="10"/>
      <c r="CRK18" s="10"/>
      <c r="CRL18" s="10"/>
      <c r="CRM18" s="10"/>
      <c r="CRN18" s="10"/>
      <c r="CRO18" s="10"/>
      <c r="CRP18" s="10"/>
      <c r="CRQ18" s="10"/>
      <c r="CRR18" s="10"/>
      <c r="CRS18" s="10"/>
      <c r="CRT18" s="10"/>
      <c r="CRU18" s="10"/>
      <c r="CRV18" s="10"/>
      <c r="CRW18" s="10"/>
      <c r="CRX18" s="10"/>
      <c r="CRY18" s="10"/>
      <c r="CRZ18" s="10"/>
      <c r="CSA18" s="10"/>
      <c r="CSB18" s="10"/>
      <c r="CSC18" s="10"/>
      <c r="CSD18" s="10"/>
      <c r="CSE18" s="10"/>
      <c r="CSF18" s="10"/>
      <c r="CSG18" s="10"/>
      <c r="CSH18" s="10"/>
      <c r="CSI18" s="10"/>
      <c r="CSJ18" s="10"/>
      <c r="CSK18" s="10"/>
      <c r="CSL18" s="10"/>
      <c r="CSM18" s="10"/>
      <c r="CSN18" s="10"/>
      <c r="CSO18" s="10"/>
      <c r="CSP18" s="10"/>
      <c r="CSQ18" s="10"/>
      <c r="CSR18" s="10"/>
      <c r="CSS18" s="10"/>
      <c r="CST18" s="10"/>
      <c r="CSU18" s="10"/>
      <c r="CSV18" s="10"/>
      <c r="CSW18" s="10"/>
      <c r="CSX18" s="10"/>
      <c r="CSY18" s="10"/>
      <c r="CSZ18" s="10"/>
      <c r="CTA18" s="10"/>
      <c r="CTB18" s="10"/>
      <c r="CTC18" s="10"/>
      <c r="CTD18" s="10"/>
      <c r="CTE18" s="10"/>
      <c r="CTF18" s="10"/>
      <c r="CTG18" s="10"/>
      <c r="CTH18" s="10"/>
      <c r="CTI18" s="10"/>
      <c r="CTJ18" s="10"/>
      <c r="CTK18" s="10"/>
      <c r="CTL18" s="10"/>
      <c r="CTM18" s="10"/>
      <c r="CTN18" s="10"/>
      <c r="CTO18" s="10"/>
      <c r="CTP18" s="10"/>
      <c r="CTQ18" s="10"/>
      <c r="CTR18" s="10"/>
      <c r="CTS18" s="10"/>
      <c r="CTT18" s="10"/>
      <c r="CTU18" s="10"/>
      <c r="CTV18" s="10"/>
      <c r="CTW18" s="10"/>
      <c r="CTX18" s="10"/>
      <c r="CTY18" s="10"/>
      <c r="CTZ18" s="10"/>
      <c r="CUA18" s="10"/>
      <c r="CUB18" s="10"/>
      <c r="CUC18" s="10"/>
      <c r="CUD18" s="10"/>
      <c r="CUE18" s="10"/>
      <c r="CUF18" s="10"/>
      <c r="CUG18" s="10"/>
      <c r="CUH18" s="10"/>
      <c r="CUI18" s="10"/>
      <c r="CUJ18" s="10"/>
      <c r="CUK18" s="10"/>
      <c r="CUL18" s="10"/>
      <c r="CUM18" s="10"/>
      <c r="CUN18" s="10"/>
      <c r="CUO18" s="10"/>
      <c r="CUP18" s="10"/>
      <c r="CUQ18" s="10"/>
      <c r="CUR18" s="10"/>
      <c r="CUS18" s="10"/>
      <c r="CUT18" s="10"/>
      <c r="CUU18" s="10"/>
      <c r="CUV18" s="10"/>
      <c r="CUW18" s="10"/>
      <c r="CUX18" s="10"/>
      <c r="CUY18" s="10"/>
      <c r="CUZ18" s="10"/>
      <c r="CVA18" s="10"/>
      <c r="CVB18" s="10"/>
      <c r="CVC18" s="10"/>
      <c r="CVD18" s="10"/>
      <c r="CVE18" s="10"/>
      <c r="CVF18" s="10"/>
      <c r="CVG18" s="10"/>
      <c r="CVH18" s="10"/>
      <c r="CVI18" s="10"/>
      <c r="CVJ18" s="10"/>
      <c r="CVK18" s="10"/>
      <c r="CVL18" s="10"/>
      <c r="CVM18" s="10"/>
      <c r="CVN18" s="10"/>
      <c r="CVO18" s="10"/>
      <c r="CVP18" s="10"/>
      <c r="CVQ18" s="10"/>
      <c r="CVR18" s="10"/>
      <c r="CVS18" s="10"/>
      <c r="CVT18" s="10"/>
      <c r="CVU18" s="10"/>
      <c r="CVV18" s="10"/>
      <c r="CVW18" s="10"/>
      <c r="CVX18" s="10"/>
      <c r="CVY18" s="10"/>
      <c r="CVZ18" s="10"/>
      <c r="CWA18" s="10"/>
      <c r="CWB18" s="10"/>
      <c r="CWC18" s="10"/>
      <c r="CWD18" s="10"/>
      <c r="CWE18" s="10"/>
      <c r="CWF18" s="10"/>
      <c r="CWG18" s="10"/>
      <c r="CWH18" s="10"/>
      <c r="CWI18" s="10"/>
      <c r="CWJ18" s="10"/>
      <c r="CWK18" s="10"/>
      <c r="CWL18" s="10"/>
      <c r="CWM18" s="10"/>
      <c r="CWN18" s="10"/>
      <c r="CWO18" s="10"/>
      <c r="CWP18" s="10"/>
      <c r="CWQ18" s="10"/>
      <c r="CWR18" s="10"/>
      <c r="CWS18" s="10"/>
      <c r="CWT18" s="10"/>
      <c r="CWU18" s="10"/>
      <c r="CWV18" s="10"/>
      <c r="CWW18" s="10"/>
      <c r="CWX18" s="10"/>
      <c r="CWY18" s="10"/>
      <c r="CWZ18" s="10"/>
      <c r="CXA18" s="10"/>
      <c r="CXB18" s="10"/>
      <c r="CXC18" s="10"/>
      <c r="CXD18" s="10"/>
      <c r="CXE18" s="10"/>
      <c r="CXF18" s="10"/>
      <c r="CXG18" s="10"/>
      <c r="CXH18" s="10"/>
      <c r="CXI18" s="10"/>
      <c r="CXJ18" s="10"/>
      <c r="CXK18" s="10"/>
      <c r="CXL18" s="10"/>
      <c r="CXM18" s="10"/>
      <c r="CXN18" s="10"/>
      <c r="CXO18" s="10"/>
      <c r="CXP18" s="10"/>
      <c r="CXQ18" s="10"/>
      <c r="CXR18" s="10"/>
      <c r="CXS18" s="10"/>
      <c r="CXT18" s="10"/>
      <c r="CXU18" s="10"/>
      <c r="CXV18" s="10"/>
      <c r="CXW18" s="10"/>
      <c r="CXX18" s="10"/>
      <c r="CXY18" s="10"/>
      <c r="CXZ18" s="10"/>
      <c r="CYA18" s="10"/>
      <c r="CYB18" s="10"/>
      <c r="CYC18" s="10"/>
      <c r="CYD18" s="10"/>
      <c r="CYE18" s="10"/>
      <c r="CYF18" s="10"/>
      <c r="CYG18" s="10"/>
      <c r="CYH18" s="10"/>
      <c r="CYI18" s="10"/>
      <c r="CYJ18" s="10"/>
      <c r="CYK18" s="10"/>
      <c r="CYL18" s="10"/>
      <c r="CYM18" s="10"/>
      <c r="CYN18" s="10"/>
      <c r="CYO18" s="10"/>
      <c r="CYP18" s="10"/>
      <c r="CYQ18" s="10"/>
      <c r="CYR18" s="10"/>
      <c r="CYS18" s="10"/>
      <c r="CYT18" s="10"/>
      <c r="CYU18" s="10"/>
      <c r="CYV18" s="10"/>
      <c r="CYW18" s="10"/>
      <c r="CYX18" s="10"/>
      <c r="CYY18" s="10"/>
      <c r="CYZ18" s="10"/>
      <c r="CZA18" s="10"/>
      <c r="CZB18" s="10"/>
      <c r="CZC18" s="10"/>
      <c r="CZD18" s="10"/>
      <c r="CZE18" s="10"/>
      <c r="CZF18" s="10"/>
      <c r="CZG18" s="10"/>
      <c r="CZH18" s="10"/>
      <c r="CZI18" s="10"/>
      <c r="CZJ18" s="10"/>
      <c r="CZK18" s="10"/>
      <c r="CZL18" s="10"/>
      <c r="CZM18" s="10"/>
      <c r="CZN18" s="10"/>
      <c r="CZO18" s="10"/>
      <c r="CZP18" s="10"/>
      <c r="CZQ18" s="10"/>
      <c r="CZR18" s="10"/>
      <c r="CZS18" s="10"/>
      <c r="CZT18" s="10"/>
      <c r="CZU18" s="10"/>
      <c r="CZV18" s="10"/>
      <c r="CZW18" s="10"/>
      <c r="CZX18" s="10"/>
      <c r="CZY18" s="10"/>
      <c r="CZZ18" s="10"/>
      <c r="DAA18" s="10"/>
      <c r="DAB18" s="10"/>
      <c r="DAC18" s="10"/>
      <c r="DAD18" s="10"/>
      <c r="DAE18" s="10"/>
      <c r="DAF18" s="10"/>
      <c r="DAG18" s="10"/>
      <c r="DAH18" s="10"/>
      <c r="DAI18" s="10"/>
      <c r="DAJ18" s="10"/>
      <c r="DAK18" s="10"/>
      <c r="DAL18" s="10"/>
      <c r="DAM18" s="10"/>
      <c r="DAN18" s="10"/>
      <c r="DAO18" s="10"/>
      <c r="DAP18" s="10"/>
      <c r="DAQ18" s="10"/>
      <c r="DAR18" s="10"/>
      <c r="DAS18" s="10"/>
      <c r="DAT18" s="10"/>
      <c r="DAU18" s="10"/>
      <c r="DAV18" s="10"/>
      <c r="DAW18" s="10"/>
      <c r="DAX18" s="10"/>
      <c r="DAY18" s="10"/>
      <c r="DAZ18" s="10"/>
      <c r="DBA18" s="10"/>
      <c r="DBB18" s="10"/>
      <c r="DBC18" s="10"/>
      <c r="DBD18" s="10"/>
      <c r="DBE18" s="10"/>
      <c r="DBF18" s="10"/>
      <c r="DBG18" s="10"/>
      <c r="DBH18" s="10"/>
      <c r="DBI18" s="10"/>
      <c r="DBJ18" s="10"/>
      <c r="DBK18" s="10"/>
      <c r="DBL18" s="10"/>
      <c r="DBM18" s="10"/>
      <c r="DBN18" s="10"/>
      <c r="DBO18" s="10"/>
      <c r="DBP18" s="10"/>
      <c r="DBQ18" s="10"/>
      <c r="DBR18" s="10"/>
      <c r="DBS18" s="10"/>
      <c r="DBT18" s="10"/>
      <c r="DBU18" s="10"/>
      <c r="DBV18" s="10"/>
      <c r="DBW18" s="10"/>
      <c r="DBX18" s="10"/>
      <c r="DBY18" s="10"/>
      <c r="DBZ18" s="10"/>
      <c r="DCA18" s="10"/>
      <c r="DCB18" s="10"/>
      <c r="DCC18" s="10"/>
      <c r="DCD18" s="10"/>
      <c r="DCE18" s="10"/>
      <c r="DCF18" s="10"/>
      <c r="DCG18" s="10"/>
      <c r="DCH18" s="10"/>
      <c r="DCI18" s="10"/>
      <c r="DCJ18" s="10"/>
      <c r="DCK18" s="10"/>
      <c r="DCL18" s="10"/>
      <c r="DCM18" s="10"/>
      <c r="DCN18" s="10"/>
      <c r="DCO18" s="10"/>
      <c r="DCP18" s="10"/>
      <c r="DCQ18" s="10"/>
      <c r="DCR18" s="10"/>
      <c r="DCS18" s="10"/>
      <c r="DCT18" s="10"/>
      <c r="DCU18" s="10"/>
      <c r="DCV18" s="10"/>
      <c r="DCW18" s="10"/>
      <c r="DCX18" s="10"/>
      <c r="DCY18" s="10"/>
      <c r="DCZ18" s="10"/>
      <c r="DDA18" s="10"/>
      <c r="DDB18" s="10"/>
      <c r="DDC18" s="10"/>
      <c r="DDD18" s="10"/>
      <c r="DDE18" s="10"/>
      <c r="DDF18" s="10"/>
      <c r="DDG18" s="10"/>
      <c r="DDH18" s="10"/>
      <c r="DDI18" s="10"/>
      <c r="DDJ18" s="10"/>
      <c r="DDK18" s="10"/>
      <c r="DDL18" s="10"/>
      <c r="DDM18" s="10"/>
      <c r="DDN18" s="10"/>
      <c r="DDO18" s="10"/>
      <c r="DDP18" s="10"/>
      <c r="DDQ18" s="10"/>
      <c r="DDR18" s="10"/>
      <c r="DDS18" s="10"/>
      <c r="DDT18" s="10"/>
      <c r="DDU18" s="10"/>
      <c r="DDV18" s="10"/>
      <c r="DDW18" s="10"/>
      <c r="DDX18" s="10"/>
      <c r="DDY18" s="10"/>
      <c r="DDZ18" s="10"/>
      <c r="DEA18" s="10"/>
      <c r="DEB18" s="10"/>
      <c r="DEC18" s="10"/>
      <c r="DED18" s="10"/>
      <c r="DEE18" s="10"/>
      <c r="DEF18" s="10"/>
      <c r="DEG18" s="10"/>
      <c r="DEH18" s="10"/>
      <c r="DEI18" s="10"/>
      <c r="DEJ18" s="10"/>
      <c r="DEK18" s="10"/>
      <c r="DEL18" s="10"/>
      <c r="DEM18" s="10"/>
      <c r="DEN18" s="10"/>
      <c r="DEO18" s="10"/>
      <c r="DEP18" s="10"/>
      <c r="DEQ18" s="10"/>
      <c r="DER18" s="10"/>
      <c r="DES18" s="10"/>
      <c r="DET18" s="10"/>
      <c r="DEU18" s="10"/>
      <c r="DEV18" s="10"/>
      <c r="DEW18" s="10"/>
      <c r="DEX18" s="10"/>
      <c r="DEY18" s="10"/>
      <c r="DEZ18" s="10"/>
      <c r="DFA18" s="10"/>
      <c r="DFB18" s="10"/>
      <c r="DFC18" s="10"/>
      <c r="DFD18" s="10"/>
      <c r="DFE18" s="10"/>
      <c r="DFF18" s="10"/>
      <c r="DFG18" s="10"/>
      <c r="DFH18" s="10"/>
      <c r="DFI18" s="10"/>
      <c r="DFJ18" s="10"/>
      <c r="DFK18" s="10"/>
      <c r="DFL18" s="10"/>
      <c r="DFM18" s="10"/>
      <c r="DFN18" s="10"/>
      <c r="DFO18" s="10"/>
      <c r="DFP18" s="10"/>
      <c r="DFQ18" s="10"/>
      <c r="DFR18" s="10"/>
      <c r="DFS18" s="10"/>
      <c r="DFT18" s="10"/>
      <c r="DFU18" s="10"/>
      <c r="DFV18" s="10"/>
      <c r="DFW18" s="10"/>
      <c r="DFX18" s="10"/>
      <c r="DFY18" s="10"/>
      <c r="DFZ18" s="10"/>
      <c r="DGA18" s="10"/>
      <c r="DGB18" s="10"/>
      <c r="DGC18" s="10"/>
      <c r="DGD18" s="10"/>
      <c r="DGE18" s="10"/>
      <c r="DGF18" s="10"/>
      <c r="DGG18" s="10"/>
      <c r="DGH18" s="10"/>
      <c r="DGI18" s="10"/>
      <c r="DGJ18" s="10"/>
      <c r="DGK18" s="10"/>
      <c r="DGL18" s="10"/>
      <c r="DGM18" s="10"/>
      <c r="DGN18" s="10"/>
      <c r="DGO18" s="10"/>
      <c r="DGP18" s="10"/>
      <c r="DGQ18" s="10"/>
      <c r="DGR18" s="10"/>
      <c r="DGS18" s="10"/>
      <c r="DGT18" s="10"/>
      <c r="DGU18" s="10"/>
      <c r="DGV18" s="10"/>
      <c r="DGW18" s="10"/>
      <c r="DGX18" s="10"/>
      <c r="DGY18" s="10"/>
      <c r="DGZ18" s="10"/>
      <c r="DHA18" s="10"/>
      <c r="DHB18" s="10"/>
      <c r="DHC18" s="10"/>
      <c r="DHD18" s="10"/>
      <c r="DHE18" s="10"/>
      <c r="DHF18" s="10"/>
      <c r="DHG18" s="10"/>
      <c r="DHH18" s="10"/>
      <c r="DHI18" s="10"/>
      <c r="DHJ18" s="10"/>
      <c r="DHK18" s="10"/>
      <c r="DHL18" s="10"/>
      <c r="DHM18" s="10"/>
      <c r="DHN18" s="10"/>
      <c r="DHO18" s="10"/>
      <c r="DHP18" s="10"/>
      <c r="DHQ18" s="10"/>
      <c r="DHR18" s="10"/>
      <c r="DHS18" s="10"/>
      <c r="DHT18" s="10"/>
      <c r="DHU18" s="10"/>
      <c r="DHV18" s="10"/>
      <c r="DHW18" s="10"/>
      <c r="DHX18" s="10"/>
      <c r="DHY18" s="10"/>
      <c r="DHZ18" s="10"/>
      <c r="DIA18" s="10"/>
      <c r="DIB18" s="10"/>
      <c r="DIC18" s="10"/>
      <c r="DID18" s="10"/>
      <c r="DIE18" s="10"/>
      <c r="DIF18" s="10"/>
      <c r="DIG18" s="10"/>
      <c r="DIH18" s="10"/>
      <c r="DII18" s="10"/>
      <c r="DIJ18" s="10"/>
      <c r="DIK18" s="10"/>
      <c r="DIL18" s="10"/>
      <c r="DIM18" s="10"/>
      <c r="DIN18" s="10"/>
      <c r="DIO18" s="10"/>
      <c r="DIP18" s="10"/>
      <c r="DIQ18" s="10"/>
      <c r="DIR18" s="10"/>
      <c r="DIS18" s="10"/>
      <c r="DIT18" s="10"/>
      <c r="DIU18" s="10"/>
      <c r="DIV18" s="10"/>
      <c r="DIW18" s="10"/>
      <c r="DIX18" s="10"/>
      <c r="DIY18" s="10"/>
      <c r="DIZ18" s="10"/>
      <c r="DJA18" s="10"/>
      <c r="DJB18" s="10"/>
      <c r="DJC18" s="10"/>
      <c r="DJD18" s="10"/>
      <c r="DJE18" s="10"/>
      <c r="DJF18" s="10"/>
      <c r="DJG18" s="10"/>
      <c r="DJH18" s="10"/>
      <c r="DJI18" s="10"/>
      <c r="DJJ18" s="10"/>
      <c r="DJK18" s="10"/>
      <c r="DJL18" s="10"/>
      <c r="DJM18" s="10"/>
      <c r="DJN18" s="10"/>
      <c r="DJO18" s="10"/>
      <c r="DJP18" s="10"/>
      <c r="DJQ18" s="10"/>
      <c r="DJR18" s="10"/>
      <c r="DJS18" s="10"/>
      <c r="DJT18" s="10"/>
      <c r="DJU18" s="10"/>
      <c r="DJV18" s="10"/>
      <c r="DJW18" s="10"/>
      <c r="DJX18" s="10"/>
      <c r="DJY18" s="10"/>
      <c r="DJZ18" s="10"/>
      <c r="DKA18" s="10"/>
      <c r="DKB18" s="10"/>
      <c r="DKC18" s="10"/>
      <c r="DKD18" s="10"/>
      <c r="DKE18" s="10"/>
      <c r="DKF18" s="10"/>
      <c r="DKG18" s="10"/>
      <c r="DKH18" s="10"/>
      <c r="DKI18" s="10"/>
      <c r="DKJ18" s="10"/>
      <c r="DKK18" s="10"/>
      <c r="DKL18" s="10"/>
      <c r="DKM18" s="10"/>
      <c r="DKN18" s="10"/>
      <c r="DKO18" s="10"/>
      <c r="DKP18" s="10"/>
      <c r="DKQ18" s="10"/>
      <c r="DKR18" s="10"/>
      <c r="DKS18" s="10"/>
      <c r="DKT18" s="10"/>
      <c r="DKU18" s="10"/>
      <c r="DKV18" s="10"/>
      <c r="DKW18" s="10"/>
      <c r="DKX18" s="10"/>
      <c r="DKY18" s="10"/>
      <c r="DKZ18" s="10"/>
      <c r="DLA18" s="10"/>
      <c r="DLB18" s="10"/>
      <c r="DLC18" s="10"/>
      <c r="DLD18" s="10"/>
      <c r="DLE18" s="10"/>
      <c r="DLF18" s="10"/>
      <c r="DLG18" s="10"/>
      <c r="DLH18" s="10"/>
      <c r="DLI18" s="10"/>
      <c r="DLJ18" s="10"/>
      <c r="DLK18" s="10"/>
      <c r="DLL18" s="10"/>
      <c r="DLM18" s="10"/>
      <c r="DLN18" s="10"/>
      <c r="DLO18" s="10"/>
      <c r="DLP18" s="10"/>
      <c r="DLQ18" s="10"/>
      <c r="DLR18" s="10"/>
      <c r="DLS18" s="10"/>
      <c r="DLT18" s="10"/>
      <c r="DLU18" s="10"/>
      <c r="DLV18" s="10"/>
      <c r="DLW18" s="10"/>
      <c r="DLX18" s="10"/>
      <c r="DLY18" s="10"/>
      <c r="DLZ18" s="10"/>
      <c r="DMA18" s="10"/>
      <c r="DMB18" s="10"/>
      <c r="DMC18" s="10"/>
      <c r="DMD18" s="10"/>
      <c r="DME18" s="10"/>
      <c r="DMF18" s="10"/>
      <c r="DMG18" s="10"/>
      <c r="DMH18" s="10"/>
      <c r="DMI18" s="10"/>
      <c r="DMJ18" s="10"/>
      <c r="DMK18" s="10"/>
      <c r="DML18" s="10"/>
      <c r="DMM18" s="10"/>
      <c r="DMN18" s="10"/>
      <c r="DMO18" s="10"/>
      <c r="DMP18" s="10"/>
      <c r="DMQ18" s="10"/>
      <c r="DMR18" s="10"/>
      <c r="DMS18" s="10"/>
      <c r="DMT18" s="10"/>
      <c r="DMU18" s="10"/>
      <c r="DMV18" s="10"/>
      <c r="DMW18" s="10"/>
      <c r="DMX18" s="10"/>
      <c r="DMY18" s="10"/>
      <c r="DMZ18" s="10"/>
      <c r="DNA18" s="10"/>
      <c r="DNB18" s="10"/>
      <c r="DNC18" s="10"/>
      <c r="DND18" s="10"/>
      <c r="DNE18" s="10"/>
      <c r="DNF18" s="10"/>
      <c r="DNG18" s="10"/>
      <c r="DNH18" s="10"/>
      <c r="DNI18" s="10"/>
      <c r="DNJ18" s="10"/>
      <c r="DNK18" s="10"/>
      <c r="DNL18" s="10"/>
      <c r="DNM18" s="10"/>
      <c r="DNN18" s="10"/>
      <c r="DNO18" s="10"/>
      <c r="DNP18" s="10"/>
      <c r="DNQ18" s="10"/>
      <c r="DNR18" s="10"/>
      <c r="DNS18" s="10"/>
      <c r="DNT18" s="10"/>
      <c r="DNU18" s="10"/>
      <c r="DNV18" s="10"/>
      <c r="DNW18" s="10"/>
      <c r="DNX18" s="10"/>
      <c r="DNY18" s="10"/>
      <c r="DNZ18" s="10"/>
      <c r="DOA18" s="10"/>
      <c r="DOB18" s="10"/>
      <c r="DOC18" s="10"/>
      <c r="DOD18" s="10"/>
      <c r="DOE18" s="10"/>
      <c r="DOF18" s="10"/>
      <c r="DOG18" s="10"/>
      <c r="DOH18" s="10"/>
      <c r="DOI18" s="10"/>
      <c r="DOJ18" s="10"/>
      <c r="DOK18" s="10"/>
      <c r="DOL18" s="10"/>
      <c r="DOM18" s="10"/>
      <c r="DON18" s="10"/>
      <c r="DOO18" s="10"/>
      <c r="DOP18" s="10"/>
      <c r="DOQ18" s="10"/>
      <c r="DOR18" s="10"/>
      <c r="DOS18" s="10"/>
      <c r="DOT18" s="10"/>
      <c r="DOU18" s="10"/>
      <c r="DOV18" s="10"/>
      <c r="DOW18" s="10"/>
      <c r="DOX18" s="10"/>
      <c r="DOY18" s="10"/>
      <c r="DOZ18" s="10"/>
      <c r="DPA18" s="10"/>
      <c r="DPB18" s="10"/>
      <c r="DPC18" s="10"/>
      <c r="DPD18" s="10"/>
      <c r="DPE18" s="10"/>
      <c r="DPF18" s="10"/>
      <c r="DPG18" s="10"/>
      <c r="DPH18" s="10"/>
      <c r="DPI18" s="10"/>
      <c r="DPJ18" s="10"/>
      <c r="DPK18" s="10"/>
      <c r="DPL18" s="10"/>
      <c r="DPM18" s="10"/>
      <c r="DPN18" s="10"/>
      <c r="DPO18" s="10"/>
      <c r="DPP18" s="10"/>
      <c r="DPQ18" s="10"/>
      <c r="DPR18" s="10"/>
      <c r="DPS18" s="10"/>
      <c r="DPT18" s="10"/>
      <c r="DPU18" s="10"/>
      <c r="DPV18" s="10"/>
      <c r="DPW18" s="10"/>
      <c r="DPX18" s="10"/>
      <c r="DPY18" s="10"/>
      <c r="DPZ18" s="10"/>
      <c r="DQA18" s="10"/>
      <c r="DQB18" s="10"/>
      <c r="DQC18" s="10"/>
      <c r="DQD18" s="10"/>
      <c r="DQE18" s="10"/>
      <c r="DQF18" s="10"/>
      <c r="DQG18" s="10"/>
      <c r="DQH18" s="10"/>
      <c r="DQI18" s="10"/>
      <c r="DQJ18" s="10"/>
      <c r="DQK18" s="10"/>
      <c r="DQL18" s="10"/>
      <c r="DQM18" s="10"/>
      <c r="DQN18" s="10"/>
      <c r="DQO18" s="10"/>
      <c r="DQP18" s="10"/>
      <c r="DQQ18" s="10"/>
      <c r="DQR18" s="10"/>
      <c r="DQS18" s="10"/>
      <c r="DQT18" s="10"/>
      <c r="DQU18" s="10"/>
      <c r="DQV18" s="10"/>
      <c r="DQW18" s="10"/>
      <c r="DQX18" s="10"/>
      <c r="DQY18" s="10"/>
      <c r="DQZ18" s="10"/>
      <c r="DRA18" s="10"/>
      <c r="DRB18" s="10"/>
      <c r="DRC18" s="10"/>
      <c r="DRD18" s="10"/>
      <c r="DRE18" s="10"/>
      <c r="DRF18" s="10"/>
      <c r="DRG18" s="10"/>
      <c r="DRH18" s="10"/>
      <c r="DRI18" s="10"/>
      <c r="DRJ18" s="10"/>
      <c r="DRK18" s="10"/>
      <c r="DRL18" s="10"/>
      <c r="DRM18" s="10"/>
      <c r="DRN18" s="10"/>
      <c r="DRO18" s="10"/>
      <c r="DRP18" s="10"/>
      <c r="DRQ18" s="10"/>
      <c r="DRR18" s="10"/>
      <c r="DRS18" s="10"/>
      <c r="DRT18" s="10"/>
      <c r="DRU18" s="10"/>
      <c r="DRV18" s="10"/>
      <c r="DRW18" s="10"/>
      <c r="DRX18" s="10"/>
      <c r="DRY18" s="10"/>
      <c r="DRZ18" s="10"/>
      <c r="DSA18" s="10"/>
      <c r="DSB18" s="10"/>
      <c r="DSC18" s="10"/>
      <c r="DSD18" s="10"/>
      <c r="DSE18" s="10"/>
      <c r="DSF18" s="10"/>
      <c r="DSG18" s="10"/>
      <c r="DSH18" s="10"/>
      <c r="DSI18" s="10"/>
      <c r="DSJ18" s="10"/>
      <c r="DSK18" s="10"/>
      <c r="DSL18" s="10"/>
      <c r="DSM18" s="10"/>
      <c r="DSN18" s="10"/>
      <c r="DSO18" s="10"/>
      <c r="DSP18" s="10"/>
      <c r="DSQ18" s="10"/>
      <c r="DSR18" s="10"/>
      <c r="DSS18" s="10"/>
      <c r="DST18" s="10"/>
      <c r="DSU18" s="10"/>
      <c r="DSV18" s="10"/>
      <c r="DSW18" s="10"/>
      <c r="DSX18" s="10"/>
      <c r="DSY18" s="10"/>
      <c r="DSZ18" s="10"/>
      <c r="DTA18" s="10"/>
      <c r="DTB18" s="10"/>
      <c r="DTC18" s="10"/>
      <c r="DTD18" s="10"/>
      <c r="DTE18" s="10"/>
      <c r="DTF18" s="10"/>
      <c r="DTG18" s="10"/>
      <c r="DTH18" s="10"/>
      <c r="DTI18" s="10"/>
      <c r="DTJ18" s="10"/>
      <c r="DTK18" s="10"/>
      <c r="DTL18" s="10"/>
      <c r="DTM18" s="10"/>
      <c r="DTN18" s="10"/>
      <c r="DTO18" s="10"/>
      <c r="DTP18" s="10"/>
      <c r="DTQ18" s="10"/>
      <c r="DTR18" s="10"/>
      <c r="DTS18" s="10"/>
      <c r="DTT18" s="10"/>
      <c r="DTU18" s="10"/>
      <c r="DTV18" s="10"/>
      <c r="DTW18" s="10"/>
      <c r="DTX18" s="10"/>
      <c r="DTY18" s="10"/>
      <c r="DTZ18" s="10"/>
      <c r="DUA18" s="10"/>
      <c r="DUB18" s="10"/>
      <c r="DUC18" s="10"/>
      <c r="DUD18" s="10"/>
      <c r="DUE18" s="10"/>
      <c r="DUF18" s="10"/>
      <c r="DUG18" s="10"/>
      <c r="DUH18" s="10"/>
      <c r="DUI18" s="10"/>
      <c r="DUJ18" s="10"/>
      <c r="DUK18" s="10"/>
      <c r="DUL18" s="10"/>
      <c r="DUM18" s="10"/>
      <c r="DUN18" s="10"/>
      <c r="DUO18" s="10"/>
      <c r="DUP18" s="10"/>
      <c r="DUQ18" s="10"/>
      <c r="DUR18" s="10"/>
      <c r="DUS18" s="10"/>
      <c r="DUT18" s="10"/>
      <c r="DUU18" s="10"/>
      <c r="DUV18" s="10"/>
      <c r="DUW18" s="10"/>
      <c r="DUX18" s="10"/>
      <c r="DUY18" s="10"/>
      <c r="DUZ18" s="10"/>
      <c r="DVA18" s="10"/>
      <c r="DVB18" s="10"/>
      <c r="DVC18" s="10"/>
      <c r="DVD18" s="10"/>
      <c r="DVE18" s="10"/>
      <c r="DVF18" s="10"/>
      <c r="DVG18" s="10"/>
      <c r="DVH18" s="10"/>
      <c r="DVI18" s="10"/>
      <c r="DVJ18" s="10"/>
      <c r="DVK18" s="10"/>
      <c r="DVL18" s="10"/>
      <c r="DVM18" s="10"/>
      <c r="DVN18" s="10"/>
      <c r="DVO18" s="10"/>
      <c r="DVP18" s="10"/>
      <c r="DVQ18" s="10"/>
      <c r="DVR18" s="10"/>
      <c r="DVS18" s="10"/>
      <c r="DVT18" s="10"/>
      <c r="DVU18" s="10"/>
      <c r="DVV18" s="10"/>
      <c r="DVW18" s="10"/>
      <c r="DVX18" s="10"/>
      <c r="DVY18" s="10"/>
      <c r="DVZ18" s="10"/>
      <c r="DWA18" s="10"/>
      <c r="DWB18" s="10"/>
      <c r="DWC18" s="10"/>
      <c r="DWD18" s="10"/>
      <c r="DWE18" s="10"/>
      <c r="DWF18" s="10"/>
      <c r="DWG18" s="10"/>
      <c r="DWH18" s="10"/>
      <c r="DWI18" s="10"/>
      <c r="DWJ18" s="10"/>
      <c r="DWK18" s="10"/>
      <c r="DWL18" s="10"/>
      <c r="DWM18" s="10"/>
      <c r="DWN18" s="10"/>
      <c r="DWO18" s="10"/>
      <c r="DWP18" s="10"/>
      <c r="DWQ18" s="10"/>
      <c r="DWR18" s="10"/>
      <c r="DWS18" s="10"/>
      <c r="DWT18" s="10"/>
      <c r="DWU18" s="10"/>
      <c r="DWV18" s="10"/>
      <c r="DWW18" s="10"/>
      <c r="DWX18" s="10"/>
      <c r="DWY18" s="10"/>
      <c r="DWZ18" s="10"/>
      <c r="DXA18" s="10"/>
      <c r="DXB18" s="10"/>
      <c r="DXC18" s="10"/>
      <c r="DXD18" s="10"/>
      <c r="DXE18" s="10"/>
      <c r="DXF18" s="10"/>
      <c r="DXG18" s="10"/>
      <c r="DXH18" s="10"/>
      <c r="DXI18" s="10"/>
      <c r="DXJ18" s="10"/>
      <c r="DXK18" s="10"/>
      <c r="DXL18" s="10"/>
      <c r="DXM18" s="10"/>
      <c r="DXN18" s="10"/>
      <c r="DXO18" s="10"/>
      <c r="DXP18" s="10"/>
      <c r="DXQ18" s="10"/>
      <c r="DXR18" s="10"/>
      <c r="DXS18" s="10"/>
      <c r="DXT18" s="10"/>
      <c r="DXU18" s="10"/>
      <c r="DXV18" s="10"/>
      <c r="DXW18" s="10"/>
      <c r="DXX18" s="10"/>
      <c r="DXY18" s="10"/>
      <c r="DXZ18" s="10"/>
      <c r="DYA18" s="10"/>
      <c r="DYB18" s="10"/>
      <c r="DYC18" s="10"/>
      <c r="DYD18" s="10"/>
      <c r="DYE18" s="10"/>
      <c r="DYF18" s="10"/>
      <c r="DYG18" s="10"/>
      <c r="DYH18" s="10"/>
      <c r="DYI18" s="10"/>
      <c r="DYJ18" s="10"/>
      <c r="DYK18" s="10"/>
      <c r="DYL18" s="10"/>
      <c r="DYM18" s="10"/>
      <c r="DYN18" s="10"/>
      <c r="DYO18" s="10"/>
      <c r="DYP18" s="10"/>
      <c r="DYQ18" s="10"/>
      <c r="DYR18" s="10"/>
      <c r="DYS18" s="10"/>
      <c r="DYT18" s="10"/>
      <c r="DYU18" s="10"/>
      <c r="DYV18" s="10"/>
      <c r="DYW18" s="10"/>
      <c r="DYX18" s="10"/>
      <c r="DYY18" s="10"/>
      <c r="DYZ18" s="10"/>
      <c r="DZA18" s="10"/>
      <c r="DZB18" s="10"/>
      <c r="DZC18" s="10"/>
      <c r="DZD18" s="10"/>
      <c r="DZE18" s="10"/>
      <c r="DZF18" s="10"/>
      <c r="DZG18" s="10"/>
      <c r="DZH18" s="10"/>
      <c r="DZI18" s="10"/>
      <c r="DZJ18" s="10"/>
      <c r="DZK18" s="10"/>
      <c r="DZL18" s="10"/>
      <c r="DZM18" s="10"/>
      <c r="DZN18" s="10"/>
      <c r="DZO18" s="10"/>
      <c r="DZP18" s="10"/>
      <c r="DZQ18" s="10"/>
      <c r="DZR18" s="10"/>
      <c r="DZS18" s="10"/>
      <c r="DZT18" s="10"/>
      <c r="DZU18" s="10"/>
      <c r="DZV18" s="10"/>
      <c r="DZW18" s="10"/>
      <c r="DZX18" s="10"/>
      <c r="DZY18" s="10"/>
      <c r="DZZ18" s="10"/>
      <c r="EAA18" s="10"/>
      <c r="EAB18" s="10"/>
      <c r="EAC18" s="10"/>
      <c r="EAD18" s="10"/>
      <c r="EAE18" s="10"/>
      <c r="EAF18" s="10"/>
      <c r="EAG18" s="10"/>
      <c r="EAH18" s="10"/>
      <c r="EAI18" s="10"/>
      <c r="EAJ18" s="10"/>
      <c r="EAK18" s="10"/>
      <c r="EAL18" s="10"/>
      <c r="EAM18" s="10"/>
      <c r="EAN18" s="10"/>
      <c r="EAO18" s="10"/>
      <c r="EAP18" s="10"/>
      <c r="EAQ18" s="10"/>
      <c r="EAR18" s="10"/>
      <c r="EAS18" s="10"/>
      <c r="EAT18" s="10"/>
      <c r="EAU18" s="10"/>
      <c r="EAV18" s="10"/>
      <c r="EAW18" s="10"/>
      <c r="EAX18" s="10"/>
      <c r="EAY18" s="10"/>
      <c r="EAZ18" s="10"/>
      <c r="EBA18" s="10"/>
      <c r="EBB18" s="10"/>
      <c r="EBC18" s="10"/>
      <c r="EBD18" s="10"/>
      <c r="EBE18" s="10"/>
      <c r="EBF18" s="10"/>
      <c r="EBG18" s="10"/>
      <c r="EBH18" s="10"/>
      <c r="EBI18" s="10"/>
      <c r="EBJ18" s="10"/>
      <c r="EBK18" s="10"/>
      <c r="EBL18" s="10"/>
      <c r="EBM18" s="10"/>
      <c r="EBN18" s="10"/>
      <c r="EBO18" s="10"/>
      <c r="EBP18" s="10"/>
      <c r="EBQ18" s="10"/>
      <c r="EBR18" s="10"/>
      <c r="EBS18" s="10"/>
      <c r="EBT18" s="10"/>
      <c r="EBU18" s="10"/>
      <c r="EBV18" s="10"/>
      <c r="EBW18" s="10"/>
      <c r="EBX18" s="10"/>
      <c r="EBY18" s="10"/>
      <c r="EBZ18" s="10"/>
      <c r="ECA18" s="10"/>
      <c r="ECB18" s="10"/>
      <c r="ECC18" s="10"/>
      <c r="ECD18" s="10"/>
      <c r="ECE18" s="10"/>
      <c r="ECF18" s="10"/>
      <c r="ECG18" s="10"/>
      <c r="ECH18" s="10"/>
      <c r="ECI18" s="10"/>
      <c r="ECJ18" s="10"/>
      <c r="ECK18" s="10"/>
      <c r="ECL18" s="10"/>
      <c r="ECM18" s="10"/>
      <c r="ECN18" s="10"/>
      <c r="ECO18" s="10"/>
      <c r="ECP18" s="10"/>
      <c r="ECQ18" s="10"/>
      <c r="ECR18" s="10"/>
      <c r="ECS18" s="10"/>
      <c r="ECT18" s="10"/>
      <c r="ECU18" s="10"/>
      <c r="ECV18" s="10"/>
      <c r="ECW18" s="10"/>
      <c r="ECX18" s="10"/>
      <c r="ECY18" s="10"/>
      <c r="ECZ18" s="10"/>
      <c r="EDA18" s="10"/>
      <c r="EDB18" s="10"/>
      <c r="EDC18" s="10"/>
      <c r="EDD18" s="10"/>
      <c r="EDE18" s="10"/>
      <c r="EDF18" s="10"/>
      <c r="EDG18" s="10"/>
      <c r="EDH18" s="10"/>
      <c r="EDI18" s="10"/>
      <c r="EDJ18" s="10"/>
      <c r="EDK18" s="10"/>
      <c r="EDL18" s="10"/>
      <c r="EDM18" s="10"/>
      <c r="EDN18" s="10"/>
      <c r="EDO18" s="10"/>
      <c r="EDP18" s="10"/>
      <c r="EDQ18" s="10"/>
      <c r="EDR18" s="10"/>
      <c r="EDS18" s="10"/>
      <c r="EDT18" s="10"/>
      <c r="EDU18" s="10"/>
      <c r="EDV18" s="10"/>
      <c r="EDW18" s="10"/>
      <c r="EDX18" s="10"/>
      <c r="EDY18" s="10"/>
      <c r="EDZ18" s="10"/>
      <c r="EEA18" s="10"/>
      <c r="EEB18" s="10"/>
      <c r="EEC18" s="10"/>
      <c r="EED18" s="10"/>
      <c r="EEE18" s="10"/>
      <c r="EEF18" s="10"/>
      <c r="EEG18" s="10"/>
      <c r="EEH18" s="10"/>
      <c r="EEI18" s="10"/>
      <c r="EEJ18" s="10"/>
      <c r="EEK18" s="10"/>
      <c r="EEL18" s="10"/>
      <c r="EEM18" s="10"/>
      <c r="EEN18" s="10"/>
      <c r="EEO18" s="10"/>
      <c r="EEP18" s="10"/>
      <c r="EEQ18" s="10"/>
      <c r="EER18" s="10"/>
      <c r="EES18" s="10"/>
      <c r="EET18" s="10"/>
      <c r="EEU18" s="10"/>
      <c r="EEV18" s="10"/>
      <c r="EEW18" s="10"/>
      <c r="EEX18" s="10"/>
      <c r="EEY18" s="10"/>
      <c r="EEZ18" s="10"/>
      <c r="EFA18" s="10"/>
      <c r="EFB18" s="10"/>
      <c r="EFC18" s="10"/>
      <c r="EFD18" s="10"/>
      <c r="EFE18" s="10"/>
      <c r="EFF18" s="10"/>
      <c r="EFG18" s="10"/>
      <c r="EFH18" s="10"/>
      <c r="EFI18" s="10"/>
      <c r="EFJ18" s="10"/>
      <c r="EFK18" s="10"/>
      <c r="EFL18" s="10"/>
      <c r="EFM18" s="10"/>
      <c r="EFN18" s="10"/>
      <c r="EFO18" s="10"/>
      <c r="EFP18" s="10"/>
      <c r="EFQ18" s="10"/>
      <c r="EFR18" s="10"/>
      <c r="EFS18" s="10"/>
      <c r="EFT18" s="10"/>
      <c r="EFU18" s="10"/>
      <c r="EFV18" s="10"/>
      <c r="EFW18" s="10"/>
      <c r="EFX18" s="10"/>
      <c r="EFY18" s="10"/>
      <c r="EFZ18" s="10"/>
      <c r="EGA18" s="10"/>
      <c r="EGB18" s="10"/>
      <c r="EGC18" s="10"/>
      <c r="EGD18" s="10"/>
      <c r="EGE18" s="10"/>
      <c r="EGF18" s="10"/>
      <c r="EGG18" s="10"/>
      <c r="EGH18" s="10"/>
      <c r="EGI18" s="10"/>
      <c r="EGJ18" s="10"/>
      <c r="EGK18" s="10"/>
      <c r="EGL18" s="10"/>
      <c r="EGM18" s="10"/>
      <c r="EGN18" s="10"/>
      <c r="EGO18" s="10"/>
      <c r="EGP18" s="10"/>
      <c r="EGQ18" s="10"/>
      <c r="EGR18" s="10"/>
      <c r="EGS18" s="10"/>
      <c r="EGT18" s="10"/>
      <c r="EGU18" s="10"/>
      <c r="EGV18" s="10"/>
      <c r="EGW18" s="10"/>
      <c r="EGX18" s="10"/>
      <c r="EGY18" s="10"/>
      <c r="EGZ18" s="10"/>
      <c r="EHA18" s="10"/>
      <c r="EHB18" s="10"/>
      <c r="EHC18" s="10"/>
      <c r="EHD18" s="10"/>
      <c r="EHE18" s="10"/>
      <c r="EHF18" s="10"/>
      <c r="EHG18" s="10"/>
      <c r="EHH18" s="10"/>
      <c r="EHI18" s="10"/>
      <c r="EHJ18" s="10"/>
      <c r="EHK18" s="10"/>
      <c r="EHL18" s="10"/>
      <c r="EHM18" s="10"/>
      <c r="EHN18" s="10"/>
      <c r="EHO18" s="10"/>
      <c r="EHP18" s="10"/>
      <c r="EHQ18" s="10"/>
      <c r="EHR18" s="10"/>
      <c r="EHS18" s="10"/>
      <c r="EHT18" s="10"/>
      <c r="EHU18" s="10"/>
      <c r="EHV18" s="10"/>
      <c r="EHW18" s="10"/>
      <c r="EHX18" s="10"/>
      <c r="EHY18" s="10"/>
      <c r="EHZ18" s="10"/>
      <c r="EIA18" s="10"/>
      <c r="EIB18" s="10"/>
      <c r="EIC18" s="10"/>
      <c r="EID18" s="10"/>
      <c r="EIE18" s="10"/>
      <c r="EIF18" s="10"/>
      <c r="EIG18" s="10"/>
      <c r="EIH18" s="10"/>
      <c r="EII18" s="10"/>
      <c r="EIJ18" s="10"/>
      <c r="EIK18" s="10"/>
      <c r="EIL18" s="10"/>
      <c r="EIM18" s="10"/>
      <c r="EIN18" s="10"/>
      <c r="EIO18" s="10"/>
      <c r="EIP18" s="10"/>
      <c r="EIQ18" s="10"/>
      <c r="EIR18" s="10"/>
      <c r="EIS18" s="10"/>
      <c r="EIT18" s="10"/>
      <c r="EIU18" s="10"/>
      <c r="EIV18" s="10"/>
      <c r="EIW18" s="10"/>
      <c r="EIX18" s="10"/>
      <c r="EIY18" s="10"/>
      <c r="EIZ18" s="10"/>
      <c r="EJA18" s="10"/>
      <c r="EJB18" s="10"/>
      <c r="EJC18" s="10"/>
      <c r="EJD18" s="10"/>
      <c r="EJE18" s="10"/>
      <c r="EJF18" s="10"/>
      <c r="EJG18" s="10"/>
      <c r="EJH18" s="10"/>
      <c r="EJI18" s="10"/>
      <c r="EJJ18" s="10"/>
      <c r="EJK18" s="10"/>
      <c r="EJL18" s="10"/>
      <c r="EJM18" s="10"/>
      <c r="EJN18" s="10"/>
      <c r="EJO18" s="10"/>
      <c r="EJP18" s="10"/>
      <c r="EJQ18" s="10"/>
      <c r="EJR18" s="10"/>
      <c r="EJS18" s="10"/>
      <c r="EJT18" s="10"/>
      <c r="EJU18" s="10"/>
      <c r="EJV18" s="10"/>
      <c r="EJW18" s="10"/>
      <c r="EJX18" s="10"/>
      <c r="EJY18" s="10"/>
      <c r="EJZ18" s="10"/>
      <c r="EKA18" s="10"/>
      <c r="EKB18" s="10"/>
      <c r="EKC18" s="10"/>
      <c r="EKD18" s="10"/>
      <c r="EKE18" s="10"/>
      <c r="EKF18" s="10"/>
      <c r="EKG18" s="10"/>
      <c r="EKH18" s="10"/>
      <c r="EKI18" s="10"/>
      <c r="EKJ18" s="10"/>
      <c r="EKK18" s="10"/>
      <c r="EKL18" s="10"/>
      <c r="EKM18" s="10"/>
      <c r="EKN18" s="10"/>
      <c r="EKO18" s="10"/>
      <c r="EKP18" s="10"/>
      <c r="EKQ18" s="10"/>
      <c r="EKR18" s="10"/>
      <c r="EKS18" s="10"/>
      <c r="EKT18" s="10"/>
      <c r="EKU18" s="10"/>
      <c r="EKV18" s="10"/>
      <c r="EKW18" s="10"/>
      <c r="EKX18" s="10"/>
      <c r="EKY18" s="10"/>
      <c r="EKZ18" s="10"/>
      <c r="ELA18" s="10"/>
      <c r="ELB18" s="10"/>
      <c r="ELC18" s="10"/>
      <c r="ELD18" s="10"/>
      <c r="ELE18" s="10"/>
      <c r="ELF18" s="10"/>
      <c r="ELG18" s="10"/>
      <c r="ELH18" s="10"/>
      <c r="ELI18" s="10"/>
      <c r="ELJ18" s="10"/>
      <c r="ELK18" s="10"/>
      <c r="ELL18" s="10"/>
      <c r="ELM18" s="10"/>
      <c r="ELN18" s="10"/>
      <c r="ELO18" s="10"/>
      <c r="ELP18" s="10"/>
      <c r="ELQ18" s="10"/>
      <c r="ELR18" s="10"/>
      <c r="ELS18" s="10"/>
      <c r="ELT18" s="10"/>
      <c r="ELU18" s="10"/>
      <c r="ELV18" s="10"/>
      <c r="ELW18" s="10"/>
      <c r="ELX18" s="10"/>
      <c r="ELY18" s="10"/>
      <c r="ELZ18" s="10"/>
      <c r="EMA18" s="10"/>
      <c r="EMB18" s="10"/>
      <c r="EMC18" s="10"/>
      <c r="EMD18" s="10"/>
      <c r="EME18" s="10"/>
      <c r="EMF18" s="10"/>
      <c r="EMG18" s="10"/>
      <c r="EMH18" s="10"/>
      <c r="EMI18" s="10"/>
      <c r="EMJ18" s="10"/>
      <c r="EMK18" s="10"/>
      <c r="EML18" s="10"/>
      <c r="EMM18" s="10"/>
      <c r="EMN18" s="10"/>
      <c r="EMO18" s="10"/>
      <c r="EMP18" s="10"/>
      <c r="EMQ18" s="10"/>
      <c r="EMR18" s="10"/>
      <c r="EMS18" s="10"/>
      <c r="EMT18" s="10"/>
      <c r="EMU18" s="10"/>
      <c r="EMV18" s="10"/>
      <c r="EMW18" s="10"/>
      <c r="EMX18" s="10"/>
      <c r="EMY18" s="10"/>
      <c r="EMZ18" s="10"/>
      <c r="ENA18" s="10"/>
      <c r="ENB18" s="10"/>
      <c r="ENC18" s="10"/>
      <c r="END18" s="10"/>
      <c r="ENE18" s="10"/>
      <c r="ENF18" s="10"/>
      <c r="ENG18" s="10"/>
      <c r="ENH18" s="10"/>
      <c r="ENI18" s="10"/>
      <c r="ENJ18" s="10"/>
      <c r="ENK18" s="10"/>
      <c r="ENL18" s="10"/>
      <c r="ENM18" s="10"/>
      <c r="ENN18" s="10"/>
      <c r="ENO18" s="10"/>
      <c r="ENP18" s="10"/>
      <c r="ENQ18" s="10"/>
      <c r="ENR18" s="10"/>
      <c r="ENS18" s="10"/>
      <c r="ENT18" s="10"/>
      <c r="ENU18" s="10"/>
      <c r="ENV18" s="10"/>
      <c r="ENW18" s="10"/>
      <c r="ENX18" s="10"/>
      <c r="ENY18" s="10"/>
      <c r="ENZ18" s="10"/>
      <c r="EOA18" s="10"/>
      <c r="EOB18" s="10"/>
      <c r="EOC18" s="10"/>
      <c r="EOD18" s="10"/>
      <c r="EOE18" s="10"/>
      <c r="EOF18" s="10"/>
      <c r="EOG18" s="10"/>
      <c r="EOH18" s="10"/>
      <c r="EOI18" s="10"/>
      <c r="EOJ18" s="10"/>
      <c r="EOK18" s="10"/>
      <c r="EOL18" s="10"/>
      <c r="EOM18" s="10"/>
      <c r="EON18" s="10"/>
      <c r="EOO18" s="10"/>
      <c r="EOP18" s="10"/>
      <c r="EOQ18" s="10"/>
      <c r="EOR18" s="10"/>
      <c r="EOS18" s="10"/>
      <c r="EOT18" s="10"/>
      <c r="EOU18" s="10"/>
      <c r="EOV18" s="10"/>
      <c r="EOW18" s="10"/>
      <c r="EOX18" s="10"/>
      <c r="EOY18" s="10"/>
      <c r="EOZ18" s="10"/>
      <c r="EPA18" s="10"/>
      <c r="EPB18" s="10"/>
      <c r="EPC18" s="10"/>
      <c r="EPD18" s="10"/>
      <c r="EPE18" s="10"/>
      <c r="EPF18" s="10"/>
      <c r="EPG18" s="10"/>
      <c r="EPH18" s="10"/>
      <c r="EPI18" s="10"/>
      <c r="EPJ18" s="10"/>
      <c r="EPK18" s="10"/>
      <c r="EPL18" s="10"/>
      <c r="EPM18" s="10"/>
      <c r="EPN18" s="10"/>
      <c r="EPO18" s="10"/>
      <c r="EPP18" s="10"/>
      <c r="EPQ18" s="10"/>
      <c r="EPR18" s="10"/>
      <c r="EPS18" s="10"/>
      <c r="EPT18" s="10"/>
      <c r="EPU18" s="10"/>
      <c r="EPV18" s="10"/>
      <c r="EPW18" s="10"/>
      <c r="EPX18" s="10"/>
      <c r="EPY18" s="10"/>
      <c r="EPZ18" s="10"/>
      <c r="EQA18" s="10"/>
      <c r="EQB18" s="10"/>
      <c r="EQC18" s="10"/>
      <c r="EQD18" s="10"/>
      <c r="EQE18" s="10"/>
      <c r="EQF18" s="10"/>
      <c r="EQG18" s="10"/>
      <c r="EQH18" s="10"/>
      <c r="EQI18" s="10"/>
      <c r="EQJ18" s="10"/>
      <c r="EQK18" s="10"/>
      <c r="EQL18" s="10"/>
      <c r="EQM18" s="10"/>
      <c r="EQN18" s="10"/>
      <c r="EQO18" s="10"/>
      <c r="EQP18" s="10"/>
      <c r="EQQ18" s="10"/>
      <c r="EQR18" s="10"/>
      <c r="EQS18" s="10"/>
      <c r="EQT18" s="10"/>
      <c r="EQU18" s="10"/>
      <c r="EQV18" s="10"/>
      <c r="EQW18" s="10"/>
      <c r="EQX18" s="10"/>
      <c r="EQY18" s="10"/>
      <c r="EQZ18" s="10"/>
      <c r="ERA18" s="10"/>
      <c r="ERB18" s="10"/>
      <c r="ERC18" s="10"/>
      <c r="ERD18" s="10"/>
      <c r="ERE18" s="10"/>
      <c r="ERF18" s="10"/>
      <c r="ERG18" s="10"/>
      <c r="ERH18" s="10"/>
      <c r="ERI18" s="10"/>
      <c r="ERJ18" s="10"/>
      <c r="ERK18" s="10"/>
      <c r="ERL18" s="10"/>
      <c r="ERM18" s="10"/>
      <c r="ERN18" s="10"/>
      <c r="ERO18" s="10"/>
      <c r="ERP18" s="10"/>
      <c r="ERQ18" s="10"/>
      <c r="ERR18" s="10"/>
      <c r="ERS18" s="10"/>
      <c r="ERT18" s="10"/>
      <c r="ERU18" s="10"/>
      <c r="ERV18" s="10"/>
      <c r="ERW18" s="10"/>
      <c r="ERX18" s="10"/>
      <c r="ERY18" s="10"/>
      <c r="ERZ18" s="10"/>
      <c r="ESA18" s="10"/>
      <c r="ESB18" s="10"/>
      <c r="ESC18" s="10"/>
      <c r="ESD18" s="10"/>
      <c r="ESE18" s="10"/>
      <c r="ESF18" s="10"/>
      <c r="ESG18" s="10"/>
      <c r="ESH18" s="10"/>
      <c r="ESI18" s="10"/>
      <c r="ESJ18" s="10"/>
      <c r="ESK18" s="10"/>
      <c r="ESL18" s="10"/>
      <c r="ESM18" s="10"/>
      <c r="ESN18" s="10"/>
      <c r="ESO18" s="10"/>
      <c r="ESP18" s="10"/>
      <c r="ESQ18" s="10"/>
      <c r="ESR18" s="10"/>
      <c r="ESS18" s="10"/>
      <c r="EST18" s="10"/>
      <c r="ESU18" s="10"/>
      <c r="ESV18" s="10"/>
      <c r="ESW18" s="10"/>
      <c r="ESX18" s="10"/>
      <c r="ESY18" s="10"/>
      <c r="ESZ18" s="10"/>
      <c r="ETA18" s="10"/>
      <c r="ETB18" s="10"/>
      <c r="ETC18" s="10"/>
      <c r="ETD18" s="10"/>
      <c r="ETE18" s="10"/>
      <c r="ETF18" s="10"/>
      <c r="ETG18" s="10"/>
      <c r="ETH18" s="10"/>
      <c r="ETI18" s="10"/>
      <c r="ETJ18" s="10"/>
      <c r="ETK18" s="10"/>
      <c r="ETL18" s="10"/>
      <c r="ETM18" s="10"/>
      <c r="ETN18" s="10"/>
      <c r="ETO18" s="10"/>
      <c r="ETP18" s="10"/>
      <c r="ETQ18" s="10"/>
      <c r="ETR18" s="10"/>
      <c r="ETS18" s="10"/>
      <c r="ETT18" s="10"/>
      <c r="ETU18" s="10"/>
      <c r="ETV18" s="10"/>
      <c r="ETW18" s="10"/>
      <c r="ETX18" s="10"/>
      <c r="ETY18" s="10"/>
      <c r="ETZ18" s="10"/>
      <c r="EUA18" s="10"/>
      <c r="EUB18" s="10"/>
      <c r="EUC18" s="10"/>
      <c r="EUD18" s="10"/>
      <c r="EUE18" s="10"/>
      <c r="EUF18" s="10"/>
      <c r="EUG18" s="10"/>
      <c r="EUH18" s="10"/>
      <c r="EUI18" s="10"/>
      <c r="EUJ18" s="10"/>
      <c r="EUK18" s="10"/>
      <c r="EUL18" s="10"/>
      <c r="EUM18" s="10"/>
      <c r="EUN18" s="10"/>
      <c r="EUO18" s="10"/>
      <c r="EUP18" s="10"/>
      <c r="EUQ18" s="10"/>
      <c r="EUR18" s="10"/>
      <c r="EUS18" s="10"/>
      <c r="EUT18" s="10"/>
      <c r="EUU18" s="10"/>
      <c r="EUV18" s="10"/>
      <c r="EUW18" s="10"/>
      <c r="EUX18" s="10"/>
      <c r="EUY18" s="10"/>
      <c r="EUZ18" s="10"/>
      <c r="EVA18" s="10"/>
      <c r="EVB18" s="10"/>
      <c r="EVC18" s="10"/>
      <c r="EVD18" s="10"/>
      <c r="EVE18" s="10"/>
      <c r="EVF18" s="10"/>
      <c r="EVG18" s="10"/>
      <c r="EVH18" s="10"/>
      <c r="EVI18" s="10"/>
      <c r="EVJ18" s="10"/>
      <c r="EVK18" s="10"/>
      <c r="EVL18" s="10"/>
      <c r="EVM18" s="10"/>
      <c r="EVN18" s="10"/>
      <c r="EVO18" s="10"/>
      <c r="EVP18" s="10"/>
      <c r="EVQ18" s="10"/>
      <c r="EVR18" s="10"/>
      <c r="EVS18" s="10"/>
      <c r="EVT18" s="10"/>
      <c r="EVU18" s="10"/>
      <c r="EVV18" s="10"/>
      <c r="EVW18" s="10"/>
      <c r="EVX18" s="10"/>
      <c r="EVY18" s="10"/>
      <c r="EVZ18" s="10"/>
      <c r="EWA18" s="10"/>
      <c r="EWB18" s="10"/>
      <c r="EWC18" s="10"/>
      <c r="EWD18" s="10"/>
      <c r="EWE18" s="10"/>
      <c r="EWF18" s="10"/>
      <c r="EWG18" s="10"/>
      <c r="EWH18" s="10"/>
      <c r="EWI18" s="10"/>
      <c r="EWJ18" s="10"/>
      <c r="EWK18" s="10"/>
      <c r="EWL18" s="10"/>
      <c r="EWM18" s="10"/>
      <c r="EWN18" s="10"/>
      <c r="EWO18" s="10"/>
      <c r="EWP18" s="10"/>
      <c r="EWQ18" s="10"/>
      <c r="EWR18" s="10"/>
      <c r="EWS18" s="10"/>
      <c r="EWT18" s="10"/>
      <c r="EWU18" s="10"/>
      <c r="EWV18" s="10"/>
      <c r="EWW18" s="10"/>
      <c r="EWX18" s="10"/>
      <c r="EWY18" s="10"/>
      <c r="EWZ18" s="10"/>
      <c r="EXA18" s="10"/>
      <c r="EXB18" s="10"/>
      <c r="EXC18" s="10"/>
      <c r="EXD18" s="10"/>
      <c r="EXE18" s="10"/>
      <c r="EXF18" s="10"/>
      <c r="EXG18" s="10"/>
      <c r="EXH18" s="10"/>
      <c r="EXI18" s="10"/>
      <c r="EXJ18" s="10"/>
      <c r="EXK18" s="10"/>
      <c r="EXL18" s="10"/>
      <c r="EXM18" s="10"/>
      <c r="EXN18" s="10"/>
      <c r="EXO18" s="10"/>
      <c r="EXP18" s="10"/>
      <c r="EXQ18" s="10"/>
      <c r="EXR18" s="10"/>
      <c r="EXS18" s="10"/>
      <c r="EXT18" s="10"/>
      <c r="EXU18" s="10"/>
      <c r="EXV18" s="10"/>
      <c r="EXW18" s="10"/>
      <c r="EXX18" s="10"/>
      <c r="EXY18" s="10"/>
      <c r="EXZ18" s="10"/>
      <c r="EYA18" s="10"/>
      <c r="EYB18" s="10"/>
      <c r="EYC18" s="10"/>
      <c r="EYD18" s="10"/>
      <c r="EYE18" s="10"/>
      <c r="EYF18" s="10"/>
      <c r="EYG18" s="10"/>
      <c r="EYH18" s="10"/>
      <c r="EYI18" s="10"/>
      <c r="EYJ18" s="10"/>
      <c r="EYK18" s="10"/>
      <c r="EYL18" s="10"/>
      <c r="EYM18" s="10"/>
      <c r="EYN18" s="10"/>
      <c r="EYO18" s="10"/>
      <c r="EYP18" s="10"/>
      <c r="EYQ18" s="10"/>
      <c r="EYR18" s="10"/>
      <c r="EYS18" s="10"/>
      <c r="EYT18" s="10"/>
      <c r="EYU18" s="10"/>
      <c r="EYV18" s="10"/>
      <c r="EYW18" s="10"/>
      <c r="EYX18" s="10"/>
      <c r="EYY18" s="10"/>
      <c r="EYZ18" s="10"/>
      <c r="EZA18" s="10"/>
      <c r="EZB18" s="10"/>
      <c r="EZC18" s="10"/>
      <c r="EZD18" s="10"/>
      <c r="EZE18" s="10"/>
      <c r="EZF18" s="10"/>
      <c r="EZG18" s="10"/>
      <c r="EZH18" s="10"/>
      <c r="EZI18" s="10"/>
      <c r="EZJ18" s="10"/>
      <c r="EZK18" s="10"/>
      <c r="EZL18" s="10"/>
      <c r="EZM18" s="10"/>
      <c r="EZN18" s="10"/>
      <c r="EZO18" s="10"/>
      <c r="EZP18" s="10"/>
      <c r="EZQ18" s="10"/>
      <c r="EZR18" s="10"/>
      <c r="EZS18" s="10"/>
      <c r="EZT18" s="10"/>
      <c r="EZU18" s="10"/>
      <c r="EZV18" s="10"/>
      <c r="EZW18" s="10"/>
      <c r="EZX18" s="10"/>
      <c r="EZY18" s="10"/>
      <c r="EZZ18" s="10"/>
      <c r="FAA18" s="10"/>
      <c r="FAB18" s="10"/>
      <c r="FAC18" s="10"/>
      <c r="FAD18" s="10"/>
      <c r="FAE18" s="10"/>
      <c r="FAF18" s="10"/>
      <c r="FAG18" s="10"/>
      <c r="FAH18" s="10"/>
      <c r="FAI18" s="10"/>
      <c r="FAJ18" s="10"/>
      <c r="FAK18" s="10"/>
      <c r="FAL18" s="10"/>
      <c r="FAM18" s="10"/>
      <c r="FAN18" s="10"/>
      <c r="FAO18" s="10"/>
      <c r="FAP18" s="10"/>
      <c r="FAQ18" s="10"/>
      <c r="FAR18" s="10"/>
      <c r="FAS18" s="10"/>
      <c r="FAT18" s="10"/>
      <c r="FAU18" s="10"/>
      <c r="FAV18" s="10"/>
      <c r="FAW18" s="10"/>
      <c r="FAX18" s="10"/>
      <c r="FAY18" s="10"/>
      <c r="FAZ18" s="10"/>
      <c r="FBA18" s="10"/>
      <c r="FBB18" s="10"/>
      <c r="FBC18" s="10"/>
      <c r="FBD18" s="10"/>
      <c r="FBE18" s="10"/>
      <c r="FBF18" s="10"/>
      <c r="FBG18" s="10"/>
      <c r="FBH18" s="10"/>
      <c r="FBI18" s="10"/>
      <c r="FBJ18" s="10"/>
      <c r="FBK18" s="10"/>
      <c r="FBL18" s="10"/>
      <c r="FBM18" s="10"/>
      <c r="FBN18" s="10"/>
      <c r="FBO18" s="10"/>
      <c r="FBP18" s="10"/>
      <c r="FBQ18" s="10"/>
      <c r="FBR18" s="10"/>
      <c r="FBS18" s="10"/>
      <c r="FBT18" s="10"/>
      <c r="FBU18" s="10"/>
      <c r="FBV18" s="10"/>
      <c r="FBW18" s="10"/>
      <c r="FBX18" s="10"/>
      <c r="FBY18" s="10"/>
      <c r="FBZ18" s="10"/>
      <c r="FCA18" s="10"/>
      <c r="FCB18" s="10"/>
      <c r="FCC18" s="10"/>
      <c r="FCD18" s="10"/>
      <c r="FCE18" s="10"/>
      <c r="FCF18" s="10"/>
      <c r="FCG18" s="10"/>
      <c r="FCH18" s="10"/>
      <c r="FCI18" s="10"/>
      <c r="FCJ18" s="10"/>
      <c r="FCK18" s="10"/>
      <c r="FCL18" s="10"/>
      <c r="FCM18" s="10"/>
      <c r="FCN18" s="10"/>
      <c r="FCO18" s="10"/>
      <c r="FCP18" s="10"/>
      <c r="FCQ18" s="10"/>
      <c r="FCR18" s="10"/>
      <c r="FCS18" s="10"/>
      <c r="FCT18" s="10"/>
      <c r="FCU18" s="10"/>
      <c r="FCV18" s="10"/>
      <c r="FCW18" s="10"/>
      <c r="FCX18" s="10"/>
      <c r="FCY18" s="10"/>
      <c r="FCZ18" s="10"/>
      <c r="FDA18" s="10"/>
      <c r="FDB18" s="10"/>
      <c r="FDC18" s="10"/>
      <c r="FDD18" s="10"/>
      <c r="FDE18" s="10"/>
      <c r="FDF18" s="10"/>
      <c r="FDG18" s="10"/>
      <c r="FDH18" s="10"/>
      <c r="FDI18" s="10"/>
      <c r="FDJ18" s="10"/>
      <c r="FDK18" s="10"/>
      <c r="FDL18" s="10"/>
      <c r="FDM18" s="10"/>
      <c r="FDN18" s="10"/>
      <c r="FDO18" s="10"/>
      <c r="FDP18" s="10"/>
      <c r="FDQ18" s="10"/>
      <c r="FDR18" s="10"/>
      <c r="FDS18" s="10"/>
      <c r="FDT18" s="10"/>
      <c r="FDU18" s="10"/>
      <c r="FDV18" s="10"/>
      <c r="FDW18" s="10"/>
      <c r="FDX18" s="10"/>
      <c r="FDY18" s="10"/>
      <c r="FDZ18" s="10"/>
      <c r="FEA18" s="10"/>
      <c r="FEB18" s="10"/>
      <c r="FEC18" s="10"/>
      <c r="FED18" s="10"/>
      <c r="FEE18" s="10"/>
      <c r="FEF18" s="10"/>
      <c r="FEG18" s="10"/>
      <c r="FEH18" s="10"/>
      <c r="FEI18" s="10"/>
      <c r="FEJ18" s="10"/>
      <c r="FEK18" s="10"/>
      <c r="FEL18" s="10"/>
      <c r="FEM18" s="10"/>
      <c r="FEN18" s="10"/>
      <c r="FEO18" s="10"/>
      <c r="FEP18" s="10"/>
      <c r="FEQ18" s="10"/>
      <c r="FER18" s="10"/>
      <c r="FES18" s="10"/>
      <c r="FET18" s="10"/>
      <c r="FEU18" s="10"/>
      <c r="FEV18" s="10"/>
      <c r="FEW18" s="10"/>
      <c r="FEX18" s="10"/>
      <c r="FEY18" s="10"/>
      <c r="FEZ18" s="10"/>
      <c r="FFA18" s="10"/>
      <c r="FFB18" s="10"/>
      <c r="FFC18" s="10"/>
      <c r="FFD18" s="10"/>
      <c r="FFE18" s="10"/>
      <c r="FFF18" s="10"/>
      <c r="FFG18" s="10"/>
      <c r="FFH18" s="10"/>
      <c r="FFI18" s="10"/>
      <c r="FFJ18" s="10"/>
      <c r="FFK18" s="10"/>
      <c r="FFL18" s="10"/>
      <c r="FFM18" s="10"/>
      <c r="FFN18" s="10"/>
      <c r="FFO18" s="10"/>
      <c r="FFP18" s="10"/>
      <c r="FFQ18" s="10"/>
      <c r="FFR18" s="10"/>
      <c r="FFS18" s="10"/>
      <c r="FFT18" s="10"/>
      <c r="FFU18" s="10"/>
      <c r="FFV18" s="10"/>
      <c r="FFW18" s="10"/>
      <c r="FFX18" s="10"/>
      <c r="FFY18" s="10"/>
      <c r="FFZ18" s="10"/>
      <c r="FGA18" s="10"/>
      <c r="FGB18" s="10"/>
      <c r="FGC18" s="10"/>
      <c r="FGD18" s="10"/>
      <c r="FGE18" s="10"/>
      <c r="FGF18" s="10"/>
      <c r="FGG18" s="10"/>
      <c r="FGH18" s="10"/>
      <c r="FGI18" s="10"/>
      <c r="FGJ18" s="10"/>
      <c r="FGK18" s="10"/>
      <c r="FGL18" s="10"/>
      <c r="FGM18" s="10"/>
      <c r="FGN18" s="10"/>
      <c r="FGO18" s="10"/>
      <c r="FGP18" s="10"/>
      <c r="FGQ18" s="10"/>
      <c r="FGR18" s="10"/>
      <c r="FGS18" s="10"/>
      <c r="FGT18" s="10"/>
      <c r="FGU18" s="10"/>
      <c r="FGV18" s="10"/>
      <c r="FGW18" s="10"/>
      <c r="FGX18" s="10"/>
      <c r="FGY18" s="10"/>
      <c r="FGZ18" s="10"/>
      <c r="FHA18" s="10"/>
      <c r="FHB18" s="10"/>
      <c r="FHC18" s="10"/>
      <c r="FHD18" s="10"/>
      <c r="FHE18" s="10"/>
      <c r="FHF18" s="10"/>
      <c r="FHG18" s="10"/>
      <c r="FHH18" s="10"/>
      <c r="FHI18" s="10"/>
      <c r="FHJ18" s="10"/>
      <c r="FHK18" s="10"/>
      <c r="FHL18" s="10"/>
      <c r="FHM18" s="10"/>
      <c r="FHN18" s="10"/>
      <c r="FHO18" s="10"/>
      <c r="FHP18" s="10"/>
      <c r="FHQ18" s="10"/>
      <c r="FHR18" s="10"/>
      <c r="FHS18" s="10"/>
      <c r="FHT18" s="10"/>
      <c r="FHU18" s="10"/>
      <c r="FHV18" s="10"/>
      <c r="FHW18" s="10"/>
      <c r="FHX18" s="10"/>
      <c r="FHY18" s="10"/>
      <c r="FHZ18" s="10"/>
      <c r="FIA18" s="10"/>
      <c r="FIB18" s="10"/>
      <c r="FIC18" s="10"/>
      <c r="FID18" s="10"/>
      <c r="FIE18" s="10"/>
      <c r="FIF18" s="10"/>
      <c r="FIG18" s="10"/>
      <c r="FIH18" s="10"/>
      <c r="FII18" s="10"/>
      <c r="FIJ18" s="10"/>
      <c r="FIK18" s="10"/>
      <c r="FIL18" s="10"/>
      <c r="FIM18" s="10"/>
      <c r="FIN18" s="10"/>
      <c r="FIO18" s="10"/>
      <c r="FIP18" s="10"/>
      <c r="FIQ18" s="10"/>
      <c r="FIR18" s="10"/>
      <c r="FIS18" s="10"/>
      <c r="FIT18" s="10"/>
      <c r="FIU18" s="10"/>
      <c r="FIV18" s="10"/>
      <c r="FIW18" s="10"/>
      <c r="FIX18" s="10"/>
      <c r="FIY18" s="10"/>
      <c r="FIZ18" s="10"/>
      <c r="FJA18" s="10"/>
      <c r="FJB18" s="10"/>
      <c r="FJC18" s="10"/>
      <c r="FJD18" s="10"/>
      <c r="FJE18" s="10"/>
      <c r="FJF18" s="10"/>
      <c r="FJG18" s="10"/>
      <c r="FJH18" s="10"/>
      <c r="FJI18" s="10"/>
      <c r="FJJ18" s="10"/>
      <c r="FJK18" s="10"/>
      <c r="FJL18" s="10"/>
      <c r="FJM18" s="10"/>
      <c r="FJN18" s="10"/>
      <c r="FJO18" s="10"/>
      <c r="FJP18" s="10"/>
      <c r="FJQ18" s="10"/>
      <c r="FJR18" s="10"/>
      <c r="FJS18" s="10"/>
      <c r="FJT18" s="10"/>
      <c r="FJU18" s="10"/>
      <c r="FJV18" s="10"/>
      <c r="FJW18" s="10"/>
      <c r="FJX18" s="10"/>
      <c r="FJY18" s="10"/>
      <c r="FJZ18" s="10"/>
      <c r="FKA18" s="10"/>
      <c r="FKB18" s="10"/>
      <c r="FKC18" s="10"/>
      <c r="FKD18" s="10"/>
      <c r="FKE18" s="10"/>
      <c r="FKF18" s="10"/>
      <c r="FKG18" s="10"/>
      <c r="FKH18" s="10"/>
      <c r="FKI18" s="10"/>
      <c r="FKJ18" s="10"/>
      <c r="FKK18" s="10"/>
      <c r="FKL18" s="10"/>
      <c r="FKM18" s="10"/>
      <c r="FKN18" s="10"/>
      <c r="FKO18" s="10"/>
      <c r="FKP18" s="10"/>
      <c r="FKQ18" s="10"/>
      <c r="FKR18" s="10"/>
      <c r="FKS18" s="10"/>
      <c r="FKT18" s="10"/>
      <c r="FKU18" s="10"/>
      <c r="FKV18" s="10"/>
      <c r="FKW18" s="10"/>
      <c r="FKX18" s="10"/>
      <c r="FKY18" s="10"/>
      <c r="FKZ18" s="10"/>
      <c r="FLA18" s="10"/>
      <c r="FLB18" s="10"/>
      <c r="FLC18" s="10"/>
      <c r="FLD18" s="10"/>
      <c r="FLE18" s="10"/>
      <c r="FLF18" s="10"/>
      <c r="FLG18" s="10"/>
      <c r="FLH18" s="10"/>
      <c r="FLI18" s="10"/>
      <c r="FLJ18" s="10"/>
      <c r="FLK18" s="10"/>
      <c r="FLL18" s="10"/>
      <c r="FLM18" s="10"/>
      <c r="FLN18" s="10"/>
      <c r="FLO18" s="10"/>
      <c r="FLP18" s="10"/>
      <c r="FLQ18" s="10"/>
      <c r="FLR18" s="10"/>
      <c r="FLS18" s="10"/>
      <c r="FLT18" s="10"/>
      <c r="FLU18" s="10"/>
      <c r="FLV18" s="10"/>
      <c r="FLW18" s="10"/>
      <c r="FLX18" s="10"/>
      <c r="FLY18" s="10"/>
      <c r="FLZ18" s="10"/>
      <c r="FMA18" s="10"/>
      <c r="FMB18" s="10"/>
      <c r="FMC18" s="10"/>
      <c r="FMD18" s="10"/>
      <c r="FME18" s="10"/>
      <c r="FMF18" s="10"/>
      <c r="FMG18" s="10"/>
      <c r="FMH18" s="10"/>
      <c r="FMI18" s="10"/>
      <c r="FMJ18" s="10"/>
      <c r="FMK18" s="10"/>
      <c r="FML18" s="10"/>
      <c r="FMM18" s="10"/>
      <c r="FMN18" s="10"/>
      <c r="FMO18" s="10"/>
      <c r="FMP18" s="10"/>
      <c r="FMQ18" s="10"/>
      <c r="FMR18" s="10"/>
      <c r="FMS18" s="10"/>
      <c r="FMT18" s="10"/>
      <c r="FMU18" s="10"/>
      <c r="FMV18" s="10"/>
      <c r="FMW18" s="10"/>
      <c r="FMX18" s="10"/>
      <c r="FMY18" s="10"/>
      <c r="FMZ18" s="10"/>
      <c r="FNA18" s="10"/>
      <c r="FNB18" s="10"/>
      <c r="FNC18" s="10"/>
      <c r="FND18" s="10"/>
      <c r="FNE18" s="10"/>
      <c r="FNF18" s="10"/>
      <c r="FNG18" s="10"/>
      <c r="FNH18" s="10"/>
      <c r="FNI18" s="10"/>
      <c r="FNJ18" s="10"/>
      <c r="FNK18" s="10"/>
      <c r="FNL18" s="10"/>
      <c r="FNM18" s="10"/>
      <c r="FNN18" s="10"/>
      <c r="FNO18" s="10"/>
      <c r="FNP18" s="10"/>
      <c r="FNQ18" s="10"/>
      <c r="FNR18" s="10"/>
      <c r="FNS18" s="10"/>
      <c r="FNT18" s="10"/>
      <c r="FNU18" s="10"/>
      <c r="FNV18" s="10"/>
      <c r="FNW18" s="10"/>
      <c r="FNX18" s="10"/>
      <c r="FNY18" s="10"/>
      <c r="FNZ18" s="10"/>
      <c r="FOA18" s="10"/>
      <c r="FOB18" s="10"/>
      <c r="FOC18" s="10"/>
      <c r="FOD18" s="10"/>
      <c r="FOE18" s="10"/>
      <c r="FOF18" s="10"/>
      <c r="FOG18" s="10"/>
      <c r="FOH18" s="10"/>
      <c r="FOI18" s="10"/>
      <c r="FOJ18" s="10"/>
      <c r="FOK18" s="10"/>
      <c r="FOL18" s="10"/>
      <c r="FOM18" s="10"/>
      <c r="FON18" s="10"/>
      <c r="FOO18" s="10"/>
      <c r="FOP18" s="10"/>
      <c r="FOQ18" s="10"/>
      <c r="FOR18" s="10"/>
      <c r="FOS18" s="10"/>
      <c r="FOT18" s="10"/>
      <c r="FOU18" s="10"/>
      <c r="FOV18" s="10"/>
      <c r="FOW18" s="10"/>
      <c r="FOX18" s="10"/>
      <c r="FOY18" s="10"/>
      <c r="FOZ18" s="10"/>
      <c r="FPA18" s="10"/>
      <c r="FPB18" s="10"/>
      <c r="FPC18" s="10"/>
      <c r="FPD18" s="10"/>
      <c r="FPE18" s="10"/>
      <c r="FPF18" s="10"/>
      <c r="FPG18" s="10"/>
      <c r="FPH18" s="10"/>
      <c r="FPI18" s="10"/>
      <c r="FPJ18" s="10"/>
      <c r="FPK18" s="10"/>
      <c r="FPL18" s="10"/>
      <c r="FPM18" s="10"/>
      <c r="FPN18" s="10"/>
      <c r="FPO18" s="10"/>
      <c r="FPP18" s="10"/>
      <c r="FPQ18" s="10"/>
      <c r="FPR18" s="10"/>
      <c r="FPS18" s="10"/>
      <c r="FPT18" s="10"/>
      <c r="FPU18" s="10"/>
      <c r="FPV18" s="10"/>
      <c r="FPW18" s="10"/>
      <c r="FPX18" s="10"/>
      <c r="FPY18" s="10"/>
      <c r="FPZ18" s="10"/>
      <c r="FQA18" s="10"/>
      <c r="FQB18" s="10"/>
      <c r="FQC18" s="10"/>
      <c r="FQD18" s="10"/>
      <c r="FQE18" s="10"/>
      <c r="FQF18" s="10"/>
      <c r="FQG18" s="10"/>
      <c r="FQH18" s="10"/>
      <c r="FQI18" s="10"/>
      <c r="FQJ18" s="10"/>
      <c r="FQK18" s="10"/>
      <c r="FQL18" s="10"/>
      <c r="FQM18" s="10"/>
      <c r="FQN18" s="10"/>
      <c r="FQO18" s="10"/>
      <c r="FQP18" s="10"/>
      <c r="FQQ18" s="10"/>
      <c r="FQR18" s="10"/>
      <c r="FQS18" s="10"/>
      <c r="FQT18" s="10"/>
      <c r="FQU18" s="10"/>
      <c r="FQV18" s="10"/>
      <c r="FQW18" s="10"/>
      <c r="FQX18" s="10"/>
      <c r="FQY18" s="10"/>
      <c r="FQZ18" s="10"/>
      <c r="FRA18" s="10"/>
      <c r="FRB18" s="10"/>
      <c r="FRC18" s="10"/>
      <c r="FRD18" s="10"/>
      <c r="FRE18" s="10"/>
      <c r="FRF18" s="10"/>
      <c r="FRG18" s="10"/>
      <c r="FRH18" s="10"/>
      <c r="FRI18" s="10"/>
      <c r="FRJ18" s="10"/>
      <c r="FRK18" s="10"/>
      <c r="FRL18" s="10"/>
      <c r="FRM18" s="10"/>
      <c r="FRN18" s="10"/>
      <c r="FRO18" s="10"/>
      <c r="FRP18" s="10"/>
      <c r="FRQ18" s="10"/>
      <c r="FRR18" s="10"/>
      <c r="FRS18" s="10"/>
      <c r="FRT18" s="10"/>
      <c r="FRU18" s="10"/>
      <c r="FRV18" s="10"/>
      <c r="FRW18" s="10"/>
      <c r="FRX18" s="10"/>
      <c r="FRY18" s="10"/>
      <c r="FRZ18" s="10"/>
      <c r="FSA18" s="10"/>
      <c r="FSB18" s="10"/>
      <c r="FSC18" s="10"/>
      <c r="FSD18" s="10"/>
      <c r="FSE18" s="10"/>
      <c r="FSF18" s="10"/>
      <c r="FSG18" s="10"/>
      <c r="FSH18" s="10"/>
      <c r="FSI18" s="10"/>
      <c r="FSJ18" s="10"/>
      <c r="FSK18" s="10"/>
      <c r="FSL18" s="10"/>
      <c r="FSM18" s="10"/>
      <c r="FSN18" s="10"/>
      <c r="FSO18" s="10"/>
      <c r="FSP18" s="10"/>
      <c r="FSQ18" s="10"/>
      <c r="FSR18" s="10"/>
      <c r="FSS18" s="10"/>
      <c r="FST18" s="10"/>
      <c r="FSU18" s="10"/>
      <c r="FSV18" s="10"/>
      <c r="FSW18" s="10"/>
      <c r="FSX18" s="10"/>
      <c r="FSY18" s="10"/>
      <c r="FSZ18" s="10"/>
      <c r="FTA18" s="10"/>
      <c r="FTB18" s="10"/>
      <c r="FTC18" s="10"/>
      <c r="FTD18" s="10"/>
      <c r="FTE18" s="10"/>
      <c r="FTF18" s="10"/>
      <c r="FTG18" s="10"/>
      <c r="FTH18" s="10"/>
      <c r="FTI18" s="10"/>
      <c r="FTJ18" s="10"/>
      <c r="FTK18" s="10"/>
      <c r="FTL18" s="10"/>
      <c r="FTM18" s="10"/>
      <c r="FTN18" s="10"/>
      <c r="FTO18" s="10"/>
      <c r="FTP18" s="10"/>
      <c r="FTQ18" s="10"/>
      <c r="FTR18" s="10"/>
      <c r="FTS18" s="10"/>
      <c r="FTT18" s="10"/>
      <c r="FTU18" s="10"/>
      <c r="FTV18" s="10"/>
      <c r="FTW18" s="10"/>
      <c r="FTX18" s="10"/>
      <c r="FTY18" s="10"/>
      <c r="FTZ18" s="10"/>
      <c r="FUA18" s="10"/>
      <c r="FUB18" s="10"/>
      <c r="FUC18" s="10"/>
      <c r="FUD18" s="10"/>
      <c r="FUE18" s="10"/>
      <c r="FUF18" s="10"/>
      <c r="FUG18" s="10"/>
      <c r="FUH18" s="10"/>
      <c r="FUI18" s="10"/>
      <c r="FUJ18" s="10"/>
      <c r="FUK18" s="10"/>
      <c r="FUL18" s="10"/>
      <c r="FUM18" s="10"/>
      <c r="FUN18" s="10"/>
      <c r="FUO18" s="10"/>
      <c r="FUP18" s="10"/>
      <c r="FUQ18" s="10"/>
      <c r="FUR18" s="10"/>
      <c r="FUS18" s="10"/>
      <c r="FUT18" s="10"/>
      <c r="FUU18" s="10"/>
      <c r="FUV18" s="10"/>
      <c r="FUW18" s="10"/>
      <c r="FUX18" s="10"/>
      <c r="FUY18" s="10"/>
      <c r="FUZ18" s="10"/>
      <c r="FVA18" s="10"/>
      <c r="FVB18" s="10"/>
      <c r="FVC18" s="10"/>
      <c r="FVD18" s="10"/>
      <c r="FVE18" s="10"/>
      <c r="FVF18" s="10"/>
      <c r="FVG18" s="10"/>
      <c r="FVH18" s="10"/>
      <c r="FVI18" s="10"/>
      <c r="FVJ18" s="10"/>
      <c r="FVK18" s="10"/>
      <c r="FVL18" s="10"/>
      <c r="FVM18" s="10"/>
      <c r="FVN18" s="10"/>
      <c r="FVO18" s="10"/>
      <c r="FVP18" s="10"/>
      <c r="FVQ18" s="10"/>
      <c r="FVR18" s="10"/>
      <c r="FVS18" s="10"/>
      <c r="FVT18" s="10"/>
      <c r="FVU18" s="10"/>
      <c r="FVV18" s="10"/>
      <c r="FVW18" s="10"/>
      <c r="FVX18" s="10"/>
      <c r="FVY18" s="10"/>
      <c r="FVZ18" s="10"/>
      <c r="FWA18" s="10"/>
      <c r="FWB18" s="10"/>
      <c r="FWC18" s="10"/>
      <c r="FWD18" s="10"/>
      <c r="FWE18" s="10"/>
      <c r="FWF18" s="10"/>
      <c r="FWG18" s="10"/>
      <c r="FWH18" s="10"/>
      <c r="FWI18" s="10"/>
      <c r="FWJ18" s="10"/>
      <c r="FWK18" s="10"/>
      <c r="FWL18" s="10"/>
      <c r="FWM18" s="10"/>
      <c r="FWN18" s="10"/>
      <c r="FWO18" s="10"/>
      <c r="FWP18" s="10"/>
      <c r="FWQ18" s="10"/>
      <c r="FWR18" s="10"/>
      <c r="FWS18" s="10"/>
      <c r="FWT18" s="10"/>
      <c r="FWU18" s="10"/>
      <c r="FWV18" s="10"/>
      <c r="FWW18" s="10"/>
      <c r="FWX18" s="10"/>
      <c r="FWY18" s="10"/>
      <c r="FWZ18" s="10"/>
      <c r="FXA18" s="10"/>
      <c r="FXB18" s="10"/>
      <c r="FXC18" s="10"/>
      <c r="FXD18" s="10"/>
      <c r="FXE18" s="10"/>
      <c r="FXF18" s="10"/>
      <c r="FXG18" s="10"/>
      <c r="FXH18" s="10"/>
      <c r="FXI18" s="10"/>
      <c r="FXJ18" s="10"/>
      <c r="FXK18" s="10"/>
      <c r="FXL18" s="10"/>
      <c r="FXM18" s="10"/>
      <c r="FXN18" s="10"/>
      <c r="FXO18" s="10"/>
      <c r="FXP18" s="10"/>
      <c r="FXQ18" s="10"/>
      <c r="FXR18" s="10"/>
      <c r="FXS18" s="10"/>
      <c r="FXT18" s="10"/>
      <c r="FXU18" s="10"/>
      <c r="FXV18" s="10"/>
      <c r="FXW18" s="10"/>
      <c r="FXX18" s="10"/>
      <c r="FXY18" s="10"/>
      <c r="FXZ18" s="10"/>
      <c r="FYA18" s="10"/>
      <c r="FYB18" s="10"/>
      <c r="FYC18" s="10"/>
      <c r="FYD18" s="10"/>
      <c r="FYE18" s="10"/>
      <c r="FYF18" s="10"/>
      <c r="FYG18" s="10"/>
      <c r="FYH18" s="10"/>
      <c r="FYI18" s="10"/>
      <c r="FYJ18" s="10"/>
      <c r="FYK18" s="10"/>
      <c r="FYL18" s="10"/>
      <c r="FYM18" s="10"/>
      <c r="FYN18" s="10"/>
      <c r="FYO18" s="10"/>
      <c r="FYP18" s="10"/>
      <c r="FYQ18" s="10"/>
      <c r="FYR18" s="10"/>
      <c r="FYS18" s="10"/>
      <c r="FYT18" s="10"/>
      <c r="FYU18" s="10"/>
      <c r="FYV18" s="10"/>
      <c r="FYW18" s="10"/>
      <c r="FYX18" s="10"/>
      <c r="FYY18" s="10"/>
      <c r="FYZ18" s="10"/>
      <c r="FZA18" s="10"/>
      <c r="FZB18" s="10"/>
      <c r="FZC18" s="10"/>
      <c r="FZD18" s="10"/>
      <c r="FZE18" s="10"/>
      <c r="FZF18" s="10"/>
      <c r="FZG18" s="10"/>
      <c r="FZH18" s="10"/>
      <c r="FZI18" s="10"/>
      <c r="FZJ18" s="10"/>
      <c r="FZK18" s="10"/>
      <c r="FZL18" s="10"/>
      <c r="FZM18" s="10"/>
      <c r="FZN18" s="10"/>
      <c r="FZO18" s="10"/>
      <c r="FZP18" s="10"/>
      <c r="FZQ18" s="10"/>
      <c r="FZR18" s="10"/>
      <c r="FZS18" s="10"/>
      <c r="FZT18" s="10"/>
      <c r="FZU18" s="10"/>
      <c r="FZV18" s="10"/>
      <c r="FZW18" s="10"/>
      <c r="FZX18" s="10"/>
      <c r="FZY18" s="10"/>
      <c r="FZZ18" s="10"/>
      <c r="GAA18" s="10"/>
      <c r="GAB18" s="10"/>
      <c r="GAC18" s="10"/>
      <c r="GAD18" s="10"/>
      <c r="GAE18" s="10"/>
      <c r="GAF18" s="10"/>
      <c r="GAG18" s="10"/>
      <c r="GAH18" s="10"/>
      <c r="GAI18" s="10"/>
      <c r="GAJ18" s="10"/>
      <c r="GAK18" s="10"/>
      <c r="GAL18" s="10"/>
      <c r="GAM18" s="10"/>
      <c r="GAN18" s="10"/>
      <c r="GAO18" s="10"/>
      <c r="GAP18" s="10"/>
      <c r="GAQ18" s="10"/>
      <c r="GAR18" s="10"/>
      <c r="GAS18" s="10"/>
      <c r="GAT18" s="10"/>
      <c r="GAU18" s="10"/>
      <c r="GAV18" s="10"/>
      <c r="GAW18" s="10"/>
      <c r="GAX18" s="10"/>
      <c r="GAY18" s="10"/>
      <c r="GAZ18" s="10"/>
      <c r="GBA18" s="10"/>
      <c r="GBB18" s="10"/>
      <c r="GBC18" s="10"/>
      <c r="GBD18" s="10"/>
      <c r="GBE18" s="10"/>
      <c r="GBF18" s="10"/>
      <c r="GBG18" s="10"/>
      <c r="GBH18" s="10"/>
      <c r="GBI18" s="10"/>
      <c r="GBJ18" s="10"/>
      <c r="GBK18" s="10"/>
      <c r="GBL18" s="10"/>
      <c r="GBM18" s="10"/>
      <c r="GBN18" s="10"/>
      <c r="GBO18" s="10"/>
      <c r="GBP18" s="10"/>
      <c r="GBQ18" s="10"/>
      <c r="GBR18" s="10"/>
      <c r="GBS18" s="10"/>
      <c r="GBT18" s="10"/>
      <c r="GBU18" s="10"/>
      <c r="GBV18" s="10"/>
      <c r="GBW18" s="10"/>
      <c r="GBX18" s="10"/>
      <c r="GBY18" s="10"/>
      <c r="GBZ18" s="10"/>
      <c r="GCA18" s="10"/>
      <c r="GCB18" s="10"/>
      <c r="GCC18" s="10"/>
      <c r="GCD18" s="10"/>
      <c r="GCE18" s="10"/>
      <c r="GCF18" s="10"/>
      <c r="GCG18" s="10"/>
      <c r="GCH18" s="10"/>
      <c r="GCI18" s="10"/>
      <c r="GCJ18" s="10"/>
      <c r="GCK18" s="10"/>
      <c r="GCL18" s="10"/>
      <c r="GCM18" s="10"/>
      <c r="GCN18" s="10"/>
      <c r="GCO18" s="10"/>
      <c r="GCP18" s="10"/>
      <c r="GCQ18" s="10"/>
      <c r="GCR18" s="10"/>
      <c r="GCS18" s="10"/>
      <c r="GCT18" s="10"/>
      <c r="GCU18" s="10"/>
      <c r="GCV18" s="10"/>
      <c r="GCW18" s="10"/>
      <c r="GCX18" s="10"/>
      <c r="GCY18" s="10"/>
      <c r="GCZ18" s="10"/>
      <c r="GDA18" s="10"/>
      <c r="GDB18" s="10"/>
      <c r="GDC18" s="10"/>
      <c r="GDD18" s="10"/>
      <c r="GDE18" s="10"/>
      <c r="GDF18" s="10"/>
      <c r="GDG18" s="10"/>
      <c r="GDH18" s="10"/>
      <c r="GDI18" s="10"/>
      <c r="GDJ18" s="10"/>
      <c r="GDK18" s="10"/>
      <c r="GDL18" s="10"/>
      <c r="GDM18" s="10"/>
      <c r="GDN18" s="10"/>
      <c r="GDO18" s="10"/>
      <c r="GDP18" s="10"/>
      <c r="GDQ18" s="10"/>
      <c r="GDR18" s="10"/>
      <c r="GDS18" s="10"/>
      <c r="GDT18" s="10"/>
      <c r="GDU18" s="10"/>
      <c r="GDV18" s="10"/>
      <c r="GDW18" s="10"/>
      <c r="GDX18" s="10"/>
      <c r="GDY18" s="10"/>
      <c r="GDZ18" s="10"/>
      <c r="GEA18" s="10"/>
      <c r="GEB18" s="10"/>
      <c r="GEC18" s="10"/>
      <c r="GED18" s="10"/>
      <c r="GEE18" s="10"/>
      <c r="GEF18" s="10"/>
      <c r="GEG18" s="10"/>
      <c r="GEH18" s="10"/>
      <c r="GEI18" s="10"/>
      <c r="GEJ18" s="10"/>
      <c r="GEK18" s="10"/>
      <c r="GEL18" s="10"/>
      <c r="GEM18" s="10"/>
      <c r="GEN18" s="10"/>
      <c r="GEO18" s="10"/>
      <c r="GEP18" s="10"/>
      <c r="GEQ18" s="10"/>
      <c r="GER18" s="10"/>
      <c r="GES18" s="10"/>
      <c r="GET18" s="10"/>
      <c r="GEU18" s="10"/>
      <c r="GEV18" s="10"/>
      <c r="GEW18" s="10"/>
      <c r="GEX18" s="10"/>
      <c r="GEY18" s="10"/>
      <c r="GEZ18" s="10"/>
      <c r="GFA18" s="10"/>
      <c r="GFB18" s="10"/>
      <c r="GFC18" s="10"/>
      <c r="GFD18" s="10"/>
      <c r="GFE18" s="10"/>
      <c r="GFF18" s="10"/>
      <c r="GFG18" s="10"/>
      <c r="GFH18" s="10"/>
      <c r="GFI18" s="10"/>
      <c r="GFJ18" s="10"/>
      <c r="GFK18" s="10"/>
      <c r="GFL18" s="10"/>
      <c r="GFM18" s="10"/>
      <c r="GFN18" s="10"/>
      <c r="GFO18" s="10"/>
      <c r="GFP18" s="10"/>
      <c r="GFQ18" s="10"/>
      <c r="GFR18" s="10"/>
      <c r="GFS18" s="10"/>
      <c r="GFT18" s="10"/>
      <c r="GFU18" s="10"/>
      <c r="GFV18" s="10"/>
      <c r="GFW18" s="10"/>
      <c r="GFX18" s="10"/>
      <c r="GFY18" s="10"/>
      <c r="GFZ18" s="10"/>
      <c r="GGA18" s="10"/>
      <c r="GGB18" s="10"/>
      <c r="GGC18" s="10"/>
      <c r="GGD18" s="10"/>
      <c r="GGE18" s="10"/>
      <c r="GGF18" s="10"/>
      <c r="GGG18" s="10"/>
      <c r="GGH18" s="10"/>
      <c r="GGI18" s="10"/>
      <c r="GGJ18" s="10"/>
      <c r="GGK18" s="10"/>
      <c r="GGL18" s="10"/>
      <c r="GGM18" s="10"/>
      <c r="GGN18" s="10"/>
      <c r="GGO18" s="10"/>
      <c r="GGP18" s="10"/>
      <c r="GGQ18" s="10"/>
      <c r="GGR18" s="10"/>
      <c r="GGS18" s="10"/>
      <c r="GGT18" s="10"/>
      <c r="GGU18" s="10"/>
      <c r="GGV18" s="10"/>
      <c r="GGW18" s="10"/>
      <c r="GGX18" s="10"/>
      <c r="GGY18" s="10"/>
      <c r="GGZ18" s="10"/>
      <c r="GHA18" s="10"/>
      <c r="GHB18" s="10"/>
      <c r="GHC18" s="10"/>
      <c r="GHD18" s="10"/>
      <c r="GHE18" s="10"/>
      <c r="GHF18" s="10"/>
      <c r="GHG18" s="10"/>
      <c r="GHH18" s="10"/>
      <c r="GHI18" s="10"/>
      <c r="GHJ18" s="10"/>
      <c r="GHK18" s="10"/>
      <c r="GHL18" s="10"/>
      <c r="GHM18" s="10"/>
      <c r="GHN18" s="10"/>
      <c r="GHO18" s="10"/>
      <c r="GHP18" s="10"/>
      <c r="GHQ18" s="10"/>
      <c r="GHR18" s="10"/>
      <c r="GHS18" s="10"/>
      <c r="GHT18" s="10"/>
      <c r="GHU18" s="10"/>
      <c r="GHV18" s="10"/>
      <c r="GHW18" s="10"/>
      <c r="GHX18" s="10"/>
      <c r="GHY18" s="10"/>
      <c r="GHZ18" s="10"/>
      <c r="GIA18" s="10"/>
      <c r="GIB18" s="10"/>
      <c r="GIC18" s="10"/>
      <c r="GID18" s="10"/>
      <c r="GIE18" s="10"/>
      <c r="GIF18" s="10"/>
      <c r="GIG18" s="10"/>
      <c r="GIH18" s="10"/>
      <c r="GII18" s="10"/>
      <c r="GIJ18" s="10"/>
      <c r="GIK18" s="10"/>
      <c r="GIL18" s="10"/>
      <c r="GIM18" s="10"/>
      <c r="GIN18" s="10"/>
      <c r="GIO18" s="10"/>
      <c r="GIP18" s="10"/>
      <c r="GIQ18" s="10"/>
      <c r="GIR18" s="10"/>
      <c r="GIS18" s="10"/>
      <c r="GIT18" s="10"/>
      <c r="GIU18" s="10"/>
      <c r="GIV18" s="10"/>
      <c r="GIW18" s="10"/>
      <c r="GIX18" s="10"/>
      <c r="GIY18" s="10"/>
      <c r="GIZ18" s="10"/>
      <c r="GJA18" s="10"/>
      <c r="GJB18" s="10"/>
      <c r="GJC18" s="10"/>
      <c r="GJD18" s="10"/>
      <c r="GJE18" s="10"/>
      <c r="GJF18" s="10"/>
      <c r="GJG18" s="10"/>
      <c r="GJH18" s="10"/>
      <c r="GJI18" s="10"/>
      <c r="GJJ18" s="10"/>
      <c r="GJK18" s="10"/>
      <c r="GJL18" s="10"/>
      <c r="GJM18" s="10"/>
      <c r="GJN18" s="10"/>
      <c r="GJO18" s="10"/>
      <c r="GJP18" s="10"/>
      <c r="GJQ18" s="10"/>
      <c r="GJR18" s="10"/>
      <c r="GJS18" s="10"/>
      <c r="GJT18" s="10"/>
      <c r="GJU18" s="10"/>
      <c r="GJV18" s="10"/>
      <c r="GJW18" s="10"/>
      <c r="GJX18" s="10"/>
      <c r="GJY18" s="10"/>
      <c r="GJZ18" s="10"/>
      <c r="GKA18" s="10"/>
      <c r="GKB18" s="10"/>
      <c r="GKC18" s="10"/>
      <c r="GKD18" s="10"/>
      <c r="GKE18" s="10"/>
      <c r="GKF18" s="10"/>
      <c r="GKG18" s="10"/>
      <c r="GKH18" s="10"/>
      <c r="GKI18" s="10"/>
      <c r="GKJ18" s="10"/>
      <c r="GKK18" s="10"/>
      <c r="GKL18" s="10"/>
      <c r="GKM18" s="10"/>
      <c r="GKN18" s="10"/>
      <c r="GKO18" s="10"/>
      <c r="GKP18" s="10"/>
      <c r="GKQ18" s="10"/>
      <c r="GKR18" s="10"/>
      <c r="GKS18" s="10"/>
      <c r="GKT18" s="10"/>
      <c r="GKU18" s="10"/>
      <c r="GKV18" s="10"/>
      <c r="GKW18" s="10"/>
      <c r="GKX18" s="10"/>
      <c r="GKY18" s="10"/>
      <c r="GKZ18" s="10"/>
      <c r="GLA18" s="10"/>
      <c r="GLB18" s="10"/>
      <c r="GLC18" s="10"/>
      <c r="GLD18" s="10"/>
      <c r="GLE18" s="10"/>
      <c r="GLF18" s="10"/>
      <c r="GLG18" s="10"/>
      <c r="GLH18" s="10"/>
      <c r="GLI18" s="10"/>
      <c r="GLJ18" s="10"/>
      <c r="GLK18" s="10"/>
      <c r="GLL18" s="10"/>
      <c r="GLM18" s="10"/>
      <c r="GLN18" s="10"/>
      <c r="GLO18" s="10"/>
      <c r="GLP18" s="10"/>
      <c r="GLQ18" s="10"/>
      <c r="GLR18" s="10"/>
      <c r="GLS18" s="10"/>
      <c r="GLT18" s="10"/>
      <c r="GLU18" s="10"/>
      <c r="GLV18" s="10"/>
      <c r="GLW18" s="10"/>
      <c r="GLX18" s="10"/>
      <c r="GLY18" s="10"/>
      <c r="GLZ18" s="10"/>
      <c r="GMA18" s="10"/>
      <c r="GMB18" s="10"/>
      <c r="GMC18" s="10"/>
      <c r="GMD18" s="10"/>
      <c r="GME18" s="10"/>
      <c r="GMF18" s="10"/>
      <c r="GMG18" s="10"/>
      <c r="GMH18" s="10"/>
      <c r="GMI18" s="10"/>
      <c r="GMJ18" s="10"/>
      <c r="GMK18" s="10"/>
      <c r="GML18" s="10"/>
      <c r="GMM18" s="10"/>
      <c r="GMN18" s="10"/>
      <c r="GMO18" s="10"/>
      <c r="GMP18" s="10"/>
      <c r="GMQ18" s="10"/>
      <c r="GMR18" s="10"/>
      <c r="GMS18" s="10"/>
      <c r="GMT18" s="10"/>
      <c r="GMU18" s="10"/>
      <c r="GMV18" s="10"/>
      <c r="GMW18" s="10"/>
      <c r="GMX18" s="10"/>
      <c r="GMY18" s="10"/>
      <c r="GMZ18" s="10"/>
      <c r="GNA18" s="10"/>
      <c r="GNB18" s="10"/>
      <c r="GNC18" s="10"/>
      <c r="GND18" s="10"/>
      <c r="GNE18" s="10"/>
      <c r="GNF18" s="10"/>
      <c r="GNG18" s="10"/>
      <c r="GNH18" s="10"/>
      <c r="GNI18" s="10"/>
      <c r="GNJ18" s="10"/>
      <c r="GNK18" s="10"/>
      <c r="GNL18" s="10"/>
      <c r="GNM18" s="10"/>
      <c r="GNN18" s="10"/>
      <c r="GNO18" s="10"/>
      <c r="GNP18" s="10"/>
      <c r="GNQ18" s="10"/>
      <c r="GNR18" s="10"/>
      <c r="GNS18" s="10"/>
      <c r="GNT18" s="10"/>
      <c r="GNU18" s="10"/>
      <c r="GNV18" s="10"/>
      <c r="GNW18" s="10"/>
      <c r="GNX18" s="10"/>
      <c r="GNY18" s="10"/>
      <c r="GNZ18" s="10"/>
      <c r="GOA18" s="10"/>
      <c r="GOB18" s="10"/>
      <c r="GOC18" s="10"/>
      <c r="GOD18" s="10"/>
      <c r="GOE18" s="10"/>
      <c r="GOF18" s="10"/>
      <c r="GOG18" s="10"/>
      <c r="GOH18" s="10"/>
      <c r="GOI18" s="10"/>
      <c r="GOJ18" s="10"/>
      <c r="GOK18" s="10"/>
      <c r="GOL18" s="10"/>
      <c r="GOM18" s="10"/>
      <c r="GON18" s="10"/>
      <c r="GOO18" s="10"/>
      <c r="GOP18" s="10"/>
      <c r="GOQ18" s="10"/>
      <c r="GOR18" s="10"/>
      <c r="GOS18" s="10"/>
      <c r="GOT18" s="10"/>
      <c r="GOU18" s="10"/>
      <c r="GOV18" s="10"/>
      <c r="GOW18" s="10"/>
      <c r="GOX18" s="10"/>
      <c r="GOY18" s="10"/>
      <c r="GOZ18" s="10"/>
      <c r="GPA18" s="10"/>
      <c r="GPB18" s="10"/>
      <c r="GPC18" s="10"/>
      <c r="GPD18" s="10"/>
      <c r="GPE18" s="10"/>
      <c r="GPF18" s="10"/>
      <c r="GPG18" s="10"/>
      <c r="GPH18" s="10"/>
      <c r="GPI18" s="10"/>
      <c r="GPJ18" s="10"/>
      <c r="GPK18" s="10"/>
      <c r="GPL18" s="10"/>
      <c r="GPM18" s="10"/>
      <c r="GPN18" s="10"/>
      <c r="GPO18" s="10"/>
      <c r="GPP18" s="10"/>
      <c r="GPQ18" s="10"/>
      <c r="GPR18" s="10"/>
      <c r="GPS18" s="10"/>
      <c r="GPT18" s="10"/>
      <c r="GPU18" s="10"/>
      <c r="GPV18" s="10"/>
      <c r="GPW18" s="10"/>
      <c r="GPX18" s="10"/>
      <c r="GPY18" s="10"/>
      <c r="GPZ18" s="10"/>
      <c r="GQA18" s="10"/>
      <c r="GQB18" s="10"/>
      <c r="GQC18" s="10"/>
      <c r="GQD18" s="10"/>
      <c r="GQE18" s="10"/>
      <c r="GQF18" s="10"/>
      <c r="GQG18" s="10"/>
      <c r="GQH18" s="10"/>
      <c r="GQI18" s="10"/>
      <c r="GQJ18" s="10"/>
      <c r="GQK18" s="10"/>
      <c r="GQL18" s="10"/>
      <c r="GQM18" s="10"/>
      <c r="GQN18" s="10"/>
      <c r="GQO18" s="10"/>
      <c r="GQP18" s="10"/>
      <c r="GQQ18" s="10"/>
      <c r="GQR18" s="10"/>
      <c r="GQS18" s="10"/>
      <c r="GQT18" s="10"/>
      <c r="GQU18" s="10"/>
      <c r="GQV18" s="10"/>
      <c r="GQW18" s="10"/>
      <c r="GQX18" s="10"/>
      <c r="GQY18" s="10"/>
      <c r="GQZ18" s="10"/>
      <c r="GRA18" s="10"/>
      <c r="GRB18" s="10"/>
      <c r="GRC18" s="10"/>
      <c r="GRD18" s="10"/>
      <c r="GRE18" s="10"/>
      <c r="GRF18" s="10"/>
      <c r="GRG18" s="10"/>
      <c r="GRH18" s="10"/>
      <c r="GRI18" s="10"/>
      <c r="GRJ18" s="10"/>
      <c r="GRK18" s="10"/>
      <c r="GRL18" s="10"/>
      <c r="GRM18" s="10"/>
      <c r="GRN18" s="10"/>
      <c r="GRO18" s="10"/>
      <c r="GRP18" s="10"/>
      <c r="GRQ18" s="10"/>
      <c r="GRR18" s="10"/>
      <c r="GRS18" s="10"/>
      <c r="GRT18" s="10"/>
      <c r="GRU18" s="10"/>
      <c r="GRV18" s="10"/>
      <c r="GRW18" s="10"/>
      <c r="GRX18" s="10"/>
      <c r="GRY18" s="10"/>
      <c r="GRZ18" s="10"/>
      <c r="GSA18" s="10"/>
      <c r="GSB18" s="10"/>
      <c r="GSC18" s="10"/>
      <c r="GSD18" s="10"/>
      <c r="GSE18" s="10"/>
      <c r="GSF18" s="10"/>
      <c r="GSG18" s="10"/>
      <c r="GSH18" s="10"/>
      <c r="GSI18" s="10"/>
      <c r="GSJ18" s="10"/>
      <c r="GSK18" s="10"/>
      <c r="GSL18" s="10"/>
      <c r="GSM18" s="10"/>
      <c r="GSN18" s="10"/>
      <c r="GSO18" s="10"/>
      <c r="GSP18" s="10"/>
      <c r="GSQ18" s="10"/>
      <c r="GSR18" s="10"/>
      <c r="GSS18" s="10"/>
      <c r="GST18" s="10"/>
      <c r="GSU18" s="10"/>
      <c r="GSV18" s="10"/>
      <c r="GSW18" s="10"/>
      <c r="GSX18" s="10"/>
      <c r="GSY18" s="10"/>
      <c r="GSZ18" s="10"/>
      <c r="GTA18" s="10"/>
      <c r="GTB18" s="10"/>
      <c r="GTC18" s="10"/>
      <c r="GTD18" s="10"/>
      <c r="GTE18" s="10"/>
      <c r="GTF18" s="10"/>
      <c r="GTG18" s="10"/>
      <c r="GTH18" s="10"/>
      <c r="GTI18" s="10"/>
      <c r="GTJ18" s="10"/>
      <c r="GTK18" s="10"/>
      <c r="GTL18" s="10"/>
      <c r="GTM18" s="10"/>
      <c r="GTN18" s="10"/>
      <c r="GTO18" s="10"/>
      <c r="GTP18" s="10"/>
      <c r="GTQ18" s="10"/>
      <c r="GTR18" s="10"/>
      <c r="GTS18" s="10"/>
      <c r="GTT18" s="10"/>
      <c r="GTU18" s="10"/>
      <c r="GTV18" s="10"/>
      <c r="GTW18" s="10"/>
      <c r="GTX18" s="10"/>
      <c r="GTY18" s="10"/>
      <c r="GTZ18" s="10"/>
      <c r="GUA18" s="10"/>
      <c r="GUB18" s="10"/>
      <c r="GUC18" s="10"/>
      <c r="GUD18" s="10"/>
      <c r="GUE18" s="10"/>
      <c r="GUF18" s="10"/>
      <c r="GUG18" s="10"/>
      <c r="GUH18" s="10"/>
      <c r="GUI18" s="10"/>
      <c r="GUJ18" s="10"/>
      <c r="GUK18" s="10"/>
      <c r="GUL18" s="10"/>
      <c r="GUM18" s="10"/>
      <c r="GUN18" s="10"/>
      <c r="GUO18" s="10"/>
      <c r="GUP18" s="10"/>
      <c r="GUQ18" s="10"/>
      <c r="GUR18" s="10"/>
      <c r="GUS18" s="10"/>
      <c r="GUT18" s="10"/>
      <c r="GUU18" s="10"/>
      <c r="GUV18" s="10"/>
      <c r="GUW18" s="10"/>
      <c r="GUX18" s="10"/>
      <c r="GUY18" s="10"/>
      <c r="GUZ18" s="10"/>
      <c r="GVA18" s="10"/>
      <c r="GVB18" s="10"/>
      <c r="GVC18" s="10"/>
      <c r="GVD18" s="10"/>
      <c r="GVE18" s="10"/>
      <c r="GVF18" s="10"/>
      <c r="GVG18" s="10"/>
      <c r="GVH18" s="10"/>
      <c r="GVI18" s="10"/>
      <c r="GVJ18" s="10"/>
      <c r="GVK18" s="10"/>
      <c r="GVL18" s="10"/>
      <c r="GVM18" s="10"/>
      <c r="GVN18" s="10"/>
      <c r="GVO18" s="10"/>
      <c r="GVP18" s="10"/>
      <c r="GVQ18" s="10"/>
      <c r="GVR18" s="10"/>
      <c r="GVS18" s="10"/>
      <c r="GVT18" s="10"/>
      <c r="GVU18" s="10"/>
      <c r="GVV18" s="10"/>
      <c r="GVW18" s="10"/>
      <c r="GVX18" s="10"/>
      <c r="GVY18" s="10"/>
      <c r="GVZ18" s="10"/>
      <c r="GWA18" s="10"/>
      <c r="GWB18" s="10"/>
      <c r="GWC18" s="10"/>
      <c r="GWD18" s="10"/>
      <c r="GWE18" s="10"/>
      <c r="GWF18" s="10"/>
      <c r="GWG18" s="10"/>
      <c r="GWH18" s="10"/>
      <c r="GWI18" s="10"/>
      <c r="GWJ18" s="10"/>
      <c r="GWK18" s="10"/>
      <c r="GWL18" s="10"/>
      <c r="GWM18" s="10"/>
      <c r="GWN18" s="10"/>
      <c r="GWO18" s="10"/>
      <c r="GWP18" s="10"/>
      <c r="GWQ18" s="10"/>
      <c r="GWR18" s="10"/>
      <c r="GWS18" s="10"/>
      <c r="GWT18" s="10"/>
      <c r="GWU18" s="10"/>
      <c r="GWV18" s="10"/>
      <c r="GWW18" s="10"/>
      <c r="GWX18" s="10"/>
      <c r="GWY18" s="10"/>
      <c r="GWZ18" s="10"/>
      <c r="GXA18" s="10"/>
      <c r="GXB18" s="10"/>
      <c r="GXC18" s="10"/>
      <c r="GXD18" s="10"/>
      <c r="GXE18" s="10"/>
      <c r="GXF18" s="10"/>
      <c r="GXG18" s="10"/>
      <c r="GXH18" s="10"/>
      <c r="GXI18" s="10"/>
      <c r="GXJ18" s="10"/>
      <c r="GXK18" s="10"/>
      <c r="GXL18" s="10"/>
      <c r="GXM18" s="10"/>
      <c r="GXN18" s="10"/>
      <c r="GXO18" s="10"/>
      <c r="GXP18" s="10"/>
      <c r="GXQ18" s="10"/>
      <c r="GXR18" s="10"/>
      <c r="GXS18" s="10"/>
      <c r="GXT18" s="10"/>
      <c r="GXU18" s="10"/>
      <c r="GXV18" s="10"/>
      <c r="GXW18" s="10"/>
      <c r="GXX18" s="10"/>
      <c r="GXY18" s="10"/>
      <c r="GXZ18" s="10"/>
      <c r="GYA18" s="10"/>
      <c r="GYB18" s="10"/>
      <c r="GYC18" s="10"/>
      <c r="GYD18" s="10"/>
      <c r="GYE18" s="10"/>
      <c r="GYF18" s="10"/>
      <c r="GYG18" s="10"/>
      <c r="GYH18" s="10"/>
      <c r="GYI18" s="10"/>
      <c r="GYJ18" s="10"/>
      <c r="GYK18" s="10"/>
      <c r="GYL18" s="10"/>
      <c r="GYM18" s="10"/>
      <c r="GYN18" s="10"/>
      <c r="GYO18" s="10"/>
      <c r="GYP18" s="10"/>
      <c r="GYQ18" s="10"/>
      <c r="GYR18" s="10"/>
      <c r="GYS18" s="10"/>
      <c r="GYT18" s="10"/>
      <c r="GYU18" s="10"/>
      <c r="GYV18" s="10"/>
      <c r="GYW18" s="10"/>
      <c r="GYX18" s="10"/>
      <c r="GYY18" s="10"/>
      <c r="GYZ18" s="10"/>
      <c r="GZA18" s="10"/>
      <c r="GZB18" s="10"/>
      <c r="GZC18" s="10"/>
      <c r="GZD18" s="10"/>
      <c r="GZE18" s="10"/>
      <c r="GZF18" s="10"/>
      <c r="GZG18" s="10"/>
      <c r="GZH18" s="10"/>
      <c r="GZI18" s="10"/>
      <c r="GZJ18" s="10"/>
      <c r="GZK18" s="10"/>
      <c r="GZL18" s="10"/>
      <c r="GZM18" s="10"/>
      <c r="GZN18" s="10"/>
      <c r="GZO18" s="10"/>
      <c r="GZP18" s="10"/>
      <c r="GZQ18" s="10"/>
      <c r="GZR18" s="10"/>
      <c r="GZS18" s="10"/>
      <c r="GZT18" s="10"/>
      <c r="GZU18" s="10"/>
      <c r="GZV18" s="10"/>
      <c r="GZW18" s="10"/>
      <c r="GZX18" s="10"/>
      <c r="GZY18" s="10"/>
      <c r="GZZ18" s="10"/>
      <c r="HAA18" s="10"/>
      <c r="HAB18" s="10"/>
      <c r="HAC18" s="10"/>
      <c r="HAD18" s="10"/>
      <c r="HAE18" s="10"/>
      <c r="HAF18" s="10"/>
      <c r="HAG18" s="10"/>
      <c r="HAH18" s="10"/>
      <c r="HAI18" s="10"/>
      <c r="HAJ18" s="10"/>
      <c r="HAK18" s="10"/>
      <c r="HAL18" s="10"/>
      <c r="HAM18" s="10"/>
      <c r="HAN18" s="10"/>
      <c r="HAO18" s="10"/>
      <c r="HAP18" s="10"/>
      <c r="HAQ18" s="10"/>
      <c r="HAR18" s="10"/>
      <c r="HAS18" s="10"/>
      <c r="HAT18" s="10"/>
      <c r="HAU18" s="10"/>
      <c r="HAV18" s="10"/>
      <c r="HAW18" s="10"/>
      <c r="HAX18" s="10"/>
      <c r="HAY18" s="10"/>
      <c r="HAZ18" s="10"/>
      <c r="HBA18" s="10"/>
      <c r="HBB18" s="10"/>
      <c r="HBC18" s="10"/>
      <c r="HBD18" s="10"/>
      <c r="HBE18" s="10"/>
      <c r="HBF18" s="10"/>
      <c r="HBG18" s="10"/>
      <c r="HBH18" s="10"/>
      <c r="HBI18" s="10"/>
      <c r="HBJ18" s="10"/>
      <c r="HBK18" s="10"/>
      <c r="HBL18" s="10"/>
      <c r="HBM18" s="10"/>
      <c r="HBN18" s="10"/>
      <c r="HBO18" s="10"/>
      <c r="HBP18" s="10"/>
      <c r="HBQ18" s="10"/>
      <c r="HBR18" s="10"/>
      <c r="HBS18" s="10"/>
      <c r="HBT18" s="10"/>
      <c r="HBU18" s="10"/>
      <c r="HBV18" s="10"/>
      <c r="HBW18" s="10"/>
      <c r="HBX18" s="10"/>
      <c r="HBY18" s="10"/>
      <c r="HBZ18" s="10"/>
      <c r="HCA18" s="10"/>
      <c r="HCB18" s="10"/>
      <c r="HCC18" s="10"/>
      <c r="HCD18" s="10"/>
      <c r="HCE18" s="10"/>
      <c r="HCF18" s="10"/>
      <c r="HCG18" s="10"/>
      <c r="HCH18" s="10"/>
      <c r="HCI18" s="10"/>
      <c r="HCJ18" s="10"/>
      <c r="HCK18" s="10"/>
      <c r="HCL18" s="10"/>
      <c r="HCM18" s="10"/>
      <c r="HCN18" s="10"/>
      <c r="HCO18" s="10"/>
      <c r="HCP18" s="10"/>
      <c r="HCQ18" s="10"/>
      <c r="HCR18" s="10"/>
      <c r="HCS18" s="10"/>
      <c r="HCT18" s="10"/>
      <c r="HCU18" s="10"/>
      <c r="HCV18" s="10"/>
      <c r="HCW18" s="10"/>
      <c r="HCX18" s="10"/>
      <c r="HCY18" s="10"/>
      <c r="HCZ18" s="10"/>
      <c r="HDA18" s="10"/>
      <c r="HDB18" s="10"/>
      <c r="HDC18" s="10"/>
      <c r="HDD18" s="10"/>
      <c r="HDE18" s="10"/>
      <c r="HDF18" s="10"/>
      <c r="HDG18" s="10"/>
      <c r="HDH18" s="10"/>
      <c r="HDI18" s="10"/>
      <c r="HDJ18" s="10"/>
      <c r="HDK18" s="10"/>
      <c r="HDL18" s="10"/>
      <c r="HDM18" s="10"/>
      <c r="HDN18" s="10"/>
      <c r="HDO18" s="10"/>
      <c r="HDP18" s="10"/>
      <c r="HDQ18" s="10"/>
      <c r="HDR18" s="10"/>
      <c r="HDS18" s="10"/>
      <c r="HDT18" s="10"/>
      <c r="HDU18" s="10"/>
      <c r="HDV18" s="10"/>
      <c r="HDW18" s="10"/>
      <c r="HDX18" s="10"/>
      <c r="HDY18" s="10"/>
      <c r="HDZ18" s="10"/>
      <c r="HEA18" s="10"/>
      <c r="HEB18" s="10"/>
      <c r="HEC18" s="10"/>
      <c r="HED18" s="10"/>
      <c r="HEE18" s="10"/>
      <c r="HEF18" s="10"/>
      <c r="HEG18" s="10"/>
      <c r="HEH18" s="10"/>
      <c r="HEI18" s="10"/>
      <c r="HEJ18" s="10"/>
      <c r="HEK18" s="10"/>
      <c r="HEL18" s="10"/>
      <c r="HEM18" s="10"/>
      <c r="HEN18" s="10"/>
      <c r="HEO18" s="10"/>
      <c r="HEP18" s="10"/>
      <c r="HEQ18" s="10"/>
      <c r="HER18" s="10"/>
      <c r="HES18" s="10"/>
      <c r="HET18" s="10"/>
      <c r="HEU18" s="10"/>
      <c r="HEV18" s="10"/>
      <c r="HEW18" s="10"/>
      <c r="HEX18" s="10"/>
      <c r="HEY18" s="10"/>
      <c r="HEZ18" s="10"/>
      <c r="HFA18" s="10"/>
      <c r="HFB18" s="10"/>
      <c r="HFC18" s="10"/>
      <c r="HFD18" s="10"/>
      <c r="HFE18" s="10"/>
      <c r="HFF18" s="10"/>
      <c r="HFG18" s="10"/>
      <c r="HFH18" s="10"/>
      <c r="HFI18" s="10"/>
      <c r="HFJ18" s="10"/>
      <c r="HFK18" s="10"/>
      <c r="HFL18" s="10"/>
      <c r="HFM18" s="10"/>
      <c r="HFN18" s="10"/>
      <c r="HFO18" s="10"/>
      <c r="HFP18" s="10"/>
      <c r="HFQ18" s="10"/>
      <c r="HFR18" s="10"/>
      <c r="HFS18" s="10"/>
      <c r="HFT18" s="10"/>
      <c r="HFU18" s="10"/>
      <c r="HFV18" s="10"/>
      <c r="HFW18" s="10"/>
      <c r="HFX18" s="10"/>
      <c r="HFY18" s="10"/>
      <c r="HFZ18" s="10"/>
      <c r="HGA18" s="10"/>
      <c r="HGB18" s="10"/>
      <c r="HGC18" s="10"/>
      <c r="HGD18" s="10"/>
      <c r="HGE18" s="10"/>
      <c r="HGF18" s="10"/>
      <c r="HGG18" s="10"/>
      <c r="HGH18" s="10"/>
      <c r="HGI18" s="10"/>
      <c r="HGJ18" s="10"/>
      <c r="HGK18" s="10"/>
      <c r="HGL18" s="10"/>
      <c r="HGM18" s="10"/>
      <c r="HGN18" s="10"/>
      <c r="HGO18" s="10"/>
      <c r="HGP18" s="10"/>
      <c r="HGQ18" s="10"/>
      <c r="HGR18" s="10"/>
      <c r="HGS18" s="10"/>
      <c r="HGT18" s="10"/>
      <c r="HGU18" s="10"/>
      <c r="HGV18" s="10"/>
      <c r="HGW18" s="10"/>
      <c r="HGX18" s="10"/>
      <c r="HGY18" s="10"/>
      <c r="HGZ18" s="10"/>
      <c r="HHA18" s="10"/>
      <c r="HHB18" s="10"/>
      <c r="HHC18" s="10"/>
      <c r="HHD18" s="10"/>
      <c r="HHE18" s="10"/>
      <c r="HHF18" s="10"/>
      <c r="HHG18" s="10"/>
      <c r="HHH18" s="10"/>
      <c r="HHI18" s="10"/>
      <c r="HHJ18" s="10"/>
      <c r="HHK18" s="10"/>
      <c r="HHL18" s="10"/>
      <c r="HHM18" s="10"/>
      <c r="HHN18" s="10"/>
      <c r="HHO18" s="10"/>
      <c r="HHP18" s="10"/>
      <c r="HHQ18" s="10"/>
      <c r="HHR18" s="10"/>
      <c r="HHS18" s="10"/>
      <c r="HHT18" s="10"/>
      <c r="HHU18" s="10"/>
      <c r="HHV18" s="10"/>
      <c r="HHW18" s="10"/>
      <c r="HHX18" s="10"/>
      <c r="HHY18" s="10"/>
      <c r="HHZ18" s="10"/>
      <c r="HIA18" s="10"/>
      <c r="HIB18" s="10"/>
      <c r="HIC18" s="10"/>
      <c r="HID18" s="10"/>
      <c r="HIE18" s="10"/>
      <c r="HIF18" s="10"/>
      <c r="HIG18" s="10"/>
      <c r="HIH18" s="10"/>
      <c r="HII18" s="10"/>
      <c r="HIJ18" s="10"/>
      <c r="HIK18" s="10"/>
      <c r="HIL18" s="10"/>
      <c r="HIM18" s="10"/>
      <c r="HIN18" s="10"/>
      <c r="HIO18" s="10"/>
      <c r="HIP18" s="10"/>
      <c r="HIQ18" s="10"/>
      <c r="HIR18" s="10"/>
      <c r="HIS18" s="10"/>
      <c r="HIT18" s="10"/>
      <c r="HIU18" s="10"/>
      <c r="HIV18" s="10"/>
      <c r="HIW18" s="10"/>
      <c r="HIX18" s="10"/>
      <c r="HIY18" s="10"/>
      <c r="HIZ18" s="10"/>
      <c r="HJA18" s="10"/>
      <c r="HJB18" s="10"/>
      <c r="HJC18" s="10"/>
      <c r="HJD18" s="10"/>
      <c r="HJE18" s="10"/>
      <c r="HJF18" s="10"/>
      <c r="HJG18" s="10"/>
      <c r="HJH18" s="10"/>
      <c r="HJI18" s="10"/>
      <c r="HJJ18" s="10"/>
      <c r="HJK18" s="10"/>
      <c r="HJL18" s="10"/>
      <c r="HJM18" s="10"/>
      <c r="HJN18" s="10"/>
      <c r="HJO18" s="10"/>
      <c r="HJP18" s="10"/>
      <c r="HJQ18" s="10"/>
      <c r="HJR18" s="10"/>
      <c r="HJS18" s="10"/>
      <c r="HJT18" s="10"/>
      <c r="HJU18" s="10"/>
      <c r="HJV18" s="10"/>
      <c r="HJW18" s="10"/>
      <c r="HJX18" s="10"/>
      <c r="HJY18" s="10"/>
      <c r="HJZ18" s="10"/>
      <c r="HKA18" s="10"/>
      <c r="HKB18" s="10"/>
      <c r="HKC18" s="10"/>
      <c r="HKD18" s="10"/>
      <c r="HKE18" s="10"/>
      <c r="HKF18" s="10"/>
      <c r="HKG18" s="10"/>
      <c r="HKH18" s="10"/>
      <c r="HKI18" s="10"/>
      <c r="HKJ18" s="10"/>
      <c r="HKK18" s="10"/>
      <c r="HKL18" s="10"/>
      <c r="HKM18" s="10"/>
      <c r="HKN18" s="10"/>
      <c r="HKO18" s="10"/>
      <c r="HKP18" s="10"/>
      <c r="HKQ18" s="10"/>
      <c r="HKR18" s="10"/>
      <c r="HKS18" s="10"/>
      <c r="HKT18" s="10"/>
      <c r="HKU18" s="10"/>
      <c r="HKV18" s="10"/>
      <c r="HKW18" s="10"/>
      <c r="HKX18" s="10"/>
      <c r="HKY18" s="10"/>
      <c r="HKZ18" s="10"/>
      <c r="HLA18" s="10"/>
      <c r="HLB18" s="10"/>
      <c r="HLC18" s="10"/>
      <c r="HLD18" s="10"/>
      <c r="HLE18" s="10"/>
      <c r="HLF18" s="10"/>
      <c r="HLG18" s="10"/>
      <c r="HLH18" s="10"/>
      <c r="HLI18" s="10"/>
      <c r="HLJ18" s="10"/>
      <c r="HLK18" s="10"/>
      <c r="HLL18" s="10"/>
      <c r="HLM18" s="10"/>
      <c r="HLN18" s="10"/>
      <c r="HLO18" s="10"/>
      <c r="HLP18" s="10"/>
      <c r="HLQ18" s="10"/>
      <c r="HLR18" s="10"/>
      <c r="HLS18" s="10"/>
      <c r="HLT18" s="10"/>
      <c r="HLU18" s="10"/>
      <c r="HLV18" s="10"/>
      <c r="HLW18" s="10"/>
      <c r="HLX18" s="10"/>
      <c r="HLY18" s="10"/>
      <c r="HLZ18" s="10"/>
      <c r="HMA18" s="10"/>
      <c r="HMB18" s="10"/>
      <c r="HMC18" s="10"/>
      <c r="HMD18" s="10"/>
      <c r="HME18" s="10"/>
      <c r="HMF18" s="10"/>
      <c r="HMG18" s="10"/>
      <c r="HMH18" s="10"/>
      <c r="HMI18" s="10"/>
      <c r="HMJ18" s="10"/>
      <c r="HMK18" s="10"/>
      <c r="HML18" s="10"/>
      <c r="HMM18" s="10"/>
      <c r="HMN18" s="10"/>
      <c r="HMO18" s="10"/>
      <c r="HMP18" s="10"/>
      <c r="HMQ18" s="10"/>
      <c r="HMR18" s="10"/>
      <c r="HMS18" s="10"/>
      <c r="HMT18" s="10"/>
      <c r="HMU18" s="10"/>
      <c r="HMV18" s="10"/>
      <c r="HMW18" s="10"/>
      <c r="HMX18" s="10"/>
      <c r="HMY18" s="10"/>
      <c r="HMZ18" s="10"/>
      <c r="HNA18" s="10"/>
      <c r="HNB18" s="10"/>
      <c r="HNC18" s="10"/>
      <c r="HND18" s="10"/>
      <c r="HNE18" s="10"/>
      <c r="HNF18" s="10"/>
      <c r="HNG18" s="10"/>
      <c r="HNH18" s="10"/>
      <c r="HNI18" s="10"/>
      <c r="HNJ18" s="10"/>
      <c r="HNK18" s="10"/>
      <c r="HNL18" s="10"/>
      <c r="HNM18" s="10"/>
      <c r="HNN18" s="10"/>
      <c r="HNO18" s="10"/>
      <c r="HNP18" s="10"/>
      <c r="HNQ18" s="10"/>
      <c r="HNR18" s="10"/>
      <c r="HNS18" s="10"/>
      <c r="HNT18" s="10"/>
      <c r="HNU18" s="10"/>
      <c r="HNV18" s="10"/>
      <c r="HNW18" s="10"/>
      <c r="HNX18" s="10"/>
      <c r="HNY18" s="10"/>
      <c r="HNZ18" s="10"/>
      <c r="HOA18" s="10"/>
      <c r="HOB18" s="10"/>
      <c r="HOC18" s="10"/>
      <c r="HOD18" s="10"/>
      <c r="HOE18" s="10"/>
      <c r="HOF18" s="10"/>
      <c r="HOG18" s="10"/>
      <c r="HOH18" s="10"/>
      <c r="HOI18" s="10"/>
      <c r="HOJ18" s="10"/>
      <c r="HOK18" s="10"/>
      <c r="HOL18" s="10"/>
      <c r="HOM18" s="10"/>
      <c r="HON18" s="10"/>
      <c r="HOO18" s="10"/>
      <c r="HOP18" s="10"/>
      <c r="HOQ18" s="10"/>
      <c r="HOR18" s="10"/>
      <c r="HOS18" s="10"/>
      <c r="HOT18" s="10"/>
      <c r="HOU18" s="10"/>
      <c r="HOV18" s="10"/>
      <c r="HOW18" s="10"/>
      <c r="HOX18" s="10"/>
      <c r="HOY18" s="10"/>
      <c r="HOZ18" s="10"/>
      <c r="HPA18" s="10"/>
      <c r="HPB18" s="10"/>
      <c r="HPC18" s="10"/>
      <c r="HPD18" s="10"/>
      <c r="HPE18" s="10"/>
      <c r="HPF18" s="10"/>
      <c r="HPG18" s="10"/>
      <c r="HPH18" s="10"/>
      <c r="HPI18" s="10"/>
      <c r="HPJ18" s="10"/>
      <c r="HPK18" s="10"/>
      <c r="HPL18" s="10"/>
      <c r="HPM18" s="10"/>
      <c r="HPN18" s="10"/>
      <c r="HPO18" s="10"/>
      <c r="HPP18" s="10"/>
      <c r="HPQ18" s="10"/>
      <c r="HPR18" s="10"/>
      <c r="HPS18" s="10"/>
      <c r="HPT18" s="10"/>
      <c r="HPU18" s="10"/>
      <c r="HPV18" s="10"/>
      <c r="HPW18" s="10"/>
      <c r="HPX18" s="10"/>
      <c r="HPY18" s="10"/>
      <c r="HPZ18" s="10"/>
      <c r="HQA18" s="10"/>
      <c r="HQB18" s="10"/>
      <c r="HQC18" s="10"/>
      <c r="HQD18" s="10"/>
      <c r="HQE18" s="10"/>
      <c r="HQF18" s="10"/>
      <c r="HQG18" s="10"/>
      <c r="HQH18" s="10"/>
      <c r="HQI18" s="10"/>
      <c r="HQJ18" s="10"/>
      <c r="HQK18" s="10"/>
      <c r="HQL18" s="10"/>
      <c r="HQM18" s="10"/>
      <c r="HQN18" s="10"/>
      <c r="HQO18" s="10"/>
      <c r="HQP18" s="10"/>
      <c r="HQQ18" s="10"/>
      <c r="HQR18" s="10"/>
      <c r="HQS18" s="10"/>
      <c r="HQT18" s="10"/>
      <c r="HQU18" s="10"/>
      <c r="HQV18" s="10"/>
      <c r="HQW18" s="10"/>
      <c r="HQX18" s="10"/>
      <c r="HQY18" s="10"/>
      <c r="HQZ18" s="10"/>
      <c r="HRA18" s="10"/>
      <c r="HRB18" s="10"/>
      <c r="HRC18" s="10"/>
      <c r="HRD18" s="10"/>
      <c r="HRE18" s="10"/>
      <c r="HRF18" s="10"/>
      <c r="HRG18" s="10"/>
      <c r="HRH18" s="10"/>
      <c r="HRI18" s="10"/>
      <c r="HRJ18" s="10"/>
      <c r="HRK18" s="10"/>
      <c r="HRL18" s="10"/>
      <c r="HRM18" s="10"/>
      <c r="HRN18" s="10"/>
      <c r="HRO18" s="10"/>
      <c r="HRP18" s="10"/>
      <c r="HRQ18" s="10"/>
      <c r="HRR18" s="10"/>
      <c r="HRS18" s="10"/>
      <c r="HRT18" s="10"/>
      <c r="HRU18" s="10"/>
      <c r="HRV18" s="10"/>
      <c r="HRW18" s="10"/>
      <c r="HRX18" s="10"/>
      <c r="HRY18" s="10"/>
      <c r="HRZ18" s="10"/>
      <c r="HSA18" s="10"/>
      <c r="HSB18" s="10"/>
      <c r="HSC18" s="10"/>
      <c r="HSD18" s="10"/>
      <c r="HSE18" s="10"/>
      <c r="HSF18" s="10"/>
      <c r="HSG18" s="10"/>
      <c r="HSH18" s="10"/>
      <c r="HSI18" s="10"/>
      <c r="HSJ18" s="10"/>
      <c r="HSK18" s="10"/>
      <c r="HSL18" s="10"/>
      <c r="HSM18" s="10"/>
      <c r="HSN18" s="10"/>
      <c r="HSO18" s="10"/>
      <c r="HSP18" s="10"/>
      <c r="HSQ18" s="10"/>
      <c r="HSR18" s="10"/>
      <c r="HSS18" s="10"/>
      <c r="HST18" s="10"/>
      <c r="HSU18" s="10"/>
      <c r="HSV18" s="10"/>
      <c r="HSW18" s="10"/>
      <c r="HSX18" s="10"/>
      <c r="HSY18" s="10"/>
      <c r="HSZ18" s="10"/>
      <c r="HTA18" s="10"/>
      <c r="HTB18" s="10"/>
      <c r="HTC18" s="10"/>
      <c r="HTD18" s="10"/>
      <c r="HTE18" s="10"/>
      <c r="HTF18" s="10"/>
      <c r="HTG18" s="10"/>
      <c r="HTH18" s="10"/>
      <c r="HTI18" s="10"/>
      <c r="HTJ18" s="10"/>
      <c r="HTK18" s="10"/>
      <c r="HTL18" s="10"/>
      <c r="HTM18" s="10"/>
      <c r="HTN18" s="10"/>
      <c r="HTO18" s="10"/>
      <c r="HTP18" s="10"/>
      <c r="HTQ18" s="10"/>
      <c r="HTR18" s="10"/>
      <c r="HTS18" s="10"/>
      <c r="HTT18" s="10"/>
      <c r="HTU18" s="10"/>
      <c r="HTV18" s="10"/>
      <c r="HTW18" s="10"/>
      <c r="HTX18" s="10"/>
      <c r="HTY18" s="10"/>
      <c r="HTZ18" s="10"/>
      <c r="HUA18" s="10"/>
      <c r="HUB18" s="10"/>
      <c r="HUC18" s="10"/>
      <c r="HUD18" s="10"/>
      <c r="HUE18" s="10"/>
      <c r="HUF18" s="10"/>
      <c r="HUG18" s="10"/>
      <c r="HUH18" s="10"/>
      <c r="HUI18" s="10"/>
      <c r="HUJ18" s="10"/>
      <c r="HUK18" s="10"/>
      <c r="HUL18" s="10"/>
      <c r="HUM18" s="10"/>
      <c r="HUN18" s="10"/>
      <c r="HUO18" s="10"/>
      <c r="HUP18" s="10"/>
      <c r="HUQ18" s="10"/>
      <c r="HUR18" s="10"/>
      <c r="HUS18" s="10"/>
      <c r="HUT18" s="10"/>
      <c r="HUU18" s="10"/>
      <c r="HUV18" s="10"/>
      <c r="HUW18" s="10"/>
      <c r="HUX18" s="10"/>
      <c r="HUY18" s="10"/>
      <c r="HUZ18" s="10"/>
      <c r="HVA18" s="10"/>
      <c r="HVB18" s="10"/>
      <c r="HVC18" s="10"/>
      <c r="HVD18" s="10"/>
      <c r="HVE18" s="10"/>
      <c r="HVF18" s="10"/>
      <c r="HVG18" s="10"/>
      <c r="HVH18" s="10"/>
      <c r="HVI18" s="10"/>
      <c r="HVJ18" s="10"/>
      <c r="HVK18" s="10"/>
      <c r="HVL18" s="10"/>
      <c r="HVM18" s="10"/>
      <c r="HVN18" s="10"/>
      <c r="HVO18" s="10"/>
      <c r="HVP18" s="10"/>
      <c r="HVQ18" s="10"/>
      <c r="HVR18" s="10"/>
      <c r="HVS18" s="10"/>
      <c r="HVT18" s="10"/>
      <c r="HVU18" s="10"/>
      <c r="HVV18" s="10"/>
      <c r="HVW18" s="10"/>
      <c r="HVX18" s="10"/>
      <c r="HVY18" s="10"/>
      <c r="HVZ18" s="10"/>
      <c r="HWA18" s="10"/>
      <c r="HWB18" s="10"/>
      <c r="HWC18" s="10"/>
      <c r="HWD18" s="10"/>
      <c r="HWE18" s="10"/>
      <c r="HWF18" s="10"/>
      <c r="HWG18" s="10"/>
      <c r="HWH18" s="10"/>
      <c r="HWI18" s="10"/>
      <c r="HWJ18" s="10"/>
      <c r="HWK18" s="10"/>
      <c r="HWL18" s="10"/>
      <c r="HWM18" s="10"/>
      <c r="HWN18" s="10"/>
      <c r="HWO18" s="10"/>
      <c r="HWP18" s="10"/>
      <c r="HWQ18" s="10"/>
      <c r="HWR18" s="10"/>
      <c r="HWS18" s="10"/>
      <c r="HWT18" s="10"/>
      <c r="HWU18" s="10"/>
      <c r="HWV18" s="10"/>
      <c r="HWW18" s="10"/>
      <c r="HWX18" s="10"/>
      <c r="HWY18" s="10"/>
      <c r="HWZ18" s="10"/>
      <c r="HXA18" s="10"/>
      <c r="HXB18" s="10"/>
      <c r="HXC18" s="10"/>
      <c r="HXD18" s="10"/>
      <c r="HXE18" s="10"/>
      <c r="HXF18" s="10"/>
      <c r="HXG18" s="10"/>
      <c r="HXH18" s="10"/>
      <c r="HXI18" s="10"/>
      <c r="HXJ18" s="10"/>
      <c r="HXK18" s="10"/>
      <c r="HXL18" s="10"/>
      <c r="HXM18" s="10"/>
      <c r="HXN18" s="10"/>
      <c r="HXO18" s="10"/>
      <c r="HXP18" s="10"/>
      <c r="HXQ18" s="10"/>
      <c r="HXR18" s="10"/>
      <c r="HXS18" s="10"/>
      <c r="HXT18" s="10"/>
      <c r="HXU18" s="10"/>
      <c r="HXV18" s="10"/>
      <c r="HXW18" s="10"/>
      <c r="HXX18" s="10"/>
      <c r="HXY18" s="10"/>
      <c r="HXZ18" s="10"/>
      <c r="HYA18" s="10"/>
      <c r="HYB18" s="10"/>
      <c r="HYC18" s="10"/>
      <c r="HYD18" s="10"/>
      <c r="HYE18" s="10"/>
      <c r="HYF18" s="10"/>
      <c r="HYG18" s="10"/>
      <c r="HYH18" s="10"/>
      <c r="HYI18" s="10"/>
      <c r="HYJ18" s="10"/>
      <c r="HYK18" s="10"/>
      <c r="HYL18" s="10"/>
      <c r="HYM18" s="10"/>
      <c r="HYN18" s="10"/>
      <c r="HYO18" s="10"/>
      <c r="HYP18" s="10"/>
      <c r="HYQ18" s="10"/>
      <c r="HYR18" s="10"/>
      <c r="HYS18" s="10"/>
      <c r="HYT18" s="10"/>
      <c r="HYU18" s="10"/>
      <c r="HYV18" s="10"/>
      <c r="HYW18" s="10"/>
      <c r="HYX18" s="10"/>
      <c r="HYY18" s="10"/>
      <c r="HYZ18" s="10"/>
      <c r="HZA18" s="10"/>
      <c r="HZB18" s="10"/>
      <c r="HZC18" s="10"/>
      <c r="HZD18" s="10"/>
      <c r="HZE18" s="10"/>
      <c r="HZF18" s="10"/>
      <c r="HZG18" s="10"/>
      <c r="HZH18" s="10"/>
      <c r="HZI18" s="10"/>
      <c r="HZJ18" s="10"/>
      <c r="HZK18" s="10"/>
      <c r="HZL18" s="10"/>
      <c r="HZM18" s="10"/>
      <c r="HZN18" s="10"/>
      <c r="HZO18" s="10"/>
      <c r="HZP18" s="10"/>
      <c r="HZQ18" s="10"/>
      <c r="HZR18" s="10"/>
      <c r="HZS18" s="10"/>
      <c r="HZT18" s="10"/>
      <c r="HZU18" s="10"/>
      <c r="HZV18" s="10"/>
      <c r="HZW18" s="10"/>
      <c r="HZX18" s="10"/>
      <c r="HZY18" s="10"/>
      <c r="HZZ18" s="10"/>
      <c r="IAA18" s="10"/>
      <c r="IAB18" s="10"/>
      <c r="IAC18" s="10"/>
      <c r="IAD18" s="10"/>
      <c r="IAE18" s="10"/>
      <c r="IAF18" s="10"/>
      <c r="IAG18" s="10"/>
      <c r="IAH18" s="10"/>
      <c r="IAI18" s="10"/>
      <c r="IAJ18" s="10"/>
      <c r="IAK18" s="10"/>
      <c r="IAL18" s="10"/>
      <c r="IAM18" s="10"/>
      <c r="IAN18" s="10"/>
      <c r="IAO18" s="10"/>
      <c r="IAP18" s="10"/>
      <c r="IAQ18" s="10"/>
      <c r="IAR18" s="10"/>
      <c r="IAS18" s="10"/>
      <c r="IAT18" s="10"/>
      <c r="IAU18" s="10"/>
      <c r="IAV18" s="10"/>
      <c r="IAW18" s="10"/>
      <c r="IAX18" s="10"/>
      <c r="IAY18" s="10"/>
      <c r="IAZ18" s="10"/>
      <c r="IBA18" s="10"/>
      <c r="IBB18" s="10"/>
      <c r="IBC18" s="10"/>
      <c r="IBD18" s="10"/>
      <c r="IBE18" s="10"/>
      <c r="IBF18" s="10"/>
      <c r="IBG18" s="10"/>
      <c r="IBH18" s="10"/>
      <c r="IBI18" s="10"/>
      <c r="IBJ18" s="10"/>
      <c r="IBK18" s="10"/>
      <c r="IBL18" s="10"/>
      <c r="IBM18" s="10"/>
      <c r="IBN18" s="10"/>
      <c r="IBO18" s="10"/>
      <c r="IBP18" s="10"/>
      <c r="IBQ18" s="10"/>
      <c r="IBR18" s="10"/>
      <c r="IBS18" s="10"/>
      <c r="IBT18" s="10"/>
      <c r="IBU18" s="10"/>
      <c r="IBV18" s="10"/>
      <c r="IBW18" s="10"/>
      <c r="IBX18" s="10"/>
      <c r="IBY18" s="10"/>
      <c r="IBZ18" s="10"/>
      <c r="ICA18" s="10"/>
      <c r="ICB18" s="10"/>
      <c r="ICC18" s="10"/>
      <c r="ICD18" s="10"/>
      <c r="ICE18" s="10"/>
      <c r="ICF18" s="10"/>
      <c r="ICG18" s="10"/>
      <c r="ICH18" s="10"/>
      <c r="ICI18" s="10"/>
      <c r="ICJ18" s="10"/>
      <c r="ICK18" s="10"/>
      <c r="ICL18" s="10"/>
      <c r="ICM18" s="10"/>
      <c r="ICN18" s="10"/>
      <c r="ICO18" s="10"/>
      <c r="ICP18" s="10"/>
      <c r="ICQ18" s="10"/>
      <c r="ICR18" s="10"/>
      <c r="ICS18" s="10"/>
      <c r="ICT18" s="10"/>
      <c r="ICU18" s="10"/>
      <c r="ICV18" s="10"/>
      <c r="ICW18" s="10"/>
      <c r="ICX18" s="10"/>
      <c r="ICY18" s="10"/>
      <c r="ICZ18" s="10"/>
      <c r="IDA18" s="10"/>
      <c r="IDB18" s="10"/>
      <c r="IDC18" s="10"/>
      <c r="IDD18" s="10"/>
      <c r="IDE18" s="10"/>
      <c r="IDF18" s="10"/>
      <c r="IDG18" s="10"/>
      <c r="IDH18" s="10"/>
      <c r="IDI18" s="10"/>
      <c r="IDJ18" s="10"/>
      <c r="IDK18" s="10"/>
      <c r="IDL18" s="10"/>
      <c r="IDM18" s="10"/>
      <c r="IDN18" s="10"/>
      <c r="IDO18" s="10"/>
      <c r="IDP18" s="10"/>
      <c r="IDQ18" s="10"/>
      <c r="IDR18" s="10"/>
      <c r="IDS18" s="10"/>
      <c r="IDT18" s="10"/>
      <c r="IDU18" s="10"/>
      <c r="IDV18" s="10"/>
      <c r="IDW18" s="10"/>
      <c r="IDX18" s="10"/>
      <c r="IDY18" s="10"/>
      <c r="IDZ18" s="10"/>
      <c r="IEA18" s="10"/>
      <c r="IEB18" s="10"/>
      <c r="IEC18" s="10"/>
      <c r="IED18" s="10"/>
      <c r="IEE18" s="10"/>
      <c r="IEF18" s="10"/>
      <c r="IEG18" s="10"/>
      <c r="IEH18" s="10"/>
      <c r="IEI18" s="10"/>
      <c r="IEJ18" s="10"/>
      <c r="IEK18" s="10"/>
      <c r="IEL18" s="10"/>
      <c r="IEM18" s="10"/>
      <c r="IEN18" s="10"/>
      <c r="IEO18" s="10"/>
      <c r="IEP18" s="10"/>
      <c r="IEQ18" s="10"/>
      <c r="IER18" s="10"/>
      <c r="IES18" s="10"/>
      <c r="IET18" s="10"/>
      <c r="IEU18" s="10"/>
      <c r="IEV18" s="10"/>
      <c r="IEW18" s="10"/>
      <c r="IEX18" s="10"/>
      <c r="IEY18" s="10"/>
      <c r="IEZ18" s="10"/>
      <c r="IFA18" s="10"/>
      <c r="IFB18" s="10"/>
      <c r="IFC18" s="10"/>
      <c r="IFD18" s="10"/>
      <c r="IFE18" s="10"/>
      <c r="IFF18" s="10"/>
      <c r="IFG18" s="10"/>
      <c r="IFH18" s="10"/>
      <c r="IFI18" s="10"/>
      <c r="IFJ18" s="10"/>
      <c r="IFK18" s="10"/>
      <c r="IFL18" s="10"/>
      <c r="IFM18" s="10"/>
      <c r="IFN18" s="10"/>
      <c r="IFO18" s="10"/>
      <c r="IFP18" s="10"/>
      <c r="IFQ18" s="10"/>
      <c r="IFR18" s="10"/>
      <c r="IFS18" s="10"/>
      <c r="IFT18" s="10"/>
      <c r="IFU18" s="10"/>
      <c r="IFV18" s="10"/>
      <c r="IFW18" s="10"/>
      <c r="IFX18" s="10"/>
      <c r="IFY18" s="10"/>
      <c r="IFZ18" s="10"/>
      <c r="IGA18" s="10"/>
      <c r="IGB18" s="10"/>
      <c r="IGC18" s="10"/>
      <c r="IGD18" s="10"/>
      <c r="IGE18" s="10"/>
      <c r="IGF18" s="10"/>
      <c r="IGG18" s="10"/>
      <c r="IGH18" s="10"/>
      <c r="IGI18" s="10"/>
      <c r="IGJ18" s="10"/>
      <c r="IGK18" s="10"/>
      <c r="IGL18" s="10"/>
      <c r="IGM18" s="10"/>
      <c r="IGN18" s="10"/>
      <c r="IGO18" s="10"/>
      <c r="IGP18" s="10"/>
      <c r="IGQ18" s="10"/>
      <c r="IGR18" s="10"/>
      <c r="IGS18" s="10"/>
      <c r="IGT18" s="10"/>
      <c r="IGU18" s="10"/>
      <c r="IGV18" s="10"/>
      <c r="IGW18" s="10"/>
      <c r="IGX18" s="10"/>
      <c r="IGY18" s="10"/>
      <c r="IGZ18" s="10"/>
      <c r="IHA18" s="10"/>
      <c r="IHB18" s="10"/>
      <c r="IHC18" s="10"/>
      <c r="IHD18" s="10"/>
      <c r="IHE18" s="10"/>
      <c r="IHF18" s="10"/>
      <c r="IHG18" s="10"/>
      <c r="IHH18" s="10"/>
      <c r="IHI18" s="10"/>
      <c r="IHJ18" s="10"/>
      <c r="IHK18" s="10"/>
      <c r="IHL18" s="10"/>
      <c r="IHM18" s="10"/>
      <c r="IHN18" s="10"/>
      <c r="IHO18" s="10"/>
      <c r="IHP18" s="10"/>
      <c r="IHQ18" s="10"/>
      <c r="IHR18" s="10"/>
      <c r="IHS18" s="10"/>
      <c r="IHT18" s="10"/>
      <c r="IHU18" s="10"/>
      <c r="IHV18" s="10"/>
      <c r="IHW18" s="10"/>
      <c r="IHX18" s="10"/>
      <c r="IHY18" s="10"/>
      <c r="IHZ18" s="10"/>
      <c r="IIA18" s="10"/>
      <c r="IIB18" s="10"/>
      <c r="IIC18" s="10"/>
      <c r="IID18" s="10"/>
      <c r="IIE18" s="10"/>
      <c r="IIF18" s="10"/>
      <c r="IIG18" s="10"/>
      <c r="IIH18" s="10"/>
      <c r="III18" s="10"/>
      <c r="IIJ18" s="10"/>
      <c r="IIK18" s="10"/>
      <c r="IIL18" s="10"/>
      <c r="IIM18" s="10"/>
      <c r="IIN18" s="10"/>
      <c r="IIO18" s="10"/>
      <c r="IIP18" s="10"/>
      <c r="IIQ18" s="10"/>
      <c r="IIR18" s="10"/>
      <c r="IIS18" s="10"/>
      <c r="IIT18" s="10"/>
      <c r="IIU18" s="10"/>
      <c r="IIV18" s="10"/>
      <c r="IIW18" s="10"/>
      <c r="IIX18" s="10"/>
      <c r="IIY18" s="10"/>
      <c r="IIZ18" s="10"/>
      <c r="IJA18" s="10"/>
      <c r="IJB18" s="10"/>
      <c r="IJC18" s="10"/>
      <c r="IJD18" s="10"/>
      <c r="IJE18" s="10"/>
      <c r="IJF18" s="10"/>
      <c r="IJG18" s="10"/>
      <c r="IJH18" s="10"/>
      <c r="IJI18" s="10"/>
      <c r="IJJ18" s="10"/>
      <c r="IJK18" s="10"/>
      <c r="IJL18" s="10"/>
      <c r="IJM18" s="10"/>
      <c r="IJN18" s="10"/>
      <c r="IJO18" s="10"/>
      <c r="IJP18" s="10"/>
      <c r="IJQ18" s="10"/>
      <c r="IJR18" s="10"/>
      <c r="IJS18" s="10"/>
      <c r="IJT18" s="10"/>
      <c r="IJU18" s="10"/>
      <c r="IJV18" s="10"/>
      <c r="IJW18" s="10"/>
      <c r="IJX18" s="10"/>
      <c r="IJY18" s="10"/>
      <c r="IJZ18" s="10"/>
      <c r="IKA18" s="10"/>
      <c r="IKB18" s="10"/>
      <c r="IKC18" s="10"/>
      <c r="IKD18" s="10"/>
      <c r="IKE18" s="10"/>
      <c r="IKF18" s="10"/>
      <c r="IKG18" s="10"/>
      <c r="IKH18" s="10"/>
      <c r="IKI18" s="10"/>
      <c r="IKJ18" s="10"/>
      <c r="IKK18" s="10"/>
      <c r="IKL18" s="10"/>
      <c r="IKM18" s="10"/>
      <c r="IKN18" s="10"/>
      <c r="IKO18" s="10"/>
      <c r="IKP18" s="10"/>
      <c r="IKQ18" s="10"/>
      <c r="IKR18" s="10"/>
      <c r="IKS18" s="10"/>
      <c r="IKT18" s="10"/>
      <c r="IKU18" s="10"/>
      <c r="IKV18" s="10"/>
      <c r="IKW18" s="10"/>
      <c r="IKX18" s="10"/>
      <c r="IKY18" s="10"/>
      <c r="IKZ18" s="10"/>
      <c r="ILA18" s="10"/>
      <c r="ILB18" s="10"/>
      <c r="ILC18" s="10"/>
      <c r="ILD18" s="10"/>
      <c r="ILE18" s="10"/>
      <c r="ILF18" s="10"/>
      <c r="ILG18" s="10"/>
      <c r="ILH18" s="10"/>
      <c r="ILI18" s="10"/>
      <c r="ILJ18" s="10"/>
      <c r="ILK18" s="10"/>
      <c r="ILL18" s="10"/>
      <c r="ILM18" s="10"/>
      <c r="ILN18" s="10"/>
      <c r="ILO18" s="10"/>
      <c r="ILP18" s="10"/>
      <c r="ILQ18" s="10"/>
      <c r="ILR18" s="10"/>
      <c r="ILS18" s="10"/>
      <c r="ILT18" s="10"/>
      <c r="ILU18" s="10"/>
      <c r="ILV18" s="10"/>
      <c r="ILW18" s="10"/>
      <c r="ILX18" s="10"/>
      <c r="ILY18" s="10"/>
      <c r="ILZ18" s="10"/>
      <c r="IMA18" s="10"/>
      <c r="IMB18" s="10"/>
      <c r="IMC18" s="10"/>
      <c r="IMD18" s="10"/>
      <c r="IME18" s="10"/>
      <c r="IMF18" s="10"/>
      <c r="IMG18" s="10"/>
      <c r="IMH18" s="10"/>
      <c r="IMI18" s="10"/>
      <c r="IMJ18" s="10"/>
      <c r="IMK18" s="10"/>
      <c r="IML18" s="10"/>
      <c r="IMM18" s="10"/>
      <c r="IMN18" s="10"/>
      <c r="IMO18" s="10"/>
      <c r="IMP18" s="10"/>
      <c r="IMQ18" s="10"/>
      <c r="IMR18" s="10"/>
      <c r="IMS18" s="10"/>
      <c r="IMT18" s="10"/>
      <c r="IMU18" s="10"/>
      <c r="IMV18" s="10"/>
      <c r="IMW18" s="10"/>
      <c r="IMX18" s="10"/>
      <c r="IMY18" s="10"/>
      <c r="IMZ18" s="10"/>
      <c r="INA18" s="10"/>
      <c r="INB18" s="10"/>
      <c r="INC18" s="10"/>
      <c r="IND18" s="10"/>
      <c r="INE18" s="10"/>
      <c r="INF18" s="10"/>
      <c r="ING18" s="10"/>
      <c r="INH18" s="10"/>
      <c r="INI18" s="10"/>
      <c r="INJ18" s="10"/>
      <c r="INK18" s="10"/>
      <c r="INL18" s="10"/>
      <c r="INM18" s="10"/>
      <c r="INN18" s="10"/>
      <c r="INO18" s="10"/>
      <c r="INP18" s="10"/>
      <c r="INQ18" s="10"/>
      <c r="INR18" s="10"/>
      <c r="INS18" s="10"/>
      <c r="INT18" s="10"/>
      <c r="INU18" s="10"/>
      <c r="INV18" s="10"/>
      <c r="INW18" s="10"/>
      <c r="INX18" s="10"/>
      <c r="INY18" s="10"/>
      <c r="INZ18" s="10"/>
      <c r="IOA18" s="10"/>
      <c r="IOB18" s="10"/>
      <c r="IOC18" s="10"/>
      <c r="IOD18" s="10"/>
      <c r="IOE18" s="10"/>
      <c r="IOF18" s="10"/>
      <c r="IOG18" s="10"/>
      <c r="IOH18" s="10"/>
      <c r="IOI18" s="10"/>
      <c r="IOJ18" s="10"/>
      <c r="IOK18" s="10"/>
      <c r="IOL18" s="10"/>
      <c r="IOM18" s="10"/>
      <c r="ION18" s="10"/>
      <c r="IOO18" s="10"/>
      <c r="IOP18" s="10"/>
      <c r="IOQ18" s="10"/>
      <c r="IOR18" s="10"/>
      <c r="IOS18" s="10"/>
      <c r="IOT18" s="10"/>
      <c r="IOU18" s="10"/>
      <c r="IOV18" s="10"/>
      <c r="IOW18" s="10"/>
      <c r="IOX18" s="10"/>
      <c r="IOY18" s="10"/>
      <c r="IOZ18" s="10"/>
      <c r="IPA18" s="10"/>
      <c r="IPB18" s="10"/>
      <c r="IPC18" s="10"/>
      <c r="IPD18" s="10"/>
      <c r="IPE18" s="10"/>
      <c r="IPF18" s="10"/>
      <c r="IPG18" s="10"/>
      <c r="IPH18" s="10"/>
      <c r="IPI18" s="10"/>
      <c r="IPJ18" s="10"/>
      <c r="IPK18" s="10"/>
      <c r="IPL18" s="10"/>
      <c r="IPM18" s="10"/>
      <c r="IPN18" s="10"/>
      <c r="IPO18" s="10"/>
      <c r="IPP18" s="10"/>
      <c r="IPQ18" s="10"/>
      <c r="IPR18" s="10"/>
      <c r="IPS18" s="10"/>
      <c r="IPT18" s="10"/>
      <c r="IPU18" s="10"/>
      <c r="IPV18" s="10"/>
      <c r="IPW18" s="10"/>
      <c r="IPX18" s="10"/>
      <c r="IPY18" s="10"/>
      <c r="IPZ18" s="10"/>
      <c r="IQA18" s="10"/>
      <c r="IQB18" s="10"/>
      <c r="IQC18" s="10"/>
      <c r="IQD18" s="10"/>
      <c r="IQE18" s="10"/>
      <c r="IQF18" s="10"/>
      <c r="IQG18" s="10"/>
      <c r="IQH18" s="10"/>
      <c r="IQI18" s="10"/>
      <c r="IQJ18" s="10"/>
      <c r="IQK18" s="10"/>
      <c r="IQL18" s="10"/>
      <c r="IQM18" s="10"/>
      <c r="IQN18" s="10"/>
      <c r="IQO18" s="10"/>
      <c r="IQP18" s="10"/>
      <c r="IQQ18" s="10"/>
      <c r="IQR18" s="10"/>
      <c r="IQS18" s="10"/>
      <c r="IQT18" s="10"/>
      <c r="IQU18" s="10"/>
      <c r="IQV18" s="10"/>
      <c r="IQW18" s="10"/>
      <c r="IQX18" s="10"/>
      <c r="IQY18" s="10"/>
      <c r="IQZ18" s="10"/>
      <c r="IRA18" s="10"/>
      <c r="IRB18" s="10"/>
      <c r="IRC18" s="10"/>
      <c r="IRD18" s="10"/>
      <c r="IRE18" s="10"/>
      <c r="IRF18" s="10"/>
      <c r="IRG18" s="10"/>
      <c r="IRH18" s="10"/>
      <c r="IRI18" s="10"/>
      <c r="IRJ18" s="10"/>
      <c r="IRK18" s="10"/>
      <c r="IRL18" s="10"/>
      <c r="IRM18" s="10"/>
      <c r="IRN18" s="10"/>
      <c r="IRO18" s="10"/>
      <c r="IRP18" s="10"/>
      <c r="IRQ18" s="10"/>
      <c r="IRR18" s="10"/>
      <c r="IRS18" s="10"/>
      <c r="IRT18" s="10"/>
      <c r="IRU18" s="10"/>
      <c r="IRV18" s="10"/>
      <c r="IRW18" s="10"/>
      <c r="IRX18" s="10"/>
      <c r="IRY18" s="10"/>
      <c r="IRZ18" s="10"/>
      <c r="ISA18" s="10"/>
      <c r="ISB18" s="10"/>
      <c r="ISC18" s="10"/>
      <c r="ISD18" s="10"/>
      <c r="ISE18" s="10"/>
      <c r="ISF18" s="10"/>
      <c r="ISG18" s="10"/>
      <c r="ISH18" s="10"/>
      <c r="ISI18" s="10"/>
      <c r="ISJ18" s="10"/>
      <c r="ISK18" s="10"/>
      <c r="ISL18" s="10"/>
      <c r="ISM18" s="10"/>
      <c r="ISN18" s="10"/>
      <c r="ISO18" s="10"/>
      <c r="ISP18" s="10"/>
      <c r="ISQ18" s="10"/>
      <c r="ISR18" s="10"/>
      <c r="ISS18" s="10"/>
      <c r="IST18" s="10"/>
      <c r="ISU18" s="10"/>
      <c r="ISV18" s="10"/>
      <c r="ISW18" s="10"/>
      <c r="ISX18" s="10"/>
      <c r="ISY18" s="10"/>
      <c r="ISZ18" s="10"/>
      <c r="ITA18" s="10"/>
      <c r="ITB18" s="10"/>
      <c r="ITC18" s="10"/>
      <c r="ITD18" s="10"/>
      <c r="ITE18" s="10"/>
      <c r="ITF18" s="10"/>
      <c r="ITG18" s="10"/>
      <c r="ITH18" s="10"/>
      <c r="ITI18" s="10"/>
      <c r="ITJ18" s="10"/>
      <c r="ITK18" s="10"/>
      <c r="ITL18" s="10"/>
      <c r="ITM18" s="10"/>
      <c r="ITN18" s="10"/>
      <c r="ITO18" s="10"/>
      <c r="ITP18" s="10"/>
      <c r="ITQ18" s="10"/>
      <c r="ITR18" s="10"/>
      <c r="ITS18" s="10"/>
      <c r="ITT18" s="10"/>
      <c r="ITU18" s="10"/>
      <c r="ITV18" s="10"/>
      <c r="ITW18" s="10"/>
      <c r="ITX18" s="10"/>
      <c r="ITY18" s="10"/>
      <c r="ITZ18" s="10"/>
      <c r="IUA18" s="10"/>
      <c r="IUB18" s="10"/>
      <c r="IUC18" s="10"/>
      <c r="IUD18" s="10"/>
      <c r="IUE18" s="10"/>
      <c r="IUF18" s="10"/>
      <c r="IUG18" s="10"/>
      <c r="IUH18" s="10"/>
      <c r="IUI18" s="10"/>
      <c r="IUJ18" s="10"/>
      <c r="IUK18" s="10"/>
      <c r="IUL18" s="10"/>
      <c r="IUM18" s="10"/>
      <c r="IUN18" s="10"/>
      <c r="IUO18" s="10"/>
      <c r="IUP18" s="10"/>
      <c r="IUQ18" s="10"/>
      <c r="IUR18" s="10"/>
      <c r="IUS18" s="10"/>
      <c r="IUT18" s="10"/>
      <c r="IUU18" s="10"/>
      <c r="IUV18" s="10"/>
      <c r="IUW18" s="10"/>
      <c r="IUX18" s="10"/>
      <c r="IUY18" s="10"/>
      <c r="IUZ18" s="10"/>
      <c r="IVA18" s="10"/>
      <c r="IVB18" s="10"/>
      <c r="IVC18" s="10"/>
      <c r="IVD18" s="10"/>
      <c r="IVE18" s="10"/>
      <c r="IVF18" s="10"/>
      <c r="IVG18" s="10"/>
      <c r="IVH18" s="10"/>
      <c r="IVI18" s="10"/>
      <c r="IVJ18" s="10"/>
      <c r="IVK18" s="10"/>
      <c r="IVL18" s="10"/>
      <c r="IVM18" s="10"/>
      <c r="IVN18" s="10"/>
      <c r="IVO18" s="10"/>
      <c r="IVP18" s="10"/>
      <c r="IVQ18" s="10"/>
      <c r="IVR18" s="10"/>
      <c r="IVS18" s="10"/>
      <c r="IVT18" s="10"/>
      <c r="IVU18" s="10"/>
      <c r="IVV18" s="10"/>
      <c r="IVW18" s="10"/>
      <c r="IVX18" s="10"/>
      <c r="IVY18" s="10"/>
      <c r="IVZ18" s="10"/>
      <c r="IWA18" s="10"/>
      <c r="IWB18" s="10"/>
      <c r="IWC18" s="10"/>
      <c r="IWD18" s="10"/>
      <c r="IWE18" s="10"/>
      <c r="IWF18" s="10"/>
      <c r="IWG18" s="10"/>
      <c r="IWH18" s="10"/>
      <c r="IWI18" s="10"/>
      <c r="IWJ18" s="10"/>
      <c r="IWK18" s="10"/>
      <c r="IWL18" s="10"/>
      <c r="IWM18" s="10"/>
      <c r="IWN18" s="10"/>
      <c r="IWO18" s="10"/>
      <c r="IWP18" s="10"/>
      <c r="IWQ18" s="10"/>
      <c r="IWR18" s="10"/>
      <c r="IWS18" s="10"/>
      <c r="IWT18" s="10"/>
      <c r="IWU18" s="10"/>
      <c r="IWV18" s="10"/>
      <c r="IWW18" s="10"/>
      <c r="IWX18" s="10"/>
      <c r="IWY18" s="10"/>
      <c r="IWZ18" s="10"/>
      <c r="IXA18" s="10"/>
      <c r="IXB18" s="10"/>
      <c r="IXC18" s="10"/>
      <c r="IXD18" s="10"/>
      <c r="IXE18" s="10"/>
      <c r="IXF18" s="10"/>
      <c r="IXG18" s="10"/>
      <c r="IXH18" s="10"/>
      <c r="IXI18" s="10"/>
      <c r="IXJ18" s="10"/>
      <c r="IXK18" s="10"/>
      <c r="IXL18" s="10"/>
      <c r="IXM18" s="10"/>
      <c r="IXN18" s="10"/>
      <c r="IXO18" s="10"/>
      <c r="IXP18" s="10"/>
      <c r="IXQ18" s="10"/>
      <c r="IXR18" s="10"/>
      <c r="IXS18" s="10"/>
      <c r="IXT18" s="10"/>
      <c r="IXU18" s="10"/>
      <c r="IXV18" s="10"/>
    </row>
    <row r="19" spans="1:6730" s="122" customFormat="1" x14ac:dyDescent="0.25">
      <c r="A19" s="122" t="s">
        <v>339</v>
      </c>
      <c r="B19" s="123">
        <f>B7+B8+B9</f>
        <v>342852.86</v>
      </c>
      <c r="C19" s="123">
        <f>C7+C8+C9</f>
        <v>631221.05000000005</v>
      </c>
      <c r="D19" s="123">
        <f>D7+D8+D9</f>
        <v>705902.94</v>
      </c>
      <c r="E19" s="10"/>
      <c r="F19" s="10"/>
      <c r="G19" s="122" t="s">
        <v>339</v>
      </c>
      <c r="H19" s="123">
        <f>H7+H8+H9</f>
        <v>342852.86</v>
      </c>
      <c r="I19" s="123">
        <f>I7+I8+I9</f>
        <v>631221.05000000005</v>
      </c>
      <c r="J19" s="123">
        <f>J7+J8+J9</f>
        <v>705902.94</v>
      </c>
      <c r="K19" s="10"/>
      <c r="L19" s="10"/>
      <c r="M19" s="10"/>
      <c r="N19" s="10"/>
      <c r="O19" s="1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</row>
    <row r="20" spans="1:6730" x14ac:dyDescent="0.25">
      <c r="B20" s="2"/>
      <c r="C20" s="2"/>
      <c r="D20" s="2"/>
      <c r="H20" s="2"/>
      <c r="I20" s="2"/>
      <c r="J20" s="2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  <c r="CZZ20" s="10"/>
      <c r="DAA20" s="10"/>
      <c r="DAB20" s="10"/>
      <c r="DAC20" s="10"/>
      <c r="DAD20" s="10"/>
      <c r="DAE20" s="10"/>
      <c r="DAF20" s="10"/>
      <c r="DAG20" s="10"/>
      <c r="DAH20" s="10"/>
      <c r="DAI20" s="10"/>
      <c r="DAJ20" s="10"/>
      <c r="DAK20" s="10"/>
      <c r="DAL20" s="10"/>
      <c r="DAM20" s="10"/>
      <c r="DAN20" s="10"/>
      <c r="DAO20" s="10"/>
      <c r="DAP20" s="10"/>
      <c r="DAQ20" s="10"/>
      <c r="DAR20" s="10"/>
      <c r="DAS20" s="10"/>
      <c r="DAT20" s="10"/>
      <c r="DAU20" s="10"/>
      <c r="DAV20" s="10"/>
      <c r="DAW20" s="10"/>
      <c r="DAX20" s="10"/>
      <c r="DAY20" s="10"/>
      <c r="DAZ20" s="10"/>
      <c r="DBA20" s="10"/>
      <c r="DBB20" s="10"/>
      <c r="DBC20" s="10"/>
      <c r="DBD20" s="10"/>
      <c r="DBE20" s="10"/>
      <c r="DBF20" s="10"/>
      <c r="DBG20" s="10"/>
      <c r="DBH20" s="10"/>
      <c r="DBI20" s="10"/>
      <c r="DBJ20" s="10"/>
      <c r="DBK20" s="10"/>
      <c r="DBL20" s="10"/>
      <c r="DBM20" s="10"/>
      <c r="DBN20" s="10"/>
      <c r="DBO20" s="10"/>
      <c r="DBP20" s="10"/>
      <c r="DBQ20" s="10"/>
      <c r="DBR20" s="10"/>
      <c r="DBS20" s="10"/>
      <c r="DBT20" s="10"/>
      <c r="DBU20" s="10"/>
      <c r="DBV20" s="10"/>
      <c r="DBW20" s="10"/>
      <c r="DBX20" s="10"/>
      <c r="DBY20" s="10"/>
      <c r="DBZ20" s="10"/>
      <c r="DCA20" s="10"/>
      <c r="DCB20" s="10"/>
      <c r="DCC20" s="10"/>
      <c r="DCD20" s="10"/>
      <c r="DCE20" s="10"/>
      <c r="DCF20" s="10"/>
      <c r="DCG20" s="10"/>
      <c r="DCH20" s="10"/>
      <c r="DCI20" s="10"/>
      <c r="DCJ20" s="10"/>
      <c r="DCK20" s="10"/>
      <c r="DCL20" s="10"/>
      <c r="DCM20" s="10"/>
      <c r="DCN20" s="10"/>
      <c r="DCO20" s="10"/>
      <c r="DCP20" s="10"/>
      <c r="DCQ20" s="10"/>
      <c r="DCR20" s="10"/>
      <c r="DCS20" s="10"/>
      <c r="DCT20" s="10"/>
      <c r="DCU20" s="10"/>
      <c r="DCV20" s="10"/>
      <c r="DCW20" s="10"/>
      <c r="DCX20" s="10"/>
      <c r="DCY20" s="10"/>
      <c r="DCZ20" s="10"/>
      <c r="DDA20" s="10"/>
      <c r="DDB20" s="10"/>
      <c r="DDC20" s="10"/>
      <c r="DDD20" s="10"/>
      <c r="DDE20" s="10"/>
      <c r="DDF20" s="10"/>
      <c r="DDG20" s="10"/>
      <c r="DDH20" s="10"/>
      <c r="DDI20" s="10"/>
      <c r="DDJ20" s="10"/>
      <c r="DDK20" s="10"/>
      <c r="DDL20" s="10"/>
      <c r="DDM20" s="10"/>
      <c r="DDN20" s="10"/>
      <c r="DDO20" s="10"/>
      <c r="DDP20" s="10"/>
      <c r="DDQ20" s="10"/>
      <c r="DDR20" s="10"/>
      <c r="DDS20" s="10"/>
      <c r="DDT20" s="10"/>
      <c r="DDU20" s="10"/>
      <c r="DDV20" s="10"/>
      <c r="DDW20" s="10"/>
      <c r="DDX20" s="10"/>
      <c r="DDY20" s="10"/>
      <c r="DDZ20" s="10"/>
      <c r="DEA20" s="10"/>
      <c r="DEB20" s="10"/>
      <c r="DEC20" s="10"/>
      <c r="DED20" s="10"/>
      <c r="DEE20" s="10"/>
      <c r="DEF20" s="10"/>
      <c r="DEG20" s="10"/>
      <c r="DEH20" s="10"/>
      <c r="DEI20" s="10"/>
      <c r="DEJ20" s="10"/>
      <c r="DEK20" s="10"/>
      <c r="DEL20" s="10"/>
      <c r="DEM20" s="10"/>
      <c r="DEN20" s="10"/>
      <c r="DEO20" s="10"/>
      <c r="DEP20" s="10"/>
      <c r="DEQ20" s="10"/>
      <c r="DER20" s="10"/>
      <c r="DES20" s="10"/>
      <c r="DET20" s="10"/>
      <c r="DEU20" s="10"/>
      <c r="DEV20" s="10"/>
      <c r="DEW20" s="10"/>
      <c r="DEX20" s="10"/>
      <c r="DEY20" s="10"/>
      <c r="DEZ20" s="10"/>
      <c r="DFA20" s="10"/>
      <c r="DFB20" s="10"/>
      <c r="DFC20" s="10"/>
      <c r="DFD20" s="10"/>
      <c r="DFE20" s="10"/>
      <c r="DFF20" s="10"/>
      <c r="DFG20" s="10"/>
      <c r="DFH20" s="10"/>
      <c r="DFI20" s="10"/>
      <c r="DFJ20" s="10"/>
      <c r="DFK20" s="10"/>
      <c r="DFL20" s="10"/>
      <c r="DFM20" s="10"/>
      <c r="DFN20" s="10"/>
      <c r="DFO20" s="10"/>
      <c r="DFP20" s="10"/>
      <c r="DFQ20" s="10"/>
      <c r="DFR20" s="10"/>
      <c r="DFS20" s="10"/>
      <c r="DFT20" s="10"/>
      <c r="DFU20" s="10"/>
      <c r="DFV20" s="10"/>
      <c r="DFW20" s="10"/>
      <c r="DFX20" s="10"/>
      <c r="DFY20" s="10"/>
      <c r="DFZ20" s="10"/>
      <c r="DGA20" s="10"/>
      <c r="DGB20" s="10"/>
      <c r="DGC20" s="10"/>
      <c r="DGD20" s="10"/>
      <c r="DGE20" s="10"/>
      <c r="DGF20" s="10"/>
      <c r="DGG20" s="10"/>
      <c r="DGH20" s="10"/>
      <c r="DGI20" s="10"/>
      <c r="DGJ20" s="10"/>
      <c r="DGK20" s="10"/>
      <c r="DGL20" s="10"/>
      <c r="DGM20" s="10"/>
      <c r="DGN20" s="10"/>
      <c r="DGO20" s="10"/>
      <c r="DGP20" s="10"/>
      <c r="DGQ20" s="10"/>
      <c r="DGR20" s="10"/>
      <c r="DGS20" s="10"/>
      <c r="DGT20" s="10"/>
      <c r="DGU20" s="10"/>
      <c r="DGV20" s="10"/>
      <c r="DGW20" s="10"/>
      <c r="DGX20" s="10"/>
      <c r="DGY20" s="10"/>
      <c r="DGZ20" s="10"/>
      <c r="DHA20" s="10"/>
      <c r="DHB20" s="10"/>
      <c r="DHC20" s="10"/>
      <c r="DHD20" s="10"/>
      <c r="DHE20" s="10"/>
      <c r="DHF20" s="10"/>
      <c r="DHG20" s="10"/>
      <c r="DHH20" s="10"/>
      <c r="DHI20" s="10"/>
      <c r="DHJ20" s="10"/>
      <c r="DHK20" s="10"/>
      <c r="DHL20" s="10"/>
      <c r="DHM20" s="10"/>
      <c r="DHN20" s="10"/>
      <c r="DHO20" s="10"/>
      <c r="DHP20" s="10"/>
      <c r="DHQ20" s="10"/>
      <c r="DHR20" s="10"/>
      <c r="DHS20" s="10"/>
      <c r="DHT20" s="10"/>
      <c r="DHU20" s="10"/>
      <c r="DHV20" s="10"/>
      <c r="DHW20" s="10"/>
      <c r="DHX20" s="10"/>
      <c r="DHY20" s="10"/>
      <c r="DHZ20" s="10"/>
      <c r="DIA20" s="10"/>
      <c r="DIB20" s="10"/>
      <c r="DIC20" s="10"/>
      <c r="DID20" s="10"/>
      <c r="DIE20" s="10"/>
      <c r="DIF20" s="10"/>
      <c r="DIG20" s="10"/>
      <c r="DIH20" s="10"/>
      <c r="DII20" s="10"/>
      <c r="DIJ20" s="10"/>
      <c r="DIK20" s="10"/>
      <c r="DIL20" s="10"/>
      <c r="DIM20" s="10"/>
      <c r="DIN20" s="10"/>
      <c r="DIO20" s="10"/>
      <c r="DIP20" s="10"/>
      <c r="DIQ20" s="10"/>
      <c r="DIR20" s="10"/>
      <c r="DIS20" s="10"/>
      <c r="DIT20" s="10"/>
      <c r="DIU20" s="10"/>
      <c r="DIV20" s="10"/>
      <c r="DIW20" s="10"/>
      <c r="DIX20" s="10"/>
      <c r="DIY20" s="10"/>
      <c r="DIZ20" s="10"/>
      <c r="DJA20" s="10"/>
      <c r="DJB20" s="10"/>
      <c r="DJC20" s="10"/>
      <c r="DJD20" s="10"/>
      <c r="DJE20" s="10"/>
      <c r="DJF20" s="10"/>
      <c r="DJG20" s="10"/>
      <c r="DJH20" s="10"/>
      <c r="DJI20" s="10"/>
      <c r="DJJ20" s="10"/>
      <c r="DJK20" s="10"/>
      <c r="DJL20" s="10"/>
      <c r="DJM20" s="10"/>
      <c r="DJN20" s="10"/>
      <c r="DJO20" s="10"/>
      <c r="DJP20" s="10"/>
      <c r="DJQ20" s="10"/>
      <c r="DJR20" s="10"/>
      <c r="DJS20" s="10"/>
      <c r="DJT20" s="10"/>
      <c r="DJU20" s="10"/>
      <c r="DJV20" s="10"/>
      <c r="DJW20" s="10"/>
      <c r="DJX20" s="10"/>
      <c r="DJY20" s="10"/>
      <c r="DJZ20" s="10"/>
      <c r="DKA20" s="10"/>
      <c r="DKB20" s="10"/>
      <c r="DKC20" s="10"/>
      <c r="DKD20" s="10"/>
      <c r="DKE20" s="10"/>
      <c r="DKF20" s="10"/>
      <c r="DKG20" s="10"/>
      <c r="DKH20" s="10"/>
      <c r="DKI20" s="10"/>
      <c r="DKJ20" s="10"/>
      <c r="DKK20" s="10"/>
      <c r="DKL20" s="10"/>
      <c r="DKM20" s="10"/>
      <c r="DKN20" s="10"/>
      <c r="DKO20" s="10"/>
      <c r="DKP20" s="10"/>
      <c r="DKQ20" s="10"/>
      <c r="DKR20" s="10"/>
      <c r="DKS20" s="10"/>
      <c r="DKT20" s="10"/>
      <c r="DKU20" s="10"/>
      <c r="DKV20" s="10"/>
      <c r="DKW20" s="10"/>
      <c r="DKX20" s="10"/>
      <c r="DKY20" s="10"/>
      <c r="DKZ20" s="10"/>
      <c r="DLA20" s="10"/>
      <c r="DLB20" s="10"/>
      <c r="DLC20" s="10"/>
      <c r="DLD20" s="10"/>
      <c r="DLE20" s="10"/>
      <c r="DLF20" s="10"/>
      <c r="DLG20" s="10"/>
      <c r="DLH20" s="10"/>
      <c r="DLI20" s="10"/>
      <c r="DLJ20" s="10"/>
      <c r="DLK20" s="10"/>
      <c r="DLL20" s="10"/>
      <c r="DLM20" s="10"/>
      <c r="DLN20" s="10"/>
      <c r="DLO20" s="10"/>
      <c r="DLP20" s="10"/>
      <c r="DLQ20" s="10"/>
      <c r="DLR20" s="10"/>
      <c r="DLS20" s="10"/>
      <c r="DLT20" s="10"/>
      <c r="DLU20" s="10"/>
      <c r="DLV20" s="10"/>
      <c r="DLW20" s="10"/>
      <c r="DLX20" s="10"/>
      <c r="DLY20" s="10"/>
      <c r="DLZ20" s="10"/>
      <c r="DMA20" s="10"/>
      <c r="DMB20" s="10"/>
      <c r="DMC20" s="10"/>
      <c r="DMD20" s="10"/>
      <c r="DME20" s="10"/>
      <c r="DMF20" s="10"/>
      <c r="DMG20" s="10"/>
      <c r="DMH20" s="10"/>
      <c r="DMI20" s="10"/>
      <c r="DMJ20" s="10"/>
      <c r="DMK20" s="10"/>
      <c r="DML20" s="10"/>
      <c r="DMM20" s="10"/>
      <c r="DMN20" s="10"/>
      <c r="DMO20" s="10"/>
      <c r="DMP20" s="10"/>
      <c r="DMQ20" s="10"/>
      <c r="DMR20" s="10"/>
      <c r="DMS20" s="10"/>
      <c r="DMT20" s="10"/>
      <c r="DMU20" s="10"/>
      <c r="DMV20" s="10"/>
      <c r="DMW20" s="10"/>
      <c r="DMX20" s="10"/>
      <c r="DMY20" s="10"/>
      <c r="DMZ20" s="10"/>
      <c r="DNA20" s="10"/>
      <c r="DNB20" s="10"/>
      <c r="DNC20" s="10"/>
      <c r="DND20" s="10"/>
      <c r="DNE20" s="10"/>
      <c r="DNF20" s="10"/>
      <c r="DNG20" s="10"/>
      <c r="DNH20" s="10"/>
      <c r="DNI20" s="10"/>
      <c r="DNJ20" s="10"/>
      <c r="DNK20" s="10"/>
      <c r="DNL20" s="10"/>
      <c r="DNM20" s="10"/>
      <c r="DNN20" s="10"/>
      <c r="DNO20" s="10"/>
      <c r="DNP20" s="10"/>
      <c r="DNQ20" s="10"/>
      <c r="DNR20" s="10"/>
      <c r="DNS20" s="10"/>
      <c r="DNT20" s="10"/>
      <c r="DNU20" s="10"/>
      <c r="DNV20" s="10"/>
      <c r="DNW20" s="10"/>
      <c r="DNX20" s="10"/>
      <c r="DNY20" s="10"/>
      <c r="DNZ20" s="10"/>
      <c r="DOA20" s="10"/>
      <c r="DOB20" s="10"/>
      <c r="DOC20" s="10"/>
      <c r="DOD20" s="10"/>
      <c r="DOE20" s="10"/>
      <c r="DOF20" s="10"/>
      <c r="DOG20" s="10"/>
      <c r="DOH20" s="10"/>
      <c r="DOI20" s="10"/>
      <c r="DOJ20" s="10"/>
      <c r="DOK20" s="10"/>
      <c r="DOL20" s="10"/>
      <c r="DOM20" s="10"/>
      <c r="DON20" s="10"/>
      <c r="DOO20" s="10"/>
      <c r="DOP20" s="10"/>
      <c r="DOQ20" s="10"/>
      <c r="DOR20" s="10"/>
      <c r="DOS20" s="10"/>
      <c r="DOT20" s="10"/>
      <c r="DOU20" s="10"/>
      <c r="DOV20" s="10"/>
      <c r="DOW20" s="10"/>
      <c r="DOX20" s="10"/>
      <c r="DOY20" s="10"/>
      <c r="DOZ20" s="10"/>
      <c r="DPA20" s="10"/>
      <c r="DPB20" s="10"/>
      <c r="DPC20" s="10"/>
      <c r="DPD20" s="10"/>
      <c r="DPE20" s="10"/>
      <c r="DPF20" s="10"/>
      <c r="DPG20" s="10"/>
      <c r="DPH20" s="10"/>
      <c r="DPI20" s="10"/>
      <c r="DPJ20" s="10"/>
      <c r="DPK20" s="10"/>
      <c r="DPL20" s="10"/>
      <c r="DPM20" s="10"/>
      <c r="DPN20" s="10"/>
      <c r="DPO20" s="10"/>
      <c r="DPP20" s="10"/>
      <c r="DPQ20" s="10"/>
      <c r="DPR20" s="10"/>
      <c r="DPS20" s="10"/>
      <c r="DPT20" s="10"/>
      <c r="DPU20" s="10"/>
      <c r="DPV20" s="10"/>
      <c r="DPW20" s="10"/>
      <c r="DPX20" s="10"/>
      <c r="DPY20" s="10"/>
      <c r="DPZ20" s="10"/>
      <c r="DQA20" s="10"/>
      <c r="DQB20" s="10"/>
      <c r="DQC20" s="10"/>
      <c r="DQD20" s="10"/>
      <c r="DQE20" s="10"/>
      <c r="DQF20" s="10"/>
      <c r="DQG20" s="10"/>
      <c r="DQH20" s="10"/>
      <c r="DQI20" s="10"/>
      <c r="DQJ20" s="10"/>
      <c r="DQK20" s="10"/>
      <c r="DQL20" s="10"/>
      <c r="DQM20" s="10"/>
      <c r="DQN20" s="10"/>
      <c r="DQO20" s="10"/>
      <c r="DQP20" s="10"/>
      <c r="DQQ20" s="10"/>
      <c r="DQR20" s="10"/>
      <c r="DQS20" s="10"/>
      <c r="DQT20" s="10"/>
      <c r="DQU20" s="10"/>
      <c r="DQV20" s="10"/>
      <c r="DQW20" s="10"/>
      <c r="DQX20" s="10"/>
      <c r="DQY20" s="10"/>
      <c r="DQZ20" s="10"/>
      <c r="DRA20" s="10"/>
      <c r="DRB20" s="10"/>
      <c r="DRC20" s="10"/>
      <c r="DRD20" s="10"/>
      <c r="DRE20" s="10"/>
      <c r="DRF20" s="10"/>
      <c r="DRG20" s="10"/>
      <c r="DRH20" s="10"/>
      <c r="DRI20" s="10"/>
      <c r="DRJ20" s="10"/>
      <c r="DRK20" s="10"/>
      <c r="DRL20" s="10"/>
      <c r="DRM20" s="10"/>
      <c r="DRN20" s="10"/>
      <c r="DRO20" s="10"/>
      <c r="DRP20" s="10"/>
      <c r="DRQ20" s="10"/>
      <c r="DRR20" s="10"/>
      <c r="DRS20" s="10"/>
      <c r="DRT20" s="10"/>
      <c r="DRU20" s="10"/>
      <c r="DRV20" s="10"/>
      <c r="DRW20" s="10"/>
      <c r="DRX20" s="10"/>
      <c r="DRY20" s="10"/>
      <c r="DRZ20" s="10"/>
      <c r="DSA20" s="10"/>
      <c r="DSB20" s="10"/>
      <c r="DSC20" s="10"/>
      <c r="DSD20" s="10"/>
      <c r="DSE20" s="10"/>
      <c r="DSF20" s="10"/>
      <c r="DSG20" s="10"/>
      <c r="DSH20" s="10"/>
      <c r="DSI20" s="10"/>
      <c r="DSJ20" s="10"/>
      <c r="DSK20" s="10"/>
      <c r="DSL20" s="10"/>
      <c r="DSM20" s="10"/>
      <c r="DSN20" s="10"/>
      <c r="DSO20" s="10"/>
      <c r="DSP20" s="10"/>
      <c r="DSQ20" s="10"/>
      <c r="DSR20" s="10"/>
      <c r="DSS20" s="10"/>
      <c r="DST20" s="10"/>
      <c r="DSU20" s="10"/>
      <c r="DSV20" s="10"/>
      <c r="DSW20" s="10"/>
      <c r="DSX20" s="10"/>
      <c r="DSY20" s="10"/>
      <c r="DSZ20" s="10"/>
      <c r="DTA20" s="10"/>
      <c r="DTB20" s="10"/>
      <c r="DTC20" s="10"/>
      <c r="DTD20" s="10"/>
      <c r="DTE20" s="10"/>
      <c r="DTF20" s="10"/>
      <c r="DTG20" s="10"/>
      <c r="DTH20" s="10"/>
      <c r="DTI20" s="10"/>
      <c r="DTJ20" s="10"/>
      <c r="DTK20" s="10"/>
      <c r="DTL20" s="10"/>
      <c r="DTM20" s="10"/>
      <c r="DTN20" s="10"/>
      <c r="DTO20" s="10"/>
      <c r="DTP20" s="10"/>
      <c r="DTQ20" s="10"/>
      <c r="DTR20" s="10"/>
      <c r="DTS20" s="10"/>
      <c r="DTT20" s="10"/>
      <c r="DTU20" s="10"/>
      <c r="DTV20" s="10"/>
      <c r="DTW20" s="10"/>
      <c r="DTX20" s="10"/>
      <c r="DTY20" s="10"/>
      <c r="DTZ20" s="10"/>
      <c r="DUA20" s="10"/>
      <c r="DUB20" s="10"/>
      <c r="DUC20" s="10"/>
      <c r="DUD20" s="10"/>
      <c r="DUE20" s="10"/>
      <c r="DUF20" s="10"/>
      <c r="DUG20" s="10"/>
      <c r="DUH20" s="10"/>
      <c r="DUI20" s="10"/>
      <c r="DUJ20" s="10"/>
      <c r="DUK20" s="10"/>
      <c r="DUL20" s="10"/>
      <c r="DUM20" s="10"/>
      <c r="DUN20" s="10"/>
      <c r="DUO20" s="10"/>
      <c r="DUP20" s="10"/>
      <c r="DUQ20" s="10"/>
      <c r="DUR20" s="10"/>
      <c r="DUS20" s="10"/>
      <c r="DUT20" s="10"/>
      <c r="DUU20" s="10"/>
      <c r="DUV20" s="10"/>
      <c r="DUW20" s="10"/>
      <c r="DUX20" s="10"/>
      <c r="DUY20" s="10"/>
      <c r="DUZ20" s="10"/>
      <c r="DVA20" s="10"/>
      <c r="DVB20" s="10"/>
      <c r="DVC20" s="10"/>
      <c r="DVD20" s="10"/>
      <c r="DVE20" s="10"/>
      <c r="DVF20" s="10"/>
      <c r="DVG20" s="10"/>
      <c r="DVH20" s="10"/>
      <c r="DVI20" s="10"/>
      <c r="DVJ20" s="10"/>
      <c r="DVK20" s="10"/>
      <c r="DVL20" s="10"/>
      <c r="DVM20" s="10"/>
      <c r="DVN20" s="10"/>
      <c r="DVO20" s="10"/>
      <c r="DVP20" s="10"/>
      <c r="DVQ20" s="10"/>
      <c r="DVR20" s="10"/>
      <c r="DVS20" s="10"/>
      <c r="DVT20" s="10"/>
      <c r="DVU20" s="10"/>
      <c r="DVV20" s="10"/>
      <c r="DVW20" s="10"/>
      <c r="DVX20" s="10"/>
      <c r="DVY20" s="10"/>
      <c r="DVZ20" s="10"/>
      <c r="DWA20" s="10"/>
      <c r="DWB20" s="10"/>
      <c r="DWC20" s="10"/>
      <c r="DWD20" s="10"/>
      <c r="DWE20" s="10"/>
      <c r="DWF20" s="10"/>
      <c r="DWG20" s="10"/>
      <c r="DWH20" s="10"/>
      <c r="DWI20" s="10"/>
      <c r="DWJ20" s="10"/>
      <c r="DWK20" s="10"/>
      <c r="DWL20" s="10"/>
      <c r="DWM20" s="10"/>
      <c r="DWN20" s="10"/>
      <c r="DWO20" s="10"/>
      <c r="DWP20" s="10"/>
      <c r="DWQ20" s="10"/>
      <c r="DWR20" s="10"/>
      <c r="DWS20" s="10"/>
      <c r="DWT20" s="10"/>
      <c r="DWU20" s="10"/>
      <c r="DWV20" s="10"/>
      <c r="DWW20" s="10"/>
      <c r="DWX20" s="10"/>
      <c r="DWY20" s="10"/>
      <c r="DWZ20" s="10"/>
      <c r="DXA20" s="10"/>
      <c r="DXB20" s="10"/>
      <c r="DXC20" s="10"/>
      <c r="DXD20" s="10"/>
      <c r="DXE20" s="10"/>
      <c r="DXF20" s="10"/>
      <c r="DXG20" s="10"/>
      <c r="DXH20" s="10"/>
      <c r="DXI20" s="10"/>
      <c r="DXJ20" s="10"/>
      <c r="DXK20" s="10"/>
      <c r="DXL20" s="10"/>
      <c r="DXM20" s="10"/>
      <c r="DXN20" s="10"/>
      <c r="DXO20" s="10"/>
      <c r="DXP20" s="10"/>
      <c r="DXQ20" s="10"/>
      <c r="DXR20" s="10"/>
      <c r="DXS20" s="10"/>
      <c r="DXT20" s="10"/>
      <c r="DXU20" s="10"/>
      <c r="DXV20" s="10"/>
      <c r="DXW20" s="10"/>
      <c r="DXX20" s="10"/>
      <c r="DXY20" s="10"/>
      <c r="DXZ20" s="10"/>
      <c r="DYA20" s="10"/>
      <c r="DYB20" s="10"/>
      <c r="DYC20" s="10"/>
      <c r="DYD20" s="10"/>
      <c r="DYE20" s="10"/>
      <c r="DYF20" s="10"/>
      <c r="DYG20" s="10"/>
      <c r="DYH20" s="10"/>
      <c r="DYI20" s="10"/>
      <c r="DYJ20" s="10"/>
      <c r="DYK20" s="10"/>
      <c r="DYL20" s="10"/>
      <c r="DYM20" s="10"/>
      <c r="DYN20" s="10"/>
      <c r="DYO20" s="10"/>
      <c r="DYP20" s="10"/>
      <c r="DYQ20" s="10"/>
      <c r="DYR20" s="10"/>
      <c r="DYS20" s="10"/>
      <c r="DYT20" s="10"/>
      <c r="DYU20" s="10"/>
      <c r="DYV20" s="10"/>
      <c r="DYW20" s="10"/>
      <c r="DYX20" s="10"/>
      <c r="DYY20" s="10"/>
      <c r="DYZ20" s="10"/>
      <c r="DZA20" s="10"/>
      <c r="DZB20" s="10"/>
      <c r="DZC20" s="10"/>
      <c r="DZD20" s="10"/>
      <c r="DZE20" s="10"/>
      <c r="DZF20" s="10"/>
      <c r="DZG20" s="10"/>
      <c r="DZH20" s="10"/>
      <c r="DZI20" s="10"/>
      <c r="DZJ20" s="10"/>
      <c r="DZK20" s="10"/>
      <c r="DZL20" s="10"/>
      <c r="DZM20" s="10"/>
      <c r="DZN20" s="10"/>
      <c r="DZO20" s="10"/>
      <c r="DZP20" s="10"/>
      <c r="DZQ20" s="10"/>
      <c r="DZR20" s="10"/>
      <c r="DZS20" s="10"/>
      <c r="DZT20" s="10"/>
      <c r="DZU20" s="10"/>
      <c r="DZV20" s="10"/>
      <c r="DZW20" s="10"/>
      <c r="DZX20" s="10"/>
      <c r="DZY20" s="10"/>
      <c r="DZZ20" s="10"/>
      <c r="EAA20" s="10"/>
      <c r="EAB20" s="10"/>
      <c r="EAC20" s="10"/>
      <c r="EAD20" s="10"/>
      <c r="EAE20" s="10"/>
      <c r="EAF20" s="10"/>
      <c r="EAG20" s="10"/>
      <c r="EAH20" s="10"/>
      <c r="EAI20" s="10"/>
      <c r="EAJ20" s="10"/>
      <c r="EAK20" s="10"/>
      <c r="EAL20" s="10"/>
      <c r="EAM20" s="10"/>
      <c r="EAN20" s="10"/>
      <c r="EAO20" s="10"/>
      <c r="EAP20" s="10"/>
      <c r="EAQ20" s="10"/>
      <c r="EAR20" s="10"/>
      <c r="EAS20" s="10"/>
      <c r="EAT20" s="10"/>
      <c r="EAU20" s="10"/>
      <c r="EAV20" s="10"/>
      <c r="EAW20" s="10"/>
      <c r="EAX20" s="10"/>
      <c r="EAY20" s="10"/>
      <c r="EAZ20" s="10"/>
      <c r="EBA20" s="10"/>
      <c r="EBB20" s="10"/>
      <c r="EBC20" s="10"/>
      <c r="EBD20" s="10"/>
      <c r="EBE20" s="10"/>
      <c r="EBF20" s="10"/>
      <c r="EBG20" s="10"/>
      <c r="EBH20" s="10"/>
      <c r="EBI20" s="10"/>
      <c r="EBJ20" s="10"/>
      <c r="EBK20" s="10"/>
      <c r="EBL20" s="10"/>
      <c r="EBM20" s="10"/>
      <c r="EBN20" s="10"/>
      <c r="EBO20" s="10"/>
      <c r="EBP20" s="10"/>
      <c r="EBQ20" s="10"/>
      <c r="EBR20" s="10"/>
      <c r="EBS20" s="10"/>
      <c r="EBT20" s="10"/>
      <c r="EBU20" s="10"/>
      <c r="EBV20" s="10"/>
      <c r="EBW20" s="10"/>
      <c r="EBX20" s="10"/>
      <c r="EBY20" s="10"/>
      <c r="EBZ20" s="10"/>
      <c r="ECA20" s="10"/>
      <c r="ECB20" s="10"/>
      <c r="ECC20" s="10"/>
      <c r="ECD20" s="10"/>
      <c r="ECE20" s="10"/>
      <c r="ECF20" s="10"/>
      <c r="ECG20" s="10"/>
      <c r="ECH20" s="10"/>
      <c r="ECI20" s="10"/>
      <c r="ECJ20" s="10"/>
      <c r="ECK20" s="10"/>
      <c r="ECL20" s="10"/>
      <c r="ECM20" s="10"/>
      <c r="ECN20" s="10"/>
      <c r="ECO20" s="10"/>
      <c r="ECP20" s="10"/>
      <c r="ECQ20" s="10"/>
      <c r="ECR20" s="10"/>
      <c r="ECS20" s="10"/>
      <c r="ECT20" s="10"/>
      <c r="ECU20" s="10"/>
      <c r="ECV20" s="10"/>
      <c r="ECW20" s="10"/>
      <c r="ECX20" s="10"/>
      <c r="ECY20" s="10"/>
      <c r="ECZ20" s="10"/>
      <c r="EDA20" s="10"/>
      <c r="EDB20" s="10"/>
      <c r="EDC20" s="10"/>
      <c r="EDD20" s="10"/>
      <c r="EDE20" s="10"/>
      <c r="EDF20" s="10"/>
      <c r="EDG20" s="10"/>
      <c r="EDH20" s="10"/>
      <c r="EDI20" s="10"/>
      <c r="EDJ20" s="10"/>
      <c r="EDK20" s="10"/>
      <c r="EDL20" s="10"/>
      <c r="EDM20" s="10"/>
      <c r="EDN20" s="10"/>
      <c r="EDO20" s="10"/>
      <c r="EDP20" s="10"/>
      <c r="EDQ20" s="10"/>
      <c r="EDR20" s="10"/>
      <c r="EDS20" s="10"/>
      <c r="EDT20" s="10"/>
      <c r="EDU20" s="10"/>
      <c r="EDV20" s="10"/>
      <c r="EDW20" s="10"/>
      <c r="EDX20" s="10"/>
      <c r="EDY20" s="10"/>
      <c r="EDZ20" s="10"/>
      <c r="EEA20" s="10"/>
      <c r="EEB20" s="10"/>
      <c r="EEC20" s="10"/>
      <c r="EED20" s="10"/>
      <c r="EEE20" s="10"/>
      <c r="EEF20" s="10"/>
      <c r="EEG20" s="10"/>
      <c r="EEH20" s="10"/>
      <c r="EEI20" s="10"/>
      <c r="EEJ20" s="10"/>
      <c r="EEK20" s="10"/>
      <c r="EEL20" s="10"/>
      <c r="EEM20" s="10"/>
      <c r="EEN20" s="10"/>
      <c r="EEO20" s="10"/>
      <c r="EEP20" s="10"/>
      <c r="EEQ20" s="10"/>
      <c r="EER20" s="10"/>
      <c r="EES20" s="10"/>
      <c r="EET20" s="10"/>
      <c r="EEU20" s="10"/>
      <c r="EEV20" s="10"/>
      <c r="EEW20" s="10"/>
      <c r="EEX20" s="10"/>
      <c r="EEY20" s="10"/>
      <c r="EEZ20" s="10"/>
      <c r="EFA20" s="10"/>
      <c r="EFB20" s="10"/>
      <c r="EFC20" s="10"/>
      <c r="EFD20" s="10"/>
      <c r="EFE20" s="10"/>
      <c r="EFF20" s="10"/>
      <c r="EFG20" s="10"/>
      <c r="EFH20" s="10"/>
      <c r="EFI20" s="10"/>
      <c r="EFJ20" s="10"/>
      <c r="EFK20" s="10"/>
      <c r="EFL20" s="10"/>
      <c r="EFM20" s="10"/>
      <c r="EFN20" s="10"/>
      <c r="EFO20" s="10"/>
      <c r="EFP20" s="10"/>
      <c r="EFQ20" s="10"/>
      <c r="EFR20" s="10"/>
      <c r="EFS20" s="10"/>
      <c r="EFT20" s="10"/>
      <c r="EFU20" s="10"/>
      <c r="EFV20" s="10"/>
      <c r="EFW20" s="10"/>
      <c r="EFX20" s="10"/>
      <c r="EFY20" s="10"/>
      <c r="EFZ20" s="10"/>
      <c r="EGA20" s="10"/>
      <c r="EGB20" s="10"/>
      <c r="EGC20" s="10"/>
      <c r="EGD20" s="10"/>
      <c r="EGE20" s="10"/>
      <c r="EGF20" s="10"/>
      <c r="EGG20" s="10"/>
      <c r="EGH20" s="10"/>
      <c r="EGI20" s="10"/>
      <c r="EGJ20" s="10"/>
      <c r="EGK20" s="10"/>
      <c r="EGL20" s="10"/>
      <c r="EGM20" s="10"/>
      <c r="EGN20" s="10"/>
      <c r="EGO20" s="10"/>
      <c r="EGP20" s="10"/>
      <c r="EGQ20" s="10"/>
      <c r="EGR20" s="10"/>
      <c r="EGS20" s="10"/>
      <c r="EGT20" s="10"/>
      <c r="EGU20" s="10"/>
      <c r="EGV20" s="10"/>
      <c r="EGW20" s="10"/>
      <c r="EGX20" s="10"/>
      <c r="EGY20" s="10"/>
      <c r="EGZ20" s="10"/>
      <c r="EHA20" s="10"/>
      <c r="EHB20" s="10"/>
      <c r="EHC20" s="10"/>
      <c r="EHD20" s="10"/>
      <c r="EHE20" s="10"/>
      <c r="EHF20" s="10"/>
      <c r="EHG20" s="10"/>
      <c r="EHH20" s="10"/>
      <c r="EHI20" s="10"/>
      <c r="EHJ20" s="10"/>
      <c r="EHK20" s="10"/>
      <c r="EHL20" s="10"/>
      <c r="EHM20" s="10"/>
      <c r="EHN20" s="10"/>
      <c r="EHO20" s="10"/>
      <c r="EHP20" s="10"/>
      <c r="EHQ20" s="10"/>
      <c r="EHR20" s="10"/>
      <c r="EHS20" s="10"/>
      <c r="EHT20" s="10"/>
      <c r="EHU20" s="10"/>
      <c r="EHV20" s="10"/>
      <c r="EHW20" s="10"/>
      <c r="EHX20" s="10"/>
      <c r="EHY20" s="10"/>
      <c r="EHZ20" s="10"/>
      <c r="EIA20" s="10"/>
      <c r="EIB20" s="10"/>
      <c r="EIC20" s="10"/>
      <c r="EID20" s="10"/>
      <c r="EIE20" s="10"/>
      <c r="EIF20" s="10"/>
      <c r="EIG20" s="10"/>
      <c r="EIH20" s="10"/>
      <c r="EII20" s="10"/>
      <c r="EIJ20" s="10"/>
      <c r="EIK20" s="10"/>
      <c r="EIL20" s="10"/>
      <c r="EIM20" s="10"/>
      <c r="EIN20" s="10"/>
      <c r="EIO20" s="10"/>
      <c r="EIP20" s="10"/>
      <c r="EIQ20" s="10"/>
      <c r="EIR20" s="10"/>
      <c r="EIS20" s="10"/>
      <c r="EIT20" s="10"/>
      <c r="EIU20" s="10"/>
      <c r="EIV20" s="10"/>
      <c r="EIW20" s="10"/>
      <c r="EIX20" s="10"/>
      <c r="EIY20" s="10"/>
      <c r="EIZ20" s="10"/>
      <c r="EJA20" s="10"/>
      <c r="EJB20" s="10"/>
      <c r="EJC20" s="10"/>
      <c r="EJD20" s="10"/>
      <c r="EJE20" s="10"/>
      <c r="EJF20" s="10"/>
      <c r="EJG20" s="10"/>
      <c r="EJH20" s="10"/>
      <c r="EJI20" s="10"/>
      <c r="EJJ20" s="10"/>
      <c r="EJK20" s="10"/>
      <c r="EJL20" s="10"/>
      <c r="EJM20" s="10"/>
      <c r="EJN20" s="10"/>
      <c r="EJO20" s="10"/>
      <c r="EJP20" s="10"/>
      <c r="EJQ20" s="10"/>
      <c r="EJR20" s="10"/>
      <c r="EJS20" s="10"/>
      <c r="EJT20" s="10"/>
      <c r="EJU20" s="10"/>
      <c r="EJV20" s="10"/>
      <c r="EJW20" s="10"/>
      <c r="EJX20" s="10"/>
      <c r="EJY20" s="10"/>
      <c r="EJZ20" s="10"/>
      <c r="EKA20" s="10"/>
      <c r="EKB20" s="10"/>
      <c r="EKC20" s="10"/>
      <c r="EKD20" s="10"/>
      <c r="EKE20" s="10"/>
      <c r="EKF20" s="10"/>
      <c r="EKG20" s="10"/>
      <c r="EKH20" s="10"/>
      <c r="EKI20" s="10"/>
      <c r="EKJ20" s="10"/>
      <c r="EKK20" s="10"/>
      <c r="EKL20" s="10"/>
      <c r="EKM20" s="10"/>
      <c r="EKN20" s="10"/>
      <c r="EKO20" s="10"/>
      <c r="EKP20" s="10"/>
      <c r="EKQ20" s="10"/>
      <c r="EKR20" s="10"/>
      <c r="EKS20" s="10"/>
      <c r="EKT20" s="10"/>
      <c r="EKU20" s="10"/>
      <c r="EKV20" s="10"/>
      <c r="EKW20" s="10"/>
      <c r="EKX20" s="10"/>
      <c r="EKY20" s="10"/>
      <c r="EKZ20" s="10"/>
      <c r="ELA20" s="10"/>
      <c r="ELB20" s="10"/>
      <c r="ELC20" s="10"/>
      <c r="ELD20" s="10"/>
      <c r="ELE20" s="10"/>
      <c r="ELF20" s="10"/>
      <c r="ELG20" s="10"/>
      <c r="ELH20" s="10"/>
      <c r="ELI20" s="10"/>
      <c r="ELJ20" s="10"/>
      <c r="ELK20" s="10"/>
      <c r="ELL20" s="10"/>
      <c r="ELM20" s="10"/>
      <c r="ELN20" s="10"/>
      <c r="ELO20" s="10"/>
      <c r="ELP20" s="10"/>
      <c r="ELQ20" s="10"/>
      <c r="ELR20" s="10"/>
      <c r="ELS20" s="10"/>
      <c r="ELT20" s="10"/>
      <c r="ELU20" s="10"/>
      <c r="ELV20" s="10"/>
      <c r="ELW20" s="10"/>
      <c r="ELX20" s="10"/>
      <c r="ELY20" s="10"/>
      <c r="ELZ20" s="10"/>
      <c r="EMA20" s="10"/>
      <c r="EMB20" s="10"/>
      <c r="EMC20" s="10"/>
      <c r="EMD20" s="10"/>
      <c r="EME20" s="10"/>
      <c r="EMF20" s="10"/>
      <c r="EMG20" s="10"/>
      <c r="EMH20" s="10"/>
      <c r="EMI20" s="10"/>
      <c r="EMJ20" s="10"/>
      <c r="EMK20" s="10"/>
      <c r="EML20" s="10"/>
      <c r="EMM20" s="10"/>
      <c r="EMN20" s="10"/>
      <c r="EMO20" s="10"/>
      <c r="EMP20" s="10"/>
      <c r="EMQ20" s="10"/>
      <c r="EMR20" s="10"/>
      <c r="EMS20" s="10"/>
      <c r="EMT20" s="10"/>
      <c r="EMU20" s="10"/>
      <c r="EMV20" s="10"/>
      <c r="EMW20" s="10"/>
      <c r="EMX20" s="10"/>
      <c r="EMY20" s="10"/>
      <c r="EMZ20" s="10"/>
      <c r="ENA20" s="10"/>
      <c r="ENB20" s="10"/>
      <c r="ENC20" s="10"/>
      <c r="END20" s="10"/>
      <c r="ENE20" s="10"/>
      <c r="ENF20" s="10"/>
      <c r="ENG20" s="10"/>
      <c r="ENH20" s="10"/>
      <c r="ENI20" s="10"/>
      <c r="ENJ20" s="10"/>
      <c r="ENK20" s="10"/>
      <c r="ENL20" s="10"/>
      <c r="ENM20" s="10"/>
      <c r="ENN20" s="10"/>
      <c r="ENO20" s="10"/>
      <c r="ENP20" s="10"/>
      <c r="ENQ20" s="10"/>
      <c r="ENR20" s="10"/>
      <c r="ENS20" s="10"/>
      <c r="ENT20" s="10"/>
      <c r="ENU20" s="10"/>
      <c r="ENV20" s="10"/>
      <c r="ENW20" s="10"/>
      <c r="ENX20" s="10"/>
      <c r="ENY20" s="10"/>
      <c r="ENZ20" s="10"/>
      <c r="EOA20" s="10"/>
      <c r="EOB20" s="10"/>
      <c r="EOC20" s="10"/>
      <c r="EOD20" s="10"/>
      <c r="EOE20" s="10"/>
      <c r="EOF20" s="10"/>
      <c r="EOG20" s="10"/>
      <c r="EOH20" s="10"/>
      <c r="EOI20" s="10"/>
      <c r="EOJ20" s="10"/>
      <c r="EOK20" s="10"/>
      <c r="EOL20" s="10"/>
      <c r="EOM20" s="10"/>
      <c r="EON20" s="10"/>
      <c r="EOO20" s="10"/>
      <c r="EOP20" s="10"/>
      <c r="EOQ20" s="10"/>
      <c r="EOR20" s="10"/>
      <c r="EOS20" s="10"/>
      <c r="EOT20" s="10"/>
      <c r="EOU20" s="10"/>
      <c r="EOV20" s="10"/>
      <c r="EOW20" s="10"/>
      <c r="EOX20" s="10"/>
      <c r="EOY20" s="10"/>
      <c r="EOZ20" s="10"/>
      <c r="EPA20" s="10"/>
      <c r="EPB20" s="10"/>
      <c r="EPC20" s="10"/>
      <c r="EPD20" s="10"/>
      <c r="EPE20" s="10"/>
      <c r="EPF20" s="10"/>
      <c r="EPG20" s="10"/>
      <c r="EPH20" s="10"/>
      <c r="EPI20" s="10"/>
      <c r="EPJ20" s="10"/>
      <c r="EPK20" s="10"/>
      <c r="EPL20" s="10"/>
      <c r="EPM20" s="10"/>
      <c r="EPN20" s="10"/>
      <c r="EPO20" s="10"/>
      <c r="EPP20" s="10"/>
      <c r="EPQ20" s="10"/>
      <c r="EPR20" s="10"/>
      <c r="EPS20" s="10"/>
      <c r="EPT20" s="10"/>
      <c r="EPU20" s="10"/>
      <c r="EPV20" s="10"/>
      <c r="EPW20" s="10"/>
      <c r="EPX20" s="10"/>
      <c r="EPY20" s="10"/>
      <c r="EPZ20" s="10"/>
      <c r="EQA20" s="10"/>
      <c r="EQB20" s="10"/>
      <c r="EQC20" s="10"/>
      <c r="EQD20" s="10"/>
      <c r="EQE20" s="10"/>
      <c r="EQF20" s="10"/>
      <c r="EQG20" s="10"/>
      <c r="EQH20" s="10"/>
      <c r="EQI20" s="10"/>
      <c r="EQJ20" s="10"/>
      <c r="EQK20" s="10"/>
      <c r="EQL20" s="10"/>
      <c r="EQM20" s="10"/>
      <c r="EQN20" s="10"/>
      <c r="EQO20" s="10"/>
      <c r="EQP20" s="10"/>
      <c r="EQQ20" s="10"/>
      <c r="EQR20" s="10"/>
      <c r="EQS20" s="10"/>
      <c r="EQT20" s="10"/>
      <c r="EQU20" s="10"/>
      <c r="EQV20" s="10"/>
      <c r="EQW20" s="10"/>
      <c r="EQX20" s="10"/>
      <c r="EQY20" s="10"/>
      <c r="EQZ20" s="10"/>
      <c r="ERA20" s="10"/>
      <c r="ERB20" s="10"/>
      <c r="ERC20" s="10"/>
      <c r="ERD20" s="10"/>
      <c r="ERE20" s="10"/>
      <c r="ERF20" s="10"/>
      <c r="ERG20" s="10"/>
      <c r="ERH20" s="10"/>
      <c r="ERI20" s="10"/>
      <c r="ERJ20" s="10"/>
      <c r="ERK20" s="10"/>
      <c r="ERL20" s="10"/>
      <c r="ERM20" s="10"/>
      <c r="ERN20" s="10"/>
      <c r="ERO20" s="10"/>
      <c r="ERP20" s="10"/>
      <c r="ERQ20" s="10"/>
      <c r="ERR20" s="10"/>
      <c r="ERS20" s="10"/>
      <c r="ERT20" s="10"/>
      <c r="ERU20" s="10"/>
      <c r="ERV20" s="10"/>
      <c r="ERW20" s="10"/>
      <c r="ERX20" s="10"/>
      <c r="ERY20" s="10"/>
      <c r="ERZ20" s="10"/>
      <c r="ESA20" s="10"/>
      <c r="ESB20" s="10"/>
      <c r="ESC20" s="10"/>
      <c r="ESD20" s="10"/>
      <c r="ESE20" s="10"/>
      <c r="ESF20" s="10"/>
      <c r="ESG20" s="10"/>
      <c r="ESH20" s="10"/>
      <c r="ESI20" s="10"/>
      <c r="ESJ20" s="10"/>
      <c r="ESK20" s="10"/>
      <c r="ESL20" s="10"/>
      <c r="ESM20" s="10"/>
      <c r="ESN20" s="10"/>
      <c r="ESO20" s="10"/>
      <c r="ESP20" s="10"/>
      <c r="ESQ20" s="10"/>
      <c r="ESR20" s="10"/>
      <c r="ESS20" s="10"/>
      <c r="EST20" s="10"/>
      <c r="ESU20" s="10"/>
      <c r="ESV20" s="10"/>
      <c r="ESW20" s="10"/>
      <c r="ESX20" s="10"/>
      <c r="ESY20" s="10"/>
      <c r="ESZ20" s="10"/>
      <c r="ETA20" s="10"/>
      <c r="ETB20" s="10"/>
      <c r="ETC20" s="10"/>
      <c r="ETD20" s="10"/>
      <c r="ETE20" s="10"/>
      <c r="ETF20" s="10"/>
      <c r="ETG20" s="10"/>
      <c r="ETH20" s="10"/>
      <c r="ETI20" s="10"/>
      <c r="ETJ20" s="10"/>
      <c r="ETK20" s="10"/>
      <c r="ETL20" s="10"/>
      <c r="ETM20" s="10"/>
      <c r="ETN20" s="10"/>
      <c r="ETO20" s="10"/>
      <c r="ETP20" s="10"/>
      <c r="ETQ20" s="10"/>
      <c r="ETR20" s="10"/>
      <c r="ETS20" s="10"/>
      <c r="ETT20" s="10"/>
      <c r="ETU20" s="10"/>
      <c r="ETV20" s="10"/>
      <c r="ETW20" s="10"/>
      <c r="ETX20" s="10"/>
      <c r="ETY20" s="10"/>
      <c r="ETZ20" s="10"/>
      <c r="EUA20" s="10"/>
      <c r="EUB20" s="10"/>
      <c r="EUC20" s="10"/>
      <c r="EUD20" s="10"/>
      <c r="EUE20" s="10"/>
      <c r="EUF20" s="10"/>
      <c r="EUG20" s="10"/>
      <c r="EUH20" s="10"/>
      <c r="EUI20" s="10"/>
      <c r="EUJ20" s="10"/>
      <c r="EUK20" s="10"/>
      <c r="EUL20" s="10"/>
      <c r="EUM20" s="10"/>
      <c r="EUN20" s="10"/>
      <c r="EUO20" s="10"/>
      <c r="EUP20" s="10"/>
      <c r="EUQ20" s="10"/>
      <c r="EUR20" s="10"/>
      <c r="EUS20" s="10"/>
      <c r="EUT20" s="10"/>
      <c r="EUU20" s="10"/>
      <c r="EUV20" s="10"/>
      <c r="EUW20" s="10"/>
      <c r="EUX20" s="10"/>
      <c r="EUY20" s="10"/>
      <c r="EUZ20" s="10"/>
      <c r="EVA20" s="10"/>
      <c r="EVB20" s="10"/>
      <c r="EVC20" s="10"/>
      <c r="EVD20" s="10"/>
      <c r="EVE20" s="10"/>
      <c r="EVF20" s="10"/>
      <c r="EVG20" s="10"/>
      <c r="EVH20" s="10"/>
      <c r="EVI20" s="10"/>
      <c r="EVJ20" s="10"/>
      <c r="EVK20" s="10"/>
      <c r="EVL20" s="10"/>
      <c r="EVM20" s="10"/>
      <c r="EVN20" s="10"/>
      <c r="EVO20" s="10"/>
      <c r="EVP20" s="10"/>
      <c r="EVQ20" s="10"/>
      <c r="EVR20" s="10"/>
      <c r="EVS20" s="10"/>
      <c r="EVT20" s="10"/>
      <c r="EVU20" s="10"/>
      <c r="EVV20" s="10"/>
      <c r="EVW20" s="10"/>
      <c r="EVX20" s="10"/>
      <c r="EVY20" s="10"/>
      <c r="EVZ20" s="10"/>
      <c r="EWA20" s="10"/>
      <c r="EWB20" s="10"/>
      <c r="EWC20" s="10"/>
      <c r="EWD20" s="10"/>
      <c r="EWE20" s="10"/>
      <c r="EWF20" s="10"/>
      <c r="EWG20" s="10"/>
      <c r="EWH20" s="10"/>
      <c r="EWI20" s="10"/>
      <c r="EWJ20" s="10"/>
      <c r="EWK20" s="10"/>
      <c r="EWL20" s="10"/>
      <c r="EWM20" s="10"/>
      <c r="EWN20" s="10"/>
      <c r="EWO20" s="10"/>
      <c r="EWP20" s="10"/>
      <c r="EWQ20" s="10"/>
      <c r="EWR20" s="10"/>
      <c r="EWS20" s="10"/>
      <c r="EWT20" s="10"/>
      <c r="EWU20" s="10"/>
      <c r="EWV20" s="10"/>
      <c r="EWW20" s="10"/>
      <c r="EWX20" s="10"/>
      <c r="EWY20" s="10"/>
      <c r="EWZ20" s="10"/>
      <c r="EXA20" s="10"/>
      <c r="EXB20" s="10"/>
      <c r="EXC20" s="10"/>
      <c r="EXD20" s="10"/>
      <c r="EXE20" s="10"/>
      <c r="EXF20" s="10"/>
      <c r="EXG20" s="10"/>
      <c r="EXH20" s="10"/>
      <c r="EXI20" s="10"/>
      <c r="EXJ20" s="10"/>
      <c r="EXK20" s="10"/>
      <c r="EXL20" s="10"/>
      <c r="EXM20" s="10"/>
      <c r="EXN20" s="10"/>
      <c r="EXO20" s="10"/>
      <c r="EXP20" s="10"/>
      <c r="EXQ20" s="10"/>
      <c r="EXR20" s="10"/>
      <c r="EXS20" s="10"/>
      <c r="EXT20" s="10"/>
      <c r="EXU20" s="10"/>
      <c r="EXV20" s="10"/>
      <c r="EXW20" s="10"/>
      <c r="EXX20" s="10"/>
      <c r="EXY20" s="10"/>
      <c r="EXZ20" s="10"/>
      <c r="EYA20" s="10"/>
      <c r="EYB20" s="10"/>
      <c r="EYC20" s="10"/>
      <c r="EYD20" s="10"/>
      <c r="EYE20" s="10"/>
      <c r="EYF20" s="10"/>
      <c r="EYG20" s="10"/>
      <c r="EYH20" s="10"/>
      <c r="EYI20" s="10"/>
      <c r="EYJ20" s="10"/>
      <c r="EYK20" s="10"/>
      <c r="EYL20" s="10"/>
      <c r="EYM20" s="10"/>
      <c r="EYN20" s="10"/>
      <c r="EYO20" s="10"/>
      <c r="EYP20" s="10"/>
      <c r="EYQ20" s="10"/>
      <c r="EYR20" s="10"/>
      <c r="EYS20" s="10"/>
      <c r="EYT20" s="10"/>
      <c r="EYU20" s="10"/>
      <c r="EYV20" s="10"/>
      <c r="EYW20" s="10"/>
      <c r="EYX20" s="10"/>
      <c r="EYY20" s="10"/>
      <c r="EYZ20" s="10"/>
      <c r="EZA20" s="10"/>
      <c r="EZB20" s="10"/>
      <c r="EZC20" s="10"/>
      <c r="EZD20" s="10"/>
      <c r="EZE20" s="10"/>
      <c r="EZF20" s="10"/>
      <c r="EZG20" s="10"/>
      <c r="EZH20" s="10"/>
      <c r="EZI20" s="10"/>
      <c r="EZJ20" s="10"/>
      <c r="EZK20" s="10"/>
      <c r="EZL20" s="10"/>
      <c r="EZM20" s="10"/>
      <c r="EZN20" s="10"/>
      <c r="EZO20" s="10"/>
      <c r="EZP20" s="10"/>
      <c r="EZQ20" s="10"/>
      <c r="EZR20" s="10"/>
      <c r="EZS20" s="10"/>
      <c r="EZT20" s="10"/>
      <c r="EZU20" s="10"/>
      <c r="EZV20" s="10"/>
      <c r="EZW20" s="10"/>
      <c r="EZX20" s="10"/>
      <c r="EZY20" s="10"/>
      <c r="EZZ20" s="10"/>
      <c r="FAA20" s="10"/>
      <c r="FAB20" s="10"/>
      <c r="FAC20" s="10"/>
      <c r="FAD20" s="10"/>
      <c r="FAE20" s="10"/>
      <c r="FAF20" s="10"/>
      <c r="FAG20" s="10"/>
      <c r="FAH20" s="10"/>
      <c r="FAI20" s="10"/>
      <c r="FAJ20" s="10"/>
      <c r="FAK20" s="10"/>
      <c r="FAL20" s="10"/>
      <c r="FAM20" s="10"/>
      <c r="FAN20" s="10"/>
      <c r="FAO20" s="10"/>
      <c r="FAP20" s="10"/>
      <c r="FAQ20" s="10"/>
      <c r="FAR20" s="10"/>
      <c r="FAS20" s="10"/>
      <c r="FAT20" s="10"/>
      <c r="FAU20" s="10"/>
      <c r="FAV20" s="10"/>
      <c r="FAW20" s="10"/>
      <c r="FAX20" s="10"/>
      <c r="FAY20" s="10"/>
      <c r="FAZ20" s="10"/>
      <c r="FBA20" s="10"/>
      <c r="FBB20" s="10"/>
      <c r="FBC20" s="10"/>
      <c r="FBD20" s="10"/>
      <c r="FBE20" s="10"/>
      <c r="FBF20" s="10"/>
      <c r="FBG20" s="10"/>
      <c r="FBH20" s="10"/>
      <c r="FBI20" s="10"/>
      <c r="FBJ20" s="10"/>
      <c r="FBK20" s="10"/>
      <c r="FBL20" s="10"/>
      <c r="FBM20" s="10"/>
      <c r="FBN20" s="10"/>
      <c r="FBO20" s="10"/>
      <c r="FBP20" s="10"/>
      <c r="FBQ20" s="10"/>
      <c r="FBR20" s="10"/>
      <c r="FBS20" s="10"/>
      <c r="FBT20" s="10"/>
      <c r="FBU20" s="10"/>
      <c r="FBV20" s="10"/>
      <c r="FBW20" s="10"/>
      <c r="FBX20" s="10"/>
      <c r="FBY20" s="10"/>
      <c r="FBZ20" s="10"/>
      <c r="FCA20" s="10"/>
      <c r="FCB20" s="10"/>
      <c r="FCC20" s="10"/>
      <c r="FCD20" s="10"/>
      <c r="FCE20" s="10"/>
      <c r="FCF20" s="10"/>
      <c r="FCG20" s="10"/>
      <c r="FCH20" s="10"/>
      <c r="FCI20" s="10"/>
      <c r="FCJ20" s="10"/>
      <c r="FCK20" s="10"/>
      <c r="FCL20" s="10"/>
      <c r="FCM20" s="10"/>
      <c r="FCN20" s="10"/>
      <c r="FCO20" s="10"/>
      <c r="FCP20" s="10"/>
      <c r="FCQ20" s="10"/>
      <c r="FCR20" s="10"/>
      <c r="FCS20" s="10"/>
      <c r="FCT20" s="10"/>
      <c r="FCU20" s="10"/>
      <c r="FCV20" s="10"/>
      <c r="FCW20" s="10"/>
      <c r="FCX20" s="10"/>
      <c r="FCY20" s="10"/>
      <c r="FCZ20" s="10"/>
      <c r="FDA20" s="10"/>
      <c r="FDB20" s="10"/>
      <c r="FDC20" s="10"/>
      <c r="FDD20" s="10"/>
      <c r="FDE20" s="10"/>
      <c r="FDF20" s="10"/>
      <c r="FDG20" s="10"/>
      <c r="FDH20" s="10"/>
      <c r="FDI20" s="10"/>
      <c r="FDJ20" s="10"/>
      <c r="FDK20" s="10"/>
      <c r="FDL20" s="10"/>
      <c r="FDM20" s="10"/>
      <c r="FDN20" s="10"/>
      <c r="FDO20" s="10"/>
      <c r="FDP20" s="10"/>
      <c r="FDQ20" s="10"/>
      <c r="FDR20" s="10"/>
      <c r="FDS20" s="10"/>
      <c r="FDT20" s="10"/>
      <c r="FDU20" s="10"/>
      <c r="FDV20" s="10"/>
      <c r="FDW20" s="10"/>
      <c r="FDX20" s="10"/>
      <c r="FDY20" s="10"/>
      <c r="FDZ20" s="10"/>
      <c r="FEA20" s="10"/>
      <c r="FEB20" s="10"/>
      <c r="FEC20" s="10"/>
      <c r="FED20" s="10"/>
      <c r="FEE20" s="10"/>
      <c r="FEF20" s="10"/>
      <c r="FEG20" s="10"/>
      <c r="FEH20" s="10"/>
      <c r="FEI20" s="10"/>
      <c r="FEJ20" s="10"/>
      <c r="FEK20" s="10"/>
      <c r="FEL20" s="10"/>
      <c r="FEM20" s="10"/>
      <c r="FEN20" s="10"/>
      <c r="FEO20" s="10"/>
      <c r="FEP20" s="10"/>
      <c r="FEQ20" s="10"/>
      <c r="FER20" s="10"/>
      <c r="FES20" s="10"/>
      <c r="FET20" s="10"/>
      <c r="FEU20" s="10"/>
      <c r="FEV20" s="10"/>
      <c r="FEW20" s="10"/>
      <c r="FEX20" s="10"/>
      <c r="FEY20" s="10"/>
      <c r="FEZ20" s="10"/>
      <c r="FFA20" s="10"/>
      <c r="FFB20" s="10"/>
      <c r="FFC20" s="10"/>
      <c r="FFD20" s="10"/>
      <c r="FFE20" s="10"/>
      <c r="FFF20" s="10"/>
      <c r="FFG20" s="10"/>
      <c r="FFH20" s="10"/>
      <c r="FFI20" s="10"/>
      <c r="FFJ20" s="10"/>
      <c r="FFK20" s="10"/>
      <c r="FFL20" s="10"/>
      <c r="FFM20" s="10"/>
      <c r="FFN20" s="10"/>
      <c r="FFO20" s="10"/>
      <c r="FFP20" s="10"/>
      <c r="FFQ20" s="10"/>
      <c r="FFR20" s="10"/>
      <c r="FFS20" s="10"/>
      <c r="FFT20" s="10"/>
      <c r="FFU20" s="10"/>
      <c r="FFV20" s="10"/>
      <c r="FFW20" s="10"/>
      <c r="FFX20" s="10"/>
      <c r="FFY20" s="10"/>
      <c r="FFZ20" s="10"/>
      <c r="FGA20" s="10"/>
      <c r="FGB20" s="10"/>
      <c r="FGC20" s="10"/>
      <c r="FGD20" s="10"/>
      <c r="FGE20" s="10"/>
      <c r="FGF20" s="10"/>
      <c r="FGG20" s="10"/>
      <c r="FGH20" s="10"/>
      <c r="FGI20" s="10"/>
      <c r="FGJ20" s="10"/>
      <c r="FGK20" s="10"/>
      <c r="FGL20" s="10"/>
      <c r="FGM20" s="10"/>
      <c r="FGN20" s="10"/>
      <c r="FGO20" s="10"/>
      <c r="FGP20" s="10"/>
      <c r="FGQ20" s="10"/>
      <c r="FGR20" s="10"/>
      <c r="FGS20" s="10"/>
      <c r="FGT20" s="10"/>
      <c r="FGU20" s="10"/>
      <c r="FGV20" s="10"/>
      <c r="FGW20" s="10"/>
      <c r="FGX20" s="10"/>
      <c r="FGY20" s="10"/>
      <c r="FGZ20" s="10"/>
      <c r="FHA20" s="10"/>
      <c r="FHB20" s="10"/>
      <c r="FHC20" s="10"/>
      <c r="FHD20" s="10"/>
      <c r="FHE20" s="10"/>
      <c r="FHF20" s="10"/>
      <c r="FHG20" s="10"/>
      <c r="FHH20" s="10"/>
      <c r="FHI20" s="10"/>
      <c r="FHJ20" s="10"/>
      <c r="FHK20" s="10"/>
      <c r="FHL20" s="10"/>
      <c r="FHM20" s="10"/>
      <c r="FHN20" s="10"/>
      <c r="FHO20" s="10"/>
      <c r="FHP20" s="10"/>
      <c r="FHQ20" s="10"/>
      <c r="FHR20" s="10"/>
      <c r="FHS20" s="10"/>
      <c r="FHT20" s="10"/>
      <c r="FHU20" s="10"/>
      <c r="FHV20" s="10"/>
      <c r="FHW20" s="10"/>
      <c r="FHX20" s="10"/>
      <c r="FHY20" s="10"/>
      <c r="FHZ20" s="10"/>
      <c r="FIA20" s="10"/>
      <c r="FIB20" s="10"/>
      <c r="FIC20" s="10"/>
      <c r="FID20" s="10"/>
      <c r="FIE20" s="10"/>
      <c r="FIF20" s="10"/>
      <c r="FIG20" s="10"/>
      <c r="FIH20" s="10"/>
      <c r="FII20" s="10"/>
      <c r="FIJ20" s="10"/>
      <c r="FIK20" s="10"/>
      <c r="FIL20" s="10"/>
      <c r="FIM20" s="10"/>
      <c r="FIN20" s="10"/>
      <c r="FIO20" s="10"/>
      <c r="FIP20" s="10"/>
      <c r="FIQ20" s="10"/>
      <c r="FIR20" s="10"/>
      <c r="FIS20" s="10"/>
      <c r="FIT20" s="10"/>
      <c r="FIU20" s="10"/>
      <c r="FIV20" s="10"/>
      <c r="FIW20" s="10"/>
      <c r="FIX20" s="10"/>
      <c r="FIY20" s="10"/>
      <c r="FIZ20" s="10"/>
      <c r="FJA20" s="10"/>
      <c r="FJB20" s="10"/>
      <c r="FJC20" s="10"/>
      <c r="FJD20" s="10"/>
      <c r="FJE20" s="10"/>
      <c r="FJF20" s="10"/>
      <c r="FJG20" s="10"/>
      <c r="FJH20" s="10"/>
      <c r="FJI20" s="10"/>
      <c r="FJJ20" s="10"/>
      <c r="FJK20" s="10"/>
      <c r="FJL20" s="10"/>
      <c r="FJM20" s="10"/>
      <c r="FJN20" s="10"/>
      <c r="FJO20" s="10"/>
      <c r="FJP20" s="10"/>
      <c r="FJQ20" s="10"/>
      <c r="FJR20" s="10"/>
      <c r="FJS20" s="10"/>
      <c r="FJT20" s="10"/>
      <c r="FJU20" s="10"/>
      <c r="FJV20" s="10"/>
      <c r="FJW20" s="10"/>
      <c r="FJX20" s="10"/>
      <c r="FJY20" s="10"/>
      <c r="FJZ20" s="10"/>
      <c r="FKA20" s="10"/>
      <c r="FKB20" s="10"/>
      <c r="FKC20" s="10"/>
      <c r="FKD20" s="10"/>
      <c r="FKE20" s="10"/>
      <c r="FKF20" s="10"/>
      <c r="FKG20" s="10"/>
      <c r="FKH20" s="10"/>
      <c r="FKI20" s="10"/>
      <c r="FKJ20" s="10"/>
      <c r="FKK20" s="10"/>
      <c r="FKL20" s="10"/>
      <c r="FKM20" s="10"/>
      <c r="FKN20" s="10"/>
      <c r="FKO20" s="10"/>
      <c r="FKP20" s="10"/>
      <c r="FKQ20" s="10"/>
      <c r="FKR20" s="10"/>
      <c r="FKS20" s="10"/>
      <c r="FKT20" s="10"/>
      <c r="FKU20" s="10"/>
      <c r="FKV20" s="10"/>
      <c r="FKW20" s="10"/>
      <c r="FKX20" s="10"/>
      <c r="FKY20" s="10"/>
      <c r="FKZ20" s="10"/>
      <c r="FLA20" s="10"/>
      <c r="FLB20" s="10"/>
      <c r="FLC20" s="10"/>
      <c r="FLD20" s="10"/>
      <c r="FLE20" s="10"/>
      <c r="FLF20" s="10"/>
      <c r="FLG20" s="10"/>
      <c r="FLH20" s="10"/>
      <c r="FLI20" s="10"/>
      <c r="FLJ20" s="10"/>
      <c r="FLK20" s="10"/>
      <c r="FLL20" s="10"/>
      <c r="FLM20" s="10"/>
      <c r="FLN20" s="10"/>
      <c r="FLO20" s="10"/>
      <c r="FLP20" s="10"/>
      <c r="FLQ20" s="10"/>
      <c r="FLR20" s="10"/>
      <c r="FLS20" s="10"/>
      <c r="FLT20" s="10"/>
      <c r="FLU20" s="10"/>
      <c r="FLV20" s="10"/>
      <c r="FLW20" s="10"/>
      <c r="FLX20" s="10"/>
      <c r="FLY20" s="10"/>
      <c r="FLZ20" s="10"/>
      <c r="FMA20" s="10"/>
      <c r="FMB20" s="10"/>
      <c r="FMC20" s="10"/>
      <c r="FMD20" s="10"/>
      <c r="FME20" s="10"/>
      <c r="FMF20" s="10"/>
      <c r="FMG20" s="10"/>
      <c r="FMH20" s="10"/>
      <c r="FMI20" s="10"/>
      <c r="FMJ20" s="10"/>
      <c r="FMK20" s="10"/>
      <c r="FML20" s="10"/>
      <c r="FMM20" s="10"/>
      <c r="FMN20" s="10"/>
      <c r="FMO20" s="10"/>
      <c r="FMP20" s="10"/>
      <c r="FMQ20" s="10"/>
      <c r="FMR20" s="10"/>
      <c r="FMS20" s="10"/>
      <c r="FMT20" s="10"/>
      <c r="FMU20" s="10"/>
      <c r="FMV20" s="10"/>
      <c r="FMW20" s="10"/>
      <c r="FMX20" s="10"/>
      <c r="FMY20" s="10"/>
      <c r="FMZ20" s="10"/>
      <c r="FNA20" s="10"/>
      <c r="FNB20" s="10"/>
      <c r="FNC20" s="10"/>
      <c r="FND20" s="10"/>
      <c r="FNE20" s="10"/>
      <c r="FNF20" s="10"/>
      <c r="FNG20" s="10"/>
      <c r="FNH20" s="10"/>
      <c r="FNI20" s="10"/>
      <c r="FNJ20" s="10"/>
      <c r="FNK20" s="10"/>
      <c r="FNL20" s="10"/>
      <c r="FNM20" s="10"/>
      <c r="FNN20" s="10"/>
      <c r="FNO20" s="10"/>
      <c r="FNP20" s="10"/>
      <c r="FNQ20" s="10"/>
      <c r="FNR20" s="10"/>
      <c r="FNS20" s="10"/>
      <c r="FNT20" s="10"/>
      <c r="FNU20" s="10"/>
      <c r="FNV20" s="10"/>
      <c r="FNW20" s="10"/>
      <c r="FNX20" s="10"/>
      <c r="FNY20" s="10"/>
      <c r="FNZ20" s="10"/>
      <c r="FOA20" s="10"/>
      <c r="FOB20" s="10"/>
      <c r="FOC20" s="10"/>
      <c r="FOD20" s="10"/>
      <c r="FOE20" s="10"/>
      <c r="FOF20" s="10"/>
      <c r="FOG20" s="10"/>
      <c r="FOH20" s="10"/>
      <c r="FOI20" s="10"/>
      <c r="FOJ20" s="10"/>
      <c r="FOK20" s="10"/>
      <c r="FOL20" s="10"/>
      <c r="FOM20" s="10"/>
      <c r="FON20" s="10"/>
      <c r="FOO20" s="10"/>
      <c r="FOP20" s="10"/>
      <c r="FOQ20" s="10"/>
      <c r="FOR20" s="10"/>
      <c r="FOS20" s="10"/>
      <c r="FOT20" s="10"/>
      <c r="FOU20" s="10"/>
      <c r="FOV20" s="10"/>
      <c r="FOW20" s="10"/>
      <c r="FOX20" s="10"/>
      <c r="FOY20" s="10"/>
      <c r="FOZ20" s="10"/>
      <c r="FPA20" s="10"/>
      <c r="FPB20" s="10"/>
      <c r="FPC20" s="10"/>
      <c r="FPD20" s="10"/>
      <c r="FPE20" s="10"/>
      <c r="FPF20" s="10"/>
      <c r="FPG20" s="10"/>
      <c r="FPH20" s="10"/>
      <c r="FPI20" s="10"/>
      <c r="FPJ20" s="10"/>
      <c r="FPK20" s="10"/>
      <c r="FPL20" s="10"/>
      <c r="FPM20" s="10"/>
      <c r="FPN20" s="10"/>
      <c r="FPO20" s="10"/>
      <c r="FPP20" s="10"/>
      <c r="FPQ20" s="10"/>
      <c r="FPR20" s="10"/>
      <c r="FPS20" s="10"/>
      <c r="FPT20" s="10"/>
      <c r="FPU20" s="10"/>
      <c r="FPV20" s="10"/>
      <c r="FPW20" s="10"/>
      <c r="FPX20" s="10"/>
      <c r="FPY20" s="10"/>
      <c r="FPZ20" s="10"/>
      <c r="FQA20" s="10"/>
      <c r="FQB20" s="10"/>
      <c r="FQC20" s="10"/>
      <c r="FQD20" s="10"/>
      <c r="FQE20" s="10"/>
      <c r="FQF20" s="10"/>
      <c r="FQG20" s="10"/>
      <c r="FQH20" s="10"/>
      <c r="FQI20" s="10"/>
      <c r="FQJ20" s="10"/>
      <c r="FQK20" s="10"/>
      <c r="FQL20" s="10"/>
      <c r="FQM20" s="10"/>
      <c r="FQN20" s="10"/>
      <c r="FQO20" s="10"/>
      <c r="FQP20" s="10"/>
      <c r="FQQ20" s="10"/>
      <c r="FQR20" s="10"/>
      <c r="FQS20" s="10"/>
      <c r="FQT20" s="10"/>
      <c r="FQU20" s="10"/>
      <c r="FQV20" s="10"/>
      <c r="FQW20" s="10"/>
      <c r="FQX20" s="10"/>
      <c r="FQY20" s="10"/>
      <c r="FQZ20" s="10"/>
      <c r="FRA20" s="10"/>
      <c r="FRB20" s="10"/>
      <c r="FRC20" s="10"/>
      <c r="FRD20" s="10"/>
      <c r="FRE20" s="10"/>
      <c r="FRF20" s="10"/>
      <c r="FRG20" s="10"/>
      <c r="FRH20" s="10"/>
      <c r="FRI20" s="10"/>
      <c r="FRJ20" s="10"/>
      <c r="FRK20" s="10"/>
      <c r="FRL20" s="10"/>
      <c r="FRM20" s="10"/>
      <c r="FRN20" s="10"/>
      <c r="FRO20" s="10"/>
      <c r="FRP20" s="10"/>
      <c r="FRQ20" s="10"/>
      <c r="FRR20" s="10"/>
      <c r="FRS20" s="10"/>
      <c r="FRT20" s="10"/>
      <c r="FRU20" s="10"/>
      <c r="FRV20" s="10"/>
      <c r="FRW20" s="10"/>
      <c r="FRX20" s="10"/>
      <c r="FRY20" s="10"/>
      <c r="FRZ20" s="10"/>
      <c r="FSA20" s="10"/>
      <c r="FSB20" s="10"/>
      <c r="FSC20" s="10"/>
      <c r="FSD20" s="10"/>
      <c r="FSE20" s="10"/>
      <c r="FSF20" s="10"/>
      <c r="FSG20" s="10"/>
      <c r="FSH20" s="10"/>
      <c r="FSI20" s="10"/>
      <c r="FSJ20" s="10"/>
      <c r="FSK20" s="10"/>
      <c r="FSL20" s="10"/>
      <c r="FSM20" s="10"/>
      <c r="FSN20" s="10"/>
      <c r="FSO20" s="10"/>
      <c r="FSP20" s="10"/>
      <c r="FSQ20" s="10"/>
      <c r="FSR20" s="10"/>
      <c r="FSS20" s="10"/>
      <c r="FST20" s="10"/>
      <c r="FSU20" s="10"/>
      <c r="FSV20" s="10"/>
      <c r="FSW20" s="10"/>
      <c r="FSX20" s="10"/>
      <c r="FSY20" s="10"/>
      <c r="FSZ20" s="10"/>
      <c r="FTA20" s="10"/>
      <c r="FTB20" s="10"/>
      <c r="FTC20" s="10"/>
      <c r="FTD20" s="10"/>
      <c r="FTE20" s="10"/>
      <c r="FTF20" s="10"/>
      <c r="FTG20" s="10"/>
      <c r="FTH20" s="10"/>
      <c r="FTI20" s="10"/>
      <c r="FTJ20" s="10"/>
      <c r="FTK20" s="10"/>
      <c r="FTL20" s="10"/>
      <c r="FTM20" s="10"/>
      <c r="FTN20" s="10"/>
      <c r="FTO20" s="10"/>
      <c r="FTP20" s="10"/>
      <c r="FTQ20" s="10"/>
      <c r="FTR20" s="10"/>
      <c r="FTS20" s="10"/>
      <c r="FTT20" s="10"/>
      <c r="FTU20" s="10"/>
      <c r="FTV20" s="10"/>
      <c r="FTW20" s="10"/>
      <c r="FTX20" s="10"/>
      <c r="FTY20" s="10"/>
      <c r="FTZ20" s="10"/>
      <c r="FUA20" s="10"/>
      <c r="FUB20" s="10"/>
      <c r="FUC20" s="10"/>
      <c r="FUD20" s="10"/>
      <c r="FUE20" s="10"/>
      <c r="FUF20" s="10"/>
      <c r="FUG20" s="10"/>
      <c r="FUH20" s="10"/>
      <c r="FUI20" s="10"/>
      <c r="FUJ20" s="10"/>
      <c r="FUK20" s="10"/>
      <c r="FUL20" s="10"/>
      <c r="FUM20" s="10"/>
      <c r="FUN20" s="10"/>
      <c r="FUO20" s="10"/>
      <c r="FUP20" s="10"/>
      <c r="FUQ20" s="10"/>
      <c r="FUR20" s="10"/>
      <c r="FUS20" s="10"/>
      <c r="FUT20" s="10"/>
      <c r="FUU20" s="10"/>
      <c r="FUV20" s="10"/>
      <c r="FUW20" s="10"/>
      <c r="FUX20" s="10"/>
      <c r="FUY20" s="10"/>
      <c r="FUZ20" s="10"/>
      <c r="FVA20" s="10"/>
      <c r="FVB20" s="10"/>
      <c r="FVC20" s="10"/>
      <c r="FVD20" s="10"/>
      <c r="FVE20" s="10"/>
      <c r="FVF20" s="10"/>
      <c r="FVG20" s="10"/>
      <c r="FVH20" s="10"/>
      <c r="FVI20" s="10"/>
      <c r="FVJ20" s="10"/>
      <c r="FVK20" s="10"/>
      <c r="FVL20" s="10"/>
      <c r="FVM20" s="10"/>
      <c r="FVN20" s="10"/>
      <c r="FVO20" s="10"/>
      <c r="FVP20" s="10"/>
      <c r="FVQ20" s="10"/>
      <c r="FVR20" s="10"/>
      <c r="FVS20" s="10"/>
      <c r="FVT20" s="10"/>
      <c r="FVU20" s="10"/>
      <c r="FVV20" s="10"/>
      <c r="FVW20" s="10"/>
      <c r="FVX20" s="10"/>
      <c r="FVY20" s="10"/>
      <c r="FVZ20" s="10"/>
      <c r="FWA20" s="10"/>
      <c r="FWB20" s="10"/>
      <c r="FWC20" s="10"/>
      <c r="FWD20" s="10"/>
      <c r="FWE20" s="10"/>
      <c r="FWF20" s="10"/>
      <c r="FWG20" s="10"/>
      <c r="FWH20" s="10"/>
      <c r="FWI20" s="10"/>
      <c r="FWJ20" s="10"/>
      <c r="FWK20" s="10"/>
      <c r="FWL20" s="10"/>
      <c r="FWM20" s="10"/>
      <c r="FWN20" s="10"/>
      <c r="FWO20" s="10"/>
      <c r="FWP20" s="10"/>
      <c r="FWQ20" s="10"/>
      <c r="FWR20" s="10"/>
      <c r="FWS20" s="10"/>
      <c r="FWT20" s="10"/>
      <c r="FWU20" s="10"/>
      <c r="FWV20" s="10"/>
      <c r="FWW20" s="10"/>
      <c r="FWX20" s="10"/>
      <c r="FWY20" s="10"/>
      <c r="FWZ20" s="10"/>
      <c r="FXA20" s="10"/>
      <c r="FXB20" s="10"/>
      <c r="FXC20" s="10"/>
      <c r="FXD20" s="10"/>
      <c r="FXE20" s="10"/>
      <c r="FXF20" s="10"/>
      <c r="FXG20" s="10"/>
      <c r="FXH20" s="10"/>
      <c r="FXI20" s="10"/>
      <c r="FXJ20" s="10"/>
      <c r="FXK20" s="10"/>
      <c r="FXL20" s="10"/>
      <c r="FXM20" s="10"/>
      <c r="FXN20" s="10"/>
      <c r="FXO20" s="10"/>
      <c r="FXP20" s="10"/>
      <c r="FXQ20" s="10"/>
      <c r="FXR20" s="10"/>
      <c r="FXS20" s="10"/>
      <c r="FXT20" s="10"/>
      <c r="FXU20" s="10"/>
      <c r="FXV20" s="10"/>
      <c r="FXW20" s="10"/>
      <c r="FXX20" s="10"/>
      <c r="FXY20" s="10"/>
      <c r="FXZ20" s="10"/>
      <c r="FYA20" s="10"/>
      <c r="FYB20" s="10"/>
      <c r="FYC20" s="10"/>
      <c r="FYD20" s="10"/>
      <c r="FYE20" s="10"/>
      <c r="FYF20" s="10"/>
      <c r="FYG20" s="10"/>
      <c r="FYH20" s="10"/>
      <c r="FYI20" s="10"/>
      <c r="FYJ20" s="10"/>
      <c r="FYK20" s="10"/>
      <c r="FYL20" s="10"/>
      <c r="FYM20" s="10"/>
      <c r="FYN20" s="10"/>
      <c r="FYO20" s="10"/>
      <c r="FYP20" s="10"/>
      <c r="FYQ20" s="10"/>
      <c r="FYR20" s="10"/>
      <c r="FYS20" s="10"/>
      <c r="FYT20" s="10"/>
      <c r="FYU20" s="10"/>
      <c r="FYV20" s="10"/>
      <c r="FYW20" s="10"/>
      <c r="FYX20" s="10"/>
      <c r="FYY20" s="10"/>
      <c r="FYZ20" s="10"/>
      <c r="FZA20" s="10"/>
      <c r="FZB20" s="10"/>
      <c r="FZC20" s="10"/>
      <c r="FZD20" s="10"/>
      <c r="FZE20" s="10"/>
      <c r="FZF20" s="10"/>
      <c r="FZG20" s="10"/>
      <c r="FZH20" s="10"/>
      <c r="FZI20" s="10"/>
      <c r="FZJ20" s="10"/>
      <c r="FZK20" s="10"/>
      <c r="FZL20" s="10"/>
      <c r="FZM20" s="10"/>
      <c r="FZN20" s="10"/>
      <c r="FZO20" s="10"/>
      <c r="FZP20" s="10"/>
      <c r="FZQ20" s="10"/>
      <c r="FZR20" s="10"/>
      <c r="FZS20" s="10"/>
      <c r="FZT20" s="10"/>
      <c r="FZU20" s="10"/>
      <c r="FZV20" s="10"/>
      <c r="FZW20" s="10"/>
      <c r="FZX20" s="10"/>
      <c r="FZY20" s="10"/>
      <c r="FZZ20" s="10"/>
      <c r="GAA20" s="10"/>
      <c r="GAB20" s="10"/>
      <c r="GAC20" s="10"/>
      <c r="GAD20" s="10"/>
      <c r="GAE20" s="10"/>
      <c r="GAF20" s="10"/>
      <c r="GAG20" s="10"/>
      <c r="GAH20" s="10"/>
      <c r="GAI20" s="10"/>
      <c r="GAJ20" s="10"/>
      <c r="GAK20" s="10"/>
      <c r="GAL20" s="10"/>
      <c r="GAM20" s="10"/>
      <c r="GAN20" s="10"/>
      <c r="GAO20" s="10"/>
      <c r="GAP20" s="10"/>
      <c r="GAQ20" s="10"/>
      <c r="GAR20" s="10"/>
      <c r="GAS20" s="10"/>
      <c r="GAT20" s="10"/>
      <c r="GAU20" s="10"/>
      <c r="GAV20" s="10"/>
      <c r="GAW20" s="10"/>
      <c r="GAX20" s="10"/>
      <c r="GAY20" s="10"/>
      <c r="GAZ20" s="10"/>
      <c r="GBA20" s="10"/>
      <c r="GBB20" s="10"/>
      <c r="GBC20" s="10"/>
      <c r="GBD20" s="10"/>
      <c r="GBE20" s="10"/>
      <c r="GBF20" s="10"/>
      <c r="GBG20" s="10"/>
      <c r="GBH20" s="10"/>
      <c r="GBI20" s="10"/>
      <c r="GBJ20" s="10"/>
      <c r="GBK20" s="10"/>
      <c r="GBL20" s="10"/>
      <c r="GBM20" s="10"/>
      <c r="GBN20" s="10"/>
      <c r="GBO20" s="10"/>
      <c r="GBP20" s="10"/>
      <c r="GBQ20" s="10"/>
      <c r="GBR20" s="10"/>
      <c r="GBS20" s="10"/>
      <c r="GBT20" s="10"/>
      <c r="GBU20" s="10"/>
      <c r="GBV20" s="10"/>
      <c r="GBW20" s="10"/>
      <c r="GBX20" s="10"/>
      <c r="GBY20" s="10"/>
      <c r="GBZ20" s="10"/>
      <c r="GCA20" s="10"/>
      <c r="GCB20" s="10"/>
      <c r="GCC20" s="10"/>
      <c r="GCD20" s="10"/>
      <c r="GCE20" s="10"/>
      <c r="GCF20" s="10"/>
      <c r="GCG20" s="10"/>
      <c r="GCH20" s="10"/>
      <c r="GCI20" s="10"/>
      <c r="GCJ20" s="10"/>
      <c r="GCK20" s="10"/>
      <c r="GCL20" s="10"/>
      <c r="GCM20" s="10"/>
      <c r="GCN20" s="10"/>
      <c r="GCO20" s="10"/>
      <c r="GCP20" s="10"/>
      <c r="GCQ20" s="10"/>
      <c r="GCR20" s="10"/>
      <c r="GCS20" s="10"/>
      <c r="GCT20" s="10"/>
      <c r="GCU20" s="10"/>
      <c r="GCV20" s="10"/>
      <c r="GCW20" s="10"/>
      <c r="GCX20" s="10"/>
      <c r="GCY20" s="10"/>
      <c r="GCZ20" s="10"/>
      <c r="GDA20" s="10"/>
      <c r="GDB20" s="10"/>
      <c r="GDC20" s="10"/>
      <c r="GDD20" s="10"/>
      <c r="GDE20" s="10"/>
      <c r="GDF20" s="10"/>
      <c r="GDG20" s="10"/>
      <c r="GDH20" s="10"/>
      <c r="GDI20" s="10"/>
      <c r="GDJ20" s="10"/>
      <c r="GDK20" s="10"/>
      <c r="GDL20" s="10"/>
      <c r="GDM20" s="10"/>
      <c r="GDN20" s="10"/>
      <c r="GDO20" s="10"/>
      <c r="GDP20" s="10"/>
      <c r="GDQ20" s="10"/>
      <c r="GDR20" s="10"/>
      <c r="GDS20" s="10"/>
      <c r="GDT20" s="10"/>
      <c r="GDU20" s="10"/>
      <c r="GDV20" s="10"/>
      <c r="GDW20" s="10"/>
      <c r="GDX20" s="10"/>
      <c r="GDY20" s="10"/>
      <c r="GDZ20" s="10"/>
      <c r="GEA20" s="10"/>
      <c r="GEB20" s="10"/>
      <c r="GEC20" s="10"/>
      <c r="GED20" s="10"/>
      <c r="GEE20" s="10"/>
      <c r="GEF20" s="10"/>
      <c r="GEG20" s="10"/>
      <c r="GEH20" s="10"/>
      <c r="GEI20" s="10"/>
      <c r="GEJ20" s="10"/>
      <c r="GEK20" s="10"/>
      <c r="GEL20" s="10"/>
      <c r="GEM20" s="10"/>
      <c r="GEN20" s="10"/>
      <c r="GEO20" s="10"/>
      <c r="GEP20" s="10"/>
      <c r="GEQ20" s="10"/>
      <c r="GER20" s="10"/>
      <c r="GES20" s="10"/>
      <c r="GET20" s="10"/>
      <c r="GEU20" s="10"/>
      <c r="GEV20" s="10"/>
      <c r="GEW20" s="10"/>
      <c r="GEX20" s="10"/>
      <c r="GEY20" s="10"/>
      <c r="GEZ20" s="10"/>
      <c r="GFA20" s="10"/>
      <c r="GFB20" s="10"/>
      <c r="GFC20" s="10"/>
      <c r="GFD20" s="10"/>
      <c r="GFE20" s="10"/>
      <c r="GFF20" s="10"/>
      <c r="GFG20" s="10"/>
      <c r="GFH20" s="10"/>
      <c r="GFI20" s="10"/>
      <c r="GFJ20" s="10"/>
      <c r="GFK20" s="10"/>
      <c r="GFL20" s="10"/>
      <c r="GFM20" s="10"/>
      <c r="GFN20" s="10"/>
      <c r="GFO20" s="10"/>
      <c r="GFP20" s="10"/>
      <c r="GFQ20" s="10"/>
      <c r="GFR20" s="10"/>
      <c r="GFS20" s="10"/>
      <c r="GFT20" s="10"/>
      <c r="GFU20" s="10"/>
      <c r="GFV20" s="10"/>
      <c r="GFW20" s="10"/>
      <c r="GFX20" s="10"/>
      <c r="GFY20" s="10"/>
      <c r="GFZ20" s="10"/>
      <c r="GGA20" s="10"/>
      <c r="GGB20" s="10"/>
      <c r="GGC20" s="10"/>
      <c r="GGD20" s="10"/>
      <c r="GGE20" s="10"/>
      <c r="GGF20" s="10"/>
      <c r="GGG20" s="10"/>
      <c r="GGH20" s="10"/>
      <c r="GGI20" s="10"/>
      <c r="GGJ20" s="10"/>
      <c r="GGK20" s="10"/>
      <c r="GGL20" s="10"/>
      <c r="GGM20" s="10"/>
      <c r="GGN20" s="10"/>
      <c r="GGO20" s="10"/>
      <c r="GGP20" s="10"/>
      <c r="GGQ20" s="10"/>
      <c r="GGR20" s="10"/>
      <c r="GGS20" s="10"/>
      <c r="GGT20" s="10"/>
      <c r="GGU20" s="10"/>
      <c r="GGV20" s="10"/>
      <c r="GGW20" s="10"/>
      <c r="GGX20" s="10"/>
      <c r="GGY20" s="10"/>
      <c r="GGZ20" s="10"/>
      <c r="GHA20" s="10"/>
      <c r="GHB20" s="10"/>
      <c r="GHC20" s="10"/>
      <c r="GHD20" s="10"/>
      <c r="GHE20" s="10"/>
      <c r="GHF20" s="10"/>
      <c r="GHG20" s="10"/>
      <c r="GHH20" s="10"/>
      <c r="GHI20" s="10"/>
      <c r="GHJ20" s="10"/>
      <c r="GHK20" s="10"/>
      <c r="GHL20" s="10"/>
      <c r="GHM20" s="10"/>
      <c r="GHN20" s="10"/>
      <c r="GHO20" s="10"/>
      <c r="GHP20" s="10"/>
      <c r="GHQ20" s="10"/>
      <c r="GHR20" s="10"/>
      <c r="GHS20" s="10"/>
      <c r="GHT20" s="10"/>
      <c r="GHU20" s="10"/>
      <c r="GHV20" s="10"/>
      <c r="GHW20" s="10"/>
      <c r="GHX20" s="10"/>
      <c r="GHY20" s="10"/>
      <c r="GHZ20" s="10"/>
      <c r="GIA20" s="10"/>
      <c r="GIB20" s="10"/>
      <c r="GIC20" s="10"/>
      <c r="GID20" s="10"/>
      <c r="GIE20" s="10"/>
      <c r="GIF20" s="10"/>
      <c r="GIG20" s="10"/>
      <c r="GIH20" s="10"/>
      <c r="GII20" s="10"/>
      <c r="GIJ20" s="10"/>
      <c r="GIK20" s="10"/>
      <c r="GIL20" s="10"/>
      <c r="GIM20" s="10"/>
      <c r="GIN20" s="10"/>
      <c r="GIO20" s="10"/>
      <c r="GIP20" s="10"/>
      <c r="GIQ20" s="10"/>
      <c r="GIR20" s="10"/>
      <c r="GIS20" s="10"/>
      <c r="GIT20" s="10"/>
      <c r="GIU20" s="10"/>
      <c r="GIV20" s="10"/>
      <c r="GIW20" s="10"/>
      <c r="GIX20" s="10"/>
      <c r="GIY20" s="10"/>
      <c r="GIZ20" s="10"/>
      <c r="GJA20" s="10"/>
      <c r="GJB20" s="10"/>
      <c r="GJC20" s="10"/>
      <c r="GJD20" s="10"/>
      <c r="GJE20" s="10"/>
      <c r="GJF20" s="10"/>
      <c r="GJG20" s="10"/>
      <c r="GJH20" s="10"/>
      <c r="GJI20" s="10"/>
      <c r="GJJ20" s="10"/>
      <c r="GJK20" s="10"/>
      <c r="GJL20" s="10"/>
      <c r="GJM20" s="10"/>
      <c r="GJN20" s="10"/>
      <c r="GJO20" s="10"/>
      <c r="GJP20" s="10"/>
      <c r="GJQ20" s="10"/>
      <c r="GJR20" s="10"/>
      <c r="GJS20" s="10"/>
      <c r="GJT20" s="10"/>
      <c r="GJU20" s="10"/>
      <c r="GJV20" s="10"/>
      <c r="GJW20" s="10"/>
      <c r="GJX20" s="10"/>
      <c r="GJY20" s="10"/>
      <c r="GJZ20" s="10"/>
      <c r="GKA20" s="10"/>
      <c r="GKB20" s="10"/>
      <c r="GKC20" s="10"/>
      <c r="GKD20" s="10"/>
      <c r="GKE20" s="10"/>
      <c r="GKF20" s="10"/>
      <c r="GKG20" s="10"/>
      <c r="GKH20" s="10"/>
      <c r="GKI20" s="10"/>
      <c r="GKJ20" s="10"/>
      <c r="GKK20" s="10"/>
      <c r="GKL20" s="10"/>
      <c r="GKM20" s="10"/>
      <c r="GKN20" s="10"/>
      <c r="GKO20" s="10"/>
      <c r="GKP20" s="10"/>
      <c r="GKQ20" s="10"/>
      <c r="GKR20" s="10"/>
      <c r="GKS20" s="10"/>
      <c r="GKT20" s="10"/>
      <c r="GKU20" s="10"/>
      <c r="GKV20" s="10"/>
      <c r="GKW20" s="10"/>
      <c r="GKX20" s="10"/>
      <c r="GKY20" s="10"/>
      <c r="GKZ20" s="10"/>
      <c r="GLA20" s="10"/>
      <c r="GLB20" s="10"/>
      <c r="GLC20" s="10"/>
      <c r="GLD20" s="10"/>
      <c r="GLE20" s="10"/>
      <c r="GLF20" s="10"/>
      <c r="GLG20" s="10"/>
      <c r="GLH20" s="10"/>
      <c r="GLI20" s="10"/>
      <c r="GLJ20" s="10"/>
      <c r="GLK20" s="10"/>
      <c r="GLL20" s="10"/>
      <c r="GLM20" s="10"/>
      <c r="GLN20" s="10"/>
      <c r="GLO20" s="10"/>
      <c r="GLP20" s="10"/>
      <c r="GLQ20" s="10"/>
      <c r="GLR20" s="10"/>
      <c r="GLS20" s="10"/>
      <c r="GLT20" s="10"/>
      <c r="GLU20" s="10"/>
      <c r="GLV20" s="10"/>
      <c r="GLW20" s="10"/>
      <c r="GLX20" s="10"/>
      <c r="GLY20" s="10"/>
      <c r="GLZ20" s="10"/>
      <c r="GMA20" s="10"/>
      <c r="GMB20" s="10"/>
      <c r="GMC20" s="10"/>
      <c r="GMD20" s="10"/>
      <c r="GME20" s="10"/>
      <c r="GMF20" s="10"/>
      <c r="GMG20" s="10"/>
      <c r="GMH20" s="10"/>
      <c r="GMI20" s="10"/>
      <c r="GMJ20" s="10"/>
      <c r="GMK20" s="10"/>
      <c r="GML20" s="10"/>
      <c r="GMM20" s="10"/>
      <c r="GMN20" s="10"/>
      <c r="GMO20" s="10"/>
      <c r="GMP20" s="10"/>
      <c r="GMQ20" s="10"/>
      <c r="GMR20" s="10"/>
      <c r="GMS20" s="10"/>
      <c r="GMT20" s="10"/>
      <c r="GMU20" s="10"/>
      <c r="GMV20" s="10"/>
      <c r="GMW20" s="10"/>
      <c r="GMX20" s="10"/>
      <c r="GMY20" s="10"/>
      <c r="GMZ20" s="10"/>
      <c r="GNA20" s="10"/>
      <c r="GNB20" s="10"/>
      <c r="GNC20" s="10"/>
      <c r="GND20" s="10"/>
      <c r="GNE20" s="10"/>
      <c r="GNF20" s="10"/>
      <c r="GNG20" s="10"/>
      <c r="GNH20" s="10"/>
      <c r="GNI20" s="10"/>
      <c r="GNJ20" s="10"/>
      <c r="GNK20" s="10"/>
      <c r="GNL20" s="10"/>
      <c r="GNM20" s="10"/>
      <c r="GNN20" s="10"/>
      <c r="GNO20" s="10"/>
      <c r="GNP20" s="10"/>
      <c r="GNQ20" s="10"/>
      <c r="GNR20" s="10"/>
      <c r="GNS20" s="10"/>
      <c r="GNT20" s="10"/>
      <c r="GNU20" s="10"/>
      <c r="GNV20" s="10"/>
      <c r="GNW20" s="10"/>
      <c r="GNX20" s="10"/>
      <c r="GNY20" s="10"/>
      <c r="GNZ20" s="10"/>
      <c r="GOA20" s="10"/>
      <c r="GOB20" s="10"/>
      <c r="GOC20" s="10"/>
      <c r="GOD20" s="10"/>
      <c r="GOE20" s="10"/>
      <c r="GOF20" s="10"/>
      <c r="GOG20" s="10"/>
      <c r="GOH20" s="10"/>
      <c r="GOI20" s="10"/>
      <c r="GOJ20" s="10"/>
      <c r="GOK20" s="10"/>
      <c r="GOL20" s="10"/>
      <c r="GOM20" s="10"/>
      <c r="GON20" s="10"/>
      <c r="GOO20" s="10"/>
      <c r="GOP20" s="10"/>
      <c r="GOQ20" s="10"/>
      <c r="GOR20" s="10"/>
      <c r="GOS20" s="10"/>
      <c r="GOT20" s="10"/>
      <c r="GOU20" s="10"/>
      <c r="GOV20" s="10"/>
      <c r="GOW20" s="10"/>
      <c r="GOX20" s="10"/>
      <c r="GOY20" s="10"/>
      <c r="GOZ20" s="10"/>
      <c r="GPA20" s="10"/>
      <c r="GPB20" s="10"/>
      <c r="GPC20" s="10"/>
      <c r="GPD20" s="10"/>
      <c r="GPE20" s="10"/>
      <c r="GPF20" s="10"/>
      <c r="GPG20" s="10"/>
      <c r="GPH20" s="10"/>
      <c r="GPI20" s="10"/>
      <c r="GPJ20" s="10"/>
      <c r="GPK20" s="10"/>
      <c r="GPL20" s="10"/>
      <c r="GPM20" s="10"/>
      <c r="GPN20" s="10"/>
      <c r="GPO20" s="10"/>
      <c r="GPP20" s="10"/>
      <c r="GPQ20" s="10"/>
      <c r="GPR20" s="10"/>
      <c r="GPS20" s="10"/>
      <c r="GPT20" s="10"/>
      <c r="GPU20" s="10"/>
      <c r="GPV20" s="10"/>
      <c r="GPW20" s="10"/>
      <c r="GPX20" s="10"/>
      <c r="GPY20" s="10"/>
      <c r="GPZ20" s="10"/>
      <c r="GQA20" s="10"/>
      <c r="GQB20" s="10"/>
      <c r="GQC20" s="10"/>
      <c r="GQD20" s="10"/>
      <c r="GQE20" s="10"/>
      <c r="GQF20" s="10"/>
      <c r="GQG20" s="10"/>
      <c r="GQH20" s="10"/>
      <c r="GQI20" s="10"/>
      <c r="GQJ20" s="10"/>
      <c r="GQK20" s="10"/>
      <c r="GQL20" s="10"/>
      <c r="GQM20" s="10"/>
      <c r="GQN20" s="10"/>
      <c r="GQO20" s="10"/>
      <c r="GQP20" s="10"/>
      <c r="GQQ20" s="10"/>
      <c r="GQR20" s="10"/>
      <c r="GQS20" s="10"/>
      <c r="GQT20" s="10"/>
      <c r="GQU20" s="10"/>
      <c r="GQV20" s="10"/>
      <c r="GQW20" s="10"/>
      <c r="GQX20" s="10"/>
      <c r="GQY20" s="10"/>
      <c r="GQZ20" s="10"/>
      <c r="GRA20" s="10"/>
      <c r="GRB20" s="10"/>
      <c r="GRC20" s="10"/>
      <c r="GRD20" s="10"/>
      <c r="GRE20" s="10"/>
      <c r="GRF20" s="10"/>
      <c r="GRG20" s="10"/>
      <c r="GRH20" s="10"/>
      <c r="GRI20" s="10"/>
      <c r="GRJ20" s="10"/>
      <c r="GRK20" s="10"/>
      <c r="GRL20" s="10"/>
      <c r="GRM20" s="10"/>
      <c r="GRN20" s="10"/>
      <c r="GRO20" s="10"/>
      <c r="GRP20" s="10"/>
      <c r="GRQ20" s="10"/>
      <c r="GRR20" s="10"/>
      <c r="GRS20" s="10"/>
      <c r="GRT20" s="10"/>
      <c r="GRU20" s="10"/>
      <c r="GRV20" s="10"/>
      <c r="GRW20" s="10"/>
      <c r="GRX20" s="10"/>
      <c r="GRY20" s="10"/>
      <c r="GRZ20" s="10"/>
      <c r="GSA20" s="10"/>
      <c r="GSB20" s="10"/>
      <c r="GSC20" s="10"/>
      <c r="GSD20" s="10"/>
      <c r="GSE20" s="10"/>
      <c r="GSF20" s="10"/>
      <c r="GSG20" s="10"/>
      <c r="GSH20" s="10"/>
      <c r="GSI20" s="10"/>
      <c r="GSJ20" s="10"/>
      <c r="GSK20" s="10"/>
      <c r="GSL20" s="10"/>
      <c r="GSM20" s="10"/>
      <c r="GSN20" s="10"/>
      <c r="GSO20" s="10"/>
      <c r="GSP20" s="10"/>
      <c r="GSQ20" s="10"/>
      <c r="GSR20" s="10"/>
      <c r="GSS20" s="10"/>
      <c r="GST20" s="10"/>
      <c r="GSU20" s="10"/>
      <c r="GSV20" s="10"/>
      <c r="GSW20" s="10"/>
      <c r="GSX20" s="10"/>
      <c r="GSY20" s="10"/>
      <c r="GSZ20" s="10"/>
      <c r="GTA20" s="10"/>
      <c r="GTB20" s="10"/>
      <c r="GTC20" s="10"/>
      <c r="GTD20" s="10"/>
      <c r="GTE20" s="10"/>
      <c r="GTF20" s="10"/>
      <c r="GTG20" s="10"/>
      <c r="GTH20" s="10"/>
      <c r="GTI20" s="10"/>
      <c r="GTJ20" s="10"/>
      <c r="GTK20" s="10"/>
      <c r="GTL20" s="10"/>
      <c r="GTM20" s="10"/>
      <c r="GTN20" s="10"/>
      <c r="GTO20" s="10"/>
      <c r="GTP20" s="10"/>
      <c r="GTQ20" s="10"/>
      <c r="GTR20" s="10"/>
      <c r="GTS20" s="10"/>
      <c r="GTT20" s="10"/>
      <c r="GTU20" s="10"/>
      <c r="GTV20" s="10"/>
      <c r="GTW20" s="10"/>
      <c r="GTX20" s="10"/>
      <c r="GTY20" s="10"/>
      <c r="GTZ20" s="10"/>
      <c r="GUA20" s="10"/>
      <c r="GUB20" s="10"/>
      <c r="GUC20" s="10"/>
      <c r="GUD20" s="10"/>
      <c r="GUE20" s="10"/>
      <c r="GUF20" s="10"/>
      <c r="GUG20" s="10"/>
      <c r="GUH20" s="10"/>
      <c r="GUI20" s="10"/>
      <c r="GUJ20" s="10"/>
      <c r="GUK20" s="10"/>
      <c r="GUL20" s="10"/>
      <c r="GUM20" s="10"/>
      <c r="GUN20" s="10"/>
      <c r="GUO20" s="10"/>
      <c r="GUP20" s="10"/>
      <c r="GUQ20" s="10"/>
      <c r="GUR20" s="10"/>
      <c r="GUS20" s="10"/>
      <c r="GUT20" s="10"/>
      <c r="GUU20" s="10"/>
      <c r="GUV20" s="10"/>
      <c r="GUW20" s="10"/>
      <c r="GUX20" s="10"/>
      <c r="GUY20" s="10"/>
      <c r="GUZ20" s="10"/>
      <c r="GVA20" s="10"/>
      <c r="GVB20" s="10"/>
      <c r="GVC20" s="10"/>
      <c r="GVD20" s="10"/>
      <c r="GVE20" s="10"/>
      <c r="GVF20" s="10"/>
      <c r="GVG20" s="10"/>
      <c r="GVH20" s="10"/>
      <c r="GVI20" s="10"/>
      <c r="GVJ20" s="10"/>
      <c r="GVK20" s="10"/>
      <c r="GVL20" s="10"/>
      <c r="GVM20" s="10"/>
      <c r="GVN20" s="10"/>
      <c r="GVO20" s="10"/>
      <c r="GVP20" s="10"/>
      <c r="GVQ20" s="10"/>
      <c r="GVR20" s="10"/>
      <c r="GVS20" s="10"/>
      <c r="GVT20" s="10"/>
      <c r="GVU20" s="10"/>
      <c r="GVV20" s="10"/>
      <c r="GVW20" s="10"/>
      <c r="GVX20" s="10"/>
      <c r="GVY20" s="10"/>
      <c r="GVZ20" s="10"/>
      <c r="GWA20" s="10"/>
      <c r="GWB20" s="10"/>
      <c r="GWC20" s="10"/>
      <c r="GWD20" s="10"/>
      <c r="GWE20" s="10"/>
      <c r="GWF20" s="10"/>
      <c r="GWG20" s="10"/>
      <c r="GWH20" s="10"/>
      <c r="GWI20" s="10"/>
      <c r="GWJ20" s="10"/>
      <c r="GWK20" s="10"/>
      <c r="GWL20" s="10"/>
      <c r="GWM20" s="10"/>
      <c r="GWN20" s="10"/>
      <c r="GWO20" s="10"/>
      <c r="GWP20" s="10"/>
      <c r="GWQ20" s="10"/>
      <c r="GWR20" s="10"/>
      <c r="GWS20" s="10"/>
      <c r="GWT20" s="10"/>
      <c r="GWU20" s="10"/>
      <c r="GWV20" s="10"/>
      <c r="GWW20" s="10"/>
      <c r="GWX20" s="10"/>
      <c r="GWY20" s="10"/>
      <c r="GWZ20" s="10"/>
      <c r="GXA20" s="10"/>
      <c r="GXB20" s="10"/>
      <c r="GXC20" s="10"/>
      <c r="GXD20" s="10"/>
      <c r="GXE20" s="10"/>
      <c r="GXF20" s="10"/>
      <c r="GXG20" s="10"/>
      <c r="GXH20" s="10"/>
      <c r="GXI20" s="10"/>
      <c r="GXJ20" s="10"/>
      <c r="GXK20" s="10"/>
      <c r="GXL20" s="10"/>
      <c r="GXM20" s="10"/>
      <c r="GXN20" s="10"/>
      <c r="GXO20" s="10"/>
      <c r="GXP20" s="10"/>
      <c r="GXQ20" s="10"/>
      <c r="GXR20" s="10"/>
      <c r="GXS20" s="10"/>
      <c r="GXT20" s="10"/>
      <c r="GXU20" s="10"/>
      <c r="GXV20" s="10"/>
      <c r="GXW20" s="10"/>
      <c r="GXX20" s="10"/>
      <c r="GXY20" s="10"/>
      <c r="GXZ20" s="10"/>
      <c r="GYA20" s="10"/>
      <c r="GYB20" s="10"/>
      <c r="GYC20" s="10"/>
      <c r="GYD20" s="10"/>
      <c r="GYE20" s="10"/>
      <c r="GYF20" s="10"/>
      <c r="GYG20" s="10"/>
      <c r="GYH20" s="10"/>
      <c r="GYI20" s="10"/>
      <c r="GYJ20" s="10"/>
      <c r="GYK20" s="10"/>
      <c r="GYL20" s="10"/>
      <c r="GYM20" s="10"/>
      <c r="GYN20" s="10"/>
      <c r="GYO20" s="10"/>
      <c r="GYP20" s="10"/>
      <c r="GYQ20" s="10"/>
      <c r="GYR20" s="10"/>
      <c r="GYS20" s="10"/>
      <c r="GYT20" s="10"/>
      <c r="GYU20" s="10"/>
      <c r="GYV20" s="10"/>
      <c r="GYW20" s="10"/>
      <c r="GYX20" s="10"/>
      <c r="GYY20" s="10"/>
      <c r="GYZ20" s="10"/>
      <c r="GZA20" s="10"/>
      <c r="GZB20" s="10"/>
      <c r="GZC20" s="10"/>
      <c r="GZD20" s="10"/>
      <c r="GZE20" s="10"/>
      <c r="GZF20" s="10"/>
      <c r="GZG20" s="10"/>
      <c r="GZH20" s="10"/>
      <c r="GZI20" s="10"/>
      <c r="GZJ20" s="10"/>
      <c r="GZK20" s="10"/>
      <c r="GZL20" s="10"/>
      <c r="GZM20" s="10"/>
      <c r="GZN20" s="10"/>
      <c r="GZO20" s="10"/>
      <c r="GZP20" s="10"/>
      <c r="GZQ20" s="10"/>
      <c r="GZR20" s="10"/>
      <c r="GZS20" s="10"/>
      <c r="GZT20" s="10"/>
      <c r="GZU20" s="10"/>
      <c r="GZV20" s="10"/>
      <c r="GZW20" s="10"/>
      <c r="GZX20" s="10"/>
      <c r="GZY20" s="10"/>
      <c r="GZZ20" s="10"/>
      <c r="HAA20" s="10"/>
      <c r="HAB20" s="10"/>
      <c r="HAC20" s="10"/>
      <c r="HAD20" s="10"/>
      <c r="HAE20" s="10"/>
      <c r="HAF20" s="10"/>
      <c r="HAG20" s="10"/>
      <c r="HAH20" s="10"/>
      <c r="HAI20" s="10"/>
      <c r="HAJ20" s="10"/>
      <c r="HAK20" s="10"/>
      <c r="HAL20" s="10"/>
      <c r="HAM20" s="10"/>
      <c r="HAN20" s="10"/>
      <c r="HAO20" s="10"/>
      <c r="HAP20" s="10"/>
      <c r="HAQ20" s="10"/>
      <c r="HAR20" s="10"/>
      <c r="HAS20" s="10"/>
      <c r="HAT20" s="10"/>
      <c r="HAU20" s="10"/>
      <c r="HAV20" s="10"/>
      <c r="HAW20" s="10"/>
      <c r="HAX20" s="10"/>
      <c r="HAY20" s="10"/>
      <c r="HAZ20" s="10"/>
      <c r="HBA20" s="10"/>
      <c r="HBB20" s="10"/>
      <c r="HBC20" s="10"/>
      <c r="HBD20" s="10"/>
      <c r="HBE20" s="10"/>
      <c r="HBF20" s="10"/>
      <c r="HBG20" s="10"/>
      <c r="HBH20" s="10"/>
      <c r="HBI20" s="10"/>
      <c r="HBJ20" s="10"/>
      <c r="HBK20" s="10"/>
      <c r="HBL20" s="10"/>
      <c r="HBM20" s="10"/>
      <c r="HBN20" s="10"/>
      <c r="HBO20" s="10"/>
      <c r="HBP20" s="10"/>
      <c r="HBQ20" s="10"/>
      <c r="HBR20" s="10"/>
      <c r="HBS20" s="10"/>
      <c r="HBT20" s="10"/>
      <c r="HBU20" s="10"/>
      <c r="HBV20" s="10"/>
      <c r="HBW20" s="10"/>
      <c r="HBX20" s="10"/>
      <c r="HBY20" s="10"/>
      <c r="HBZ20" s="10"/>
      <c r="HCA20" s="10"/>
      <c r="HCB20" s="10"/>
      <c r="HCC20" s="10"/>
      <c r="HCD20" s="10"/>
      <c r="HCE20" s="10"/>
      <c r="HCF20" s="10"/>
      <c r="HCG20" s="10"/>
      <c r="HCH20" s="10"/>
      <c r="HCI20" s="10"/>
      <c r="HCJ20" s="10"/>
      <c r="HCK20" s="10"/>
      <c r="HCL20" s="10"/>
      <c r="HCM20" s="10"/>
      <c r="HCN20" s="10"/>
      <c r="HCO20" s="10"/>
      <c r="HCP20" s="10"/>
      <c r="HCQ20" s="10"/>
      <c r="HCR20" s="10"/>
      <c r="HCS20" s="10"/>
      <c r="HCT20" s="10"/>
      <c r="HCU20" s="10"/>
      <c r="HCV20" s="10"/>
      <c r="HCW20" s="10"/>
      <c r="HCX20" s="10"/>
      <c r="HCY20" s="10"/>
      <c r="HCZ20" s="10"/>
      <c r="HDA20" s="10"/>
      <c r="HDB20" s="10"/>
      <c r="HDC20" s="10"/>
      <c r="HDD20" s="10"/>
      <c r="HDE20" s="10"/>
      <c r="HDF20" s="10"/>
      <c r="HDG20" s="10"/>
      <c r="HDH20" s="10"/>
      <c r="HDI20" s="10"/>
      <c r="HDJ20" s="10"/>
      <c r="HDK20" s="10"/>
      <c r="HDL20" s="10"/>
      <c r="HDM20" s="10"/>
      <c r="HDN20" s="10"/>
      <c r="HDO20" s="10"/>
      <c r="HDP20" s="10"/>
      <c r="HDQ20" s="10"/>
      <c r="HDR20" s="10"/>
      <c r="HDS20" s="10"/>
      <c r="HDT20" s="10"/>
      <c r="HDU20" s="10"/>
      <c r="HDV20" s="10"/>
      <c r="HDW20" s="10"/>
      <c r="HDX20" s="10"/>
      <c r="HDY20" s="10"/>
      <c r="HDZ20" s="10"/>
      <c r="HEA20" s="10"/>
      <c r="HEB20" s="10"/>
      <c r="HEC20" s="10"/>
      <c r="HED20" s="10"/>
      <c r="HEE20" s="10"/>
      <c r="HEF20" s="10"/>
      <c r="HEG20" s="10"/>
      <c r="HEH20" s="10"/>
      <c r="HEI20" s="10"/>
      <c r="HEJ20" s="10"/>
      <c r="HEK20" s="10"/>
      <c r="HEL20" s="10"/>
      <c r="HEM20" s="10"/>
      <c r="HEN20" s="10"/>
      <c r="HEO20" s="10"/>
      <c r="HEP20" s="10"/>
      <c r="HEQ20" s="10"/>
      <c r="HER20" s="10"/>
      <c r="HES20" s="10"/>
      <c r="HET20" s="10"/>
      <c r="HEU20" s="10"/>
      <c r="HEV20" s="10"/>
      <c r="HEW20" s="10"/>
      <c r="HEX20" s="10"/>
      <c r="HEY20" s="10"/>
      <c r="HEZ20" s="10"/>
      <c r="HFA20" s="10"/>
      <c r="HFB20" s="10"/>
      <c r="HFC20" s="10"/>
      <c r="HFD20" s="10"/>
      <c r="HFE20" s="10"/>
      <c r="HFF20" s="10"/>
      <c r="HFG20" s="10"/>
      <c r="HFH20" s="10"/>
      <c r="HFI20" s="10"/>
      <c r="HFJ20" s="10"/>
      <c r="HFK20" s="10"/>
      <c r="HFL20" s="10"/>
      <c r="HFM20" s="10"/>
      <c r="HFN20" s="10"/>
      <c r="HFO20" s="10"/>
      <c r="HFP20" s="10"/>
      <c r="HFQ20" s="10"/>
      <c r="HFR20" s="10"/>
      <c r="HFS20" s="10"/>
      <c r="HFT20" s="10"/>
      <c r="HFU20" s="10"/>
      <c r="HFV20" s="10"/>
      <c r="HFW20" s="10"/>
      <c r="HFX20" s="10"/>
      <c r="HFY20" s="10"/>
      <c r="HFZ20" s="10"/>
      <c r="HGA20" s="10"/>
      <c r="HGB20" s="10"/>
      <c r="HGC20" s="10"/>
      <c r="HGD20" s="10"/>
      <c r="HGE20" s="10"/>
      <c r="HGF20" s="10"/>
      <c r="HGG20" s="10"/>
      <c r="HGH20" s="10"/>
      <c r="HGI20" s="10"/>
      <c r="HGJ20" s="10"/>
      <c r="HGK20" s="10"/>
      <c r="HGL20" s="10"/>
      <c r="HGM20" s="10"/>
      <c r="HGN20" s="10"/>
      <c r="HGO20" s="10"/>
      <c r="HGP20" s="10"/>
      <c r="HGQ20" s="10"/>
      <c r="HGR20" s="10"/>
      <c r="HGS20" s="10"/>
      <c r="HGT20" s="10"/>
      <c r="HGU20" s="10"/>
      <c r="HGV20" s="10"/>
      <c r="HGW20" s="10"/>
      <c r="HGX20" s="10"/>
      <c r="HGY20" s="10"/>
      <c r="HGZ20" s="10"/>
      <c r="HHA20" s="10"/>
      <c r="HHB20" s="10"/>
      <c r="HHC20" s="10"/>
      <c r="HHD20" s="10"/>
      <c r="HHE20" s="10"/>
      <c r="HHF20" s="10"/>
      <c r="HHG20" s="10"/>
      <c r="HHH20" s="10"/>
      <c r="HHI20" s="10"/>
      <c r="HHJ20" s="10"/>
      <c r="HHK20" s="10"/>
      <c r="HHL20" s="10"/>
      <c r="HHM20" s="10"/>
      <c r="HHN20" s="10"/>
      <c r="HHO20" s="10"/>
      <c r="HHP20" s="10"/>
      <c r="HHQ20" s="10"/>
      <c r="HHR20" s="10"/>
      <c r="HHS20" s="10"/>
      <c r="HHT20" s="10"/>
      <c r="HHU20" s="10"/>
      <c r="HHV20" s="10"/>
      <c r="HHW20" s="10"/>
      <c r="HHX20" s="10"/>
      <c r="HHY20" s="10"/>
      <c r="HHZ20" s="10"/>
      <c r="HIA20" s="10"/>
      <c r="HIB20" s="10"/>
      <c r="HIC20" s="10"/>
      <c r="HID20" s="10"/>
      <c r="HIE20" s="10"/>
      <c r="HIF20" s="10"/>
      <c r="HIG20" s="10"/>
      <c r="HIH20" s="10"/>
      <c r="HII20" s="10"/>
      <c r="HIJ20" s="10"/>
      <c r="HIK20" s="10"/>
      <c r="HIL20" s="10"/>
      <c r="HIM20" s="10"/>
      <c r="HIN20" s="10"/>
      <c r="HIO20" s="10"/>
      <c r="HIP20" s="10"/>
      <c r="HIQ20" s="10"/>
      <c r="HIR20" s="10"/>
      <c r="HIS20" s="10"/>
      <c r="HIT20" s="10"/>
      <c r="HIU20" s="10"/>
      <c r="HIV20" s="10"/>
      <c r="HIW20" s="10"/>
      <c r="HIX20" s="10"/>
      <c r="HIY20" s="10"/>
      <c r="HIZ20" s="10"/>
      <c r="HJA20" s="10"/>
      <c r="HJB20" s="10"/>
      <c r="HJC20" s="10"/>
      <c r="HJD20" s="10"/>
      <c r="HJE20" s="10"/>
      <c r="HJF20" s="10"/>
      <c r="HJG20" s="10"/>
      <c r="HJH20" s="10"/>
      <c r="HJI20" s="10"/>
      <c r="HJJ20" s="10"/>
      <c r="HJK20" s="10"/>
      <c r="HJL20" s="10"/>
      <c r="HJM20" s="10"/>
      <c r="HJN20" s="10"/>
      <c r="HJO20" s="10"/>
      <c r="HJP20" s="10"/>
      <c r="HJQ20" s="10"/>
      <c r="HJR20" s="10"/>
      <c r="HJS20" s="10"/>
      <c r="HJT20" s="10"/>
      <c r="HJU20" s="10"/>
      <c r="HJV20" s="10"/>
      <c r="HJW20" s="10"/>
      <c r="HJX20" s="10"/>
      <c r="HJY20" s="10"/>
      <c r="HJZ20" s="10"/>
      <c r="HKA20" s="10"/>
      <c r="HKB20" s="10"/>
      <c r="HKC20" s="10"/>
      <c r="HKD20" s="10"/>
      <c r="HKE20" s="10"/>
      <c r="HKF20" s="10"/>
      <c r="HKG20" s="10"/>
      <c r="HKH20" s="10"/>
      <c r="HKI20" s="10"/>
      <c r="HKJ20" s="10"/>
      <c r="HKK20" s="10"/>
      <c r="HKL20" s="10"/>
      <c r="HKM20" s="10"/>
      <c r="HKN20" s="10"/>
      <c r="HKO20" s="10"/>
      <c r="HKP20" s="10"/>
      <c r="HKQ20" s="10"/>
      <c r="HKR20" s="10"/>
      <c r="HKS20" s="10"/>
      <c r="HKT20" s="10"/>
      <c r="HKU20" s="10"/>
      <c r="HKV20" s="10"/>
      <c r="HKW20" s="10"/>
      <c r="HKX20" s="10"/>
      <c r="HKY20" s="10"/>
      <c r="HKZ20" s="10"/>
      <c r="HLA20" s="10"/>
      <c r="HLB20" s="10"/>
      <c r="HLC20" s="10"/>
      <c r="HLD20" s="10"/>
      <c r="HLE20" s="10"/>
      <c r="HLF20" s="10"/>
      <c r="HLG20" s="10"/>
      <c r="HLH20" s="10"/>
      <c r="HLI20" s="10"/>
      <c r="HLJ20" s="10"/>
      <c r="HLK20" s="10"/>
      <c r="HLL20" s="10"/>
      <c r="HLM20" s="10"/>
      <c r="HLN20" s="10"/>
      <c r="HLO20" s="10"/>
      <c r="HLP20" s="10"/>
      <c r="HLQ20" s="10"/>
      <c r="HLR20" s="10"/>
      <c r="HLS20" s="10"/>
      <c r="HLT20" s="10"/>
      <c r="HLU20" s="10"/>
      <c r="HLV20" s="10"/>
      <c r="HLW20" s="10"/>
      <c r="HLX20" s="10"/>
      <c r="HLY20" s="10"/>
      <c r="HLZ20" s="10"/>
      <c r="HMA20" s="10"/>
      <c r="HMB20" s="10"/>
      <c r="HMC20" s="10"/>
      <c r="HMD20" s="10"/>
      <c r="HME20" s="10"/>
      <c r="HMF20" s="10"/>
      <c r="HMG20" s="10"/>
      <c r="HMH20" s="10"/>
      <c r="HMI20" s="10"/>
      <c r="HMJ20" s="10"/>
      <c r="HMK20" s="10"/>
      <c r="HML20" s="10"/>
      <c r="HMM20" s="10"/>
      <c r="HMN20" s="10"/>
      <c r="HMO20" s="10"/>
      <c r="HMP20" s="10"/>
      <c r="HMQ20" s="10"/>
      <c r="HMR20" s="10"/>
      <c r="HMS20" s="10"/>
      <c r="HMT20" s="10"/>
      <c r="HMU20" s="10"/>
      <c r="HMV20" s="10"/>
      <c r="HMW20" s="10"/>
      <c r="HMX20" s="10"/>
      <c r="HMY20" s="10"/>
      <c r="HMZ20" s="10"/>
      <c r="HNA20" s="10"/>
      <c r="HNB20" s="10"/>
      <c r="HNC20" s="10"/>
      <c r="HND20" s="10"/>
      <c r="HNE20" s="10"/>
      <c r="HNF20" s="10"/>
      <c r="HNG20" s="10"/>
      <c r="HNH20" s="10"/>
      <c r="HNI20" s="10"/>
      <c r="HNJ20" s="10"/>
      <c r="HNK20" s="10"/>
      <c r="HNL20" s="10"/>
      <c r="HNM20" s="10"/>
      <c r="HNN20" s="10"/>
      <c r="HNO20" s="10"/>
      <c r="HNP20" s="10"/>
      <c r="HNQ20" s="10"/>
      <c r="HNR20" s="10"/>
      <c r="HNS20" s="10"/>
      <c r="HNT20" s="10"/>
      <c r="HNU20" s="10"/>
      <c r="HNV20" s="10"/>
      <c r="HNW20" s="10"/>
      <c r="HNX20" s="10"/>
      <c r="HNY20" s="10"/>
      <c r="HNZ20" s="10"/>
      <c r="HOA20" s="10"/>
      <c r="HOB20" s="10"/>
      <c r="HOC20" s="10"/>
      <c r="HOD20" s="10"/>
      <c r="HOE20" s="10"/>
      <c r="HOF20" s="10"/>
      <c r="HOG20" s="10"/>
      <c r="HOH20" s="10"/>
      <c r="HOI20" s="10"/>
      <c r="HOJ20" s="10"/>
      <c r="HOK20" s="10"/>
      <c r="HOL20" s="10"/>
      <c r="HOM20" s="10"/>
      <c r="HON20" s="10"/>
      <c r="HOO20" s="10"/>
      <c r="HOP20" s="10"/>
      <c r="HOQ20" s="10"/>
      <c r="HOR20" s="10"/>
      <c r="HOS20" s="10"/>
      <c r="HOT20" s="10"/>
      <c r="HOU20" s="10"/>
      <c r="HOV20" s="10"/>
      <c r="HOW20" s="10"/>
      <c r="HOX20" s="10"/>
      <c r="HOY20" s="10"/>
      <c r="HOZ20" s="10"/>
      <c r="HPA20" s="10"/>
      <c r="HPB20" s="10"/>
      <c r="HPC20" s="10"/>
      <c r="HPD20" s="10"/>
      <c r="HPE20" s="10"/>
      <c r="HPF20" s="10"/>
      <c r="HPG20" s="10"/>
      <c r="HPH20" s="10"/>
      <c r="HPI20" s="10"/>
      <c r="HPJ20" s="10"/>
      <c r="HPK20" s="10"/>
      <c r="HPL20" s="10"/>
      <c r="HPM20" s="10"/>
      <c r="HPN20" s="10"/>
      <c r="HPO20" s="10"/>
      <c r="HPP20" s="10"/>
      <c r="HPQ20" s="10"/>
      <c r="HPR20" s="10"/>
      <c r="HPS20" s="10"/>
      <c r="HPT20" s="10"/>
      <c r="HPU20" s="10"/>
      <c r="HPV20" s="10"/>
      <c r="HPW20" s="10"/>
      <c r="HPX20" s="10"/>
      <c r="HPY20" s="10"/>
      <c r="HPZ20" s="10"/>
      <c r="HQA20" s="10"/>
      <c r="HQB20" s="10"/>
      <c r="HQC20" s="10"/>
      <c r="HQD20" s="10"/>
      <c r="HQE20" s="10"/>
      <c r="HQF20" s="10"/>
      <c r="HQG20" s="10"/>
      <c r="HQH20" s="10"/>
      <c r="HQI20" s="10"/>
      <c r="HQJ20" s="10"/>
      <c r="HQK20" s="10"/>
      <c r="HQL20" s="10"/>
      <c r="HQM20" s="10"/>
      <c r="HQN20" s="10"/>
      <c r="HQO20" s="10"/>
      <c r="HQP20" s="10"/>
      <c r="HQQ20" s="10"/>
      <c r="HQR20" s="10"/>
      <c r="HQS20" s="10"/>
      <c r="HQT20" s="10"/>
      <c r="HQU20" s="10"/>
      <c r="HQV20" s="10"/>
      <c r="HQW20" s="10"/>
      <c r="HQX20" s="10"/>
      <c r="HQY20" s="10"/>
      <c r="HQZ20" s="10"/>
      <c r="HRA20" s="10"/>
      <c r="HRB20" s="10"/>
      <c r="HRC20" s="10"/>
      <c r="HRD20" s="10"/>
      <c r="HRE20" s="10"/>
      <c r="HRF20" s="10"/>
      <c r="HRG20" s="10"/>
      <c r="HRH20" s="10"/>
      <c r="HRI20" s="10"/>
      <c r="HRJ20" s="10"/>
      <c r="HRK20" s="10"/>
      <c r="HRL20" s="10"/>
      <c r="HRM20" s="10"/>
      <c r="HRN20" s="10"/>
      <c r="HRO20" s="10"/>
      <c r="HRP20" s="10"/>
      <c r="HRQ20" s="10"/>
      <c r="HRR20" s="10"/>
      <c r="HRS20" s="10"/>
      <c r="HRT20" s="10"/>
      <c r="HRU20" s="10"/>
      <c r="HRV20" s="10"/>
      <c r="HRW20" s="10"/>
      <c r="HRX20" s="10"/>
      <c r="HRY20" s="10"/>
      <c r="HRZ20" s="10"/>
      <c r="HSA20" s="10"/>
      <c r="HSB20" s="10"/>
      <c r="HSC20" s="10"/>
      <c r="HSD20" s="10"/>
      <c r="HSE20" s="10"/>
      <c r="HSF20" s="10"/>
      <c r="HSG20" s="10"/>
      <c r="HSH20" s="10"/>
      <c r="HSI20" s="10"/>
      <c r="HSJ20" s="10"/>
      <c r="HSK20" s="10"/>
      <c r="HSL20" s="10"/>
      <c r="HSM20" s="10"/>
      <c r="HSN20" s="10"/>
      <c r="HSO20" s="10"/>
      <c r="HSP20" s="10"/>
      <c r="HSQ20" s="10"/>
      <c r="HSR20" s="10"/>
      <c r="HSS20" s="10"/>
      <c r="HST20" s="10"/>
      <c r="HSU20" s="10"/>
      <c r="HSV20" s="10"/>
      <c r="HSW20" s="10"/>
      <c r="HSX20" s="10"/>
      <c r="HSY20" s="10"/>
      <c r="HSZ20" s="10"/>
      <c r="HTA20" s="10"/>
      <c r="HTB20" s="10"/>
      <c r="HTC20" s="10"/>
      <c r="HTD20" s="10"/>
      <c r="HTE20" s="10"/>
      <c r="HTF20" s="10"/>
      <c r="HTG20" s="10"/>
      <c r="HTH20" s="10"/>
      <c r="HTI20" s="10"/>
      <c r="HTJ20" s="10"/>
      <c r="HTK20" s="10"/>
      <c r="HTL20" s="10"/>
      <c r="HTM20" s="10"/>
      <c r="HTN20" s="10"/>
      <c r="HTO20" s="10"/>
      <c r="HTP20" s="10"/>
      <c r="HTQ20" s="10"/>
      <c r="HTR20" s="10"/>
      <c r="HTS20" s="10"/>
      <c r="HTT20" s="10"/>
      <c r="HTU20" s="10"/>
      <c r="HTV20" s="10"/>
      <c r="HTW20" s="10"/>
      <c r="HTX20" s="10"/>
      <c r="HTY20" s="10"/>
      <c r="HTZ20" s="10"/>
      <c r="HUA20" s="10"/>
      <c r="HUB20" s="10"/>
      <c r="HUC20" s="10"/>
      <c r="HUD20" s="10"/>
      <c r="HUE20" s="10"/>
      <c r="HUF20" s="10"/>
      <c r="HUG20" s="10"/>
      <c r="HUH20" s="10"/>
      <c r="HUI20" s="10"/>
      <c r="HUJ20" s="10"/>
      <c r="HUK20" s="10"/>
      <c r="HUL20" s="10"/>
      <c r="HUM20" s="10"/>
      <c r="HUN20" s="10"/>
      <c r="HUO20" s="10"/>
      <c r="HUP20" s="10"/>
      <c r="HUQ20" s="10"/>
      <c r="HUR20" s="10"/>
      <c r="HUS20" s="10"/>
      <c r="HUT20" s="10"/>
      <c r="HUU20" s="10"/>
      <c r="HUV20" s="10"/>
      <c r="HUW20" s="10"/>
      <c r="HUX20" s="10"/>
      <c r="HUY20" s="10"/>
      <c r="HUZ20" s="10"/>
      <c r="HVA20" s="10"/>
      <c r="HVB20" s="10"/>
      <c r="HVC20" s="10"/>
      <c r="HVD20" s="10"/>
      <c r="HVE20" s="10"/>
      <c r="HVF20" s="10"/>
      <c r="HVG20" s="10"/>
      <c r="HVH20" s="10"/>
      <c r="HVI20" s="10"/>
      <c r="HVJ20" s="10"/>
      <c r="HVK20" s="10"/>
      <c r="HVL20" s="10"/>
      <c r="HVM20" s="10"/>
      <c r="HVN20" s="10"/>
      <c r="HVO20" s="10"/>
      <c r="HVP20" s="10"/>
      <c r="HVQ20" s="10"/>
      <c r="HVR20" s="10"/>
      <c r="HVS20" s="10"/>
      <c r="HVT20" s="10"/>
      <c r="HVU20" s="10"/>
      <c r="HVV20" s="10"/>
      <c r="HVW20" s="10"/>
      <c r="HVX20" s="10"/>
      <c r="HVY20" s="10"/>
      <c r="HVZ20" s="10"/>
      <c r="HWA20" s="10"/>
      <c r="HWB20" s="10"/>
      <c r="HWC20" s="10"/>
      <c r="HWD20" s="10"/>
      <c r="HWE20" s="10"/>
      <c r="HWF20" s="10"/>
      <c r="HWG20" s="10"/>
      <c r="HWH20" s="10"/>
      <c r="HWI20" s="10"/>
      <c r="HWJ20" s="10"/>
      <c r="HWK20" s="10"/>
      <c r="HWL20" s="10"/>
      <c r="HWM20" s="10"/>
      <c r="HWN20" s="10"/>
      <c r="HWO20" s="10"/>
      <c r="HWP20" s="10"/>
      <c r="HWQ20" s="10"/>
      <c r="HWR20" s="10"/>
      <c r="HWS20" s="10"/>
      <c r="HWT20" s="10"/>
      <c r="HWU20" s="10"/>
      <c r="HWV20" s="10"/>
      <c r="HWW20" s="10"/>
      <c r="HWX20" s="10"/>
      <c r="HWY20" s="10"/>
      <c r="HWZ20" s="10"/>
      <c r="HXA20" s="10"/>
      <c r="HXB20" s="10"/>
      <c r="HXC20" s="10"/>
      <c r="HXD20" s="10"/>
      <c r="HXE20" s="10"/>
      <c r="HXF20" s="10"/>
      <c r="HXG20" s="10"/>
      <c r="HXH20" s="10"/>
      <c r="HXI20" s="10"/>
      <c r="HXJ20" s="10"/>
      <c r="HXK20" s="10"/>
      <c r="HXL20" s="10"/>
      <c r="HXM20" s="10"/>
      <c r="HXN20" s="10"/>
      <c r="HXO20" s="10"/>
      <c r="HXP20" s="10"/>
      <c r="HXQ20" s="10"/>
      <c r="HXR20" s="10"/>
      <c r="HXS20" s="10"/>
      <c r="HXT20" s="10"/>
      <c r="HXU20" s="10"/>
      <c r="HXV20" s="10"/>
      <c r="HXW20" s="10"/>
      <c r="HXX20" s="10"/>
      <c r="HXY20" s="10"/>
      <c r="HXZ20" s="10"/>
      <c r="HYA20" s="10"/>
      <c r="HYB20" s="10"/>
      <c r="HYC20" s="10"/>
      <c r="HYD20" s="10"/>
      <c r="HYE20" s="10"/>
      <c r="HYF20" s="10"/>
      <c r="HYG20" s="10"/>
      <c r="HYH20" s="10"/>
      <c r="HYI20" s="10"/>
      <c r="HYJ20" s="10"/>
      <c r="HYK20" s="10"/>
      <c r="HYL20" s="10"/>
      <c r="HYM20" s="10"/>
      <c r="HYN20" s="10"/>
      <c r="HYO20" s="10"/>
      <c r="HYP20" s="10"/>
      <c r="HYQ20" s="10"/>
      <c r="HYR20" s="10"/>
      <c r="HYS20" s="10"/>
      <c r="HYT20" s="10"/>
      <c r="HYU20" s="10"/>
      <c r="HYV20" s="10"/>
      <c r="HYW20" s="10"/>
      <c r="HYX20" s="10"/>
      <c r="HYY20" s="10"/>
      <c r="HYZ20" s="10"/>
      <c r="HZA20" s="10"/>
      <c r="HZB20" s="10"/>
      <c r="HZC20" s="10"/>
      <c r="HZD20" s="10"/>
      <c r="HZE20" s="10"/>
      <c r="HZF20" s="10"/>
      <c r="HZG20" s="10"/>
      <c r="HZH20" s="10"/>
      <c r="HZI20" s="10"/>
      <c r="HZJ20" s="10"/>
      <c r="HZK20" s="10"/>
      <c r="HZL20" s="10"/>
      <c r="HZM20" s="10"/>
      <c r="HZN20" s="10"/>
      <c r="HZO20" s="10"/>
      <c r="HZP20" s="10"/>
      <c r="HZQ20" s="10"/>
      <c r="HZR20" s="10"/>
      <c r="HZS20" s="10"/>
      <c r="HZT20" s="10"/>
      <c r="HZU20" s="10"/>
      <c r="HZV20" s="10"/>
      <c r="HZW20" s="10"/>
      <c r="HZX20" s="10"/>
      <c r="HZY20" s="10"/>
      <c r="HZZ20" s="10"/>
      <c r="IAA20" s="10"/>
      <c r="IAB20" s="10"/>
      <c r="IAC20" s="10"/>
      <c r="IAD20" s="10"/>
      <c r="IAE20" s="10"/>
      <c r="IAF20" s="10"/>
      <c r="IAG20" s="10"/>
      <c r="IAH20" s="10"/>
      <c r="IAI20" s="10"/>
      <c r="IAJ20" s="10"/>
      <c r="IAK20" s="10"/>
      <c r="IAL20" s="10"/>
      <c r="IAM20" s="10"/>
      <c r="IAN20" s="10"/>
      <c r="IAO20" s="10"/>
      <c r="IAP20" s="10"/>
      <c r="IAQ20" s="10"/>
      <c r="IAR20" s="10"/>
      <c r="IAS20" s="10"/>
      <c r="IAT20" s="10"/>
      <c r="IAU20" s="10"/>
      <c r="IAV20" s="10"/>
      <c r="IAW20" s="10"/>
      <c r="IAX20" s="10"/>
      <c r="IAY20" s="10"/>
      <c r="IAZ20" s="10"/>
      <c r="IBA20" s="10"/>
      <c r="IBB20" s="10"/>
      <c r="IBC20" s="10"/>
      <c r="IBD20" s="10"/>
      <c r="IBE20" s="10"/>
      <c r="IBF20" s="10"/>
      <c r="IBG20" s="10"/>
      <c r="IBH20" s="10"/>
      <c r="IBI20" s="10"/>
      <c r="IBJ20" s="10"/>
      <c r="IBK20" s="10"/>
      <c r="IBL20" s="10"/>
      <c r="IBM20" s="10"/>
      <c r="IBN20" s="10"/>
      <c r="IBO20" s="10"/>
      <c r="IBP20" s="10"/>
      <c r="IBQ20" s="10"/>
      <c r="IBR20" s="10"/>
      <c r="IBS20" s="10"/>
      <c r="IBT20" s="10"/>
      <c r="IBU20" s="10"/>
      <c r="IBV20" s="10"/>
      <c r="IBW20" s="10"/>
      <c r="IBX20" s="10"/>
      <c r="IBY20" s="10"/>
      <c r="IBZ20" s="10"/>
      <c r="ICA20" s="10"/>
      <c r="ICB20" s="10"/>
      <c r="ICC20" s="10"/>
      <c r="ICD20" s="10"/>
      <c r="ICE20" s="10"/>
      <c r="ICF20" s="10"/>
      <c r="ICG20" s="10"/>
      <c r="ICH20" s="10"/>
      <c r="ICI20" s="10"/>
      <c r="ICJ20" s="10"/>
      <c r="ICK20" s="10"/>
      <c r="ICL20" s="10"/>
      <c r="ICM20" s="10"/>
      <c r="ICN20" s="10"/>
      <c r="ICO20" s="10"/>
      <c r="ICP20" s="10"/>
      <c r="ICQ20" s="10"/>
      <c r="ICR20" s="10"/>
      <c r="ICS20" s="10"/>
      <c r="ICT20" s="10"/>
      <c r="ICU20" s="10"/>
      <c r="ICV20" s="10"/>
      <c r="ICW20" s="10"/>
      <c r="ICX20" s="10"/>
      <c r="ICY20" s="10"/>
      <c r="ICZ20" s="10"/>
      <c r="IDA20" s="10"/>
      <c r="IDB20" s="10"/>
      <c r="IDC20" s="10"/>
      <c r="IDD20" s="10"/>
      <c r="IDE20" s="10"/>
      <c r="IDF20" s="10"/>
      <c r="IDG20" s="10"/>
      <c r="IDH20" s="10"/>
      <c r="IDI20" s="10"/>
      <c r="IDJ20" s="10"/>
      <c r="IDK20" s="10"/>
      <c r="IDL20" s="10"/>
      <c r="IDM20" s="10"/>
      <c r="IDN20" s="10"/>
      <c r="IDO20" s="10"/>
      <c r="IDP20" s="10"/>
      <c r="IDQ20" s="10"/>
      <c r="IDR20" s="10"/>
      <c r="IDS20" s="10"/>
      <c r="IDT20" s="10"/>
      <c r="IDU20" s="10"/>
      <c r="IDV20" s="10"/>
      <c r="IDW20" s="10"/>
      <c r="IDX20" s="10"/>
      <c r="IDY20" s="10"/>
      <c r="IDZ20" s="10"/>
      <c r="IEA20" s="10"/>
      <c r="IEB20" s="10"/>
      <c r="IEC20" s="10"/>
      <c r="IED20" s="10"/>
      <c r="IEE20" s="10"/>
      <c r="IEF20" s="10"/>
      <c r="IEG20" s="10"/>
      <c r="IEH20" s="10"/>
      <c r="IEI20" s="10"/>
      <c r="IEJ20" s="10"/>
      <c r="IEK20" s="10"/>
      <c r="IEL20" s="10"/>
      <c r="IEM20" s="10"/>
      <c r="IEN20" s="10"/>
      <c r="IEO20" s="10"/>
      <c r="IEP20" s="10"/>
      <c r="IEQ20" s="10"/>
      <c r="IER20" s="10"/>
      <c r="IES20" s="10"/>
      <c r="IET20" s="10"/>
      <c r="IEU20" s="10"/>
      <c r="IEV20" s="10"/>
      <c r="IEW20" s="10"/>
      <c r="IEX20" s="10"/>
      <c r="IEY20" s="10"/>
      <c r="IEZ20" s="10"/>
      <c r="IFA20" s="10"/>
      <c r="IFB20" s="10"/>
      <c r="IFC20" s="10"/>
      <c r="IFD20" s="10"/>
      <c r="IFE20" s="10"/>
      <c r="IFF20" s="10"/>
      <c r="IFG20" s="10"/>
      <c r="IFH20" s="10"/>
      <c r="IFI20" s="10"/>
      <c r="IFJ20" s="10"/>
      <c r="IFK20" s="10"/>
      <c r="IFL20" s="10"/>
      <c r="IFM20" s="10"/>
      <c r="IFN20" s="10"/>
      <c r="IFO20" s="10"/>
      <c r="IFP20" s="10"/>
      <c r="IFQ20" s="10"/>
      <c r="IFR20" s="10"/>
      <c r="IFS20" s="10"/>
      <c r="IFT20" s="10"/>
      <c r="IFU20" s="10"/>
      <c r="IFV20" s="10"/>
      <c r="IFW20" s="10"/>
      <c r="IFX20" s="10"/>
      <c r="IFY20" s="10"/>
      <c r="IFZ20" s="10"/>
      <c r="IGA20" s="10"/>
      <c r="IGB20" s="10"/>
      <c r="IGC20" s="10"/>
      <c r="IGD20" s="10"/>
      <c r="IGE20" s="10"/>
      <c r="IGF20" s="10"/>
      <c r="IGG20" s="10"/>
      <c r="IGH20" s="10"/>
      <c r="IGI20" s="10"/>
      <c r="IGJ20" s="10"/>
      <c r="IGK20" s="10"/>
      <c r="IGL20" s="10"/>
      <c r="IGM20" s="10"/>
      <c r="IGN20" s="10"/>
      <c r="IGO20" s="10"/>
      <c r="IGP20" s="10"/>
      <c r="IGQ20" s="10"/>
      <c r="IGR20" s="10"/>
      <c r="IGS20" s="10"/>
      <c r="IGT20" s="10"/>
      <c r="IGU20" s="10"/>
      <c r="IGV20" s="10"/>
      <c r="IGW20" s="10"/>
      <c r="IGX20" s="10"/>
      <c r="IGY20" s="10"/>
      <c r="IGZ20" s="10"/>
      <c r="IHA20" s="10"/>
      <c r="IHB20" s="10"/>
      <c r="IHC20" s="10"/>
      <c r="IHD20" s="10"/>
      <c r="IHE20" s="10"/>
      <c r="IHF20" s="10"/>
      <c r="IHG20" s="10"/>
      <c r="IHH20" s="10"/>
      <c r="IHI20" s="10"/>
      <c r="IHJ20" s="10"/>
      <c r="IHK20" s="10"/>
      <c r="IHL20" s="10"/>
      <c r="IHM20" s="10"/>
      <c r="IHN20" s="10"/>
      <c r="IHO20" s="10"/>
      <c r="IHP20" s="10"/>
      <c r="IHQ20" s="10"/>
      <c r="IHR20" s="10"/>
      <c r="IHS20" s="10"/>
      <c r="IHT20" s="10"/>
      <c r="IHU20" s="10"/>
      <c r="IHV20" s="10"/>
      <c r="IHW20" s="10"/>
      <c r="IHX20" s="10"/>
      <c r="IHY20" s="10"/>
      <c r="IHZ20" s="10"/>
      <c r="IIA20" s="10"/>
      <c r="IIB20" s="10"/>
      <c r="IIC20" s="10"/>
      <c r="IID20" s="10"/>
      <c r="IIE20" s="10"/>
      <c r="IIF20" s="10"/>
      <c r="IIG20" s="10"/>
      <c r="IIH20" s="10"/>
      <c r="III20" s="10"/>
      <c r="IIJ20" s="10"/>
      <c r="IIK20" s="10"/>
      <c r="IIL20" s="10"/>
      <c r="IIM20" s="10"/>
      <c r="IIN20" s="10"/>
      <c r="IIO20" s="10"/>
      <c r="IIP20" s="10"/>
      <c r="IIQ20" s="10"/>
      <c r="IIR20" s="10"/>
      <c r="IIS20" s="10"/>
      <c r="IIT20" s="10"/>
      <c r="IIU20" s="10"/>
      <c r="IIV20" s="10"/>
      <c r="IIW20" s="10"/>
      <c r="IIX20" s="10"/>
      <c r="IIY20" s="10"/>
      <c r="IIZ20" s="10"/>
      <c r="IJA20" s="10"/>
      <c r="IJB20" s="10"/>
      <c r="IJC20" s="10"/>
      <c r="IJD20" s="10"/>
      <c r="IJE20" s="10"/>
      <c r="IJF20" s="10"/>
      <c r="IJG20" s="10"/>
      <c r="IJH20" s="10"/>
      <c r="IJI20" s="10"/>
      <c r="IJJ20" s="10"/>
      <c r="IJK20" s="10"/>
      <c r="IJL20" s="10"/>
      <c r="IJM20" s="10"/>
      <c r="IJN20" s="10"/>
      <c r="IJO20" s="10"/>
      <c r="IJP20" s="10"/>
      <c r="IJQ20" s="10"/>
      <c r="IJR20" s="10"/>
      <c r="IJS20" s="10"/>
      <c r="IJT20" s="10"/>
      <c r="IJU20" s="10"/>
      <c r="IJV20" s="10"/>
      <c r="IJW20" s="10"/>
      <c r="IJX20" s="10"/>
      <c r="IJY20" s="10"/>
      <c r="IJZ20" s="10"/>
      <c r="IKA20" s="10"/>
      <c r="IKB20" s="10"/>
      <c r="IKC20" s="10"/>
      <c r="IKD20" s="10"/>
      <c r="IKE20" s="10"/>
      <c r="IKF20" s="10"/>
      <c r="IKG20" s="10"/>
      <c r="IKH20" s="10"/>
      <c r="IKI20" s="10"/>
      <c r="IKJ20" s="10"/>
      <c r="IKK20" s="10"/>
      <c r="IKL20" s="10"/>
      <c r="IKM20" s="10"/>
      <c r="IKN20" s="10"/>
      <c r="IKO20" s="10"/>
      <c r="IKP20" s="10"/>
      <c r="IKQ20" s="10"/>
      <c r="IKR20" s="10"/>
      <c r="IKS20" s="10"/>
      <c r="IKT20" s="10"/>
      <c r="IKU20" s="10"/>
      <c r="IKV20" s="10"/>
      <c r="IKW20" s="10"/>
      <c r="IKX20" s="10"/>
      <c r="IKY20" s="10"/>
      <c r="IKZ20" s="10"/>
      <c r="ILA20" s="10"/>
      <c r="ILB20" s="10"/>
      <c r="ILC20" s="10"/>
      <c r="ILD20" s="10"/>
      <c r="ILE20" s="10"/>
      <c r="ILF20" s="10"/>
      <c r="ILG20" s="10"/>
      <c r="ILH20" s="10"/>
      <c r="ILI20" s="10"/>
      <c r="ILJ20" s="10"/>
      <c r="ILK20" s="10"/>
      <c r="ILL20" s="10"/>
      <c r="ILM20" s="10"/>
      <c r="ILN20" s="10"/>
      <c r="ILO20" s="10"/>
      <c r="ILP20" s="10"/>
      <c r="ILQ20" s="10"/>
      <c r="ILR20" s="10"/>
      <c r="ILS20" s="10"/>
      <c r="ILT20" s="10"/>
      <c r="ILU20" s="10"/>
      <c r="ILV20" s="10"/>
      <c r="ILW20" s="10"/>
      <c r="ILX20" s="10"/>
      <c r="ILY20" s="10"/>
      <c r="ILZ20" s="10"/>
      <c r="IMA20" s="10"/>
      <c r="IMB20" s="10"/>
      <c r="IMC20" s="10"/>
      <c r="IMD20" s="10"/>
      <c r="IME20" s="10"/>
      <c r="IMF20" s="10"/>
      <c r="IMG20" s="10"/>
      <c r="IMH20" s="10"/>
      <c r="IMI20" s="10"/>
      <c r="IMJ20" s="10"/>
      <c r="IMK20" s="10"/>
      <c r="IML20" s="10"/>
      <c r="IMM20" s="10"/>
      <c r="IMN20" s="10"/>
      <c r="IMO20" s="10"/>
      <c r="IMP20" s="10"/>
      <c r="IMQ20" s="10"/>
      <c r="IMR20" s="10"/>
      <c r="IMS20" s="10"/>
      <c r="IMT20" s="10"/>
      <c r="IMU20" s="10"/>
      <c r="IMV20" s="10"/>
      <c r="IMW20" s="10"/>
      <c r="IMX20" s="10"/>
      <c r="IMY20" s="10"/>
      <c r="IMZ20" s="10"/>
      <c r="INA20" s="10"/>
      <c r="INB20" s="10"/>
      <c r="INC20" s="10"/>
      <c r="IND20" s="10"/>
      <c r="INE20" s="10"/>
      <c r="INF20" s="10"/>
      <c r="ING20" s="10"/>
      <c r="INH20" s="10"/>
      <c r="INI20" s="10"/>
      <c r="INJ20" s="10"/>
      <c r="INK20" s="10"/>
      <c r="INL20" s="10"/>
      <c r="INM20" s="10"/>
      <c r="INN20" s="10"/>
      <c r="INO20" s="10"/>
      <c r="INP20" s="10"/>
      <c r="INQ20" s="10"/>
      <c r="INR20" s="10"/>
      <c r="INS20" s="10"/>
      <c r="INT20" s="10"/>
      <c r="INU20" s="10"/>
      <c r="INV20" s="10"/>
      <c r="INW20" s="10"/>
      <c r="INX20" s="10"/>
      <c r="INY20" s="10"/>
      <c r="INZ20" s="10"/>
      <c r="IOA20" s="10"/>
      <c r="IOB20" s="10"/>
      <c r="IOC20" s="10"/>
      <c r="IOD20" s="10"/>
      <c r="IOE20" s="10"/>
      <c r="IOF20" s="10"/>
      <c r="IOG20" s="10"/>
      <c r="IOH20" s="10"/>
      <c r="IOI20" s="10"/>
      <c r="IOJ20" s="10"/>
      <c r="IOK20" s="10"/>
      <c r="IOL20" s="10"/>
      <c r="IOM20" s="10"/>
      <c r="ION20" s="10"/>
      <c r="IOO20" s="10"/>
      <c r="IOP20" s="10"/>
      <c r="IOQ20" s="10"/>
      <c r="IOR20" s="10"/>
      <c r="IOS20" s="10"/>
      <c r="IOT20" s="10"/>
      <c r="IOU20" s="10"/>
      <c r="IOV20" s="10"/>
      <c r="IOW20" s="10"/>
      <c r="IOX20" s="10"/>
      <c r="IOY20" s="10"/>
      <c r="IOZ20" s="10"/>
      <c r="IPA20" s="10"/>
      <c r="IPB20" s="10"/>
      <c r="IPC20" s="10"/>
      <c r="IPD20" s="10"/>
      <c r="IPE20" s="10"/>
      <c r="IPF20" s="10"/>
      <c r="IPG20" s="10"/>
      <c r="IPH20" s="10"/>
      <c r="IPI20" s="10"/>
      <c r="IPJ20" s="10"/>
      <c r="IPK20" s="10"/>
      <c r="IPL20" s="10"/>
      <c r="IPM20" s="10"/>
      <c r="IPN20" s="10"/>
      <c r="IPO20" s="10"/>
      <c r="IPP20" s="10"/>
      <c r="IPQ20" s="10"/>
      <c r="IPR20" s="10"/>
      <c r="IPS20" s="10"/>
      <c r="IPT20" s="10"/>
      <c r="IPU20" s="10"/>
      <c r="IPV20" s="10"/>
      <c r="IPW20" s="10"/>
      <c r="IPX20" s="10"/>
      <c r="IPY20" s="10"/>
      <c r="IPZ20" s="10"/>
      <c r="IQA20" s="10"/>
      <c r="IQB20" s="10"/>
      <c r="IQC20" s="10"/>
      <c r="IQD20" s="10"/>
      <c r="IQE20" s="10"/>
      <c r="IQF20" s="10"/>
      <c r="IQG20" s="10"/>
      <c r="IQH20" s="10"/>
      <c r="IQI20" s="10"/>
      <c r="IQJ20" s="10"/>
      <c r="IQK20" s="10"/>
      <c r="IQL20" s="10"/>
      <c r="IQM20" s="10"/>
      <c r="IQN20" s="10"/>
      <c r="IQO20" s="10"/>
      <c r="IQP20" s="10"/>
      <c r="IQQ20" s="10"/>
      <c r="IQR20" s="10"/>
      <c r="IQS20" s="10"/>
      <c r="IQT20" s="10"/>
      <c r="IQU20" s="10"/>
      <c r="IQV20" s="10"/>
      <c r="IQW20" s="10"/>
      <c r="IQX20" s="10"/>
      <c r="IQY20" s="10"/>
      <c r="IQZ20" s="10"/>
      <c r="IRA20" s="10"/>
      <c r="IRB20" s="10"/>
      <c r="IRC20" s="10"/>
      <c r="IRD20" s="10"/>
      <c r="IRE20" s="10"/>
      <c r="IRF20" s="10"/>
      <c r="IRG20" s="10"/>
      <c r="IRH20" s="10"/>
      <c r="IRI20" s="10"/>
      <c r="IRJ20" s="10"/>
      <c r="IRK20" s="10"/>
      <c r="IRL20" s="10"/>
      <c r="IRM20" s="10"/>
      <c r="IRN20" s="10"/>
      <c r="IRO20" s="10"/>
      <c r="IRP20" s="10"/>
      <c r="IRQ20" s="10"/>
      <c r="IRR20" s="10"/>
      <c r="IRS20" s="10"/>
      <c r="IRT20" s="10"/>
      <c r="IRU20" s="10"/>
      <c r="IRV20" s="10"/>
      <c r="IRW20" s="10"/>
      <c r="IRX20" s="10"/>
      <c r="IRY20" s="10"/>
      <c r="IRZ20" s="10"/>
      <c r="ISA20" s="10"/>
      <c r="ISB20" s="10"/>
      <c r="ISC20" s="10"/>
      <c r="ISD20" s="10"/>
      <c r="ISE20" s="10"/>
      <c r="ISF20" s="10"/>
      <c r="ISG20" s="10"/>
      <c r="ISH20" s="10"/>
      <c r="ISI20" s="10"/>
      <c r="ISJ20" s="10"/>
      <c r="ISK20" s="10"/>
      <c r="ISL20" s="10"/>
      <c r="ISM20" s="10"/>
      <c r="ISN20" s="10"/>
      <c r="ISO20" s="10"/>
      <c r="ISP20" s="10"/>
      <c r="ISQ20" s="10"/>
      <c r="ISR20" s="10"/>
      <c r="ISS20" s="10"/>
      <c r="IST20" s="10"/>
      <c r="ISU20" s="10"/>
      <c r="ISV20" s="10"/>
      <c r="ISW20" s="10"/>
      <c r="ISX20" s="10"/>
      <c r="ISY20" s="10"/>
      <c r="ISZ20" s="10"/>
      <c r="ITA20" s="10"/>
      <c r="ITB20" s="10"/>
      <c r="ITC20" s="10"/>
      <c r="ITD20" s="10"/>
      <c r="ITE20" s="10"/>
      <c r="ITF20" s="10"/>
      <c r="ITG20" s="10"/>
      <c r="ITH20" s="10"/>
      <c r="ITI20" s="10"/>
      <c r="ITJ20" s="10"/>
      <c r="ITK20" s="10"/>
      <c r="ITL20" s="10"/>
      <c r="ITM20" s="10"/>
      <c r="ITN20" s="10"/>
      <c r="ITO20" s="10"/>
      <c r="ITP20" s="10"/>
      <c r="ITQ20" s="10"/>
      <c r="ITR20" s="10"/>
      <c r="ITS20" s="10"/>
      <c r="ITT20" s="10"/>
      <c r="ITU20" s="10"/>
      <c r="ITV20" s="10"/>
      <c r="ITW20" s="10"/>
      <c r="ITX20" s="10"/>
      <c r="ITY20" s="10"/>
      <c r="ITZ20" s="10"/>
      <c r="IUA20" s="10"/>
      <c r="IUB20" s="10"/>
      <c r="IUC20" s="10"/>
      <c r="IUD20" s="10"/>
      <c r="IUE20" s="10"/>
      <c r="IUF20" s="10"/>
      <c r="IUG20" s="10"/>
      <c r="IUH20" s="10"/>
      <c r="IUI20" s="10"/>
      <c r="IUJ20" s="10"/>
      <c r="IUK20" s="10"/>
      <c r="IUL20" s="10"/>
      <c r="IUM20" s="10"/>
      <c r="IUN20" s="10"/>
      <c r="IUO20" s="10"/>
      <c r="IUP20" s="10"/>
      <c r="IUQ20" s="10"/>
      <c r="IUR20" s="10"/>
      <c r="IUS20" s="10"/>
      <c r="IUT20" s="10"/>
      <c r="IUU20" s="10"/>
      <c r="IUV20" s="10"/>
      <c r="IUW20" s="10"/>
      <c r="IUX20" s="10"/>
      <c r="IUY20" s="10"/>
      <c r="IUZ20" s="10"/>
      <c r="IVA20" s="10"/>
      <c r="IVB20" s="10"/>
      <c r="IVC20" s="10"/>
      <c r="IVD20" s="10"/>
      <c r="IVE20" s="10"/>
      <c r="IVF20" s="10"/>
      <c r="IVG20" s="10"/>
      <c r="IVH20" s="10"/>
      <c r="IVI20" s="10"/>
      <c r="IVJ20" s="10"/>
      <c r="IVK20" s="10"/>
      <c r="IVL20" s="10"/>
      <c r="IVM20" s="10"/>
      <c r="IVN20" s="10"/>
      <c r="IVO20" s="10"/>
      <c r="IVP20" s="10"/>
      <c r="IVQ20" s="10"/>
      <c r="IVR20" s="10"/>
      <c r="IVS20" s="10"/>
      <c r="IVT20" s="10"/>
      <c r="IVU20" s="10"/>
      <c r="IVV20" s="10"/>
      <c r="IVW20" s="10"/>
      <c r="IVX20" s="10"/>
      <c r="IVY20" s="10"/>
      <c r="IVZ20" s="10"/>
      <c r="IWA20" s="10"/>
      <c r="IWB20" s="10"/>
      <c r="IWC20" s="10"/>
      <c r="IWD20" s="10"/>
      <c r="IWE20" s="10"/>
      <c r="IWF20" s="10"/>
      <c r="IWG20" s="10"/>
      <c r="IWH20" s="10"/>
      <c r="IWI20" s="10"/>
      <c r="IWJ20" s="10"/>
      <c r="IWK20" s="10"/>
      <c r="IWL20" s="10"/>
      <c r="IWM20" s="10"/>
      <c r="IWN20" s="10"/>
      <c r="IWO20" s="10"/>
      <c r="IWP20" s="10"/>
      <c r="IWQ20" s="10"/>
      <c r="IWR20" s="10"/>
      <c r="IWS20" s="10"/>
      <c r="IWT20" s="10"/>
      <c r="IWU20" s="10"/>
      <c r="IWV20" s="10"/>
      <c r="IWW20" s="10"/>
      <c r="IWX20" s="10"/>
      <c r="IWY20" s="10"/>
      <c r="IWZ20" s="10"/>
      <c r="IXA20" s="10"/>
      <c r="IXB20" s="10"/>
      <c r="IXC20" s="10"/>
      <c r="IXD20" s="10"/>
      <c r="IXE20" s="10"/>
      <c r="IXF20" s="10"/>
      <c r="IXG20" s="10"/>
      <c r="IXH20" s="10"/>
      <c r="IXI20" s="10"/>
      <c r="IXJ20" s="10"/>
      <c r="IXK20" s="10"/>
      <c r="IXL20" s="10"/>
      <c r="IXM20" s="10"/>
      <c r="IXN20" s="10"/>
      <c r="IXO20" s="10"/>
      <c r="IXP20" s="10"/>
      <c r="IXQ20" s="10"/>
      <c r="IXR20" s="10"/>
      <c r="IXS20" s="10"/>
      <c r="IXT20" s="10"/>
      <c r="IXU20" s="10"/>
      <c r="IXV20" s="10"/>
    </row>
    <row r="21" spans="1:6730" s="32" customFormat="1" x14ac:dyDescent="0.25">
      <c r="A21" s="32" t="s">
        <v>332</v>
      </c>
      <c r="B21" s="32">
        <v>30000</v>
      </c>
      <c r="C21" s="32">
        <v>30000</v>
      </c>
      <c r="D21" s="32">
        <v>30000</v>
      </c>
      <c r="E21" s="10"/>
      <c r="F21" s="10"/>
      <c r="G21" s="32" t="s">
        <v>332</v>
      </c>
      <c r="H21" s="32">
        <v>30000</v>
      </c>
      <c r="I21" s="32">
        <v>30000</v>
      </c>
      <c r="J21" s="32">
        <v>30000</v>
      </c>
      <c r="K21" s="10"/>
      <c r="L21" s="10"/>
      <c r="M21" s="10"/>
      <c r="N21" s="10"/>
      <c r="O21" s="1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  <c r="APB21" s="10"/>
      <c r="APC21" s="10"/>
      <c r="APD21" s="10"/>
      <c r="APE21" s="10"/>
      <c r="APF21" s="10"/>
      <c r="APG21" s="10"/>
      <c r="APH21" s="10"/>
      <c r="API21" s="10"/>
      <c r="APJ21" s="10"/>
      <c r="APK21" s="10"/>
      <c r="APL21" s="10"/>
      <c r="APM21" s="10"/>
      <c r="APN21" s="10"/>
      <c r="APO21" s="10"/>
      <c r="APP21" s="10"/>
      <c r="APQ21" s="10"/>
      <c r="APR21" s="10"/>
      <c r="APS21" s="10"/>
      <c r="APT21" s="10"/>
      <c r="APU21" s="10"/>
      <c r="APV21" s="10"/>
      <c r="APW21" s="10"/>
      <c r="APX21" s="10"/>
      <c r="APY21" s="10"/>
      <c r="APZ21" s="10"/>
      <c r="AQA21" s="10"/>
      <c r="AQB21" s="10"/>
      <c r="AQC21" s="10"/>
      <c r="AQD21" s="10"/>
      <c r="AQE21" s="10"/>
      <c r="AQF21" s="10"/>
      <c r="AQG21" s="10"/>
      <c r="AQH21" s="10"/>
      <c r="AQI21" s="10"/>
      <c r="AQJ21" s="10"/>
      <c r="AQK21" s="10"/>
      <c r="AQL21" s="10"/>
      <c r="AQM21" s="10"/>
      <c r="AQN21" s="10"/>
      <c r="AQO21" s="10"/>
      <c r="AQP21" s="10"/>
      <c r="AQQ21" s="10"/>
      <c r="AQR21" s="10"/>
      <c r="AQS21" s="10"/>
      <c r="AQT21" s="10"/>
      <c r="AQU21" s="10"/>
      <c r="AQV21" s="10"/>
      <c r="AQW21" s="10"/>
      <c r="AQX21" s="10"/>
      <c r="AQY21" s="10"/>
      <c r="AQZ21" s="10"/>
      <c r="ARA21" s="10"/>
      <c r="ARB21" s="10"/>
      <c r="ARC21" s="10"/>
      <c r="ARD21" s="10"/>
      <c r="ARE21" s="10"/>
      <c r="ARF21" s="10"/>
      <c r="ARG21" s="10"/>
      <c r="ARH21" s="10"/>
      <c r="ARI21" s="10"/>
      <c r="ARJ21" s="10"/>
      <c r="ARK21" s="10"/>
      <c r="ARL21" s="10"/>
      <c r="ARM21" s="10"/>
      <c r="ARN21" s="10"/>
      <c r="ARO21" s="10"/>
      <c r="ARP21" s="10"/>
      <c r="ARQ21" s="10"/>
      <c r="ARR21" s="10"/>
      <c r="ARS21" s="10"/>
      <c r="ART21" s="10"/>
      <c r="ARU21" s="10"/>
      <c r="ARV21" s="10"/>
      <c r="ARW21" s="10"/>
      <c r="ARX21" s="10"/>
      <c r="ARY21" s="10"/>
      <c r="ARZ21" s="10"/>
      <c r="ASA21" s="10"/>
      <c r="ASB21" s="10"/>
      <c r="ASC21" s="10"/>
      <c r="ASD21" s="10"/>
      <c r="ASE21" s="10"/>
      <c r="ASF21" s="10"/>
      <c r="ASG21" s="10"/>
      <c r="ASH21" s="10"/>
      <c r="ASI21" s="10"/>
      <c r="ASJ21" s="10"/>
      <c r="ASK21" s="10"/>
      <c r="ASL21" s="10"/>
      <c r="ASM21" s="10"/>
      <c r="ASN21" s="10"/>
      <c r="ASO21" s="10"/>
      <c r="ASP21" s="10"/>
      <c r="ASQ21" s="10"/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/>
      <c r="ATH21" s="10"/>
      <c r="ATI21" s="10"/>
      <c r="ATJ21" s="10"/>
      <c r="ATK21" s="10"/>
      <c r="ATL21" s="10"/>
      <c r="ATM21" s="10"/>
      <c r="ATN21" s="10"/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/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/>
      <c r="AVD21" s="10"/>
      <c r="AVE21" s="10"/>
      <c r="AVF21" s="10"/>
      <c r="AVG21" s="10"/>
      <c r="AVH21" s="10"/>
      <c r="AVI21" s="10"/>
      <c r="AVJ21" s="10"/>
      <c r="AVK21" s="10"/>
      <c r="AVL21" s="10"/>
      <c r="AVM21" s="10"/>
      <c r="AVN21" s="10"/>
      <c r="AVO21" s="10"/>
      <c r="AVP21" s="10"/>
      <c r="AVQ21" s="10"/>
      <c r="AVR21" s="10"/>
      <c r="AVS21" s="10"/>
      <c r="AVT21" s="10"/>
      <c r="AVU21" s="10"/>
      <c r="AVV21" s="10"/>
      <c r="AVW21" s="10"/>
      <c r="AVX21" s="10"/>
      <c r="AVY21" s="10"/>
      <c r="AVZ21" s="10"/>
      <c r="AWA21" s="10"/>
      <c r="AWB21" s="10"/>
      <c r="AWC21" s="10"/>
      <c r="AWD21" s="10"/>
      <c r="AWE21" s="10"/>
      <c r="AWF21" s="10"/>
      <c r="AWG21" s="10"/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/>
      <c r="AWZ21" s="10"/>
      <c r="AXA21" s="10"/>
      <c r="AXB21" s="10"/>
      <c r="AXC21" s="10"/>
      <c r="AXD21" s="10"/>
      <c r="AXE21" s="10"/>
      <c r="AXF21" s="10"/>
      <c r="AXG21" s="10"/>
      <c r="AXH21" s="10"/>
      <c r="AXI21" s="10"/>
      <c r="AXJ21" s="10"/>
      <c r="AXK21" s="10"/>
      <c r="AXL21" s="10"/>
      <c r="AXM21" s="10"/>
      <c r="AXN21" s="10"/>
      <c r="AXO21" s="10"/>
      <c r="AXP21" s="10"/>
      <c r="AXQ21" s="10"/>
      <c r="AXR21" s="10"/>
      <c r="AXS21" s="10"/>
      <c r="AXT21" s="10"/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/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/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/>
      <c r="AZV21" s="10"/>
      <c r="AZW21" s="10"/>
      <c r="AZX21" s="10"/>
      <c r="AZY21" s="10"/>
      <c r="AZZ21" s="10"/>
      <c r="BAA21" s="10"/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/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/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/>
      <c r="BCF21" s="10"/>
      <c r="BCG21" s="10"/>
      <c r="BCH21" s="10"/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/>
      <c r="BDK21" s="10"/>
      <c r="BDL21" s="10"/>
      <c r="BDM21" s="10"/>
      <c r="BDN21" s="10"/>
      <c r="BDO21" s="10"/>
      <c r="BDP21" s="10"/>
      <c r="BDQ21" s="10"/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/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/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/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/>
      <c r="BHT21" s="10"/>
      <c r="BHU21" s="10"/>
      <c r="BHV21" s="10"/>
      <c r="BHW21" s="10"/>
      <c r="BHX21" s="10"/>
      <c r="BHY21" s="10"/>
      <c r="BHZ21" s="10"/>
      <c r="BIA21" s="10"/>
      <c r="BIB21" s="10"/>
      <c r="BIC21" s="10"/>
      <c r="BID21" s="10"/>
      <c r="BIE21" s="10"/>
      <c r="BIF21" s="10"/>
      <c r="BIG21" s="10"/>
      <c r="BIH21" s="10"/>
      <c r="BII21" s="10"/>
      <c r="BIJ21" s="10"/>
      <c r="BIK21" s="10"/>
      <c r="BIL21" s="10"/>
      <c r="BIM21" s="10"/>
      <c r="BIN21" s="10"/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/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/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/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/>
      <c r="BRU21" s="10"/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/>
      <c r="BTB21" s="10"/>
      <c r="BTC21" s="10"/>
      <c r="BTD21" s="10"/>
      <c r="BTE21" s="10"/>
      <c r="BTF21" s="10"/>
      <c r="BTG21" s="10"/>
      <c r="BTH21" s="10"/>
      <c r="BTI21" s="10"/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/>
      <c r="BUI21" s="10"/>
      <c r="BUJ21" s="10"/>
      <c r="BUK21" s="10"/>
      <c r="BUL21" s="10"/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/>
      <c r="BVO21" s="10"/>
      <c r="BVP21" s="10"/>
      <c r="BVQ21" s="10"/>
      <c r="BVR21" s="10"/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  <c r="BWK21" s="10"/>
      <c r="BWL21" s="10"/>
      <c r="BWM21" s="10"/>
      <c r="BWN21" s="10"/>
      <c r="BWO21" s="10"/>
      <c r="BWP21" s="10"/>
      <c r="BWQ21" s="10"/>
      <c r="BWR21" s="10"/>
      <c r="BWS21" s="10"/>
      <c r="BWT21" s="10"/>
      <c r="BWU21" s="10"/>
      <c r="BWV21" s="10"/>
      <c r="BWW21" s="10"/>
      <c r="BWX21" s="10"/>
      <c r="BWY21" s="10"/>
      <c r="BWZ21" s="10"/>
      <c r="BXA21" s="10"/>
      <c r="BXB21" s="10"/>
      <c r="BXC21" s="10"/>
      <c r="BXD21" s="10"/>
      <c r="BXE21" s="10"/>
      <c r="BXF21" s="10"/>
      <c r="BXG21" s="10"/>
      <c r="BXH21" s="10"/>
      <c r="BXI21" s="10"/>
      <c r="BXJ21" s="10"/>
      <c r="BXK21" s="10"/>
      <c r="BXL21" s="10"/>
      <c r="BXM21" s="10"/>
      <c r="BXN21" s="10"/>
      <c r="BXO21" s="10"/>
      <c r="BXP21" s="10"/>
      <c r="BXQ21" s="10"/>
      <c r="BXR21" s="10"/>
      <c r="BXS21" s="10"/>
      <c r="BXT21" s="10"/>
      <c r="BXU21" s="10"/>
      <c r="BXV21" s="10"/>
      <c r="BXW21" s="10"/>
      <c r="BXX21" s="10"/>
      <c r="BXY21" s="10"/>
      <c r="BXZ21" s="10"/>
      <c r="BYA21" s="10"/>
      <c r="BYB21" s="10"/>
      <c r="BYC21" s="10"/>
      <c r="BYD21" s="10"/>
      <c r="BYE21" s="10"/>
      <c r="BYF21" s="10"/>
      <c r="BYG21" s="10"/>
      <c r="BYH21" s="10"/>
      <c r="BYI21" s="10"/>
      <c r="BYJ21" s="10"/>
      <c r="BYK21" s="10"/>
      <c r="BYL21" s="10"/>
      <c r="BYM21" s="10"/>
      <c r="BYN21" s="10"/>
      <c r="BYO21" s="10"/>
      <c r="BYP21" s="10"/>
      <c r="BYQ21" s="10"/>
      <c r="BYR21" s="10"/>
      <c r="BYS21" s="10"/>
      <c r="BYT21" s="10"/>
      <c r="BYU21" s="10"/>
      <c r="BYV21" s="10"/>
      <c r="BYW21" s="10"/>
      <c r="BYX21" s="10"/>
      <c r="BYY21" s="10"/>
      <c r="BYZ21" s="10"/>
      <c r="BZA21" s="10"/>
      <c r="BZB21" s="10"/>
      <c r="BZC21" s="10"/>
      <c r="BZD21" s="10"/>
      <c r="BZE21" s="10"/>
      <c r="BZF21" s="10"/>
      <c r="BZG21" s="10"/>
      <c r="BZH21" s="10"/>
      <c r="BZI21" s="10"/>
      <c r="BZJ21" s="10"/>
      <c r="BZK21" s="10"/>
      <c r="BZL21" s="10"/>
      <c r="BZM21" s="10"/>
      <c r="BZN21" s="10"/>
      <c r="BZO21" s="10"/>
      <c r="BZP21" s="10"/>
      <c r="BZQ21" s="10"/>
      <c r="BZR21" s="10"/>
      <c r="BZS21" s="10"/>
      <c r="BZT21" s="10"/>
      <c r="BZU21" s="10"/>
      <c r="BZV21" s="10"/>
      <c r="BZW21" s="10"/>
      <c r="BZX21" s="10"/>
      <c r="BZY21" s="10"/>
      <c r="BZZ21" s="10"/>
      <c r="CAA21" s="10"/>
      <c r="CAB21" s="10"/>
      <c r="CAC21" s="10"/>
      <c r="CAD21" s="10"/>
      <c r="CAE21" s="10"/>
      <c r="CAF21" s="10"/>
      <c r="CAG21" s="10"/>
      <c r="CAH21" s="10"/>
      <c r="CAI21" s="10"/>
      <c r="CAJ21" s="10"/>
      <c r="CAK21" s="10"/>
      <c r="CAL21" s="10"/>
      <c r="CAM21" s="10"/>
      <c r="CAN21" s="10"/>
      <c r="CAO21" s="10"/>
      <c r="CAP21" s="10"/>
      <c r="CAQ21" s="10"/>
      <c r="CAR21" s="10"/>
      <c r="CAS21" s="10"/>
      <c r="CAT21" s="10"/>
      <c r="CAU21" s="10"/>
      <c r="CAV21" s="10"/>
      <c r="CAW21" s="10"/>
      <c r="CAX21" s="10"/>
      <c r="CAY21" s="10"/>
      <c r="CAZ21" s="10"/>
      <c r="CBA21" s="10"/>
      <c r="CBB21" s="10"/>
      <c r="CBC21" s="10"/>
      <c r="CBD21" s="10"/>
      <c r="CBE21" s="10"/>
      <c r="CBF21" s="10"/>
      <c r="CBG21" s="10"/>
      <c r="CBH21" s="10"/>
      <c r="CBI21" s="10"/>
      <c r="CBJ21" s="10"/>
      <c r="CBK21" s="10"/>
      <c r="CBL21" s="10"/>
      <c r="CBM21" s="10"/>
      <c r="CBN21" s="10"/>
      <c r="CBO21" s="10"/>
      <c r="CBP21" s="10"/>
      <c r="CBQ21" s="10"/>
      <c r="CBR21" s="10"/>
      <c r="CBS21" s="10"/>
      <c r="CBT21" s="10"/>
      <c r="CBU21" s="10"/>
      <c r="CBV21" s="10"/>
      <c r="CBW21" s="10"/>
      <c r="CBX21" s="10"/>
      <c r="CBY21" s="10"/>
      <c r="CBZ21" s="10"/>
      <c r="CCA21" s="10"/>
      <c r="CCB21" s="10"/>
      <c r="CCC21" s="10"/>
      <c r="CCD21" s="10"/>
      <c r="CCE21" s="10"/>
      <c r="CCF21" s="10"/>
      <c r="CCG21" s="10"/>
      <c r="CCH21" s="10"/>
      <c r="CCI21" s="10"/>
      <c r="CCJ21" s="10"/>
      <c r="CCK21" s="10"/>
      <c r="CCL21" s="10"/>
      <c r="CCM21" s="10"/>
      <c r="CCN21" s="10"/>
      <c r="CCO21" s="10"/>
      <c r="CCP21" s="10"/>
      <c r="CCQ21" s="10"/>
      <c r="CCR21" s="10"/>
      <c r="CCS21" s="10"/>
      <c r="CCT21" s="10"/>
      <c r="CCU21" s="10"/>
      <c r="CCV21" s="10"/>
      <c r="CCW21" s="10"/>
      <c r="CCX21" s="10"/>
      <c r="CCY21" s="10"/>
      <c r="CCZ21" s="10"/>
      <c r="CDA21" s="10"/>
      <c r="CDB21" s="10"/>
      <c r="CDC21" s="10"/>
      <c r="CDD21" s="10"/>
      <c r="CDE21" s="10"/>
      <c r="CDF21" s="10"/>
      <c r="CDG21" s="10"/>
      <c r="CDH21" s="10"/>
      <c r="CDI21" s="10"/>
      <c r="CDJ21" s="10"/>
      <c r="CDK21" s="10"/>
      <c r="CDL21" s="10"/>
      <c r="CDM21" s="10"/>
      <c r="CDN21" s="10"/>
      <c r="CDO21" s="10"/>
      <c r="CDP21" s="10"/>
      <c r="CDQ21" s="10"/>
      <c r="CDR21" s="10"/>
      <c r="CDS21" s="10"/>
      <c r="CDT21" s="10"/>
      <c r="CDU21" s="10"/>
      <c r="CDV21" s="10"/>
      <c r="CDW21" s="10"/>
      <c r="CDX21" s="10"/>
      <c r="CDY21" s="10"/>
      <c r="CDZ21" s="10"/>
      <c r="CEA21" s="10"/>
      <c r="CEB21" s="10"/>
      <c r="CEC21" s="10"/>
      <c r="CED21" s="10"/>
      <c r="CEE21" s="10"/>
      <c r="CEF21" s="10"/>
      <c r="CEG21" s="10"/>
      <c r="CEH21" s="10"/>
      <c r="CEI21" s="10"/>
      <c r="CEJ21" s="10"/>
      <c r="CEK21" s="10"/>
      <c r="CEL21" s="10"/>
      <c r="CEM21" s="10"/>
      <c r="CEN21" s="10"/>
      <c r="CEO21" s="10"/>
      <c r="CEP21" s="10"/>
      <c r="CEQ21" s="10"/>
      <c r="CER21" s="10"/>
      <c r="CES21" s="10"/>
      <c r="CET21" s="10"/>
      <c r="CEU21" s="10"/>
      <c r="CEV21" s="10"/>
      <c r="CEW21" s="10"/>
      <c r="CEX21" s="10"/>
      <c r="CEY21" s="10"/>
      <c r="CEZ21" s="10"/>
      <c r="CFA21" s="10"/>
      <c r="CFB21" s="10"/>
      <c r="CFC21" s="10"/>
      <c r="CFD21" s="10"/>
      <c r="CFE21" s="10"/>
      <c r="CFF21" s="10"/>
      <c r="CFG21" s="10"/>
      <c r="CFH21" s="10"/>
      <c r="CFI21" s="10"/>
      <c r="CFJ21" s="10"/>
      <c r="CFK21" s="10"/>
      <c r="CFL21" s="10"/>
      <c r="CFM21" s="10"/>
      <c r="CFN21" s="10"/>
      <c r="CFO21" s="10"/>
      <c r="CFP21" s="10"/>
      <c r="CFQ21" s="10"/>
      <c r="CFR21" s="10"/>
      <c r="CFS21" s="10"/>
      <c r="CFT21" s="10"/>
      <c r="CFU21" s="10"/>
      <c r="CFV21" s="10"/>
      <c r="CFW21" s="10"/>
      <c r="CFX21" s="10"/>
      <c r="CFY21" s="10"/>
      <c r="CFZ21" s="10"/>
      <c r="CGA21" s="10"/>
      <c r="CGB21" s="10"/>
      <c r="CGC21" s="10"/>
      <c r="CGD21" s="10"/>
      <c r="CGE21" s="10"/>
      <c r="CGF21" s="10"/>
      <c r="CGG21" s="10"/>
      <c r="CGH21" s="10"/>
      <c r="CGI21" s="10"/>
      <c r="CGJ21" s="10"/>
      <c r="CGK21" s="10"/>
      <c r="CGL21" s="10"/>
      <c r="CGM21" s="10"/>
      <c r="CGN21" s="10"/>
      <c r="CGO21" s="10"/>
      <c r="CGP21" s="10"/>
      <c r="CGQ21" s="10"/>
      <c r="CGR21" s="10"/>
      <c r="CGS21" s="10"/>
      <c r="CGT21" s="10"/>
      <c r="CGU21" s="10"/>
      <c r="CGV21" s="10"/>
      <c r="CGW21" s="10"/>
      <c r="CGX21" s="10"/>
      <c r="CGY21" s="10"/>
      <c r="CGZ21" s="10"/>
      <c r="CHA21" s="10"/>
      <c r="CHB21" s="10"/>
      <c r="CHC21" s="10"/>
      <c r="CHD21" s="10"/>
      <c r="CHE21" s="10"/>
      <c r="CHF21" s="10"/>
      <c r="CHG21" s="10"/>
      <c r="CHH21" s="10"/>
      <c r="CHI21" s="10"/>
      <c r="CHJ21" s="10"/>
      <c r="CHK21" s="10"/>
      <c r="CHL21" s="10"/>
      <c r="CHM21" s="10"/>
      <c r="CHN21" s="10"/>
      <c r="CHO21" s="10"/>
      <c r="CHP21" s="10"/>
      <c r="CHQ21" s="10"/>
      <c r="CHR21" s="10"/>
      <c r="CHS21" s="10"/>
      <c r="CHT21" s="10"/>
      <c r="CHU21" s="10"/>
      <c r="CHV21" s="10"/>
      <c r="CHW21" s="10"/>
      <c r="CHX21" s="10"/>
      <c r="CHY21" s="10"/>
      <c r="CHZ21" s="10"/>
      <c r="CIA21" s="10"/>
      <c r="CIB21" s="10"/>
      <c r="CIC21" s="10"/>
      <c r="CID21" s="10"/>
      <c r="CIE21" s="10"/>
      <c r="CIF21" s="10"/>
      <c r="CIG21" s="10"/>
      <c r="CIH21" s="10"/>
      <c r="CII21" s="10"/>
      <c r="CIJ21" s="10"/>
      <c r="CIK21" s="10"/>
      <c r="CIL21" s="10"/>
      <c r="CIM21" s="10"/>
      <c r="CIN21" s="10"/>
      <c r="CIO21" s="10"/>
      <c r="CIP21" s="10"/>
      <c r="CIQ21" s="10"/>
      <c r="CIR21" s="10"/>
      <c r="CIS21" s="10"/>
      <c r="CIT21" s="10"/>
      <c r="CIU21" s="10"/>
      <c r="CIV21" s="10"/>
      <c r="CIW21" s="10"/>
      <c r="CIX21" s="10"/>
      <c r="CIY21" s="10"/>
      <c r="CIZ21" s="10"/>
      <c r="CJA21" s="10"/>
      <c r="CJB21" s="10"/>
      <c r="CJC21" s="10"/>
      <c r="CJD21" s="10"/>
      <c r="CJE21" s="10"/>
      <c r="CJF21" s="10"/>
      <c r="CJG21" s="10"/>
      <c r="CJH21" s="10"/>
      <c r="CJI21" s="10"/>
      <c r="CJJ21" s="10"/>
      <c r="CJK21" s="10"/>
      <c r="CJL21" s="10"/>
      <c r="CJM21" s="10"/>
      <c r="CJN21" s="10"/>
      <c r="CJO21" s="10"/>
      <c r="CJP21" s="10"/>
      <c r="CJQ21" s="10"/>
      <c r="CJR21" s="10"/>
      <c r="CJS21" s="10"/>
      <c r="CJT21" s="10"/>
      <c r="CJU21" s="10"/>
      <c r="CJV21" s="10"/>
      <c r="CJW21" s="10"/>
      <c r="CJX21" s="10"/>
      <c r="CJY21" s="10"/>
      <c r="CJZ21" s="10"/>
      <c r="CKA21" s="10"/>
      <c r="CKB21" s="10"/>
      <c r="CKC21" s="10"/>
      <c r="CKD21" s="10"/>
      <c r="CKE21" s="10"/>
      <c r="CKF21" s="10"/>
      <c r="CKG21" s="10"/>
      <c r="CKH21" s="10"/>
      <c r="CKI21" s="10"/>
      <c r="CKJ21" s="10"/>
      <c r="CKK21" s="10"/>
      <c r="CKL21" s="10"/>
      <c r="CKM21" s="10"/>
      <c r="CKN21" s="10"/>
      <c r="CKO21" s="10"/>
      <c r="CKP21" s="10"/>
      <c r="CKQ21" s="10"/>
      <c r="CKR21" s="10"/>
      <c r="CKS21" s="10"/>
      <c r="CKT21" s="10"/>
      <c r="CKU21" s="10"/>
      <c r="CKV21" s="10"/>
      <c r="CKW21" s="10"/>
      <c r="CKX21" s="10"/>
      <c r="CKY21" s="10"/>
      <c r="CKZ21" s="10"/>
      <c r="CLA21" s="10"/>
      <c r="CLB21" s="10"/>
      <c r="CLC21" s="10"/>
      <c r="CLD21" s="10"/>
      <c r="CLE21" s="10"/>
      <c r="CLF21" s="10"/>
      <c r="CLG21" s="10"/>
      <c r="CLH21" s="10"/>
      <c r="CLI21" s="10"/>
      <c r="CLJ21" s="10"/>
      <c r="CLK21" s="10"/>
      <c r="CLL21" s="10"/>
      <c r="CLM21" s="10"/>
      <c r="CLN21" s="10"/>
      <c r="CLO21" s="10"/>
      <c r="CLP21" s="10"/>
      <c r="CLQ21" s="10"/>
      <c r="CLR21" s="10"/>
      <c r="CLS21" s="10"/>
      <c r="CLT21" s="10"/>
      <c r="CLU21" s="10"/>
      <c r="CLV21" s="10"/>
      <c r="CLW21" s="10"/>
      <c r="CLX21" s="10"/>
      <c r="CLY21" s="10"/>
      <c r="CLZ21" s="10"/>
      <c r="CMA21" s="10"/>
      <c r="CMB21" s="10"/>
      <c r="CMC21" s="10"/>
      <c r="CMD21" s="10"/>
      <c r="CME21" s="10"/>
      <c r="CMF21" s="10"/>
      <c r="CMG21" s="10"/>
      <c r="CMH21" s="10"/>
      <c r="CMI21" s="10"/>
      <c r="CMJ21" s="10"/>
      <c r="CMK21" s="10"/>
      <c r="CML21" s="10"/>
      <c r="CMM21" s="10"/>
      <c r="CMN21" s="10"/>
      <c r="CMO21" s="10"/>
      <c r="CMP21" s="10"/>
      <c r="CMQ21" s="10"/>
      <c r="CMR21" s="10"/>
      <c r="CMS21" s="10"/>
      <c r="CMT21" s="10"/>
      <c r="CMU21" s="10"/>
      <c r="CMV21" s="10"/>
      <c r="CMW21" s="10"/>
      <c r="CMX21" s="10"/>
      <c r="CMY21" s="10"/>
      <c r="CMZ21" s="10"/>
      <c r="CNA21" s="10"/>
      <c r="CNB21" s="10"/>
      <c r="CNC21" s="10"/>
      <c r="CND21" s="10"/>
      <c r="CNE21" s="10"/>
      <c r="CNF21" s="10"/>
      <c r="CNG21" s="10"/>
      <c r="CNH21" s="10"/>
      <c r="CNI21" s="10"/>
      <c r="CNJ21" s="10"/>
      <c r="CNK21" s="10"/>
      <c r="CNL21" s="10"/>
      <c r="CNM21" s="10"/>
      <c r="CNN21" s="10"/>
      <c r="CNO21" s="10"/>
      <c r="CNP21" s="10"/>
      <c r="CNQ21" s="10"/>
      <c r="CNR21" s="10"/>
      <c r="CNS21" s="10"/>
      <c r="CNT21" s="10"/>
      <c r="CNU21" s="10"/>
      <c r="CNV21" s="10"/>
      <c r="CNW21" s="10"/>
      <c r="CNX21" s="10"/>
      <c r="CNY21" s="10"/>
      <c r="CNZ21" s="10"/>
      <c r="COA21" s="10"/>
      <c r="COB21" s="10"/>
      <c r="COC21" s="10"/>
      <c r="COD21" s="10"/>
      <c r="COE21" s="10"/>
      <c r="COF21" s="10"/>
      <c r="COG21" s="10"/>
      <c r="COH21" s="10"/>
      <c r="COI21" s="10"/>
      <c r="COJ21" s="10"/>
      <c r="COK21" s="10"/>
      <c r="COL21" s="10"/>
      <c r="COM21" s="10"/>
      <c r="CON21" s="10"/>
      <c r="COO21" s="10"/>
      <c r="COP21" s="10"/>
      <c r="COQ21" s="10"/>
      <c r="COR21" s="10"/>
      <c r="COS21" s="10"/>
      <c r="COT21" s="10"/>
      <c r="COU21" s="10"/>
      <c r="COV21" s="10"/>
      <c r="COW21" s="10"/>
      <c r="COX21" s="10"/>
      <c r="COY21" s="10"/>
      <c r="COZ21" s="10"/>
      <c r="CPA21" s="10"/>
      <c r="CPB21" s="10"/>
      <c r="CPC21" s="10"/>
      <c r="CPD21" s="10"/>
      <c r="CPE21" s="10"/>
      <c r="CPF21" s="10"/>
      <c r="CPG21" s="10"/>
      <c r="CPH21" s="10"/>
      <c r="CPI21" s="10"/>
      <c r="CPJ21" s="10"/>
      <c r="CPK21" s="10"/>
      <c r="CPL21" s="10"/>
      <c r="CPM21" s="10"/>
      <c r="CPN21" s="10"/>
      <c r="CPO21" s="10"/>
      <c r="CPP21" s="10"/>
      <c r="CPQ21" s="10"/>
      <c r="CPR21" s="10"/>
      <c r="CPS21" s="10"/>
      <c r="CPT21" s="10"/>
      <c r="CPU21" s="10"/>
      <c r="CPV21" s="10"/>
      <c r="CPW21" s="10"/>
      <c r="CPX21" s="10"/>
      <c r="CPY21" s="10"/>
      <c r="CPZ21" s="10"/>
      <c r="CQA21" s="10"/>
      <c r="CQB21" s="10"/>
      <c r="CQC21" s="10"/>
      <c r="CQD21" s="10"/>
      <c r="CQE21" s="10"/>
      <c r="CQF21" s="10"/>
      <c r="CQG21" s="10"/>
      <c r="CQH21" s="10"/>
      <c r="CQI21" s="10"/>
      <c r="CQJ21" s="10"/>
      <c r="CQK21" s="10"/>
      <c r="CQL21" s="10"/>
      <c r="CQM21" s="10"/>
      <c r="CQN21" s="10"/>
      <c r="CQO21" s="10"/>
      <c r="CQP21" s="10"/>
      <c r="CQQ21" s="10"/>
      <c r="CQR21" s="10"/>
      <c r="CQS21" s="10"/>
      <c r="CQT21" s="10"/>
      <c r="CQU21" s="10"/>
      <c r="CQV21" s="10"/>
      <c r="CQW21" s="10"/>
      <c r="CQX21" s="10"/>
      <c r="CQY21" s="10"/>
      <c r="CQZ21" s="10"/>
      <c r="CRA21" s="10"/>
      <c r="CRB21" s="10"/>
      <c r="CRC21" s="10"/>
      <c r="CRD21" s="10"/>
      <c r="CRE21" s="10"/>
      <c r="CRF21" s="10"/>
      <c r="CRG21" s="10"/>
      <c r="CRH21" s="10"/>
      <c r="CRI21" s="10"/>
      <c r="CRJ21" s="10"/>
      <c r="CRK21" s="10"/>
      <c r="CRL21" s="10"/>
      <c r="CRM21" s="10"/>
      <c r="CRN21" s="10"/>
      <c r="CRO21" s="10"/>
      <c r="CRP21" s="10"/>
      <c r="CRQ21" s="10"/>
      <c r="CRR21" s="10"/>
      <c r="CRS21" s="10"/>
      <c r="CRT21" s="10"/>
      <c r="CRU21" s="10"/>
      <c r="CRV21" s="10"/>
      <c r="CRW21" s="10"/>
      <c r="CRX21" s="10"/>
      <c r="CRY21" s="10"/>
      <c r="CRZ21" s="10"/>
      <c r="CSA21" s="10"/>
      <c r="CSB21" s="10"/>
      <c r="CSC21" s="10"/>
      <c r="CSD21" s="10"/>
      <c r="CSE21" s="10"/>
      <c r="CSF21" s="10"/>
      <c r="CSG21" s="10"/>
      <c r="CSH21" s="10"/>
      <c r="CSI21" s="10"/>
      <c r="CSJ21" s="10"/>
      <c r="CSK21" s="10"/>
      <c r="CSL21" s="10"/>
      <c r="CSM21" s="10"/>
      <c r="CSN21" s="10"/>
      <c r="CSO21" s="10"/>
      <c r="CSP21" s="10"/>
      <c r="CSQ21" s="10"/>
      <c r="CSR21" s="10"/>
      <c r="CSS21" s="10"/>
      <c r="CST21" s="10"/>
      <c r="CSU21" s="10"/>
      <c r="CSV21" s="10"/>
      <c r="CSW21" s="10"/>
      <c r="CSX21" s="10"/>
      <c r="CSY21" s="10"/>
      <c r="CSZ21" s="10"/>
      <c r="CTA21" s="10"/>
      <c r="CTB21" s="10"/>
      <c r="CTC21" s="10"/>
      <c r="CTD21" s="10"/>
      <c r="CTE21" s="10"/>
      <c r="CTF21" s="10"/>
      <c r="CTG21" s="10"/>
      <c r="CTH21" s="10"/>
      <c r="CTI21" s="10"/>
      <c r="CTJ21" s="10"/>
      <c r="CTK21" s="10"/>
      <c r="CTL21" s="10"/>
      <c r="CTM21" s="10"/>
      <c r="CTN21" s="10"/>
      <c r="CTO21" s="10"/>
      <c r="CTP21" s="10"/>
      <c r="CTQ21" s="10"/>
      <c r="CTR21" s="10"/>
      <c r="CTS21" s="10"/>
      <c r="CTT21" s="10"/>
      <c r="CTU21" s="10"/>
      <c r="CTV21" s="10"/>
      <c r="CTW21" s="10"/>
      <c r="CTX21" s="10"/>
      <c r="CTY21" s="10"/>
      <c r="CTZ21" s="10"/>
      <c r="CUA21" s="10"/>
      <c r="CUB21" s="10"/>
      <c r="CUC21" s="10"/>
      <c r="CUD21" s="10"/>
      <c r="CUE21" s="10"/>
      <c r="CUF21" s="10"/>
      <c r="CUG21" s="10"/>
      <c r="CUH21" s="10"/>
      <c r="CUI21" s="10"/>
      <c r="CUJ21" s="10"/>
      <c r="CUK21" s="10"/>
      <c r="CUL21" s="10"/>
      <c r="CUM21" s="10"/>
      <c r="CUN21" s="10"/>
      <c r="CUO21" s="10"/>
      <c r="CUP21" s="10"/>
      <c r="CUQ21" s="10"/>
      <c r="CUR21" s="10"/>
      <c r="CUS21" s="10"/>
      <c r="CUT21" s="10"/>
      <c r="CUU21" s="10"/>
      <c r="CUV21" s="10"/>
      <c r="CUW21" s="10"/>
      <c r="CUX21" s="10"/>
      <c r="CUY21" s="10"/>
      <c r="CUZ21" s="10"/>
      <c r="CVA21" s="10"/>
      <c r="CVB21" s="10"/>
      <c r="CVC21" s="10"/>
      <c r="CVD21" s="10"/>
      <c r="CVE21" s="10"/>
      <c r="CVF21" s="10"/>
      <c r="CVG21" s="10"/>
      <c r="CVH21" s="10"/>
      <c r="CVI21" s="10"/>
      <c r="CVJ21" s="10"/>
      <c r="CVK21" s="10"/>
      <c r="CVL21" s="10"/>
      <c r="CVM21" s="10"/>
      <c r="CVN21" s="10"/>
      <c r="CVO21" s="10"/>
      <c r="CVP21" s="10"/>
      <c r="CVQ21" s="10"/>
      <c r="CVR21" s="10"/>
      <c r="CVS21" s="10"/>
      <c r="CVT21" s="10"/>
      <c r="CVU21" s="10"/>
      <c r="CVV21" s="10"/>
      <c r="CVW21" s="10"/>
      <c r="CVX21" s="10"/>
      <c r="CVY21" s="10"/>
      <c r="CVZ21" s="10"/>
      <c r="CWA21" s="10"/>
      <c r="CWB21" s="10"/>
      <c r="CWC21" s="10"/>
      <c r="CWD21" s="10"/>
      <c r="CWE21" s="10"/>
      <c r="CWF21" s="10"/>
      <c r="CWG21" s="10"/>
      <c r="CWH21" s="10"/>
      <c r="CWI21" s="10"/>
      <c r="CWJ21" s="10"/>
      <c r="CWK21" s="10"/>
      <c r="CWL21" s="10"/>
      <c r="CWM21" s="10"/>
      <c r="CWN21" s="10"/>
      <c r="CWO21" s="10"/>
      <c r="CWP21" s="10"/>
      <c r="CWQ21" s="10"/>
      <c r="CWR21" s="10"/>
      <c r="CWS21" s="10"/>
      <c r="CWT21" s="10"/>
      <c r="CWU21" s="10"/>
      <c r="CWV21" s="10"/>
      <c r="CWW21" s="10"/>
      <c r="CWX21" s="10"/>
      <c r="CWY21" s="10"/>
      <c r="CWZ21" s="10"/>
      <c r="CXA21" s="10"/>
      <c r="CXB21" s="10"/>
      <c r="CXC21" s="10"/>
      <c r="CXD21" s="10"/>
      <c r="CXE21" s="10"/>
      <c r="CXF21" s="10"/>
      <c r="CXG21" s="10"/>
      <c r="CXH21" s="10"/>
      <c r="CXI21" s="10"/>
      <c r="CXJ21" s="10"/>
      <c r="CXK21" s="10"/>
      <c r="CXL21" s="10"/>
      <c r="CXM21" s="10"/>
      <c r="CXN21" s="10"/>
      <c r="CXO21" s="10"/>
      <c r="CXP21" s="10"/>
      <c r="CXQ21" s="10"/>
      <c r="CXR21" s="10"/>
      <c r="CXS21" s="10"/>
      <c r="CXT21" s="10"/>
      <c r="CXU21" s="10"/>
      <c r="CXV21" s="10"/>
      <c r="CXW21" s="10"/>
      <c r="CXX21" s="10"/>
      <c r="CXY21" s="10"/>
      <c r="CXZ21" s="10"/>
      <c r="CYA21" s="10"/>
      <c r="CYB21" s="10"/>
      <c r="CYC21" s="10"/>
      <c r="CYD21" s="10"/>
      <c r="CYE21" s="10"/>
      <c r="CYF21" s="10"/>
      <c r="CYG21" s="10"/>
      <c r="CYH21" s="10"/>
      <c r="CYI21" s="10"/>
      <c r="CYJ21" s="10"/>
      <c r="CYK21" s="10"/>
      <c r="CYL21" s="10"/>
      <c r="CYM21" s="10"/>
      <c r="CYN21" s="10"/>
      <c r="CYO21" s="10"/>
      <c r="CYP21" s="10"/>
      <c r="CYQ21" s="10"/>
      <c r="CYR21" s="10"/>
      <c r="CYS21" s="10"/>
      <c r="CYT21" s="10"/>
      <c r="CYU21" s="10"/>
      <c r="CYV21" s="10"/>
      <c r="CYW21" s="10"/>
      <c r="CYX21" s="10"/>
      <c r="CYY21" s="10"/>
      <c r="CYZ21" s="10"/>
      <c r="CZA21" s="10"/>
      <c r="CZB21" s="10"/>
      <c r="CZC21" s="10"/>
      <c r="CZD21" s="10"/>
      <c r="CZE21" s="10"/>
      <c r="CZF21" s="10"/>
      <c r="CZG21" s="10"/>
      <c r="CZH21" s="10"/>
      <c r="CZI21" s="10"/>
      <c r="CZJ21" s="10"/>
      <c r="CZK21" s="10"/>
      <c r="CZL21" s="10"/>
      <c r="CZM21" s="10"/>
      <c r="CZN21" s="10"/>
      <c r="CZO21" s="10"/>
      <c r="CZP21" s="10"/>
      <c r="CZQ21" s="10"/>
      <c r="CZR21" s="10"/>
      <c r="CZS21" s="10"/>
      <c r="CZT21" s="10"/>
      <c r="CZU21" s="10"/>
      <c r="CZV21" s="10"/>
      <c r="CZW21" s="10"/>
      <c r="CZX21" s="10"/>
      <c r="CZY21" s="10"/>
      <c r="CZZ21" s="10"/>
      <c r="DAA21" s="10"/>
      <c r="DAB21" s="10"/>
      <c r="DAC21" s="10"/>
      <c r="DAD21" s="10"/>
      <c r="DAE21" s="10"/>
      <c r="DAF21" s="10"/>
      <c r="DAG21" s="10"/>
      <c r="DAH21" s="10"/>
      <c r="DAI21" s="10"/>
      <c r="DAJ21" s="10"/>
      <c r="DAK21" s="10"/>
      <c r="DAL21" s="10"/>
      <c r="DAM21" s="10"/>
      <c r="DAN21" s="10"/>
      <c r="DAO21" s="10"/>
      <c r="DAP21" s="10"/>
      <c r="DAQ21" s="10"/>
      <c r="DAR21" s="10"/>
      <c r="DAS21" s="10"/>
      <c r="DAT21" s="10"/>
      <c r="DAU21" s="10"/>
      <c r="DAV21" s="10"/>
      <c r="DAW21" s="10"/>
      <c r="DAX21" s="10"/>
      <c r="DAY21" s="10"/>
      <c r="DAZ21" s="10"/>
      <c r="DBA21" s="10"/>
      <c r="DBB21" s="10"/>
      <c r="DBC21" s="10"/>
      <c r="DBD21" s="10"/>
      <c r="DBE21" s="10"/>
      <c r="DBF21" s="10"/>
      <c r="DBG21" s="10"/>
      <c r="DBH21" s="10"/>
      <c r="DBI21" s="10"/>
      <c r="DBJ21" s="10"/>
      <c r="DBK21" s="10"/>
      <c r="DBL21" s="10"/>
      <c r="DBM21" s="10"/>
      <c r="DBN21" s="10"/>
      <c r="DBO21" s="10"/>
      <c r="DBP21" s="10"/>
      <c r="DBQ21" s="10"/>
      <c r="DBR21" s="10"/>
      <c r="DBS21" s="10"/>
      <c r="DBT21" s="10"/>
      <c r="DBU21" s="10"/>
      <c r="DBV21" s="10"/>
      <c r="DBW21" s="10"/>
      <c r="DBX21" s="10"/>
      <c r="DBY21" s="10"/>
      <c r="DBZ21" s="10"/>
      <c r="DCA21" s="10"/>
      <c r="DCB21" s="10"/>
      <c r="DCC21" s="10"/>
      <c r="DCD21" s="10"/>
      <c r="DCE21" s="10"/>
      <c r="DCF21" s="10"/>
      <c r="DCG21" s="10"/>
      <c r="DCH21" s="10"/>
      <c r="DCI21" s="10"/>
      <c r="DCJ21" s="10"/>
      <c r="DCK21" s="10"/>
      <c r="DCL21" s="10"/>
      <c r="DCM21" s="10"/>
      <c r="DCN21" s="10"/>
      <c r="DCO21" s="10"/>
      <c r="DCP21" s="10"/>
      <c r="DCQ21" s="10"/>
      <c r="DCR21" s="10"/>
      <c r="DCS21" s="10"/>
      <c r="DCT21" s="10"/>
      <c r="DCU21" s="10"/>
      <c r="DCV21" s="10"/>
      <c r="DCW21" s="10"/>
      <c r="DCX21" s="10"/>
      <c r="DCY21" s="10"/>
      <c r="DCZ21" s="10"/>
      <c r="DDA21" s="10"/>
      <c r="DDB21" s="10"/>
      <c r="DDC21" s="10"/>
      <c r="DDD21" s="10"/>
      <c r="DDE21" s="10"/>
      <c r="DDF21" s="10"/>
      <c r="DDG21" s="10"/>
      <c r="DDH21" s="10"/>
      <c r="DDI21" s="10"/>
      <c r="DDJ21" s="10"/>
      <c r="DDK21" s="10"/>
      <c r="DDL21" s="10"/>
      <c r="DDM21" s="10"/>
      <c r="DDN21" s="10"/>
      <c r="DDO21" s="10"/>
      <c r="DDP21" s="10"/>
      <c r="DDQ21" s="10"/>
      <c r="DDR21" s="10"/>
      <c r="DDS21" s="10"/>
      <c r="DDT21" s="10"/>
      <c r="DDU21" s="10"/>
      <c r="DDV21" s="10"/>
      <c r="DDW21" s="10"/>
      <c r="DDX21" s="10"/>
      <c r="DDY21" s="10"/>
      <c r="DDZ21" s="10"/>
      <c r="DEA21" s="10"/>
      <c r="DEB21" s="10"/>
      <c r="DEC21" s="10"/>
      <c r="DED21" s="10"/>
      <c r="DEE21" s="10"/>
      <c r="DEF21" s="10"/>
      <c r="DEG21" s="10"/>
      <c r="DEH21" s="10"/>
      <c r="DEI21" s="10"/>
      <c r="DEJ21" s="10"/>
      <c r="DEK21" s="10"/>
      <c r="DEL21" s="10"/>
      <c r="DEM21" s="10"/>
      <c r="DEN21" s="10"/>
      <c r="DEO21" s="10"/>
      <c r="DEP21" s="10"/>
      <c r="DEQ21" s="10"/>
      <c r="DER21" s="10"/>
      <c r="DES21" s="10"/>
      <c r="DET21" s="10"/>
      <c r="DEU21" s="10"/>
      <c r="DEV21" s="10"/>
      <c r="DEW21" s="10"/>
      <c r="DEX21" s="10"/>
      <c r="DEY21" s="10"/>
      <c r="DEZ21" s="10"/>
      <c r="DFA21" s="10"/>
      <c r="DFB21" s="10"/>
      <c r="DFC21" s="10"/>
      <c r="DFD21" s="10"/>
      <c r="DFE21" s="10"/>
      <c r="DFF21" s="10"/>
      <c r="DFG21" s="10"/>
      <c r="DFH21" s="10"/>
      <c r="DFI21" s="10"/>
      <c r="DFJ21" s="10"/>
      <c r="DFK21" s="10"/>
      <c r="DFL21" s="10"/>
      <c r="DFM21" s="10"/>
      <c r="DFN21" s="10"/>
      <c r="DFO21" s="10"/>
      <c r="DFP21" s="10"/>
      <c r="DFQ21" s="10"/>
      <c r="DFR21" s="10"/>
      <c r="DFS21" s="10"/>
      <c r="DFT21" s="10"/>
      <c r="DFU21" s="10"/>
      <c r="DFV21" s="10"/>
      <c r="DFW21" s="10"/>
      <c r="DFX21" s="10"/>
      <c r="DFY21" s="10"/>
      <c r="DFZ21" s="10"/>
      <c r="DGA21" s="10"/>
      <c r="DGB21" s="10"/>
      <c r="DGC21" s="10"/>
      <c r="DGD21" s="10"/>
      <c r="DGE21" s="10"/>
      <c r="DGF21" s="10"/>
      <c r="DGG21" s="10"/>
      <c r="DGH21" s="10"/>
      <c r="DGI21" s="10"/>
      <c r="DGJ21" s="10"/>
      <c r="DGK21" s="10"/>
      <c r="DGL21" s="10"/>
      <c r="DGM21" s="10"/>
      <c r="DGN21" s="10"/>
      <c r="DGO21" s="10"/>
      <c r="DGP21" s="10"/>
      <c r="DGQ21" s="10"/>
      <c r="DGR21" s="10"/>
      <c r="DGS21" s="10"/>
      <c r="DGT21" s="10"/>
      <c r="DGU21" s="10"/>
      <c r="DGV21" s="10"/>
      <c r="DGW21" s="10"/>
      <c r="DGX21" s="10"/>
      <c r="DGY21" s="10"/>
      <c r="DGZ21" s="10"/>
      <c r="DHA21" s="10"/>
      <c r="DHB21" s="10"/>
      <c r="DHC21" s="10"/>
      <c r="DHD21" s="10"/>
      <c r="DHE21" s="10"/>
      <c r="DHF21" s="10"/>
      <c r="DHG21" s="10"/>
      <c r="DHH21" s="10"/>
      <c r="DHI21" s="10"/>
      <c r="DHJ21" s="10"/>
      <c r="DHK21" s="10"/>
      <c r="DHL21" s="10"/>
      <c r="DHM21" s="10"/>
      <c r="DHN21" s="10"/>
      <c r="DHO21" s="10"/>
      <c r="DHP21" s="10"/>
      <c r="DHQ21" s="10"/>
      <c r="DHR21" s="10"/>
      <c r="DHS21" s="10"/>
      <c r="DHT21" s="10"/>
      <c r="DHU21" s="10"/>
      <c r="DHV21" s="10"/>
      <c r="DHW21" s="10"/>
      <c r="DHX21" s="10"/>
      <c r="DHY21" s="10"/>
      <c r="DHZ21" s="10"/>
      <c r="DIA21" s="10"/>
      <c r="DIB21" s="10"/>
      <c r="DIC21" s="10"/>
      <c r="DID21" s="10"/>
      <c r="DIE21" s="10"/>
      <c r="DIF21" s="10"/>
      <c r="DIG21" s="10"/>
      <c r="DIH21" s="10"/>
      <c r="DII21" s="10"/>
      <c r="DIJ21" s="10"/>
      <c r="DIK21" s="10"/>
      <c r="DIL21" s="10"/>
      <c r="DIM21" s="10"/>
      <c r="DIN21" s="10"/>
      <c r="DIO21" s="10"/>
      <c r="DIP21" s="10"/>
      <c r="DIQ21" s="10"/>
      <c r="DIR21" s="10"/>
      <c r="DIS21" s="10"/>
      <c r="DIT21" s="10"/>
      <c r="DIU21" s="10"/>
      <c r="DIV21" s="10"/>
      <c r="DIW21" s="10"/>
      <c r="DIX21" s="10"/>
      <c r="DIY21" s="10"/>
      <c r="DIZ21" s="10"/>
      <c r="DJA21" s="10"/>
      <c r="DJB21" s="10"/>
      <c r="DJC21" s="10"/>
      <c r="DJD21" s="10"/>
      <c r="DJE21" s="10"/>
      <c r="DJF21" s="10"/>
      <c r="DJG21" s="10"/>
      <c r="DJH21" s="10"/>
      <c r="DJI21" s="10"/>
      <c r="DJJ21" s="10"/>
      <c r="DJK21" s="10"/>
      <c r="DJL21" s="10"/>
      <c r="DJM21" s="10"/>
      <c r="DJN21" s="10"/>
      <c r="DJO21" s="10"/>
      <c r="DJP21" s="10"/>
      <c r="DJQ21" s="10"/>
      <c r="DJR21" s="10"/>
      <c r="DJS21" s="10"/>
      <c r="DJT21" s="10"/>
      <c r="DJU21" s="10"/>
      <c r="DJV21" s="10"/>
      <c r="DJW21" s="10"/>
      <c r="DJX21" s="10"/>
      <c r="DJY21" s="10"/>
      <c r="DJZ21" s="10"/>
      <c r="DKA21" s="10"/>
      <c r="DKB21" s="10"/>
      <c r="DKC21" s="10"/>
      <c r="DKD21" s="10"/>
      <c r="DKE21" s="10"/>
      <c r="DKF21" s="10"/>
      <c r="DKG21" s="10"/>
      <c r="DKH21" s="10"/>
      <c r="DKI21" s="10"/>
      <c r="DKJ21" s="10"/>
      <c r="DKK21" s="10"/>
      <c r="DKL21" s="10"/>
      <c r="DKM21" s="10"/>
      <c r="DKN21" s="10"/>
      <c r="DKO21" s="10"/>
      <c r="DKP21" s="10"/>
      <c r="DKQ21" s="10"/>
      <c r="DKR21" s="10"/>
      <c r="DKS21" s="10"/>
      <c r="DKT21" s="10"/>
      <c r="DKU21" s="10"/>
      <c r="DKV21" s="10"/>
      <c r="DKW21" s="10"/>
      <c r="DKX21" s="10"/>
      <c r="DKY21" s="10"/>
      <c r="DKZ21" s="10"/>
      <c r="DLA21" s="10"/>
      <c r="DLB21" s="10"/>
      <c r="DLC21" s="10"/>
      <c r="DLD21" s="10"/>
      <c r="DLE21" s="10"/>
      <c r="DLF21" s="10"/>
      <c r="DLG21" s="10"/>
      <c r="DLH21" s="10"/>
      <c r="DLI21" s="10"/>
      <c r="DLJ21" s="10"/>
      <c r="DLK21" s="10"/>
      <c r="DLL21" s="10"/>
      <c r="DLM21" s="10"/>
      <c r="DLN21" s="10"/>
      <c r="DLO21" s="10"/>
      <c r="DLP21" s="10"/>
      <c r="DLQ21" s="10"/>
      <c r="DLR21" s="10"/>
      <c r="DLS21" s="10"/>
      <c r="DLT21" s="10"/>
      <c r="DLU21" s="10"/>
      <c r="DLV21" s="10"/>
      <c r="DLW21" s="10"/>
      <c r="DLX21" s="10"/>
      <c r="DLY21" s="10"/>
      <c r="DLZ21" s="10"/>
      <c r="DMA21" s="10"/>
      <c r="DMB21" s="10"/>
      <c r="DMC21" s="10"/>
      <c r="DMD21" s="10"/>
      <c r="DME21" s="10"/>
      <c r="DMF21" s="10"/>
      <c r="DMG21" s="10"/>
      <c r="DMH21" s="10"/>
      <c r="DMI21" s="10"/>
      <c r="DMJ21" s="10"/>
      <c r="DMK21" s="10"/>
      <c r="DML21" s="10"/>
      <c r="DMM21" s="10"/>
      <c r="DMN21" s="10"/>
      <c r="DMO21" s="10"/>
      <c r="DMP21" s="10"/>
      <c r="DMQ21" s="10"/>
      <c r="DMR21" s="10"/>
      <c r="DMS21" s="10"/>
      <c r="DMT21" s="10"/>
      <c r="DMU21" s="10"/>
      <c r="DMV21" s="10"/>
      <c r="DMW21" s="10"/>
      <c r="DMX21" s="10"/>
      <c r="DMY21" s="10"/>
      <c r="DMZ21" s="10"/>
      <c r="DNA21" s="10"/>
      <c r="DNB21" s="10"/>
      <c r="DNC21" s="10"/>
      <c r="DND21" s="10"/>
      <c r="DNE21" s="10"/>
      <c r="DNF21" s="10"/>
      <c r="DNG21" s="10"/>
      <c r="DNH21" s="10"/>
      <c r="DNI21" s="10"/>
      <c r="DNJ21" s="10"/>
      <c r="DNK21" s="10"/>
      <c r="DNL21" s="10"/>
      <c r="DNM21" s="10"/>
      <c r="DNN21" s="10"/>
      <c r="DNO21" s="10"/>
      <c r="DNP21" s="10"/>
      <c r="DNQ21" s="10"/>
      <c r="DNR21" s="10"/>
      <c r="DNS21" s="10"/>
      <c r="DNT21" s="10"/>
      <c r="DNU21" s="10"/>
      <c r="DNV21" s="10"/>
      <c r="DNW21" s="10"/>
      <c r="DNX21" s="10"/>
      <c r="DNY21" s="10"/>
      <c r="DNZ21" s="10"/>
      <c r="DOA21" s="10"/>
      <c r="DOB21" s="10"/>
      <c r="DOC21" s="10"/>
      <c r="DOD21" s="10"/>
      <c r="DOE21" s="10"/>
      <c r="DOF21" s="10"/>
      <c r="DOG21" s="10"/>
      <c r="DOH21" s="10"/>
      <c r="DOI21" s="10"/>
      <c r="DOJ21" s="10"/>
      <c r="DOK21" s="10"/>
      <c r="DOL21" s="10"/>
      <c r="DOM21" s="10"/>
      <c r="DON21" s="10"/>
      <c r="DOO21" s="10"/>
      <c r="DOP21" s="10"/>
      <c r="DOQ21" s="10"/>
      <c r="DOR21" s="10"/>
      <c r="DOS21" s="10"/>
      <c r="DOT21" s="10"/>
      <c r="DOU21" s="10"/>
      <c r="DOV21" s="10"/>
      <c r="DOW21" s="10"/>
      <c r="DOX21" s="10"/>
      <c r="DOY21" s="10"/>
      <c r="DOZ21" s="10"/>
      <c r="DPA21" s="10"/>
      <c r="DPB21" s="10"/>
      <c r="DPC21" s="10"/>
      <c r="DPD21" s="10"/>
      <c r="DPE21" s="10"/>
      <c r="DPF21" s="10"/>
      <c r="DPG21" s="10"/>
      <c r="DPH21" s="10"/>
      <c r="DPI21" s="10"/>
      <c r="DPJ21" s="10"/>
      <c r="DPK21" s="10"/>
      <c r="DPL21" s="10"/>
      <c r="DPM21" s="10"/>
      <c r="DPN21" s="10"/>
      <c r="DPO21" s="10"/>
      <c r="DPP21" s="10"/>
      <c r="DPQ21" s="10"/>
      <c r="DPR21" s="10"/>
      <c r="DPS21" s="10"/>
      <c r="DPT21" s="10"/>
      <c r="DPU21" s="10"/>
      <c r="DPV21" s="10"/>
      <c r="DPW21" s="10"/>
      <c r="DPX21" s="10"/>
      <c r="DPY21" s="10"/>
      <c r="DPZ21" s="10"/>
      <c r="DQA21" s="10"/>
      <c r="DQB21" s="10"/>
      <c r="DQC21" s="10"/>
      <c r="DQD21" s="10"/>
      <c r="DQE21" s="10"/>
      <c r="DQF21" s="10"/>
      <c r="DQG21" s="10"/>
      <c r="DQH21" s="10"/>
      <c r="DQI21" s="10"/>
      <c r="DQJ21" s="10"/>
      <c r="DQK21" s="10"/>
      <c r="DQL21" s="10"/>
      <c r="DQM21" s="10"/>
      <c r="DQN21" s="10"/>
      <c r="DQO21" s="10"/>
      <c r="DQP21" s="10"/>
      <c r="DQQ21" s="10"/>
      <c r="DQR21" s="10"/>
      <c r="DQS21" s="10"/>
      <c r="DQT21" s="10"/>
      <c r="DQU21" s="10"/>
      <c r="DQV21" s="10"/>
      <c r="DQW21" s="10"/>
      <c r="DQX21" s="10"/>
      <c r="DQY21" s="10"/>
      <c r="DQZ21" s="10"/>
      <c r="DRA21" s="10"/>
      <c r="DRB21" s="10"/>
      <c r="DRC21" s="10"/>
      <c r="DRD21" s="10"/>
      <c r="DRE21" s="10"/>
      <c r="DRF21" s="10"/>
      <c r="DRG21" s="10"/>
      <c r="DRH21" s="10"/>
      <c r="DRI21" s="10"/>
      <c r="DRJ21" s="10"/>
      <c r="DRK21" s="10"/>
      <c r="DRL21" s="10"/>
      <c r="DRM21" s="10"/>
      <c r="DRN21" s="10"/>
      <c r="DRO21" s="10"/>
      <c r="DRP21" s="10"/>
      <c r="DRQ21" s="10"/>
      <c r="DRR21" s="10"/>
      <c r="DRS21" s="10"/>
      <c r="DRT21" s="10"/>
      <c r="DRU21" s="10"/>
      <c r="DRV21" s="10"/>
      <c r="DRW21" s="10"/>
      <c r="DRX21" s="10"/>
      <c r="DRY21" s="10"/>
      <c r="DRZ21" s="10"/>
      <c r="DSA21" s="10"/>
      <c r="DSB21" s="10"/>
      <c r="DSC21" s="10"/>
      <c r="DSD21" s="10"/>
      <c r="DSE21" s="10"/>
      <c r="DSF21" s="10"/>
      <c r="DSG21" s="10"/>
      <c r="DSH21" s="10"/>
      <c r="DSI21" s="10"/>
      <c r="DSJ21" s="10"/>
      <c r="DSK21" s="10"/>
      <c r="DSL21" s="10"/>
      <c r="DSM21" s="10"/>
      <c r="DSN21" s="10"/>
      <c r="DSO21" s="10"/>
      <c r="DSP21" s="10"/>
      <c r="DSQ21" s="10"/>
      <c r="DSR21" s="10"/>
      <c r="DSS21" s="10"/>
      <c r="DST21" s="10"/>
      <c r="DSU21" s="10"/>
      <c r="DSV21" s="10"/>
      <c r="DSW21" s="10"/>
      <c r="DSX21" s="10"/>
      <c r="DSY21" s="10"/>
      <c r="DSZ21" s="10"/>
      <c r="DTA21" s="10"/>
      <c r="DTB21" s="10"/>
      <c r="DTC21" s="10"/>
      <c r="DTD21" s="10"/>
      <c r="DTE21" s="10"/>
      <c r="DTF21" s="10"/>
      <c r="DTG21" s="10"/>
      <c r="DTH21" s="10"/>
      <c r="DTI21" s="10"/>
      <c r="DTJ21" s="10"/>
      <c r="DTK21" s="10"/>
      <c r="DTL21" s="10"/>
      <c r="DTM21" s="10"/>
      <c r="DTN21" s="10"/>
      <c r="DTO21" s="10"/>
      <c r="DTP21" s="10"/>
      <c r="DTQ21" s="10"/>
      <c r="DTR21" s="10"/>
      <c r="DTS21" s="10"/>
      <c r="DTT21" s="10"/>
      <c r="DTU21" s="10"/>
      <c r="DTV21" s="10"/>
      <c r="DTW21" s="10"/>
      <c r="DTX21" s="10"/>
      <c r="DTY21" s="10"/>
      <c r="DTZ21" s="10"/>
      <c r="DUA21" s="10"/>
      <c r="DUB21" s="10"/>
      <c r="DUC21" s="10"/>
      <c r="DUD21" s="10"/>
      <c r="DUE21" s="10"/>
      <c r="DUF21" s="10"/>
      <c r="DUG21" s="10"/>
      <c r="DUH21" s="10"/>
      <c r="DUI21" s="10"/>
      <c r="DUJ21" s="10"/>
      <c r="DUK21" s="10"/>
      <c r="DUL21" s="10"/>
      <c r="DUM21" s="10"/>
      <c r="DUN21" s="10"/>
      <c r="DUO21" s="10"/>
      <c r="DUP21" s="10"/>
      <c r="DUQ21" s="10"/>
      <c r="DUR21" s="10"/>
      <c r="DUS21" s="10"/>
      <c r="DUT21" s="10"/>
      <c r="DUU21" s="10"/>
      <c r="DUV21" s="10"/>
      <c r="DUW21" s="10"/>
      <c r="DUX21" s="10"/>
      <c r="DUY21" s="10"/>
      <c r="DUZ21" s="10"/>
      <c r="DVA21" s="10"/>
      <c r="DVB21" s="10"/>
      <c r="DVC21" s="10"/>
      <c r="DVD21" s="10"/>
      <c r="DVE21" s="10"/>
      <c r="DVF21" s="10"/>
      <c r="DVG21" s="10"/>
      <c r="DVH21" s="10"/>
      <c r="DVI21" s="10"/>
      <c r="DVJ21" s="10"/>
      <c r="DVK21" s="10"/>
      <c r="DVL21" s="10"/>
      <c r="DVM21" s="10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10"/>
      <c r="DWR21" s="10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10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10"/>
      <c r="DYY21" s="10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10"/>
      <c r="EAC21" s="10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10"/>
      <c r="EBH21" s="10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10"/>
      <c r="ECL21" s="10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10"/>
      <c r="EDQ21" s="10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10"/>
      <c r="EEV21" s="10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10"/>
      <c r="EFZ21" s="10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10"/>
      <c r="EHE21" s="10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10"/>
      <c r="EII21" s="10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10"/>
      <c r="EJN21" s="10"/>
      <c r="EJO21" s="10"/>
      <c r="EJP21" s="10"/>
      <c r="EJQ21" s="10"/>
      <c r="EJR21" s="10"/>
      <c r="EJS21" s="10"/>
      <c r="EJT21" s="10"/>
      <c r="EJU21" s="10"/>
      <c r="EJV21" s="10"/>
      <c r="EJW21" s="10"/>
      <c r="EJX21" s="10"/>
      <c r="EJY21" s="10"/>
      <c r="EJZ21" s="10"/>
      <c r="EKA21" s="10"/>
      <c r="EKB21" s="10"/>
      <c r="EKC21" s="10"/>
      <c r="EKD21" s="10"/>
      <c r="EKE21" s="10"/>
      <c r="EKF21" s="10"/>
      <c r="EKG21" s="10"/>
      <c r="EKH21" s="10"/>
      <c r="EKI21" s="10"/>
      <c r="EKJ21" s="10"/>
      <c r="EKK21" s="10"/>
      <c r="EKL21" s="10"/>
      <c r="EKM21" s="10"/>
      <c r="EKN21" s="10"/>
      <c r="EKO21" s="10"/>
      <c r="EKP21" s="10"/>
      <c r="EKQ21" s="10"/>
      <c r="EKR21" s="10"/>
      <c r="EKS21" s="10"/>
      <c r="EKT21" s="10"/>
      <c r="EKU21" s="10"/>
      <c r="EKV21" s="10"/>
      <c r="EKW21" s="10"/>
      <c r="EKX21" s="10"/>
      <c r="EKY21" s="10"/>
      <c r="EKZ21" s="10"/>
      <c r="ELA21" s="10"/>
      <c r="ELB21" s="10"/>
      <c r="ELC21" s="10"/>
      <c r="ELD21" s="10"/>
      <c r="ELE21" s="10"/>
      <c r="ELF21" s="10"/>
      <c r="ELG21" s="10"/>
      <c r="ELH21" s="10"/>
      <c r="ELI21" s="10"/>
      <c r="ELJ21" s="10"/>
      <c r="ELK21" s="10"/>
      <c r="ELL21" s="10"/>
      <c r="ELM21" s="10"/>
      <c r="ELN21" s="10"/>
      <c r="ELO21" s="10"/>
      <c r="ELP21" s="10"/>
      <c r="ELQ21" s="10"/>
      <c r="ELR21" s="10"/>
      <c r="ELS21" s="10"/>
      <c r="ELT21" s="10"/>
      <c r="ELU21" s="10"/>
      <c r="ELV21" s="10"/>
      <c r="ELW21" s="10"/>
      <c r="ELX21" s="10"/>
      <c r="ELY21" s="10"/>
      <c r="ELZ21" s="10"/>
      <c r="EMA21" s="10"/>
      <c r="EMB21" s="10"/>
      <c r="EMC21" s="10"/>
      <c r="EMD21" s="10"/>
      <c r="EME21" s="10"/>
      <c r="EMF21" s="10"/>
      <c r="EMG21" s="10"/>
      <c r="EMH21" s="10"/>
      <c r="EMI21" s="10"/>
      <c r="EMJ21" s="10"/>
      <c r="EMK21" s="10"/>
      <c r="EML21" s="10"/>
      <c r="EMM21" s="10"/>
      <c r="EMN21" s="10"/>
      <c r="EMO21" s="10"/>
      <c r="EMP21" s="10"/>
      <c r="EMQ21" s="10"/>
      <c r="EMR21" s="10"/>
      <c r="EMS21" s="10"/>
      <c r="EMT21" s="10"/>
      <c r="EMU21" s="10"/>
      <c r="EMV21" s="10"/>
      <c r="EMW21" s="10"/>
      <c r="EMX21" s="10"/>
      <c r="EMY21" s="10"/>
      <c r="EMZ21" s="10"/>
      <c r="ENA21" s="10"/>
      <c r="ENB21" s="10"/>
      <c r="ENC21" s="10"/>
      <c r="END21" s="10"/>
      <c r="ENE21" s="10"/>
      <c r="ENF21" s="10"/>
      <c r="ENG21" s="10"/>
      <c r="ENH21" s="10"/>
      <c r="ENI21" s="10"/>
      <c r="ENJ21" s="10"/>
      <c r="ENK21" s="10"/>
      <c r="ENL21" s="10"/>
      <c r="ENM21" s="10"/>
      <c r="ENN21" s="10"/>
      <c r="ENO21" s="10"/>
      <c r="ENP21" s="10"/>
      <c r="ENQ21" s="10"/>
      <c r="ENR21" s="10"/>
      <c r="ENS21" s="10"/>
      <c r="ENT21" s="10"/>
      <c r="ENU21" s="10"/>
      <c r="ENV21" s="10"/>
      <c r="ENW21" s="10"/>
      <c r="ENX21" s="10"/>
      <c r="ENY21" s="10"/>
      <c r="ENZ21" s="10"/>
      <c r="EOA21" s="10"/>
      <c r="EOB21" s="10"/>
      <c r="EOC21" s="10"/>
      <c r="EOD21" s="10"/>
      <c r="EOE21" s="10"/>
      <c r="EOF21" s="10"/>
      <c r="EOG21" s="10"/>
      <c r="EOH21" s="10"/>
      <c r="EOI21" s="10"/>
      <c r="EOJ21" s="10"/>
      <c r="EOK21" s="10"/>
      <c r="EOL21" s="10"/>
      <c r="EOM21" s="10"/>
      <c r="EON21" s="10"/>
      <c r="EOO21" s="10"/>
      <c r="EOP21" s="10"/>
      <c r="EOQ21" s="10"/>
      <c r="EOR21" s="10"/>
      <c r="EOS21" s="10"/>
      <c r="EOT21" s="10"/>
      <c r="EOU21" s="10"/>
      <c r="EOV21" s="10"/>
      <c r="EOW21" s="10"/>
      <c r="EOX21" s="10"/>
      <c r="EOY21" s="10"/>
      <c r="EOZ21" s="10"/>
      <c r="EPA21" s="10"/>
      <c r="EPB21" s="10"/>
      <c r="EPC21" s="10"/>
      <c r="EPD21" s="10"/>
      <c r="EPE21" s="10"/>
      <c r="EPF21" s="10"/>
      <c r="EPG21" s="10"/>
      <c r="EPH21" s="10"/>
      <c r="EPI21" s="10"/>
      <c r="EPJ21" s="10"/>
      <c r="EPK21" s="10"/>
      <c r="EPL21" s="10"/>
      <c r="EPM21" s="10"/>
      <c r="EPN21" s="10"/>
      <c r="EPO21" s="10"/>
      <c r="EPP21" s="10"/>
      <c r="EPQ21" s="10"/>
      <c r="EPR21" s="10"/>
      <c r="EPS21" s="10"/>
      <c r="EPT21" s="10"/>
      <c r="EPU21" s="10"/>
      <c r="EPV21" s="10"/>
      <c r="EPW21" s="10"/>
      <c r="EPX21" s="10"/>
      <c r="EPY21" s="10"/>
      <c r="EPZ21" s="10"/>
      <c r="EQA21" s="10"/>
      <c r="EQB21" s="10"/>
      <c r="EQC21" s="10"/>
      <c r="EQD21" s="10"/>
      <c r="EQE21" s="10"/>
      <c r="EQF21" s="10"/>
      <c r="EQG21" s="10"/>
      <c r="EQH21" s="10"/>
      <c r="EQI21" s="10"/>
      <c r="EQJ21" s="10"/>
      <c r="EQK21" s="10"/>
      <c r="EQL21" s="10"/>
      <c r="EQM21" s="10"/>
      <c r="EQN21" s="10"/>
      <c r="EQO21" s="10"/>
      <c r="EQP21" s="10"/>
      <c r="EQQ21" s="10"/>
      <c r="EQR21" s="10"/>
      <c r="EQS21" s="10"/>
      <c r="EQT21" s="10"/>
      <c r="EQU21" s="10"/>
      <c r="EQV21" s="10"/>
      <c r="EQW21" s="10"/>
      <c r="EQX21" s="10"/>
      <c r="EQY21" s="10"/>
      <c r="EQZ21" s="10"/>
      <c r="ERA21" s="10"/>
      <c r="ERB21" s="10"/>
      <c r="ERC21" s="10"/>
      <c r="ERD21" s="10"/>
      <c r="ERE21" s="10"/>
      <c r="ERF21" s="10"/>
      <c r="ERG21" s="10"/>
      <c r="ERH21" s="10"/>
      <c r="ERI21" s="10"/>
      <c r="ERJ21" s="10"/>
      <c r="ERK21" s="10"/>
      <c r="ERL21" s="10"/>
      <c r="ERM21" s="10"/>
      <c r="ERN21" s="10"/>
      <c r="ERO21" s="10"/>
      <c r="ERP21" s="10"/>
      <c r="ERQ21" s="10"/>
      <c r="ERR21" s="10"/>
      <c r="ERS21" s="10"/>
      <c r="ERT21" s="10"/>
      <c r="ERU21" s="10"/>
      <c r="ERV21" s="10"/>
      <c r="ERW21" s="10"/>
      <c r="ERX21" s="10"/>
      <c r="ERY21" s="10"/>
      <c r="ERZ21" s="10"/>
      <c r="ESA21" s="10"/>
      <c r="ESB21" s="10"/>
      <c r="ESC21" s="10"/>
      <c r="ESD21" s="10"/>
      <c r="ESE21" s="10"/>
      <c r="ESF21" s="10"/>
      <c r="ESG21" s="10"/>
      <c r="ESH21" s="10"/>
      <c r="ESI21" s="10"/>
      <c r="ESJ21" s="10"/>
      <c r="ESK21" s="10"/>
      <c r="ESL21" s="10"/>
      <c r="ESM21" s="10"/>
      <c r="ESN21" s="10"/>
      <c r="ESO21" s="10"/>
      <c r="ESP21" s="10"/>
      <c r="ESQ21" s="10"/>
      <c r="ESR21" s="10"/>
      <c r="ESS21" s="10"/>
      <c r="EST21" s="10"/>
      <c r="ESU21" s="10"/>
      <c r="ESV21" s="10"/>
      <c r="ESW21" s="10"/>
      <c r="ESX21" s="10"/>
      <c r="ESY21" s="10"/>
      <c r="ESZ21" s="10"/>
      <c r="ETA21" s="10"/>
      <c r="ETB21" s="10"/>
      <c r="ETC21" s="10"/>
      <c r="ETD21" s="10"/>
      <c r="ETE21" s="10"/>
      <c r="ETF21" s="10"/>
      <c r="ETG21" s="10"/>
      <c r="ETH21" s="10"/>
      <c r="ETI21" s="10"/>
      <c r="ETJ21" s="10"/>
      <c r="ETK21" s="10"/>
      <c r="ETL21" s="10"/>
      <c r="ETM21" s="10"/>
      <c r="ETN21" s="10"/>
      <c r="ETO21" s="10"/>
      <c r="ETP21" s="10"/>
      <c r="ETQ21" s="10"/>
      <c r="ETR21" s="10"/>
      <c r="ETS21" s="10"/>
      <c r="ETT21" s="10"/>
      <c r="ETU21" s="10"/>
      <c r="ETV21" s="10"/>
      <c r="ETW21" s="10"/>
      <c r="ETX21" s="10"/>
      <c r="ETY21" s="10"/>
      <c r="ETZ21" s="10"/>
      <c r="EUA21" s="10"/>
      <c r="EUB21" s="10"/>
      <c r="EUC21" s="10"/>
      <c r="EUD21" s="10"/>
      <c r="EUE21" s="10"/>
      <c r="EUF21" s="10"/>
      <c r="EUG21" s="10"/>
      <c r="EUH21" s="10"/>
      <c r="EUI21" s="10"/>
      <c r="EUJ21" s="10"/>
      <c r="EUK21" s="10"/>
      <c r="EUL21" s="10"/>
      <c r="EUM21" s="10"/>
      <c r="EUN21" s="10"/>
      <c r="EUO21" s="10"/>
      <c r="EUP21" s="10"/>
      <c r="EUQ21" s="10"/>
      <c r="EUR21" s="10"/>
      <c r="EUS21" s="10"/>
      <c r="EUT21" s="10"/>
      <c r="EUU21" s="10"/>
      <c r="EUV21" s="10"/>
      <c r="EUW21" s="10"/>
      <c r="EUX21" s="10"/>
      <c r="EUY21" s="10"/>
      <c r="EUZ21" s="10"/>
      <c r="EVA21" s="10"/>
      <c r="EVB21" s="10"/>
      <c r="EVC21" s="10"/>
      <c r="EVD21" s="10"/>
      <c r="EVE21" s="10"/>
      <c r="EVF21" s="10"/>
      <c r="EVG21" s="10"/>
      <c r="EVH21" s="10"/>
      <c r="EVI21" s="10"/>
      <c r="EVJ21" s="10"/>
      <c r="EVK21" s="10"/>
      <c r="EVL21" s="10"/>
      <c r="EVM21" s="10"/>
      <c r="EVN21" s="10"/>
      <c r="EVO21" s="10"/>
      <c r="EVP21" s="10"/>
      <c r="EVQ21" s="10"/>
      <c r="EVR21" s="10"/>
      <c r="EVS21" s="10"/>
      <c r="EVT21" s="10"/>
      <c r="EVU21" s="10"/>
      <c r="EVV21" s="10"/>
      <c r="EVW21" s="10"/>
      <c r="EVX21" s="10"/>
      <c r="EVY21" s="10"/>
      <c r="EVZ21" s="10"/>
      <c r="EWA21" s="10"/>
      <c r="EWB21" s="10"/>
      <c r="EWC21" s="10"/>
      <c r="EWD21" s="10"/>
      <c r="EWE21" s="10"/>
      <c r="EWF21" s="10"/>
      <c r="EWG21" s="10"/>
      <c r="EWH21" s="10"/>
      <c r="EWI21" s="10"/>
      <c r="EWJ21" s="10"/>
      <c r="EWK21" s="10"/>
      <c r="EWL21" s="10"/>
      <c r="EWM21" s="10"/>
      <c r="EWN21" s="10"/>
      <c r="EWO21" s="10"/>
      <c r="EWP21" s="10"/>
      <c r="EWQ21" s="10"/>
      <c r="EWR21" s="10"/>
      <c r="EWS21" s="10"/>
      <c r="EWT21" s="10"/>
      <c r="EWU21" s="10"/>
      <c r="EWV21" s="10"/>
      <c r="EWW21" s="10"/>
      <c r="EWX21" s="10"/>
      <c r="EWY21" s="10"/>
      <c r="EWZ21" s="10"/>
      <c r="EXA21" s="10"/>
      <c r="EXB21" s="10"/>
      <c r="EXC21" s="10"/>
      <c r="EXD21" s="10"/>
      <c r="EXE21" s="10"/>
      <c r="EXF21" s="10"/>
      <c r="EXG21" s="10"/>
      <c r="EXH21" s="10"/>
      <c r="EXI21" s="10"/>
      <c r="EXJ21" s="10"/>
      <c r="EXK21" s="10"/>
      <c r="EXL21" s="10"/>
      <c r="EXM21" s="10"/>
      <c r="EXN21" s="10"/>
      <c r="EXO21" s="10"/>
      <c r="EXP21" s="10"/>
      <c r="EXQ21" s="10"/>
      <c r="EXR21" s="10"/>
      <c r="EXS21" s="10"/>
      <c r="EXT21" s="10"/>
      <c r="EXU21" s="10"/>
      <c r="EXV21" s="10"/>
      <c r="EXW21" s="10"/>
      <c r="EXX21" s="10"/>
      <c r="EXY21" s="10"/>
      <c r="EXZ21" s="10"/>
      <c r="EYA21" s="10"/>
      <c r="EYB21" s="10"/>
      <c r="EYC21" s="10"/>
      <c r="EYD21" s="10"/>
      <c r="EYE21" s="10"/>
      <c r="EYF21" s="10"/>
      <c r="EYG21" s="10"/>
      <c r="EYH21" s="10"/>
      <c r="EYI21" s="10"/>
      <c r="EYJ21" s="10"/>
      <c r="EYK21" s="10"/>
      <c r="EYL21" s="10"/>
      <c r="EYM21" s="10"/>
      <c r="EYN21" s="10"/>
      <c r="EYO21" s="10"/>
      <c r="EYP21" s="10"/>
      <c r="EYQ21" s="10"/>
      <c r="EYR21" s="10"/>
      <c r="EYS21" s="10"/>
      <c r="EYT21" s="10"/>
      <c r="EYU21" s="10"/>
      <c r="EYV21" s="10"/>
      <c r="EYW21" s="10"/>
      <c r="EYX21" s="10"/>
      <c r="EYY21" s="10"/>
      <c r="EYZ21" s="10"/>
      <c r="EZA21" s="10"/>
      <c r="EZB21" s="10"/>
      <c r="EZC21" s="10"/>
      <c r="EZD21" s="10"/>
      <c r="EZE21" s="10"/>
      <c r="EZF21" s="10"/>
      <c r="EZG21" s="10"/>
      <c r="EZH21" s="10"/>
      <c r="EZI21" s="10"/>
      <c r="EZJ21" s="10"/>
      <c r="EZK21" s="10"/>
      <c r="EZL21" s="10"/>
      <c r="EZM21" s="10"/>
      <c r="EZN21" s="10"/>
      <c r="EZO21" s="10"/>
      <c r="EZP21" s="10"/>
      <c r="EZQ21" s="10"/>
      <c r="EZR21" s="10"/>
      <c r="EZS21" s="10"/>
      <c r="EZT21" s="10"/>
      <c r="EZU21" s="10"/>
      <c r="EZV21" s="10"/>
      <c r="EZW21" s="10"/>
      <c r="EZX21" s="10"/>
      <c r="EZY21" s="10"/>
      <c r="EZZ21" s="10"/>
      <c r="FAA21" s="10"/>
      <c r="FAB21" s="10"/>
      <c r="FAC21" s="10"/>
      <c r="FAD21" s="10"/>
      <c r="FAE21" s="10"/>
      <c r="FAF21" s="10"/>
      <c r="FAG21" s="10"/>
      <c r="FAH21" s="10"/>
      <c r="FAI21" s="10"/>
      <c r="FAJ21" s="10"/>
      <c r="FAK21" s="10"/>
      <c r="FAL21" s="10"/>
      <c r="FAM21" s="10"/>
      <c r="FAN21" s="10"/>
      <c r="FAO21" s="10"/>
      <c r="FAP21" s="10"/>
      <c r="FAQ21" s="10"/>
      <c r="FAR21" s="10"/>
      <c r="FAS21" s="10"/>
      <c r="FAT21" s="10"/>
      <c r="FAU21" s="10"/>
      <c r="FAV21" s="10"/>
      <c r="FAW21" s="10"/>
      <c r="FAX21" s="10"/>
      <c r="FAY21" s="10"/>
      <c r="FAZ21" s="10"/>
      <c r="FBA21" s="10"/>
      <c r="FBB21" s="10"/>
      <c r="FBC21" s="10"/>
      <c r="FBD21" s="10"/>
      <c r="FBE21" s="10"/>
      <c r="FBF21" s="10"/>
      <c r="FBG21" s="10"/>
      <c r="FBH21" s="10"/>
      <c r="FBI21" s="10"/>
      <c r="FBJ21" s="10"/>
      <c r="FBK21" s="10"/>
      <c r="FBL21" s="10"/>
      <c r="FBM21" s="10"/>
      <c r="FBN21" s="10"/>
      <c r="FBO21" s="10"/>
      <c r="FBP21" s="10"/>
      <c r="FBQ21" s="10"/>
      <c r="FBR21" s="10"/>
      <c r="FBS21" s="10"/>
      <c r="FBT21" s="10"/>
      <c r="FBU21" s="10"/>
      <c r="FBV21" s="10"/>
      <c r="FBW21" s="10"/>
      <c r="FBX21" s="10"/>
      <c r="FBY21" s="10"/>
      <c r="FBZ21" s="10"/>
      <c r="FCA21" s="10"/>
      <c r="FCB21" s="10"/>
      <c r="FCC21" s="10"/>
      <c r="FCD21" s="10"/>
      <c r="FCE21" s="10"/>
      <c r="FCF21" s="10"/>
      <c r="FCG21" s="10"/>
      <c r="FCH21" s="10"/>
      <c r="FCI21" s="10"/>
      <c r="FCJ21" s="10"/>
      <c r="FCK21" s="10"/>
      <c r="FCL21" s="10"/>
      <c r="FCM21" s="10"/>
      <c r="FCN21" s="10"/>
      <c r="FCO21" s="10"/>
      <c r="FCP21" s="10"/>
      <c r="FCQ21" s="10"/>
      <c r="FCR21" s="10"/>
      <c r="FCS21" s="10"/>
      <c r="FCT21" s="10"/>
      <c r="FCU21" s="10"/>
      <c r="FCV21" s="10"/>
      <c r="FCW21" s="10"/>
      <c r="FCX21" s="10"/>
      <c r="FCY21" s="10"/>
      <c r="FCZ21" s="10"/>
      <c r="FDA21" s="10"/>
      <c r="FDB21" s="10"/>
      <c r="FDC21" s="10"/>
      <c r="FDD21" s="10"/>
      <c r="FDE21" s="10"/>
      <c r="FDF21" s="10"/>
      <c r="FDG21" s="10"/>
      <c r="FDH21" s="10"/>
      <c r="FDI21" s="10"/>
      <c r="FDJ21" s="10"/>
      <c r="FDK21" s="10"/>
      <c r="FDL21" s="10"/>
      <c r="FDM21" s="10"/>
      <c r="FDN21" s="10"/>
      <c r="FDO21" s="10"/>
      <c r="FDP21" s="10"/>
      <c r="FDQ21" s="10"/>
      <c r="FDR21" s="10"/>
      <c r="FDS21" s="10"/>
      <c r="FDT21" s="10"/>
      <c r="FDU21" s="10"/>
      <c r="FDV21" s="10"/>
      <c r="FDW21" s="10"/>
      <c r="FDX21" s="10"/>
      <c r="FDY21" s="10"/>
      <c r="FDZ21" s="10"/>
      <c r="FEA21" s="10"/>
      <c r="FEB21" s="10"/>
      <c r="FEC21" s="10"/>
      <c r="FED21" s="10"/>
      <c r="FEE21" s="10"/>
      <c r="FEF21" s="10"/>
      <c r="FEG21" s="10"/>
      <c r="FEH21" s="10"/>
      <c r="FEI21" s="10"/>
      <c r="FEJ21" s="10"/>
      <c r="FEK21" s="10"/>
      <c r="FEL21" s="10"/>
      <c r="FEM21" s="10"/>
      <c r="FEN21" s="10"/>
      <c r="FEO21" s="10"/>
      <c r="FEP21" s="10"/>
      <c r="FEQ21" s="10"/>
      <c r="FER21" s="10"/>
      <c r="FES21" s="10"/>
      <c r="FET21" s="10"/>
      <c r="FEU21" s="10"/>
      <c r="FEV21" s="10"/>
      <c r="FEW21" s="10"/>
      <c r="FEX21" s="10"/>
      <c r="FEY21" s="10"/>
      <c r="FEZ21" s="10"/>
      <c r="FFA21" s="10"/>
      <c r="FFB21" s="10"/>
      <c r="FFC21" s="10"/>
      <c r="FFD21" s="10"/>
      <c r="FFE21" s="10"/>
      <c r="FFF21" s="10"/>
      <c r="FFG21" s="10"/>
      <c r="FFH21" s="10"/>
      <c r="FFI21" s="10"/>
      <c r="FFJ21" s="10"/>
      <c r="FFK21" s="10"/>
      <c r="FFL21" s="10"/>
      <c r="FFM21" s="10"/>
      <c r="FFN21" s="10"/>
      <c r="FFO21" s="10"/>
      <c r="FFP21" s="10"/>
      <c r="FFQ21" s="10"/>
      <c r="FFR21" s="10"/>
      <c r="FFS21" s="10"/>
      <c r="FFT21" s="10"/>
      <c r="FFU21" s="10"/>
      <c r="FFV21" s="10"/>
      <c r="FFW21" s="10"/>
      <c r="FFX21" s="10"/>
      <c r="FFY21" s="10"/>
      <c r="FFZ21" s="10"/>
      <c r="FGA21" s="10"/>
      <c r="FGB21" s="10"/>
      <c r="FGC21" s="10"/>
      <c r="FGD21" s="10"/>
      <c r="FGE21" s="10"/>
      <c r="FGF21" s="10"/>
      <c r="FGG21" s="10"/>
      <c r="FGH21" s="10"/>
      <c r="FGI21" s="10"/>
      <c r="FGJ21" s="10"/>
      <c r="FGK21" s="10"/>
      <c r="FGL21" s="10"/>
      <c r="FGM21" s="10"/>
      <c r="FGN21" s="10"/>
      <c r="FGO21" s="10"/>
      <c r="FGP21" s="10"/>
      <c r="FGQ21" s="10"/>
      <c r="FGR21" s="10"/>
      <c r="FGS21" s="10"/>
      <c r="FGT21" s="10"/>
      <c r="FGU21" s="10"/>
      <c r="FGV21" s="10"/>
      <c r="FGW21" s="10"/>
      <c r="FGX21" s="10"/>
      <c r="FGY21" s="10"/>
      <c r="FGZ21" s="10"/>
      <c r="FHA21" s="10"/>
      <c r="FHB21" s="10"/>
      <c r="FHC21" s="10"/>
      <c r="FHD21" s="10"/>
      <c r="FHE21" s="10"/>
      <c r="FHF21" s="10"/>
      <c r="FHG21" s="10"/>
      <c r="FHH21" s="10"/>
      <c r="FHI21" s="10"/>
      <c r="FHJ21" s="10"/>
      <c r="FHK21" s="10"/>
      <c r="FHL21" s="10"/>
      <c r="FHM21" s="10"/>
      <c r="FHN21" s="10"/>
      <c r="FHO21" s="10"/>
      <c r="FHP21" s="10"/>
      <c r="FHQ21" s="10"/>
      <c r="FHR21" s="10"/>
      <c r="FHS21" s="10"/>
      <c r="FHT21" s="10"/>
      <c r="FHU21" s="10"/>
      <c r="FHV21" s="10"/>
      <c r="FHW21" s="10"/>
      <c r="FHX21" s="10"/>
      <c r="FHY21" s="10"/>
      <c r="FHZ21" s="10"/>
      <c r="FIA21" s="10"/>
      <c r="FIB21" s="10"/>
      <c r="FIC21" s="10"/>
      <c r="FID21" s="10"/>
      <c r="FIE21" s="10"/>
      <c r="FIF21" s="10"/>
      <c r="FIG21" s="10"/>
      <c r="FIH21" s="10"/>
      <c r="FII21" s="10"/>
      <c r="FIJ21" s="10"/>
      <c r="FIK21" s="10"/>
      <c r="FIL21" s="10"/>
      <c r="FIM21" s="10"/>
      <c r="FIN21" s="10"/>
      <c r="FIO21" s="10"/>
      <c r="FIP21" s="10"/>
      <c r="FIQ21" s="10"/>
      <c r="FIR21" s="10"/>
      <c r="FIS21" s="10"/>
      <c r="FIT21" s="10"/>
      <c r="FIU21" s="10"/>
      <c r="FIV21" s="10"/>
      <c r="FIW21" s="10"/>
      <c r="FIX21" s="10"/>
      <c r="FIY21" s="10"/>
      <c r="FIZ21" s="10"/>
      <c r="FJA21" s="10"/>
      <c r="FJB21" s="10"/>
      <c r="FJC21" s="10"/>
      <c r="FJD21" s="10"/>
      <c r="FJE21" s="10"/>
      <c r="FJF21" s="10"/>
      <c r="FJG21" s="10"/>
      <c r="FJH21" s="10"/>
      <c r="FJI21" s="10"/>
      <c r="FJJ21" s="10"/>
      <c r="FJK21" s="10"/>
      <c r="FJL21" s="10"/>
      <c r="FJM21" s="10"/>
      <c r="FJN21" s="10"/>
      <c r="FJO21" s="10"/>
      <c r="FJP21" s="10"/>
      <c r="FJQ21" s="10"/>
      <c r="FJR21" s="10"/>
      <c r="FJS21" s="10"/>
      <c r="FJT21" s="10"/>
      <c r="FJU21" s="10"/>
      <c r="FJV21" s="10"/>
      <c r="FJW21" s="10"/>
      <c r="FJX21" s="10"/>
      <c r="FJY21" s="10"/>
      <c r="FJZ21" s="10"/>
      <c r="FKA21" s="10"/>
      <c r="FKB21" s="10"/>
      <c r="FKC21" s="10"/>
      <c r="FKD21" s="10"/>
      <c r="FKE21" s="10"/>
      <c r="FKF21" s="10"/>
      <c r="FKG21" s="10"/>
      <c r="FKH21" s="10"/>
      <c r="FKI21" s="10"/>
      <c r="FKJ21" s="10"/>
      <c r="FKK21" s="10"/>
      <c r="FKL21" s="10"/>
      <c r="FKM21" s="10"/>
      <c r="FKN21" s="10"/>
      <c r="FKO21" s="10"/>
      <c r="FKP21" s="10"/>
      <c r="FKQ21" s="10"/>
      <c r="FKR21" s="10"/>
      <c r="FKS21" s="10"/>
      <c r="FKT21" s="10"/>
      <c r="FKU21" s="10"/>
      <c r="FKV21" s="10"/>
      <c r="FKW21" s="10"/>
      <c r="FKX21" s="10"/>
      <c r="FKY21" s="10"/>
      <c r="FKZ21" s="10"/>
      <c r="FLA21" s="10"/>
      <c r="FLB21" s="10"/>
      <c r="FLC21" s="10"/>
      <c r="FLD21" s="10"/>
      <c r="FLE21" s="10"/>
      <c r="FLF21" s="10"/>
      <c r="FLG21" s="10"/>
      <c r="FLH21" s="10"/>
      <c r="FLI21" s="10"/>
      <c r="FLJ21" s="10"/>
      <c r="FLK21" s="10"/>
      <c r="FLL21" s="10"/>
      <c r="FLM21" s="10"/>
      <c r="FLN21" s="10"/>
      <c r="FLO21" s="10"/>
      <c r="FLP21" s="10"/>
      <c r="FLQ21" s="10"/>
      <c r="FLR21" s="10"/>
      <c r="FLS21" s="10"/>
      <c r="FLT21" s="10"/>
      <c r="FLU21" s="10"/>
      <c r="FLV21" s="10"/>
      <c r="FLW21" s="10"/>
      <c r="FLX21" s="10"/>
      <c r="FLY21" s="10"/>
      <c r="FLZ21" s="10"/>
      <c r="FMA21" s="10"/>
      <c r="FMB21" s="10"/>
      <c r="FMC21" s="10"/>
      <c r="FMD21" s="10"/>
      <c r="FME21" s="10"/>
      <c r="FMF21" s="10"/>
      <c r="FMG21" s="10"/>
      <c r="FMH21" s="10"/>
      <c r="FMI21" s="10"/>
      <c r="FMJ21" s="10"/>
      <c r="FMK21" s="10"/>
      <c r="FML21" s="10"/>
      <c r="FMM21" s="10"/>
      <c r="FMN21" s="10"/>
      <c r="FMO21" s="10"/>
      <c r="FMP21" s="10"/>
      <c r="FMQ21" s="10"/>
      <c r="FMR21" s="10"/>
      <c r="FMS21" s="10"/>
      <c r="FMT21" s="10"/>
      <c r="FMU21" s="10"/>
      <c r="FMV21" s="10"/>
      <c r="FMW21" s="10"/>
      <c r="FMX21" s="10"/>
      <c r="FMY21" s="10"/>
      <c r="FMZ21" s="10"/>
      <c r="FNA21" s="10"/>
      <c r="FNB21" s="10"/>
      <c r="FNC21" s="10"/>
      <c r="FND21" s="10"/>
      <c r="FNE21" s="10"/>
      <c r="FNF21" s="10"/>
      <c r="FNG21" s="10"/>
      <c r="FNH21" s="10"/>
      <c r="FNI21" s="10"/>
      <c r="FNJ21" s="10"/>
      <c r="FNK21" s="10"/>
      <c r="FNL21" s="10"/>
      <c r="FNM21" s="10"/>
      <c r="FNN21" s="10"/>
      <c r="FNO21" s="10"/>
      <c r="FNP21" s="10"/>
      <c r="FNQ21" s="10"/>
      <c r="FNR21" s="10"/>
      <c r="FNS21" s="10"/>
      <c r="FNT21" s="10"/>
      <c r="FNU21" s="10"/>
      <c r="FNV21" s="10"/>
      <c r="FNW21" s="10"/>
      <c r="FNX21" s="10"/>
      <c r="FNY21" s="10"/>
      <c r="FNZ21" s="10"/>
      <c r="FOA21" s="10"/>
      <c r="FOB21" s="10"/>
      <c r="FOC21" s="10"/>
      <c r="FOD21" s="10"/>
      <c r="FOE21" s="10"/>
      <c r="FOF21" s="10"/>
      <c r="FOG21" s="10"/>
      <c r="FOH21" s="10"/>
      <c r="FOI21" s="10"/>
      <c r="FOJ21" s="10"/>
      <c r="FOK21" s="10"/>
      <c r="FOL21" s="10"/>
      <c r="FOM21" s="10"/>
      <c r="FON21" s="10"/>
      <c r="FOO21" s="10"/>
      <c r="FOP21" s="10"/>
      <c r="FOQ21" s="10"/>
      <c r="FOR21" s="10"/>
      <c r="FOS21" s="10"/>
      <c r="FOT21" s="10"/>
      <c r="FOU21" s="10"/>
      <c r="FOV21" s="10"/>
      <c r="FOW21" s="10"/>
      <c r="FOX21" s="10"/>
      <c r="FOY21" s="10"/>
      <c r="FOZ21" s="10"/>
      <c r="FPA21" s="10"/>
      <c r="FPB21" s="10"/>
      <c r="FPC21" s="10"/>
      <c r="FPD21" s="10"/>
      <c r="FPE21" s="10"/>
      <c r="FPF21" s="10"/>
      <c r="FPG21" s="10"/>
      <c r="FPH21" s="10"/>
      <c r="FPI21" s="10"/>
      <c r="FPJ21" s="10"/>
      <c r="FPK21" s="10"/>
      <c r="FPL21" s="10"/>
      <c r="FPM21" s="10"/>
      <c r="FPN21" s="10"/>
      <c r="FPO21" s="10"/>
      <c r="FPP21" s="10"/>
      <c r="FPQ21" s="10"/>
      <c r="FPR21" s="10"/>
      <c r="FPS21" s="10"/>
      <c r="FPT21" s="10"/>
      <c r="FPU21" s="10"/>
      <c r="FPV21" s="10"/>
      <c r="FPW21" s="10"/>
      <c r="FPX21" s="10"/>
      <c r="FPY21" s="10"/>
      <c r="FPZ21" s="10"/>
      <c r="FQA21" s="10"/>
      <c r="FQB21" s="10"/>
      <c r="FQC21" s="10"/>
      <c r="FQD21" s="10"/>
      <c r="FQE21" s="10"/>
      <c r="FQF21" s="10"/>
      <c r="FQG21" s="10"/>
      <c r="FQH21" s="10"/>
      <c r="FQI21" s="10"/>
      <c r="FQJ21" s="10"/>
      <c r="FQK21" s="10"/>
      <c r="FQL21" s="10"/>
      <c r="FQM21" s="10"/>
      <c r="FQN21" s="10"/>
      <c r="FQO21" s="10"/>
      <c r="FQP21" s="10"/>
      <c r="FQQ21" s="10"/>
      <c r="FQR21" s="10"/>
      <c r="FQS21" s="10"/>
      <c r="FQT21" s="10"/>
      <c r="FQU21" s="10"/>
      <c r="FQV21" s="10"/>
      <c r="FQW21" s="10"/>
      <c r="FQX21" s="10"/>
      <c r="FQY21" s="10"/>
      <c r="FQZ21" s="10"/>
      <c r="FRA21" s="10"/>
      <c r="FRB21" s="10"/>
      <c r="FRC21" s="10"/>
      <c r="FRD21" s="10"/>
      <c r="FRE21" s="10"/>
      <c r="FRF21" s="10"/>
      <c r="FRG21" s="10"/>
      <c r="FRH21" s="10"/>
      <c r="FRI21" s="10"/>
      <c r="FRJ21" s="10"/>
      <c r="FRK21" s="10"/>
      <c r="FRL21" s="10"/>
      <c r="FRM21" s="10"/>
      <c r="FRN21" s="10"/>
      <c r="FRO21" s="10"/>
      <c r="FRP21" s="10"/>
      <c r="FRQ21" s="10"/>
      <c r="FRR21" s="10"/>
      <c r="FRS21" s="10"/>
      <c r="FRT21" s="10"/>
      <c r="FRU21" s="10"/>
      <c r="FRV21" s="10"/>
      <c r="FRW21" s="10"/>
      <c r="FRX21" s="10"/>
      <c r="FRY21" s="10"/>
      <c r="FRZ21" s="10"/>
      <c r="FSA21" s="10"/>
      <c r="FSB21" s="10"/>
      <c r="FSC21" s="10"/>
      <c r="FSD21" s="10"/>
      <c r="FSE21" s="10"/>
      <c r="FSF21" s="10"/>
      <c r="FSG21" s="10"/>
      <c r="FSH21" s="10"/>
      <c r="FSI21" s="10"/>
      <c r="FSJ21" s="10"/>
      <c r="FSK21" s="10"/>
      <c r="FSL21" s="10"/>
      <c r="FSM21" s="10"/>
      <c r="FSN21" s="10"/>
      <c r="FSO21" s="10"/>
      <c r="FSP21" s="10"/>
      <c r="FSQ21" s="10"/>
      <c r="FSR21" s="10"/>
      <c r="FSS21" s="10"/>
      <c r="FST21" s="10"/>
      <c r="FSU21" s="10"/>
      <c r="FSV21" s="10"/>
      <c r="FSW21" s="10"/>
      <c r="FSX21" s="10"/>
      <c r="FSY21" s="10"/>
      <c r="FSZ21" s="10"/>
      <c r="FTA21" s="10"/>
      <c r="FTB21" s="10"/>
      <c r="FTC21" s="10"/>
      <c r="FTD21" s="10"/>
      <c r="FTE21" s="10"/>
      <c r="FTF21" s="10"/>
      <c r="FTG21" s="10"/>
      <c r="FTH21" s="10"/>
      <c r="FTI21" s="10"/>
      <c r="FTJ21" s="10"/>
      <c r="FTK21" s="10"/>
      <c r="FTL21" s="10"/>
      <c r="FTM21" s="10"/>
      <c r="FTN21" s="10"/>
      <c r="FTO21" s="10"/>
      <c r="FTP21" s="10"/>
      <c r="FTQ21" s="10"/>
      <c r="FTR21" s="10"/>
      <c r="FTS21" s="10"/>
      <c r="FTT21" s="10"/>
      <c r="FTU21" s="10"/>
      <c r="FTV21" s="10"/>
      <c r="FTW21" s="10"/>
      <c r="FTX21" s="10"/>
      <c r="FTY21" s="10"/>
      <c r="FTZ21" s="10"/>
      <c r="FUA21" s="10"/>
      <c r="FUB21" s="10"/>
      <c r="FUC21" s="10"/>
      <c r="FUD21" s="10"/>
      <c r="FUE21" s="10"/>
      <c r="FUF21" s="10"/>
      <c r="FUG21" s="10"/>
      <c r="FUH21" s="10"/>
      <c r="FUI21" s="10"/>
      <c r="FUJ21" s="10"/>
      <c r="FUK21" s="10"/>
      <c r="FUL21" s="10"/>
      <c r="FUM21" s="10"/>
      <c r="FUN21" s="10"/>
      <c r="FUO21" s="10"/>
      <c r="FUP21" s="10"/>
      <c r="FUQ21" s="10"/>
      <c r="FUR21" s="10"/>
      <c r="FUS21" s="10"/>
      <c r="FUT21" s="10"/>
      <c r="FUU21" s="10"/>
      <c r="FUV21" s="10"/>
      <c r="FUW21" s="10"/>
      <c r="FUX21" s="10"/>
      <c r="FUY21" s="10"/>
      <c r="FUZ21" s="10"/>
      <c r="FVA21" s="10"/>
      <c r="FVB21" s="10"/>
      <c r="FVC21" s="10"/>
      <c r="FVD21" s="10"/>
      <c r="FVE21" s="10"/>
      <c r="FVF21" s="10"/>
      <c r="FVG21" s="10"/>
      <c r="FVH21" s="10"/>
      <c r="FVI21" s="10"/>
      <c r="FVJ21" s="10"/>
      <c r="FVK21" s="10"/>
      <c r="FVL21" s="10"/>
      <c r="FVM21" s="10"/>
      <c r="FVN21" s="10"/>
      <c r="FVO21" s="10"/>
      <c r="FVP21" s="10"/>
      <c r="FVQ21" s="10"/>
      <c r="FVR21" s="10"/>
      <c r="FVS21" s="10"/>
      <c r="FVT21" s="10"/>
      <c r="FVU21" s="10"/>
      <c r="FVV21" s="10"/>
      <c r="FVW21" s="10"/>
      <c r="FVX21" s="10"/>
      <c r="FVY21" s="10"/>
      <c r="FVZ21" s="10"/>
      <c r="FWA21" s="10"/>
      <c r="FWB21" s="10"/>
      <c r="FWC21" s="10"/>
      <c r="FWD21" s="10"/>
      <c r="FWE21" s="10"/>
      <c r="FWF21" s="10"/>
      <c r="FWG21" s="10"/>
      <c r="FWH21" s="10"/>
      <c r="FWI21" s="10"/>
      <c r="FWJ21" s="10"/>
      <c r="FWK21" s="10"/>
      <c r="FWL21" s="10"/>
      <c r="FWM21" s="10"/>
      <c r="FWN21" s="10"/>
      <c r="FWO21" s="10"/>
      <c r="FWP21" s="10"/>
      <c r="FWQ21" s="10"/>
      <c r="FWR21" s="10"/>
      <c r="FWS21" s="10"/>
      <c r="FWT21" s="10"/>
      <c r="FWU21" s="10"/>
      <c r="FWV21" s="10"/>
      <c r="FWW21" s="10"/>
      <c r="FWX21" s="10"/>
      <c r="FWY21" s="10"/>
      <c r="FWZ21" s="10"/>
      <c r="FXA21" s="10"/>
      <c r="FXB21" s="10"/>
      <c r="FXC21" s="10"/>
      <c r="FXD21" s="10"/>
      <c r="FXE21" s="10"/>
      <c r="FXF21" s="10"/>
      <c r="FXG21" s="10"/>
      <c r="FXH21" s="10"/>
      <c r="FXI21" s="10"/>
      <c r="FXJ21" s="10"/>
      <c r="FXK21" s="10"/>
      <c r="FXL21" s="10"/>
      <c r="FXM21" s="10"/>
      <c r="FXN21" s="10"/>
      <c r="FXO21" s="10"/>
      <c r="FXP21" s="10"/>
      <c r="FXQ21" s="10"/>
      <c r="FXR21" s="10"/>
      <c r="FXS21" s="10"/>
      <c r="FXT21" s="10"/>
      <c r="FXU21" s="10"/>
      <c r="FXV21" s="10"/>
      <c r="FXW21" s="10"/>
      <c r="FXX21" s="10"/>
      <c r="FXY21" s="10"/>
      <c r="FXZ21" s="10"/>
      <c r="FYA21" s="10"/>
      <c r="FYB21" s="10"/>
      <c r="FYC21" s="10"/>
      <c r="FYD21" s="10"/>
      <c r="FYE21" s="10"/>
      <c r="FYF21" s="10"/>
      <c r="FYG21" s="10"/>
      <c r="FYH21" s="10"/>
      <c r="FYI21" s="10"/>
      <c r="FYJ21" s="10"/>
      <c r="FYK21" s="10"/>
      <c r="FYL21" s="10"/>
      <c r="FYM21" s="10"/>
      <c r="FYN21" s="10"/>
      <c r="FYO21" s="10"/>
      <c r="FYP21" s="10"/>
      <c r="FYQ21" s="10"/>
      <c r="FYR21" s="10"/>
      <c r="FYS21" s="10"/>
      <c r="FYT21" s="10"/>
      <c r="FYU21" s="10"/>
      <c r="FYV21" s="10"/>
      <c r="FYW21" s="10"/>
      <c r="FYX21" s="10"/>
      <c r="FYY21" s="10"/>
      <c r="FYZ21" s="10"/>
      <c r="FZA21" s="10"/>
      <c r="FZB21" s="10"/>
      <c r="FZC21" s="10"/>
      <c r="FZD21" s="10"/>
      <c r="FZE21" s="10"/>
      <c r="FZF21" s="10"/>
      <c r="FZG21" s="10"/>
      <c r="FZH21" s="10"/>
      <c r="FZI21" s="10"/>
      <c r="FZJ21" s="10"/>
      <c r="FZK21" s="10"/>
      <c r="FZL21" s="10"/>
      <c r="FZM21" s="10"/>
      <c r="FZN21" s="10"/>
      <c r="FZO21" s="10"/>
      <c r="FZP21" s="10"/>
      <c r="FZQ21" s="10"/>
      <c r="FZR21" s="10"/>
      <c r="FZS21" s="10"/>
      <c r="FZT21" s="10"/>
      <c r="FZU21" s="10"/>
      <c r="FZV21" s="10"/>
      <c r="FZW21" s="10"/>
      <c r="FZX21" s="10"/>
      <c r="FZY21" s="10"/>
      <c r="FZZ21" s="10"/>
      <c r="GAA21" s="10"/>
      <c r="GAB21" s="10"/>
      <c r="GAC21" s="10"/>
      <c r="GAD21" s="10"/>
      <c r="GAE21" s="10"/>
      <c r="GAF21" s="10"/>
      <c r="GAG21" s="10"/>
      <c r="GAH21" s="10"/>
      <c r="GAI21" s="10"/>
      <c r="GAJ21" s="10"/>
      <c r="GAK21" s="10"/>
      <c r="GAL21" s="10"/>
      <c r="GAM21" s="10"/>
      <c r="GAN21" s="10"/>
      <c r="GAO21" s="10"/>
      <c r="GAP21" s="10"/>
      <c r="GAQ21" s="10"/>
      <c r="GAR21" s="10"/>
      <c r="GAS21" s="10"/>
      <c r="GAT21" s="10"/>
      <c r="GAU21" s="10"/>
      <c r="GAV21" s="10"/>
      <c r="GAW21" s="10"/>
      <c r="GAX21" s="10"/>
      <c r="GAY21" s="10"/>
      <c r="GAZ21" s="10"/>
      <c r="GBA21" s="10"/>
      <c r="GBB21" s="10"/>
      <c r="GBC21" s="10"/>
      <c r="GBD21" s="10"/>
      <c r="GBE21" s="10"/>
      <c r="GBF21" s="10"/>
      <c r="GBG21" s="10"/>
      <c r="GBH21" s="10"/>
      <c r="GBI21" s="10"/>
      <c r="GBJ21" s="10"/>
      <c r="GBK21" s="10"/>
      <c r="GBL21" s="10"/>
      <c r="GBM21" s="10"/>
      <c r="GBN21" s="10"/>
      <c r="GBO21" s="10"/>
      <c r="GBP21" s="10"/>
      <c r="GBQ21" s="10"/>
      <c r="GBR21" s="10"/>
      <c r="GBS21" s="10"/>
      <c r="GBT21" s="10"/>
      <c r="GBU21" s="10"/>
      <c r="GBV21" s="10"/>
      <c r="GBW21" s="10"/>
      <c r="GBX21" s="10"/>
      <c r="GBY21" s="10"/>
      <c r="GBZ21" s="10"/>
      <c r="GCA21" s="10"/>
      <c r="GCB21" s="10"/>
      <c r="GCC21" s="10"/>
      <c r="GCD21" s="10"/>
      <c r="GCE21" s="10"/>
      <c r="GCF21" s="10"/>
      <c r="GCG21" s="10"/>
      <c r="GCH21" s="10"/>
      <c r="GCI21" s="10"/>
      <c r="GCJ21" s="10"/>
      <c r="GCK21" s="10"/>
      <c r="GCL21" s="10"/>
      <c r="GCM21" s="10"/>
      <c r="GCN21" s="10"/>
      <c r="GCO21" s="10"/>
      <c r="GCP21" s="10"/>
      <c r="GCQ21" s="10"/>
      <c r="GCR21" s="10"/>
      <c r="GCS21" s="10"/>
      <c r="GCT21" s="10"/>
      <c r="GCU21" s="10"/>
      <c r="GCV21" s="10"/>
      <c r="GCW21" s="10"/>
      <c r="GCX21" s="10"/>
      <c r="GCY21" s="10"/>
      <c r="GCZ21" s="10"/>
      <c r="GDA21" s="10"/>
      <c r="GDB21" s="10"/>
      <c r="GDC21" s="10"/>
      <c r="GDD21" s="10"/>
      <c r="GDE21" s="10"/>
      <c r="GDF21" s="10"/>
      <c r="GDG21" s="10"/>
      <c r="GDH21" s="10"/>
      <c r="GDI21" s="10"/>
      <c r="GDJ21" s="10"/>
      <c r="GDK21" s="10"/>
      <c r="GDL21" s="10"/>
      <c r="GDM21" s="10"/>
      <c r="GDN21" s="10"/>
      <c r="GDO21" s="10"/>
      <c r="GDP21" s="10"/>
      <c r="GDQ21" s="10"/>
      <c r="GDR21" s="10"/>
      <c r="GDS21" s="10"/>
      <c r="GDT21" s="10"/>
      <c r="GDU21" s="10"/>
      <c r="GDV21" s="10"/>
      <c r="GDW21" s="10"/>
      <c r="GDX21" s="10"/>
      <c r="GDY21" s="10"/>
      <c r="GDZ21" s="10"/>
      <c r="GEA21" s="10"/>
      <c r="GEB21" s="10"/>
      <c r="GEC21" s="10"/>
      <c r="GED21" s="10"/>
      <c r="GEE21" s="10"/>
      <c r="GEF21" s="10"/>
      <c r="GEG21" s="10"/>
      <c r="GEH21" s="10"/>
      <c r="GEI21" s="10"/>
      <c r="GEJ21" s="10"/>
      <c r="GEK21" s="10"/>
      <c r="GEL21" s="10"/>
      <c r="GEM21" s="10"/>
      <c r="GEN21" s="10"/>
      <c r="GEO21" s="10"/>
      <c r="GEP21" s="10"/>
      <c r="GEQ21" s="10"/>
      <c r="GER21" s="10"/>
      <c r="GES21" s="10"/>
      <c r="GET21" s="10"/>
      <c r="GEU21" s="10"/>
      <c r="GEV21" s="10"/>
      <c r="GEW21" s="10"/>
      <c r="GEX21" s="10"/>
      <c r="GEY21" s="10"/>
      <c r="GEZ21" s="10"/>
      <c r="GFA21" s="10"/>
      <c r="GFB21" s="10"/>
      <c r="GFC21" s="10"/>
      <c r="GFD21" s="10"/>
      <c r="GFE21" s="10"/>
      <c r="GFF21" s="10"/>
      <c r="GFG21" s="10"/>
      <c r="GFH21" s="10"/>
      <c r="GFI21" s="10"/>
      <c r="GFJ21" s="10"/>
      <c r="GFK21" s="10"/>
      <c r="GFL21" s="10"/>
      <c r="GFM21" s="10"/>
      <c r="GFN21" s="10"/>
      <c r="GFO21" s="10"/>
      <c r="GFP21" s="10"/>
      <c r="GFQ21" s="10"/>
      <c r="GFR21" s="10"/>
      <c r="GFS21" s="10"/>
      <c r="GFT21" s="10"/>
      <c r="GFU21" s="10"/>
      <c r="GFV21" s="10"/>
      <c r="GFW21" s="10"/>
      <c r="GFX21" s="10"/>
      <c r="GFY21" s="10"/>
      <c r="GFZ21" s="10"/>
      <c r="GGA21" s="10"/>
      <c r="GGB21" s="10"/>
      <c r="GGC21" s="10"/>
      <c r="GGD21" s="10"/>
      <c r="GGE21" s="10"/>
      <c r="GGF21" s="10"/>
      <c r="GGG21" s="10"/>
      <c r="GGH21" s="10"/>
      <c r="GGI21" s="10"/>
      <c r="GGJ21" s="10"/>
      <c r="GGK21" s="10"/>
      <c r="GGL21" s="10"/>
      <c r="GGM21" s="10"/>
      <c r="GGN21" s="10"/>
      <c r="GGO21" s="10"/>
      <c r="GGP21" s="10"/>
      <c r="GGQ21" s="10"/>
      <c r="GGR21" s="10"/>
      <c r="GGS21" s="10"/>
      <c r="GGT21" s="10"/>
      <c r="GGU21" s="10"/>
      <c r="GGV21" s="10"/>
      <c r="GGW21" s="10"/>
      <c r="GGX21" s="10"/>
      <c r="GGY21" s="10"/>
      <c r="GGZ21" s="10"/>
      <c r="GHA21" s="10"/>
      <c r="GHB21" s="10"/>
      <c r="GHC21" s="10"/>
      <c r="GHD21" s="10"/>
      <c r="GHE21" s="10"/>
      <c r="GHF21" s="10"/>
      <c r="GHG21" s="10"/>
      <c r="GHH21" s="10"/>
      <c r="GHI21" s="10"/>
      <c r="GHJ21" s="10"/>
      <c r="GHK21" s="10"/>
      <c r="GHL21" s="10"/>
      <c r="GHM21" s="10"/>
      <c r="GHN21" s="10"/>
      <c r="GHO21" s="10"/>
      <c r="GHP21" s="10"/>
      <c r="GHQ21" s="10"/>
      <c r="GHR21" s="10"/>
      <c r="GHS21" s="10"/>
      <c r="GHT21" s="10"/>
      <c r="GHU21" s="10"/>
      <c r="GHV21" s="10"/>
      <c r="GHW21" s="10"/>
      <c r="GHX21" s="10"/>
      <c r="GHY21" s="10"/>
      <c r="GHZ21" s="10"/>
      <c r="GIA21" s="10"/>
      <c r="GIB21" s="10"/>
      <c r="GIC21" s="10"/>
      <c r="GID21" s="10"/>
      <c r="GIE21" s="10"/>
      <c r="GIF21" s="10"/>
      <c r="GIG21" s="10"/>
      <c r="GIH21" s="10"/>
      <c r="GII21" s="10"/>
      <c r="GIJ21" s="10"/>
      <c r="GIK21" s="10"/>
      <c r="GIL21" s="10"/>
      <c r="GIM21" s="10"/>
      <c r="GIN21" s="10"/>
      <c r="GIO21" s="10"/>
      <c r="GIP21" s="10"/>
      <c r="GIQ21" s="10"/>
      <c r="GIR21" s="10"/>
      <c r="GIS21" s="10"/>
      <c r="GIT21" s="10"/>
      <c r="GIU21" s="10"/>
      <c r="GIV21" s="10"/>
      <c r="GIW21" s="10"/>
      <c r="GIX21" s="10"/>
      <c r="GIY21" s="10"/>
      <c r="GIZ21" s="10"/>
      <c r="GJA21" s="10"/>
      <c r="GJB21" s="10"/>
      <c r="GJC21" s="10"/>
      <c r="GJD21" s="10"/>
      <c r="GJE21" s="10"/>
      <c r="GJF21" s="10"/>
      <c r="GJG21" s="10"/>
      <c r="GJH21" s="10"/>
      <c r="GJI21" s="10"/>
      <c r="GJJ21" s="10"/>
      <c r="GJK21" s="10"/>
      <c r="GJL21" s="10"/>
      <c r="GJM21" s="10"/>
      <c r="GJN21" s="10"/>
      <c r="GJO21" s="10"/>
      <c r="GJP21" s="10"/>
      <c r="GJQ21" s="10"/>
      <c r="GJR21" s="10"/>
      <c r="GJS21" s="10"/>
      <c r="GJT21" s="10"/>
      <c r="GJU21" s="10"/>
      <c r="GJV21" s="10"/>
      <c r="GJW21" s="10"/>
      <c r="GJX21" s="10"/>
      <c r="GJY21" s="10"/>
      <c r="GJZ21" s="10"/>
      <c r="GKA21" s="10"/>
      <c r="GKB21" s="10"/>
      <c r="GKC21" s="10"/>
      <c r="GKD21" s="10"/>
      <c r="GKE21" s="10"/>
      <c r="GKF21" s="10"/>
      <c r="GKG21" s="10"/>
      <c r="GKH21" s="10"/>
      <c r="GKI21" s="10"/>
      <c r="GKJ21" s="10"/>
      <c r="GKK21" s="10"/>
      <c r="GKL21" s="10"/>
      <c r="GKM21" s="10"/>
      <c r="GKN21" s="10"/>
      <c r="GKO21" s="10"/>
      <c r="GKP21" s="10"/>
      <c r="GKQ21" s="10"/>
      <c r="GKR21" s="10"/>
      <c r="GKS21" s="10"/>
      <c r="GKT21" s="10"/>
      <c r="GKU21" s="10"/>
      <c r="GKV21" s="10"/>
      <c r="GKW21" s="10"/>
      <c r="GKX21" s="10"/>
      <c r="GKY21" s="10"/>
      <c r="GKZ21" s="10"/>
      <c r="GLA21" s="10"/>
      <c r="GLB21" s="10"/>
      <c r="GLC21" s="10"/>
      <c r="GLD21" s="10"/>
      <c r="GLE21" s="10"/>
      <c r="GLF21" s="10"/>
      <c r="GLG21" s="10"/>
      <c r="GLH21" s="10"/>
      <c r="GLI21" s="10"/>
      <c r="GLJ21" s="10"/>
      <c r="GLK21" s="10"/>
      <c r="GLL21" s="10"/>
      <c r="GLM21" s="10"/>
      <c r="GLN21" s="10"/>
      <c r="GLO21" s="10"/>
      <c r="GLP21" s="10"/>
      <c r="GLQ21" s="10"/>
      <c r="GLR21" s="10"/>
      <c r="GLS21" s="10"/>
      <c r="GLT21" s="10"/>
      <c r="GLU21" s="10"/>
      <c r="GLV21" s="10"/>
      <c r="GLW21" s="10"/>
      <c r="GLX21" s="10"/>
      <c r="GLY21" s="10"/>
      <c r="GLZ21" s="10"/>
      <c r="GMA21" s="10"/>
      <c r="GMB21" s="10"/>
      <c r="GMC21" s="10"/>
      <c r="GMD21" s="10"/>
      <c r="GME21" s="10"/>
      <c r="GMF21" s="10"/>
      <c r="GMG21" s="10"/>
      <c r="GMH21" s="10"/>
      <c r="GMI21" s="10"/>
      <c r="GMJ21" s="10"/>
      <c r="GMK21" s="10"/>
      <c r="GML21" s="10"/>
      <c r="GMM21" s="10"/>
      <c r="GMN21" s="10"/>
      <c r="GMO21" s="10"/>
      <c r="GMP21" s="10"/>
      <c r="GMQ21" s="10"/>
      <c r="GMR21" s="10"/>
      <c r="GMS21" s="10"/>
      <c r="GMT21" s="10"/>
      <c r="GMU21" s="10"/>
      <c r="GMV21" s="10"/>
      <c r="GMW21" s="10"/>
      <c r="GMX21" s="10"/>
      <c r="GMY21" s="10"/>
      <c r="GMZ21" s="10"/>
      <c r="GNA21" s="10"/>
      <c r="GNB21" s="10"/>
      <c r="GNC21" s="10"/>
      <c r="GND21" s="10"/>
      <c r="GNE21" s="10"/>
      <c r="GNF21" s="10"/>
      <c r="GNG21" s="10"/>
      <c r="GNH21" s="10"/>
      <c r="GNI21" s="10"/>
      <c r="GNJ21" s="10"/>
      <c r="GNK21" s="10"/>
      <c r="GNL21" s="10"/>
      <c r="GNM21" s="10"/>
      <c r="GNN21" s="10"/>
      <c r="GNO21" s="10"/>
      <c r="GNP21" s="10"/>
      <c r="GNQ21" s="10"/>
      <c r="GNR21" s="10"/>
      <c r="GNS21" s="10"/>
      <c r="GNT21" s="10"/>
      <c r="GNU21" s="10"/>
      <c r="GNV21" s="10"/>
      <c r="GNW21" s="10"/>
      <c r="GNX21" s="10"/>
      <c r="GNY21" s="10"/>
      <c r="GNZ21" s="10"/>
      <c r="GOA21" s="10"/>
      <c r="GOB21" s="10"/>
      <c r="GOC21" s="10"/>
      <c r="GOD21" s="10"/>
      <c r="GOE21" s="10"/>
      <c r="GOF21" s="10"/>
      <c r="GOG21" s="10"/>
      <c r="GOH21" s="10"/>
      <c r="GOI21" s="10"/>
      <c r="GOJ21" s="10"/>
      <c r="GOK21" s="10"/>
      <c r="GOL21" s="10"/>
      <c r="GOM21" s="10"/>
      <c r="GON21" s="10"/>
      <c r="GOO21" s="10"/>
      <c r="GOP21" s="10"/>
      <c r="GOQ21" s="10"/>
      <c r="GOR21" s="10"/>
      <c r="GOS21" s="10"/>
      <c r="GOT21" s="10"/>
      <c r="GOU21" s="10"/>
      <c r="GOV21" s="10"/>
      <c r="GOW21" s="10"/>
      <c r="GOX21" s="10"/>
      <c r="GOY21" s="10"/>
      <c r="GOZ21" s="10"/>
      <c r="GPA21" s="10"/>
      <c r="GPB21" s="10"/>
      <c r="GPC21" s="10"/>
      <c r="GPD21" s="10"/>
      <c r="GPE21" s="10"/>
      <c r="GPF21" s="10"/>
      <c r="GPG21" s="10"/>
      <c r="GPH21" s="10"/>
      <c r="GPI21" s="10"/>
      <c r="GPJ21" s="10"/>
      <c r="GPK21" s="10"/>
      <c r="GPL21" s="10"/>
      <c r="GPM21" s="10"/>
      <c r="GPN21" s="10"/>
      <c r="GPO21" s="10"/>
      <c r="GPP21" s="10"/>
      <c r="GPQ21" s="10"/>
      <c r="GPR21" s="10"/>
      <c r="GPS21" s="10"/>
      <c r="GPT21" s="10"/>
      <c r="GPU21" s="10"/>
      <c r="GPV21" s="10"/>
      <c r="GPW21" s="10"/>
      <c r="GPX21" s="10"/>
      <c r="GPY21" s="10"/>
      <c r="GPZ21" s="10"/>
      <c r="GQA21" s="10"/>
      <c r="GQB21" s="10"/>
      <c r="GQC21" s="10"/>
      <c r="GQD21" s="10"/>
      <c r="GQE21" s="10"/>
      <c r="GQF21" s="10"/>
      <c r="GQG21" s="10"/>
      <c r="GQH21" s="10"/>
      <c r="GQI21" s="10"/>
      <c r="GQJ21" s="10"/>
      <c r="GQK21" s="10"/>
      <c r="GQL21" s="10"/>
      <c r="GQM21" s="10"/>
      <c r="GQN21" s="10"/>
      <c r="GQO21" s="10"/>
      <c r="GQP21" s="10"/>
      <c r="GQQ21" s="10"/>
      <c r="GQR21" s="10"/>
      <c r="GQS21" s="10"/>
      <c r="GQT21" s="10"/>
      <c r="GQU21" s="10"/>
      <c r="GQV21" s="10"/>
      <c r="GQW21" s="10"/>
      <c r="GQX21" s="10"/>
      <c r="GQY21" s="10"/>
      <c r="GQZ21" s="10"/>
      <c r="GRA21" s="10"/>
      <c r="GRB21" s="10"/>
      <c r="GRC21" s="10"/>
      <c r="GRD21" s="10"/>
      <c r="GRE21" s="10"/>
      <c r="GRF21" s="10"/>
      <c r="GRG21" s="10"/>
      <c r="GRH21" s="10"/>
      <c r="GRI21" s="10"/>
      <c r="GRJ21" s="10"/>
      <c r="GRK21" s="10"/>
      <c r="GRL21" s="10"/>
      <c r="GRM21" s="10"/>
      <c r="GRN21" s="10"/>
      <c r="GRO21" s="10"/>
      <c r="GRP21" s="10"/>
      <c r="GRQ21" s="10"/>
      <c r="GRR21" s="10"/>
      <c r="GRS21" s="10"/>
      <c r="GRT21" s="10"/>
      <c r="GRU21" s="10"/>
      <c r="GRV21" s="10"/>
      <c r="GRW21" s="10"/>
      <c r="GRX21" s="10"/>
      <c r="GRY21" s="10"/>
      <c r="GRZ21" s="10"/>
      <c r="GSA21" s="10"/>
      <c r="GSB21" s="10"/>
      <c r="GSC21" s="10"/>
      <c r="GSD21" s="10"/>
      <c r="GSE21" s="10"/>
      <c r="GSF21" s="10"/>
      <c r="GSG21" s="10"/>
      <c r="GSH21" s="10"/>
      <c r="GSI21" s="10"/>
      <c r="GSJ21" s="10"/>
      <c r="GSK21" s="10"/>
      <c r="GSL21" s="10"/>
      <c r="GSM21" s="10"/>
      <c r="GSN21" s="10"/>
      <c r="GSO21" s="10"/>
      <c r="GSP21" s="10"/>
      <c r="GSQ21" s="10"/>
      <c r="GSR21" s="10"/>
      <c r="GSS21" s="10"/>
      <c r="GST21" s="10"/>
      <c r="GSU21" s="10"/>
      <c r="GSV21" s="10"/>
      <c r="GSW21" s="10"/>
      <c r="GSX21" s="10"/>
      <c r="GSY21" s="10"/>
      <c r="GSZ21" s="10"/>
      <c r="GTA21" s="10"/>
      <c r="GTB21" s="10"/>
      <c r="GTC21" s="10"/>
      <c r="GTD21" s="10"/>
      <c r="GTE21" s="10"/>
      <c r="GTF21" s="10"/>
      <c r="GTG21" s="10"/>
      <c r="GTH21" s="10"/>
      <c r="GTI21" s="10"/>
      <c r="GTJ21" s="10"/>
      <c r="GTK21" s="10"/>
      <c r="GTL21" s="10"/>
      <c r="GTM21" s="10"/>
      <c r="GTN21" s="10"/>
      <c r="GTO21" s="10"/>
      <c r="GTP21" s="10"/>
      <c r="GTQ21" s="10"/>
      <c r="GTR21" s="10"/>
      <c r="GTS21" s="10"/>
      <c r="GTT21" s="10"/>
      <c r="GTU21" s="10"/>
      <c r="GTV21" s="10"/>
      <c r="GTW21" s="10"/>
      <c r="GTX21" s="10"/>
      <c r="GTY21" s="10"/>
      <c r="GTZ21" s="10"/>
      <c r="GUA21" s="10"/>
      <c r="GUB21" s="10"/>
      <c r="GUC21" s="10"/>
      <c r="GUD21" s="10"/>
      <c r="GUE21" s="10"/>
      <c r="GUF21" s="10"/>
      <c r="GUG21" s="10"/>
      <c r="GUH21" s="10"/>
      <c r="GUI21" s="10"/>
      <c r="GUJ21" s="10"/>
      <c r="GUK21" s="10"/>
      <c r="GUL21" s="10"/>
      <c r="GUM21" s="10"/>
      <c r="GUN21" s="10"/>
      <c r="GUO21" s="10"/>
      <c r="GUP21" s="10"/>
      <c r="GUQ21" s="10"/>
      <c r="GUR21" s="10"/>
      <c r="GUS21" s="10"/>
      <c r="GUT21" s="10"/>
      <c r="GUU21" s="10"/>
      <c r="GUV21" s="10"/>
      <c r="GUW21" s="10"/>
      <c r="GUX21" s="10"/>
      <c r="GUY21" s="10"/>
      <c r="GUZ21" s="10"/>
      <c r="GVA21" s="10"/>
      <c r="GVB21" s="10"/>
      <c r="GVC21" s="10"/>
      <c r="GVD21" s="10"/>
      <c r="GVE21" s="10"/>
      <c r="GVF21" s="10"/>
      <c r="GVG21" s="10"/>
      <c r="GVH21" s="10"/>
      <c r="GVI21" s="10"/>
      <c r="GVJ21" s="10"/>
      <c r="GVK21" s="10"/>
      <c r="GVL21" s="10"/>
      <c r="GVM21" s="10"/>
      <c r="GVN21" s="10"/>
      <c r="GVO21" s="10"/>
      <c r="GVP21" s="10"/>
      <c r="GVQ21" s="10"/>
      <c r="GVR21" s="10"/>
      <c r="GVS21" s="10"/>
      <c r="GVT21" s="10"/>
      <c r="GVU21" s="10"/>
      <c r="GVV21" s="10"/>
      <c r="GVW21" s="10"/>
      <c r="GVX21" s="10"/>
      <c r="GVY21" s="10"/>
      <c r="GVZ21" s="10"/>
      <c r="GWA21" s="10"/>
      <c r="GWB21" s="10"/>
      <c r="GWC21" s="10"/>
      <c r="GWD21" s="10"/>
      <c r="GWE21" s="10"/>
      <c r="GWF21" s="10"/>
      <c r="GWG21" s="10"/>
      <c r="GWH21" s="10"/>
      <c r="GWI21" s="10"/>
      <c r="GWJ21" s="10"/>
      <c r="GWK21" s="10"/>
      <c r="GWL21" s="10"/>
      <c r="GWM21" s="10"/>
      <c r="GWN21" s="10"/>
      <c r="GWO21" s="10"/>
      <c r="GWP21" s="10"/>
      <c r="GWQ21" s="10"/>
      <c r="GWR21" s="10"/>
      <c r="GWS21" s="10"/>
      <c r="GWT21" s="10"/>
      <c r="GWU21" s="10"/>
      <c r="GWV21" s="10"/>
      <c r="GWW21" s="10"/>
      <c r="GWX21" s="10"/>
      <c r="GWY21" s="10"/>
      <c r="GWZ21" s="10"/>
      <c r="GXA21" s="10"/>
      <c r="GXB21" s="10"/>
      <c r="GXC21" s="10"/>
      <c r="GXD21" s="10"/>
      <c r="GXE21" s="10"/>
      <c r="GXF21" s="10"/>
      <c r="GXG21" s="10"/>
      <c r="GXH21" s="10"/>
      <c r="GXI21" s="10"/>
      <c r="GXJ21" s="10"/>
      <c r="GXK21" s="10"/>
      <c r="GXL21" s="10"/>
      <c r="GXM21" s="10"/>
      <c r="GXN21" s="10"/>
      <c r="GXO21" s="10"/>
      <c r="GXP21" s="10"/>
      <c r="GXQ21" s="10"/>
      <c r="GXR21" s="10"/>
      <c r="GXS21" s="10"/>
      <c r="GXT21" s="10"/>
      <c r="GXU21" s="10"/>
      <c r="GXV21" s="10"/>
      <c r="GXW21" s="10"/>
      <c r="GXX21" s="10"/>
      <c r="GXY21" s="10"/>
      <c r="GXZ21" s="10"/>
      <c r="GYA21" s="10"/>
      <c r="GYB21" s="10"/>
      <c r="GYC21" s="10"/>
      <c r="GYD21" s="10"/>
      <c r="GYE21" s="10"/>
      <c r="GYF21" s="10"/>
      <c r="GYG21" s="10"/>
      <c r="GYH21" s="10"/>
      <c r="GYI21" s="10"/>
      <c r="GYJ21" s="10"/>
      <c r="GYK21" s="10"/>
      <c r="GYL21" s="10"/>
      <c r="GYM21" s="10"/>
      <c r="GYN21" s="10"/>
      <c r="GYO21" s="10"/>
      <c r="GYP21" s="10"/>
      <c r="GYQ21" s="10"/>
      <c r="GYR21" s="10"/>
      <c r="GYS21" s="10"/>
      <c r="GYT21" s="10"/>
      <c r="GYU21" s="10"/>
      <c r="GYV21" s="10"/>
      <c r="GYW21" s="10"/>
      <c r="GYX21" s="10"/>
      <c r="GYY21" s="10"/>
      <c r="GYZ21" s="10"/>
      <c r="GZA21" s="10"/>
      <c r="GZB21" s="10"/>
      <c r="GZC21" s="10"/>
      <c r="GZD21" s="10"/>
      <c r="GZE21" s="10"/>
      <c r="GZF21" s="10"/>
      <c r="GZG21" s="10"/>
      <c r="GZH21" s="10"/>
      <c r="GZI21" s="10"/>
      <c r="GZJ21" s="10"/>
      <c r="GZK21" s="10"/>
      <c r="GZL21" s="10"/>
      <c r="GZM21" s="10"/>
      <c r="GZN21" s="10"/>
      <c r="GZO21" s="10"/>
      <c r="GZP21" s="10"/>
      <c r="GZQ21" s="10"/>
      <c r="GZR21" s="10"/>
      <c r="GZS21" s="10"/>
      <c r="GZT21" s="10"/>
      <c r="GZU21" s="10"/>
      <c r="GZV21" s="10"/>
      <c r="GZW21" s="10"/>
      <c r="GZX21" s="10"/>
      <c r="GZY21" s="10"/>
      <c r="GZZ21" s="10"/>
      <c r="HAA21" s="10"/>
      <c r="HAB21" s="10"/>
      <c r="HAC21" s="10"/>
      <c r="HAD21" s="10"/>
      <c r="HAE21" s="10"/>
      <c r="HAF21" s="10"/>
      <c r="HAG21" s="10"/>
      <c r="HAH21" s="10"/>
      <c r="HAI21" s="10"/>
      <c r="HAJ21" s="10"/>
      <c r="HAK21" s="10"/>
      <c r="HAL21" s="10"/>
      <c r="HAM21" s="10"/>
      <c r="HAN21" s="10"/>
      <c r="HAO21" s="10"/>
      <c r="HAP21" s="10"/>
      <c r="HAQ21" s="10"/>
      <c r="HAR21" s="10"/>
      <c r="HAS21" s="10"/>
      <c r="HAT21" s="10"/>
      <c r="HAU21" s="10"/>
      <c r="HAV21" s="10"/>
      <c r="HAW21" s="10"/>
      <c r="HAX21" s="10"/>
      <c r="HAY21" s="10"/>
      <c r="HAZ21" s="10"/>
      <c r="HBA21" s="10"/>
      <c r="HBB21" s="10"/>
      <c r="HBC21" s="10"/>
      <c r="HBD21" s="10"/>
      <c r="HBE21" s="10"/>
      <c r="HBF21" s="10"/>
      <c r="HBG21" s="10"/>
      <c r="HBH21" s="10"/>
      <c r="HBI21" s="10"/>
      <c r="HBJ21" s="10"/>
      <c r="HBK21" s="10"/>
      <c r="HBL21" s="10"/>
      <c r="HBM21" s="10"/>
      <c r="HBN21" s="10"/>
      <c r="HBO21" s="10"/>
      <c r="HBP21" s="10"/>
      <c r="HBQ21" s="10"/>
      <c r="HBR21" s="10"/>
      <c r="HBS21" s="10"/>
      <c r="HBT21" s="10"/>
      <c r="HBU21" s="10"/>
      <c r="HBV21" s="10"/>
      <c r="HBW21" s="10"/>
      <c r="HBX21" s="10"/>
      <c r="HBY21" s="10"/>
      <c r="HBZ21" s="10"/>
      <c r="HCA21" s="10"/>
      <c r="HCB21" s="10"/>
      <c r="HCC21" s="10"/>
      <c r="HCD21" s="10"/>
      <c r="HCE21" s="10"/>
      <c r="HCF21" s="10"/>
      <c r="HCG21" s="10"/>
      <c r="HCH21" s="10"/>
      <c r="HCI21" s="10"/>
      <c r="HCJ21" s="10"/>
      <c r="HCK21" s="10"/>
      <c r="HCL21" s="10"/>
      <c r="HCM21" s="10"/>
      <c r="HCN21" s="10"/>
      <c r="HCO21" s="10"/>
      <c r="HCP21" s="10"/>
      <c r="HCQ21" s="10"/>
      <c r="HCR21" s="10"/>
      <c r="HCS21" s="10"/>
      <c r="HCT21" s="10"/>
      <c r="HCU21" s="10"/>
      <c r="HCV21" s="10"/>
      <c r="HCW21" s="10"/>
      <c r="HCX21" s="10"/>
      <c r="HCY21" s="10"/>
      <c r="HCZ21" s="10"/>
      <c r="HDA21" s="10"/>
      <c r="HDB21" s="10"/>
      <c r="HDC21" s="10"/>
      <c r="HDD21" s="10"/>
      <c r="HDE21" s="10"/>
      <c r="HDF21" s="10"/>
      <c r="HDG21" s="10"/>
      <c r="HDH21" s="10"/>
      <c r="HDI21" s="10"/>
      <c r="HDJ21" s="10"/>
      <c r="HDK21" s="10"/>
      <c r="HDL21" s="10"/>
      <c r="HDM21" s="10"/>
      <c r="HDN21" s="10"/>
      <c r="HDO21" s="10"/>
      <c r="HDP21" s="10"/>
      <c r="HDQ21" s="10"/>
      <c r="HDR21" s="10"/>
      <c r="HDS21" s="10"/>
      <c r="HDT21" s="10"/>
      <c r="HDU21" s="10"/>
      <c r="HDV21" s="10"/>
      <c r="HDW21" s="10"/>
      <c r="HDX21" s="10"/>
      <c r="HDY21" s="10"/>
      <c r="HDZ21" s="10"/>
      <c r="HEA21" s="10"/>
      <c r="HEB21" s="10"/>
      <c r="HEC21" s="10"/>
      <c r="HED21" s="10"/>
      <c r="HEE21" s="10"/>
      <c r="HEF21" s="10"/>
      <c r="HEG21" s="10"/>
      <c r="HEH21" s="10"/>
      <c r="HEI21" s="10"/>
      <c r="HEJ21" s="10"/>
      <c r="HEK21" s="10"/>
      <c r="HEL21" s="10"/>
      <c r="HEM21" s="10"/>
      <c r="HEN21" s="10"/>
      <c r="HEO21" s="10"/>
      <c r="HEP21" s="10"/>
      <c r="HEQ21" s="10"/>
      <c r="HER21" s="10"/>
      <c r="HES21" s="10"/>
      <c r="HET21" s="10"/>
      <c r="HEU21" s="10"/>
      <c r="HEV21" s="10"/>
      <c r="HEW21" s="10"/>
      <c r="HEX21" s="10"/>
      <c r="HEY21" s="10"/>
      <c r="HEZ21" s="10"/>
      <c r="HFA21" s="10"/>
      <c r="HFB21" s="10"/>
      <c r="HFC21" s="10"/>
      <c r="HFD21" s="10"/>
      <c r="HFE21" s="10"/>
      <c r="HFF21" s="10"/>
      <c r="HFG21" s="10"/>
      <c r="HFH21" s="10"/>
      <c r="HFI21" s="10"/>
      <c r="HFJ21" s="10"/>
      <c r="HFK21" s="10"/>
      <c r="HFL21" s="10"/>
      <c r="HFM21" s="10"/>
      <c r="HFN21" s="10"/>
      <c r="HFO21" s="10"/>
      <c r="HFP21" s="10"/>
      <c r="HFQ21" s="10"/>
      <c r="HFR21" s="10"/>
      <c r="HFS21" s="10"/>
      <c r="HFT21" s="10"/>
      <c r="HFU21" s="10"/>
      <c r="HFV21" s="10"/>
      <c r="HFW21" s="10"/>
      <c r="HFX21" s="10"/>
      <c r="HFY21" s="10"/>
      <c r="HFZ21" s="10"/>
      <c r="HGA21" s="10"/>
      <c r="HGB21" s="10"/>
      <c r="HGC21" s="10"/>
      <c r="HGD21" s="10"/>
      <c r="HGE21" s="10"/>
      <c r="HGF21" s="10"/>
      <c r="HGG21" s="10"/>
      <c r="HGH21" s="10"/>
      <c r="HGI21" s="10"/>
      <c r="HGJ21" s="10"/>
      <c r="HGK21" s="10"/>
      <c r="HGL21" s="10"/>
      <c r="HGM21" s="10"/>
      <c r="HGN21" s="10"/>
      <c r="HGO21" s="10"/>
      <c r="HGP21" s="10"/>
      <c r="HGQ21" s="10"/>
      <c r="HGR21" s="10"/>
      <c r="HGS21" s="10"/>
      <c r="HGT21" s="10"/>
      <c r="HGU21" s="10"/>
      <c r="HGV21" s="10"/>
      <c r="HGW21" s="10"/>
      <c r="HGX21" s="10"/>
      <c r="HGY21" s="10"/>
      <c r="HGZ21" s="10"/>
      <c r="HHA21" s="10"/>
      <c r="HHB21" s="10"/>
      <c r="HHC21" s="10"/>
      <c r="HHD21" s="10"/>
      <c r="HHE21" s="10"/>
      <c r="HHF21" s="10"/>
      <c r="HHG21" s="10"/>
      <c r="HHH21" s="10"/>
      <c r="HHI21" s="10"/>
      <c r="HHJ21" s="10"/>
      <c r="HHK21" s="10"/>
      <c r="HHL21" s="10"/>
      <c r="HHM21" s="10"/>
      <c r="HHN21" s="10"/>
      <c r="HHO21" s="10"/>
      <c r="HHP21" s="10"/>
      <c r="HHQ21" s="10"/>
      <c r="HHR21" s="10"/>
      <c r="HHS21" s="10"/>
      <c r="HHT21" s="10"/>
      <c r="HHU21" s="10"/>
      <c r="HHV21" s="10"/>
      <c r="HHW21" s="10"/>
      <c r="HHX21" s="10"/>
      <c r="HHY21" s="10"/>
      <c r="HHZ21" s="10"/>
      <c r="HIA21" s="10"/>
      <c r="HIB21" s="10"/>
      <c r="HIC21" s="10"/>
      <c r="HID21" s="10"/>
      <c r="HIE21" s="10"/>
      <c r="HIF21" s="10"/>
      <c r="HIG21" s="10"/>
      <c r="HIH21" s="10"/>
      <c r="HII21" s="10"/>
      <c r="HIJ21" s="10"/>
      <c r="HIK21" s="10"/>
      <c r="HIL21" s="10"/>
      <c r="HIM21" s="10"/>
      <c r="HIN21" s="10"/>
      <c r="HIO21" s="10"/>
      <c r="HIP21" s="10"/>
      <c r="HIQ21" s="10"/>
      <c r="HIR21" s="10"/>
      <c r="HIS21" s="10"/>
      <c r="HIT21" s="10"/>
      <c r="HIU21" s="10"/>
      <c r="HIV21" s="10"/>
      <c r="HIW21" s="10"/>
      <c r="HIX21" s="10"/>
      <c r="HIY21" s="10"/>
      <c r="HIZ21" s="10"/>
      <c r="HJA21" s="10"/>
      <c r="HJB21" s="10"/>
      <c r="HJC21" s="10"/>
      <c r="HJD21" s="10"/>
      <c r="HJE21" s="10"/>
      <c r="HJF21" s="10"/>
      <c r="HJG21" s="10"/>
      <c r="HJH21" s="10"/>
      <c r="HJI21" s="10"/>
      <c r="HJJ21" s="10"/>
      <c r="HJK21" s="10"/>
      <c r="HJL21" s="10"/>
      <c r="HJM21" s="10"/>
      <c r="HJN21" s="10"/>
      <c r="HJO21" s="10"/>
      <c r="HJP21" s="10"/>
      <c r="HJQ21" s="10"/>
      <c r="HJR21" s="10"/>
      <c r="HJS21" s="10"/>
      <c r="HJT21" s="10"/>
      <c r="HJU21" s="10"/>
      <c r="HJV21" s="10"/>
      <c r="HJW21" s="10"/>
      <c r="HJX21" s="10"/>
      <c r="HJY21" s="10"/>
      <c r="HJZ21" s="10"/>
      <c r="HKA21" s="10"/>
      <c r="HKB21" s="10"/>
      <c r="HKC21" s="10"/>
      <c r="HKD21" s="10"/>
      <c r="HKE21" s="10"/>
      <c r="HKF21" s="10"/>
      <c r="HKG21" s="10"/>
      <c r="HKH21" s="10"/>
      <c r="HKI21" s="10"/>
      <c r="HKJ21" s="10"/>
      <c r="HKK21" s="10"/>
      <c r="HKL21" s="10"/>
      <c r="HKM21" s="10"/>
      <c r="HKN21" s="10"/>
      <c r="HKO21" s="10"/>
      <c r="HKP21" s="10"/>
      <c r="HKQ21" s="10"/>
      <c r="HKR21" s="10"/>
      <c r="HKS21" s="10"/>
      <c r="HKT21" s="10"/>
      <c r="HKU21" s="10"/>
      <c r="HKV21" s="10"/>
      <c r="HKW21" s="10"/>
      <c r="HKX21" s="10"/>
      <c r="HKY21" s="10"/>
      <c r="HKZ21" s="10"/>
      <c r="HLA21" s="10"/>
      <c r="HLB21" s="10"/>
      <c r="HLC21" s="10"/>
      <c r="HLD21" s="10"/>
      <c r="HLE21" s="10"/>
      <c r="HLF21" s="10"/>
      <c r="HLG21" s="10"/>
      <c r="HLH21" s="10"/>
      <c r="HLI21" s="10"/>
      <c r="HLJ21" s="10"/>
      <c r="HLK21" s="10"/>
      <c r="HLL21" s="10"/>
      <c r="HLM21" s="10"/>
      <c r="HLN21" s="10"/>
      <c r="HLO21" s="10"/>
      <c r="HLP21" s="10"/>
      <c r="HLQ21" s="10"/>
      <c r="HLR21" s="10"/>
      <c r="HLS21" s="10"/>
      <c r="HLT21" s="10"/>
      <c r="HLU21" s="10"/>
      <c r="HLV21" s="10"/>
      <c r="HLW21" s="10"/>
      <c r="HLX21" s="10"/>
      <c r="HLY21" s="10"/>
      <c r="HLZ21" s="10"/>
      <c r="HMA21" s="10"/>
      <c r="HMB21" s="10"/>
      <c r="HMC21" s="10"/>
      <c r="HMD21" s="10"/>
      <c r="HME21" s="10"/>
      <c r="HMF21" s="10"/>
      <c r="HMG21" s="10"/>
      <c r="HMH21" s="10"/>
      <c r="HMI21" s="10"/>
      <c r="HMJ21" s="10"/>
      <c r="HMK21" s="10"/>
      <c r="HML21" s="10"/>
      <c r="HMM21" s="10"/>
      <c r="HMN21" s="10"/>
      <c r="HMO21" s="10"/>
      <c r="HMP21" s="10"/>
      <c r="HMQ21" s="10"/>
      <c r="HMR21" s="10"/>
      <c r="HMS21" s="10"/>
      <c r="HMT21" s="10"/>
      <c r="HMU21" s="10"/>
      <c r="HMV21" s="10"/>
      <c r="HMW21" s="10"/>
      <c r="HMX21" s="10"/>
      <c r="HMY21" s="10"/>
      <c r="HMZ21" s="10"/>
      <c r="HNA21" s="10"/>
      <c r="HNB21" s="10"/>
      <c r="HNC21" s="10"/>
      <c r="HND21" s="10"/>
      <c r="HNE21" s="10"/>
      <c r="HNF21" s="10"/>
      <c r="HNG21" s="10"/>
      <c r="HNH21" s="10"/>
      <c r="HNI21" s="10"/>
      <c r="HNJ21" s="10"/>
      <c r="HNK21" s="10"/>
      <c r="HNL21" s="10"/>
      <c r="HNM21" s="10"/>
      <c r="HNN21" s="10"/>
      <c r="HNO21" s="10"/>
      <c r="HNP21" s="10"/>
      <c r="HNQ21" s="10"/>
      <c r="HNR21" s="10"/>
      <c r="HNS21" s="10"/>
      <c r="HNT21" s="10"/>
      <c r="HNU21" s="10"/>
      <c r="HNV21" s="10"/>
      <c r="HNW21" s="10"/>
      <c r="HNX21" s="10"/>
      <c r="HNY21" s="10"/>
      <c r="HNZ21" s="10"/>
      <c r="HOA21" s="10"/>
      <c r="HOB21" s="10"/>
      <c r="HOC21" s="10"/>
      <c r="HOD21" s="10"/>
      <c r="HOE21" s="10"/>
      <c r="HOF21" s="10"/>
      <c r="HOG21" s="10"/>
      <c r="HOH21" s="10"/>
      <c r="HOI21" s="10"/>
      <c r="HOJ21" s="10"/>
      <c r="HOK21" s="10"/>
      <c r="HOL21" s="10"/>
      <c r="HOM21" s="10"/>
      <c r="HON21" s="10"/>
      <c r="HOO21" s="10"/>
      <c r="HOP21" s="10"/>
      <c r="HOQ21" s="10"/>
      <c r="HOR21" s="10"/>
      <c r="HOS21" s="10"/>
      <c r="HOT21" s="10"/>
      <c r="HOU21" s="10"/>
      <c r="HOV21" s="10"/>
      <c r="HOW21" s="10"/>
      <c r="HOX21" s="10"/>
      <c r="HOY21" s="10"/>
      <c r="HOZ21" s="10"/>
      <c r="HPA21" s="10"/>
      <c r="HPB21" s="10"/>
      <c r="HPC21" s="10"/>
      <c r="HPD21" s="10"/>
      <c r="HPE21" s="10"/>
      <c r="HPF21" s="10"/>
      <c r="HPG21" s="10"/>
      <c r="HPH21" s="10"/>
      <c r="HPI21" s="10"/>
      <c r="HPJ21" s="10"/>
      <c r="HPK21" s="10"/>
      <c r="HPL21" s="10"/>
      <c r="HPM21" s="10"/>
      <c r="HPN21" s="10"/>
      <c r="HPO21" s="10"/>
      <c r="HPP21" s="10"/>
      <c r="HPQ21" s="10"/>
      <c r="HPR21" s="10"/>
      <c r="HPS21" s="10"/>
      <c r="HPT21" s="10"/>
      <c r="HPU21" s="10"/>
      <c r="HPV21" s="10"/>
      <c r="HPW21" s="10"/>
      <c r="HPX21" s="10"/>
      <c r="HPY21" s="10"/>
      <c r="HPZ21" s="10"/>
      <c r="HQA21" s="10"/>
      <c r="HQB21" s="10"/>
      <c r="HQC21" s="10"/>
      <c r="HQD21" s="10"/>
      <c r="HQE21" s="10"/>
      <c r="HQF21" s="10"/>
      <c r="HQG21" s="10"/>
      <c r="HQH21" s="10"/>
      <c r="HQI21" s="10"/>
      <c r="HQJ21" s="10"/>
      <c r="HQK21" s="10"/>
      <c r="HQL21" s="10"/>
      <c r="HQM21" s="10"/>
      <c r="HQN21" s="10"/>
      <c r="HQO21" s="10"/>
      <c r="HQP21" s="10"/>
      <c r="HQQ21" s="10"/>
      <c r="HQR21" s="10"/>
      <c r="HQS21" s="10"/>
      <c r="HQT21" s="10"/>
      <c r="HQU21" s="10"/>
      <c r="HQV21" s="10"/>
      <c r="HQW21" s="10"/>
      <c r="HQX21" s="10"/>
      <c r="HQY21" s="10"/>
      <c r="HQZ21" s="10"/>
      <c r="HRA21" s="10"/>
      <c r="HRB21" s="10"/>
      <c r="HRC21" s="10"/>
      <c r="HRD21" s="10"/>
      <c r="HRE21" s="10"/>
      <c r="HRF21" s="10"/>
      <c r="HRG21" s="10"/>
      <c r="HRH21" s="10"/>
      <c r="HRI21" s="10"/>
      <c r="HRJ21" s="10"/>
      <c r="HRK21" s="10"/>
      <c r="HRL21" s="10"/>
      <c r="HRM21" s="10"/>
      <c r="HRN21" s="10"/>
      <c r="HRO21" s="10"/>
      <c r="HRP21" s="10"/>
      <c r="HRQ21" s="10"/>
      <c r="HRR21" s="10"/>
      <c r="HRS21" s="10"/>
      <c r="HRT21" s="10"/>
      <c r="HRU21" s="10"/>
      <c r="HRV21" s="10"/>
      <c r="HRW21" s="10"/>
      <c r="HRX21" s="10"/>
      <c r="HRY21" s="10"/>
      <c r="HRZ21" s="10"/>
      <c r="HSA21" s="10"/>
      <c r="HSB21" s="10"/>
      <c r="HSC21" s="10"/>
      <c r="HSD21" s="10"/>
      <c r="HSE21" s="10"/>
      <c r="HSF21" s="10"/>
      <c r="HSG21" s="10"/>
      <c r="HSH21" s="10"/>
      <c r="HSI21" s="10"/>
      <c r="HSJ21" s="10"/>
      <c r="HSK21" s="10"/>
      <c r="HSL21" s="10"/>
      <c r="HSM21" s="10"/>
      <c r="HSN21" s="10"/>
      <c r="HSO21" s="10"/>
      <c r="HSP21" s="10"/>
      <c r="HSQ21" s="10"/>
      <c r="HSR21" s="10"/>
      <c r="HSS21" s="10"/>
      <c r="HST21" s="10"/>
      <c r="HSU21" s="10"/>
      <c r="HSV21" s="10"/>
      <c r="HSW21" s="10"/>
      <c r="HSX21" s="10"/>
      <c r="HSY21" s="10"/>
      <c r="HSZ21" s="10"/>
      <c r="HTA21" s="10"/>
      <c r="HTB21" s="10"/>
      <c r="HTC21" s="10"/>
      <c r="HTD21" s="10"/>
      <c r="HTE21" s="10"/>
      <c r="HTF21" s="10"/>
      <c r="HTG21" s="10"/>
      <c r="HTH21" s="10"/>
      <c r="HTI21" s="10"/>
      <c r="HTJ21" s="10"/>
      <c r="HTK21" s="10"/>
      <c r="HTL21" s="10"/>
      <c r="HTM21" s="10"/>
      <c r="HTN21" s="10"/>
      <c r="HTO21" s="10"/>
      <c r="HTP21" s="10"/>
      <c r="HTQ21" s="10"/>
      <c r="HTR21" s="10"/>
      <c r="HTS21" s="10"/>
      <c r="HTT21" s="10"/>
      <c r="HTU21" s="10"/>
      <c r="HTV21" s="10"/>
      <c r="HTW21" s="10"/>
      <c r="HTX21" s="10"/>
      <c r="HTY21" s="10"/>
      <c r="HTZ21" s="10"/>
      <c r="HUA21" s="10"/>
      <c r="HUB21" s="10"/>
      <c r="HUC21" s="10"/>
      <c r="HUD21" s="10"/>
      <c r="HUE21" s="10"/>
      <c r="HUF21" s="10"/>
      <c r="HUG21" s="10"/>
      <c r="HUH21" s="10"/>
      <c r="HUI21" s="10"/>
      <c r="HUJ21" s="10"/>
      <c r="HUK21" s="10"/>
      <c r="HUL21" s="10"/>
      <c r="HUM21" s="10"/>
      <c r="HUN21" s="10"/>
      <c r="HUO21" s="10"/>
      <c r="HUP21" s="10"/>
      <c r="HUQ21" s="10"/>
      <c r="HUR21" s="10"/>
      <c r="HUS21" s="10"/>
      <c r="HUT21" s="10"/>
      <c r="HUU21" s="10"/>
      <c r="HUV21" s="10"/>
      <c r="HUW21" s="10"/>
      <c r="HUX21" s="10"/>
      <c r="HUY21" s="10"/>
      <c r="HUZ21" s="10"/>
      <c r="HVA21" s="10"/>
      <c r="HVB21" s="10"/>
      <c r="HVC21" s="10"/>
      <c r="HVD21" s="10"/>
      <c r="HVE21" s="10"/>
      <c r="HVF21" s="10"/>
      <c r="HVG21" s="10"/>
      <c r="HVH21" s="10"/>
      <c r="HVI21" s="10"/>
      <c r="HVJ21" s="10"/>
      <c r="HVK21" s="10"/>
      <c r="HVL21" s="10"/>
      <c r="HVM21" s="10"/>
      <c r="HVN21" s="10"/>
      <c r="HVO21" s="10"/>
      <c r="HVP21" s="10"/>
      <c r="HVQ21" s="10"/>
      <c r="HVR21" s="10"/>
      <c r="HVS21" s="10"/>
      <c r="HVT21" s="10"/>
      <c r="HVU21" s="10"/>
      <c r="HVV21" s="10"/>
      <c r="HVW21" s="10"/>
      <c r="HVX21" s="10"/>
      <c r="HVY21" s="10"/>
      <c r="HVZ21" s="10"/>
      <c r="HWA21" s="10"/>
      <c r="HWB21" s="10"/>
      <c r="HWC21" s="10"/>
      <c r="HWD21" s="10"/>
      <c r="HWE21" s="10"/>
      <c r="HWF21" s="10"/>
      <c r="HWG21" s="10"/>
      <c r="HWH21" s="10"/>
      <c r="HWI21" s="10"/>
      <c r="HWJ21" s="10"/>
      <c r="HWK21" s="10"/>
      <c r="HWL21" s="10"/>
      <c r="HWM21" s="10"/>
      <c r="HWN21" s="10"/>
      <c r="HWO21" s="10"/>
      <c r="HWP21" s="10"/>
      <c r="HWQ21" s="10"/>
      <c r="HWR21" s="10"/>
      <c r="HWS21" s="10"/>
      <c r="HWT21" s="10"/>
      <c r="HWU21" s="10"/>
      <c r="HWV21" s="10"/>
      <c r="HWW21" s="10"/>
      <c r="HWX21" s="10"/>
      <c r="HWY21" s="10"/>
      <c r="HWZ21" s="10"/>
      <c r="HXA21" s="10"/>
      <c r="HXB21" s="10"/>
      <c r="HXC21" s="10"/>
      <c r="HXD21" s="10"/>
      <c r="HXE21" s="10"/>
      <c r="HXF21" s="10"/>
      <c r="HXG21" s="10"/>
      <c r="HXH21" s="10"/>
      <c r="HXI21" s="10"/>
      <c r="HXJ21" s="10"/>
      <c r="HXK21" s="10"/>
      <c r="HXL21" s="10"/>
      <c r="HXM21" s="10"/>
      <c r="HXN21" s="10"/>
      <c r="HXO21" s="10"/>
      <c r="HXP21" s="10"/>
      <c r="HXQ21" s="10"/>
      <c r="HXR21" s="10"/>
      <c r="HXS21" s="10"/>
      <c r="HXT21" s="10"/>
      <c r="HXU21" s="10"/>
      <c r="HXV21" s="10"/>
      <c r="HXW21" s="10"/>
      <c r="HXX21" s="10"/>
      <c r="HXY21" s="10"/>
      <c r="HXZ21" s="10"/>
      <c r="HYA21" s="10"/>
      <c r="HYB21" s="10"/>
      <c r="HYC21" s="10"/>
      <c r="HYD21" s="10"/>
      <c r="HYE21" s="10"/>
      <c r="HYF21" s="10"/>
      <c r="HYG21" s="10"/>
      <c r="HYH21" s="10"/>
      <c r="HYI21" s="10"/>
      <c r="HYJ21" s="10"/>
      <c r="HYK21" s="10"/>
      <c r="HYL21" s="10"/>
      <c r="HYM21" s="10"/>
      <c r="HYN21" s="10"/>
      <c r="HYO21" s="10"/>
      <c r="HYP21" s="10"/>
      <c r="HYQ21" s="10"/>
      <c r="HYR21" s="10"/>
      <c r="HYS21" s="10"/>
      <c r="HYT21" s="10"/>
      <c r="HYU21" s="10"/>
      <c r="HYV21" s="10"/>
      <c r="HYW21" s="10"/>
      <c r="HYX21" s="10"/>
      <c r="HYY21" s="10"/>
      <c r="HYZ21" s="10"/>
      <c r="HZA21" s="10"/>
      <c r="HZB21" s="10"/>
      <c r="HZC21" s="10"/>
      <c r="HZD21" s="10"/>
      <c r="HZE21" s="10"/>
      <c r="HZF21" s="10"/>
      <c r="HZG21" s="10"/>
      <c r="HZH21" s="10"/>
      <c r="HZI21" s="10"/>
      <c r="HZJ21" s="10"/>
      <c r="HZK21" s="10"/>
      <c r="HZL21" s="10"/>
      <c r="HZM21" s="10"/>
      <c r="HZN21" s="10"/>
      <c r="HZO21" s="10"/>
      <c r="HZP21" s="10"/>
      <c r="HZQ21" s="10"/>
      <c r="HZR21" s="10"/>
      <c r="HZS21" s="10"/>
      <c r="HZT21" s="10"/>
      <c r="HZU21" s="10"/>
      <c r="HZV21" s="10"/>
      <c r="HZW21" s="10"/>
      <c r="HZX21" s="10"/>
      <c r="HZY21" s="10"/>
      <c r="HZZ21" s="10"/>
      <c r="IAA21" s="10"/>
      <c r="IAB21" s="10"/>
      <c r="IAC21" s="10"/>
      <c r="IAD21" s="10"/>
      <c r="IAE21" s="10"/>
      <c r="IAF21" s="10"/>
      <c r="IAG21" s="10"/>
      <c r="IAH21" s="10"/>
      <c r="IAI21" s="10"/>
      <c r="IAJ21" s="10"/>
      <c r="IAK21" s="10"/>
      <c r="IAL21" s="10"/>
      <c r="IAM21" s="10"/>
      <c r="IAN21" s="10"/>
      <c r="IAO21" s="10"/>
      <c r="IAP21" s="10"/>
      <c r="IAQ21" s="10"/>
      <c r="IAR21" s="10"/>
      <c r="IAS21" s="10"/>
      <c r="IAT21" s="10"/>
      <c r="IAU21" s="10"/>
      <c r="IAV21" s="10"/>
      <c r="IAW21" s="10"/>
      <c r="IAX21" s="10"/>
      <c r="IAY21" s="10"/>
      <c r="IAZ21" s="10"/>
      <c r="IBA21" s="10"/>
      <c r="IBB21" s="10"/>
      <c r="IBC21" s="10"/>
      <c r="IBD21" s="10"/>
      <c r="IBE21" s="10"/>
      <c r="IBF21" s="10"/>
      <c r="IBG21" s="10"/>
      <c r="IBH21" s="10"/>
      <c r="IBI21" s="10"/>
      <c r="IBJ21" s="10"/>
      <c r="IBK21" s="10"/>
      <c r="IBL21" s="10"/>
      <c r="IBM21" s="10"/>
      <c r="IBN21" s="10"/>
      <c r="IBO21" s="10"/>
      <c r="IBP21" s="10"/>
      <c r="IBQ21" s="10"/>
      <c r="IBR21" s="10"/>
      <c r="IBS21" s="10"/>
      <c r="IBT21" s="10"/>
      <c r="IBU21" s="10"/>
      <c r="IBV21" s="10"/>
      <c r="IBW21" s="10"/>
      <c r="IBX21" s="10"/>
      <c r="IBY21" s="10"/>
      <c r="IBZ21" s="10"/>
      <c r="ICA21" s="10"/>
      <c r="ICB21" s="10"/>
      <c r="ICC21" s="10"/>
      <c r="ICD21" s="10"/>
      <c r="ICE21" s="10"/>
      <c r="ICF21" s="10"/>
      <c r="ICG21" s="10"/>
      <c r="ICH21" s="10"/>
      <c r="ICI21" s="10"/>
      <c r="ICJ21" s="10"/>
      <c r="ICK21" s="10"/>
      <c r="ICL21" s="10"/>
      <c r="ICM21" s="10"/>
      <c r="ICN21" s="10"/>
      <c r="ICO21" s="10"/>
      <c r="ICP21" s="10"/>
      <c r="ICQ21" s="10"/>
      <c r="ICR21" s="10"/>
      <c r="ICS21" s="10"/>
      <c r="ICT21" s="10"/>
      <c r="ICU21" s="10"/>
      <c r="ICV21" s="10"/>
      <c r="ICW21" s="10"/>
      <c r="ICX21" s="10"/>
      <c r="ICY21" s="10"/>
      <c r="ICZ21" s="10"/>
      <c r="IDA21" s="10"/>
      <c r="IDB21" s="10"/>
      <c r="IDC21" s="10"/>
      <c r="IDD21" s="10"/>
      <c r="IDE21" s="10"/>
      <c r="IDF21" s="10"/>
      <c r="IDG21" s="10"/>
      <c r="IDH21" s="10"/>
      <c r="IDI21" s="10"/>
      <c r="IDJ21" s="10"/>
      <c r="IDK21" s="10"/>
      <c r="IDL21" s="10"/>
      <c r="IDM21" s="10"/>
      <c r="IDN21" s="10"/>
      <c r="IDO21" s="10"/>
      <c r="IDP21" s="10"/>
      <c r="IDQ21" s="10"/>
      <c r="IDR21" s="10"/>
      <c r="IDS21" s="10"/>
      <c r="IDT21" s="10"/>
      <c r="IDU21" s="10"/>
      <c r="IDV21" s="10"/>
      <c r="IDW21" s="10"/>
      <c r="IDX21" s="10"/>
      <c r="IDY21" s="10"/>
      <c r="IDZ21" s="10"/>
      <c r="IEA21" s="10"/>
      <c r="IEB21" s="10"/>
      <c r="IEC21" s="10"/>
      <c r="IED21" s="10"/>
      <c r="IEE21" s="10"/>
      <c r="IEF21" s="10"/>
      <c r="IEG21" s="10"/>
      <c r="IEH21" s="10"/>
      <c r="IEI21" s="10"/>
      <c r="IEJ21" s="10"/>
      <c r="IEK21" s="10"/>
      <c r="IEL21" s="10"/>
      <c r="IEM21" s="10"/>
      <c r="IEN21" s="10"/>
      <c r="IEO21" s="10"/>
      <c r="IEP21" s="10"/>
      <c r="IEQ21" s="10"/>
      <c r="IER21" s="10"/>
      <c r="IES21" s="10"/>
      <c r="IET21" s="10"/>
      <c r="IEU21" s="10"/>
      <c r="IEV21" s="10"/>
      <c r="IEW21" s="10"/>
      <c r="IEX21" s="10"/>
      <c r="IEY21" s="10"/>
      <c r="IEZ21" s="10"/>
      <c r="IFA21" s="10"/>
      <c r="IFB21" s="10"/>
      <c r="IFC21" s="10"/>
      <c r="IFD21" s="10"/>
      <c r="IFE21" s="10"/>
      <c r="IFF21" s="10"/>
      <c r="IFG21" s="10"/>
      <c r="IFH21" s="10"/>
      <c r="IFI21" s="10"/>
      <c r="IFJ21" s="10"/>
      <c r="IFK21" s="10"/>
      <c r="IFL21" s="10"/>
      <c r="IFM21" s="10"/>
      <c r="IFN21" s="10"/>
      <c r="IFO21" s="10"/>
      <c r="IFP21" s="10"/>
      <c r="IFQ21" s="10"/>
      <c r="IFR21" s="10"/>
      <c r="IFS21" s="10"/>
      <c r="IFT21" s="10"/>
      <c r="IFU21" s="10"/>
      <c r="IFV21" s="10"/>
      <c r="IFW21" s="10"/>
      <c r="IFX21" s="10"/>
      <c r="IFY21" s="10"/>
      <c r="IFZ21" s="10"/>
      <c r="IGA21" s="10"/>
      <c r="IGB21" s="10"/>
      <c r="IGC21" s="10"/>
      <c r="IGD21" s="10"/>
      <c r="IGE21" s="10"/>
      <c r="IGF21" s="10"/>
      <c r="IGG21" s="10"/>
      <c r="IGH21" s="10"/>
      <c r="IGI21" s="10"/>
      <c r="IGJ21" s="10"/>
      <c r="IGK21" s="10"/>
      <c r="IGL21" s="10"/>
      <c r="IGM21" s="10"/>
      <c r="IGN21" s="10"/>
      <c r="IGO21" s="10"/>
      <c r="IGP21" s="10"/>
      <c r="IGQ21" s="10"/>
      <c r="IGR21" s="10"/>
      <c r="IGS21" s="10"/>
      <c r="IGT21" s="10"/>
      <c r="IGU21" s="10"/>
      <c r="IGV21" s="10"/>
      <c r="IGW21" s="10"/>
      <c r="IGX21" s="10"/>
      <c r="IGY21" s="10"/>
      <c r="IGZ21" s="10"/>
      <c r="IHA21" s="10"/>
      <c r="IHB21" s="10"/>
      <c r="IHC21" s="10"/>
      <c r="IHD21" s="10"/>
      <c r="IHE21" s="10"/>
      <c r="IHF21" s="10"/>
      <c r="IHG21" s="10"/>
      <c r="IHH21" s="10"/>
      <c r="IHI21" s="10"/>
      <c r="IHJ21" s="10"/>
      <c r="IHK21" s="10"/>
      <c r="IHL21" s="10"/>
      <c r="IHM21" s="10"/>
      <c r="IHN21" s="10"/>
      <c r="IHO21" s="10"/>
      <c r="IHP21" s="10"/>
      <c r="IHQ21" s="10"/>
      <c r="IHR21" s="10"/>
      <c r="IHS21" s="10"/>
      <c r="IHT21" s="10"/>
      <c r="IHU21" s="10"/>
      <c r="IHV21" s="10"/>
      <c r="IHW21" s="10"/>
      <c r="IHX21" s="10"/>
      <c r="IHY21" s="10"/>
      <c r="IHZ21" s="10"/>
      <c r="IIA21" s="10"/>
      <c r="IIB21" s="10"/>
      <c r="IIC21" s="10"/>
      <c r="IID21" s="10"/>
      <c r="IIE21" s="10"/>
      <c r="IIF21" s="10"/>
      <c r="IIG21" s="10"/>
      <c r="IIH21" s="10"/>
      <c r="III21" s="10"/>
      <c r="IIJ21" s="10"/>
      <c r="IIK21" s="10"/>
      <c r="IIL21" s="10"/>
      <c r="IIM21" s="10"/>
      <c r="IIN21" s="10"/>
      <c r="IIO21" s="10"/>
      <c r="IIP21" s="10"/>
      <c r="IIQ21" s="10"/>
      <c r="IIR21" s="10"/>
      <c r="IIS21" s="10"/>
      <c r="IIT21" s="10"/>
      <c r="IIU21" s="10"/>
      <c r="IIV21" s="10"/>
      <c r="IIW21" s="10"/>
      <c r="IIX21" s="10"/>
      <c r="IIY21" s="10"/>
      <c r="IIZ21" s="10"/>
      <c r="IJA21" s="10"/>
      <c r="IJB21" s="10"/>
      <c r="IJC21" s="10"/>
      <c r="IJD21" s="10"/>
      <c r="IJE21" s="10"/>
      <c r="IJF21" s="10"/>
      <c r="IJG21" s="10"/>
      <c r="IJH21" s="10"/>
      <c r="IJI21" s="10"/>
      <c r="IJJ21" s="10"/>
      <c r="IJK21" s="10"/>
      <c r="IJL21" s="10"/>
      <c r="IJM21" s="10"/>
      <c r="IJN21" s="10"/>
      <c r="IJO21" s="10"/>
      <c r="IJP21" s="10"/>
      <c r="IJQ21" s="10"/>
      <c r="IJR21" s="10"/>
      <c r="IJS21" s="10"/>
      <c r="IJT21" s="10"/>
      <c r="IJU21" s="10"/>
      <c r="IJV21" s="10"/>
      <c r="IJW21" s="10"/>
      <c r="IJX21" s="10"/>
      <c r="IJY21" s="10"/>
      <c r="IJZ21" s="10"/>
      <c r="IKA21" s="10"/>
      <c r="IKB21" s="10"/>
      <c r="IKC21" s="10"/>
      <c r="IKD21" s="10"/>
      <c r="IKE21" s="10"/>
      <c r="IKF21" s="10"/>
      <c r="IKG21" s="10"/>
      <c r="IKH21" s="10"/>
      <c r="IKI21" s="10"/>
      <c r="IKJ21" s="10"/>
      <c r="IKK21" s="10"/>
      <c r="IKL21" s="10"/>
      <c r="IKM21" s="10"/>
      <c r="IKN21" s="10"/>
      <c r="IKO21" s="10"/>
      <c r="IKP21" s="10"/>
      <c r="IKQ21" s="10"/>
      <c r="IKR21" s="10"/>
      <c r="IKS21" s="10"/>
      <c r="IKT21" s="10"/>
      <c r="IKU21" s="10"/>
      <c r="IKV21" s="10"/>
      <c r="IKW21" s="10"/>
      <c r="IKX21" s="10"/>
      <c r="IKY21" s="10"/>
      <c r="IKZ21" s="10"/>
      <c r="ILA21" s="10"/>
      <c r="ILB21" s="10"/>
      <c r="ILC21" s="10"/>
      <c r="ILD21" s="10"/>
      <c r="ILE21" s="10"/>
      <c r="ILF21" s="10"/>
      <c r="ILG21" s="10"/>
      <c r="ILH21" s="10"/>
      <c r="ILI21" s="10"/>
      <c r="ILJ21" s="10"/>
      <c r="ILK21" s="10"/>
      <c r="ILL21" s="10"/>
      <c r="ILM21" s="10"/>
      <c r="ILN21" s="10"/>
      <c r="ILO21" s="10"/>
      <c r="ILP21" s="10"/>
      <c r="ILQ21" s="10"/>
      <c r="ILR21" s="10"/>
      <c r="ILS21" s="10"/>
      <c r="ILT21" s="10"/>
      <c r="ILU21" s="10"/>
      <c r="ILV21" s="10"/>
      <c r="ILW21" s="10"/>
      <c r="ILX21" s="10"/>
      <c r="ILY21" s="10"/>
      <c r="ILZ21" s="10"/>
      <c r="IMA21" s="10"/>
      <c r="IMB21" s="10"/>
      <c r="IMC21" s="10"/>
      <c r="IMD21" s="10"/>
      <c r="IME21" s="10"/>
      <c r="IMF21" s="10"/>
      <c r="IMG21" s="10"/>
      <c r="IMH21" s="10"/>
      <c r="IMI21" s="10"/>
      <c r="IMJ21" s="10"/>
      <c r="IMK21" s="10"/>
      <c r="IML21" s="10"/>
      <c r="IMM21" s="10"/>
      <c r="IMN21" s="10"/>
      <c r="IMO21" s="10"/>
      <c r="IMP21" s="10"/>
      <c r="IMQ21" s="10"/>
      <c r="IMR21" s="10"/>
      <c r="IMS21" s="10"/>
      <c r="IMT21" s="10"/>
      <c r="IMU21" s="10"/>
      <c r="IMV21" s="10"/>
      <c r="IMW21" s="10"/>
      <c r="IMX21" s="10"/>
      <c r="IMY21" s="10"/>
      <c r="IMZ21" s="10"/>
      <c r="INA21" s="10"/>
      <c r="INB21" s="10"/>
      <c r="INC21" s="10"/>
      <c r="IND21" s="10"/>
      <c r="INE21" s="10"/>
      <c r="INF21" s="10"/>
      <c r="ING21" s="10"/>
      <c r="INH21" s="10"/>
      <c r="INI21" s="10"/>
      <c r="INJ21" s="10"/>
      <c r="INK21" s="10"/>
      <c r="INL21" s="10"/>
      <c r="INM21" s="10"/>
      <c r="INN21" s="10"/>
      <c r="INO21" s="10"/>
      <c r="INP21" s="10"/>
      <c r="INQ21" s="10"/>
      <c r="INR21" s="10"/>
      <c r="INS21" s="10"/>
      <c r="INT21" s="10"/>
      <c r="INU21" s="10"/>
      <c r="INV21" s="10"/>
      <c r="INW21" s="10"/>
      <c r="INX21" s="10"/>
      <c r="INY21" s="10"/>
      <c r="INZ21" s="10"/>
      <c r="IOA21" s="10"/>
      <c r="IOB21" s="10"/>
      <c r="IOC21" s="10"/>
      <c r="IOD21" s="10"/>
      <c r="IOE21" s="10"/>
      <c r="IOF21" s="10"/>
      <c r="IOG21" s="10"/>
      <c r="IOH21" s="10"/>
      <c r="IOI21" s="10"/>
      <c r="IOJ21" s="10"/>
      <c r="IOK21" s="10"/>
      <c r="IOL21" s="10"/>
      <c r="IOM21" s="10"/>
      <c r="ION21" s="10"/>
      <c r="IOO21" s="10"/>
      <c r="IOP21" s="10"/>
      <c r="IOQ21" s="10"/>
      <c r="IOR21" s="10"/>
      <c r="IOS21" s="10"/>
      <c r="IOT21" s="10"/>
      <c r="IOU21" s="10"/>
      <c r="IOV21" s="10"/>
      <c r="IOW21" s="10"/>
      <c r="IOX21" s="10"/>
      <c r="IOY21" s="10"/>
      <c r="IOZ21" s="10"/>
      <c r="IPA21" s="10"/>
      <c r="IPB21" s="10"/>
      <c r="IPC21" s="10"/>
      <c r="IPD21" s="10"/>
      <c r="IPE21" s="10"/>
      <c r="IPF21" s="10"/>
      <c r="IPG21" s="10"/>
      <c r="IPH21" s="10"/>
      <c r="IPI21" s="10"/>
      <c r="IPJ21" s="10"/>
      <c r="IPK21" s="10"/>
      <c r="IPL21" s="10"/>
      <c r="IPM21" s="10"/>
      <c r="IPN21" s="10"/>
      <c r="IPO21" s="10"/>
      <c r="IPP21" s="10"/>
      <c r="IPQ21" s="10"/>
      <c r="IPR21" s="10"/>
      <c r="IPS21" s="10"/>
      <c r="IPT21" s="10"/>
      <c r="IPU21" s="10"/>
      <c r="IPV21" s="10"/>
      <c r="IPW21" s="10"/>
      <c r="IPX21" s="10"/>
      <c r="IPY21" s="10"/>
      <c r="IPZ21" s="10"/>
      <c r="IQA21" s="10"/>
      <c r="IQB21" s="10"/>
      <c r="IQC21" s="10"/>
      <c r="IQD21" s="10"/>
      <c r="IQE21" s="10"/>
      <c r="IQF21" s="10"/>
      <c r="IQG21" s="10"/>
      <c r="IQH21" s="10"/>
      <c r="IQI21" s="10"/>
      <c r="IQJ21" s="10"/>
      <c r="IQK21" s="10"/>
      <c r="IQL21" s="10"/>
      <c r="IQM21" s="10"/>
      <c r="IQN21" s="10"/>
      <c r="IQO21" s="10"/>
      <c r="IQP21" s="10"/>
      <c r="IQQ21" s="10"/>
      <c r="IQR21" s="10"/>
      <c r="IQS21" s="10"/>
      <c r="IQT21" s="10"/>
      <c r="IQU21" s="10"/>
      <c r="IQV21" s="10"/>
      <c r="IQW21" s="10"/>
      <c r="IQX21" s="10"/>
      <c r="IQY21" s="10"/>
      <c r="IQZ21" s="10"/>
      <c r="IRA21" s="10"/>
      <c r="IRB21" s="10"/>
      <c r="IRC21" s="10"/>
      <c r="IRD21" s="10"/>
      <c r="IRE21" s="10"/>
      <c r="IRF21" s="10"/>
      <c r="IRG21" s="10"/>
      <c r="IRH21" s="10"/>
      <c r="IRI21" s="10"/>
      <c r="IRJ21" s="10"/>
      <c r="IRK21" s="10"/>
      <c r="IRL21" s="10"/>
      <c r="IRM21" s="10"/>
      <c r="IRN21" s="10"/>
      <c r="IRO21" s="10"/>
      <c r="IRP21" s="10"/>
      <c r="IRQ21" s="10"/>
      <c r="IRR21" s="10"/>
      <c r="IRS21" s="10"/>
      <c r="IRT21" s="10"/>
      <c r="IRU21" s="10"/>
      <c r="IRV21" s="10"/>
      <c r="IRW21" s="10"/>
      <c r="IRX21" s="10"/>
      <c r="IRY21" s="10"/>
      <c r="IRZ21" s="10"/>
      <c r="ISA21" s="10"/>
      <c r="ISB21" s="10"/>
      <c r="ISC21" s="10"/>
      <c r="ISD21" s="10"/>
      <c r="ISE21" s="10"/>
      <c r="ISF21" s="10"/>
      <c r="ISG21" s="10"/>
      <c r="ISH21" s="10"/>
      <c r="ISI21" s="10"/>
      <c r="ISJ21" s="10"/>
      <c r="ISK21" s="10"/>
      <c r="ISL21" s="10"/>
      <c r="ISM21" s="10"/>
      <c r="ISN21" s="10"/>
      <c r="ISO21" s="10"/>
      <c r="ISP21" s="10"/>
      <c r="ISQ21" s="10"/>
      <c r="ISR21" s="10"/>
      <c r="ISS21" s="10"/>
      <c r="IST21" s="10"/>
      <c r="ISU21" s="10"/>
      <c r="ISV21" s="10"/>
      <c r="ISW21" s="10"/>
      <c r="ISX21" s="10"/>
      <c r="ISY21" s="10"/>
      <c r="ISZ21" s="10"/>
      <c r="ITA21" s="10"/>
      <c r="ITB21" s="10"/>
      <c r="ITC21" s="10"/>
      <c r="ITD21" s="10"/>
      <c r="ITE21" s="10"/>
      <c r="ITF21" s="10"/>
      <c r="ITG21" s="10"/>
      <c r="ITH21" s="10"/>
      <c r="ITI21" s="10"/>
      <c r="ITJ21" s="10"/>
      <c r="ITK21" s="10"/>
      <c r="ITL21" s="10"/>
      <c r="ITM21" s="10"/>
      <c r="ITN21" s="10"/>
      <c r="ITO21" s="10"/>
      <c r="ITP21" s="10"/>
      <c r="ITQ21" s="10"/>
      <c r="ITR21" s="10"/>
      <c r="ITS21" s="10"/>
      <c r="ITT21" s="10"/>
      <c r="ITU21" s="10"/>
      <c r="ITV21" s="10"/>
      <c r="ITW21" s="10"/>
      <c r="ITX21" s="10"/>
      <c r="ITY21" s="10"/>
      <c r="ITZ21" s="10"/>
      <c r="IUA21" s="10"/>
      <c r="IUB21" s="10"/>
      <c r="IUC21" s="10"/>
      <c r="IUD21" s="10"/>
      <c r="IUE21" s="10"/>
      <c r="IUF21" s="10"/>
      <c r="IUG21" s="10"/>
      <c r="IUH21" s="10"/>
      <c r="IUI21" s="10"/>
      <c r="IUJ21" s="10"/>
      <c r="IUK21" s="10"/>
      <c r="IUL21" s="10"/>
      <c r="IUM21" s="10"/>
      <c r="IUN21" s="10"/>
      <c r="IUO21" s="10"/>
      <c r="IUP21" s="10"/>
      <c r="IUQ21" s="10"/>
      <c r="IUR21" s="10"/>
      <c r="IUS21" s="10"/>
      <c r="IUT21" s="10"/>
      <c r="IUU21" s="10"/>
      <c r="IUV21" s="10"/>
      <c r="IUW21" s="10"/>
      <c r="IUX21" s="10"/>
      <c r="IUY21" s="10"/>
      <c r="IUZ21" s="10"/>
      <c r="IVA21" s="10"/>
      <c r="IVB21" s="10"/>
      <c r="IVC21" s="10"/>
      <c r="IVD21" s="10"/>
      <c r="IVE21" s="10"/>
      <c r="IVF21" s="10"/>
      <c r="IVG21" s="10"/>
      <c r="IVH21" s="10"/>
      <c r="IVI21" s="10"/>
      <c r="IVJ21" s="10"/>
      <c r="IVK21" s="10"/>
      <c r="IVL21" s="10"/>
      <c r="IVM21" s="10"/>
      <c r="IVN21" s="10"/>
      <c r="IVO21" s="10"/>
      <c r="IVP21" s="10"/>
      <c r="IVQ21" s="10"/>
      <c r="IVR21" s="10"/>
      <c r="IVS21" s="10"/>
      <c r="IVT21" s="10"/>
      <c r="IVU21" s="10"/>
      <c r="IVV21" s="10"/>
      <c r="IVW21" s="10"/>
      <c r="IVX21" s="10"/>
      <c r="IVY21" s="10"/>
      <c r="IVZ21" s="10"/>
      <c r="IWA21" s="10"/>
      <c r="IWB21" s="10"/>
      <c r="IWC21" s="10"/>
      <c r="IWD21" s="10"/>
      <c r="IWE21" s="10"/>
      <c r="IWF21" s="10"/>
      <c r="IWG21" s="10"/>
      <c r="IWH21" s="10"/>
      <c r="IWI21" s="10"/>
      <c r="IWJ21" s="10"/>
      <c r="IWK21" s="10"/>
      <c r="IWL21" s="10"/>
      <c r="IWM21" s="10"/>
      <c r="IWN21" s="10"/>
      <c r="IWO21" s="10"/>
      <c r="IWP21" s="10"/>
      <c r="IWQ21" s="10"/>
      <c r="IWR21" s="10"/>
      <c r="IWS21" s="10"/>
      <c r="IWT21" s="10"/>
      <c r="IWU21" s="10"/>
      <c r="IWV21" s="10"/>
      <c r="IWW21" s="10"/>
      <c r="IWX21" s="10"/>
      <c r="IWY21" s="10"/>
      <c r="IWZ21" s="10"/>
      <c r="IXA21" s="10"/>
      <c r="IXB21" s="10"/>
      <c r="IXC21" s="10"/>
      <c r="IXD21" s="10"/>
      <c r="IXE21" s="10"/>
      <c r="IXF21" s="10"/>
      <c r="IXG21" s="10"/>
      <c r="IXH21" s="10"/>
      <c r="IXI21" s="10"/>
      <c r="IXJ21" s="10"/>
      <c r="IXK21" s="10"/>
      <c r="IXL21" s="10"/>
      <c r="IXM21" s="10"/>
      <c r="IXN21" s="10"/>
      <c r="IXO21" s="10"/>
      <c r="IXP21" s="10"/>
      <c r="IXQ21" s="10"/>
      <c r="IXR21" s="10"/>
      <c r="IXS21" s="10"/>
      <c r="IXT21" s="10"/>
      <c r="IXU21" s="10"/>
      <c r="IXV21" s="10"/>
    </row>
    <row r="22" spans="1:6730" s="32" customFormat="1" x14ac:dyDescent="0.25">
      <c r="A22" s="32" t="s">
        <v>333</v>
      </c>
      <c r="B22" s="32">
        <v>250000</v>
      </c>
      <c r="C22" s="32">
        <v>250000</v>
      </c>
      <c r="D22" s="32">
        <v>250000</v>
      </c>
      <c r="E22" s="10"/>
      <c r="F22" s="10"/>
      <c r="G22" s="32" t="s">
        <v>333</v>
      </c>
      <c r="H22" s="32">
        <v>250000</v>
      </c>
      <c r="I22" s="32">
        <v>250000</v>
      </c>
      <c r="J22" s="32">
        <v>250000</v>
      </c>
      <c r="K22" s="10"/>
      <c r="L22" s="10"/>
      <c r="M22" s="10"/>
      <c r="N22" s="10"/>
      <c r="O22" s="1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</row>
    <row r="23" spans="1:6730" s="32" customFormat="1" x14ac:dyDescent="0.25">
      <c r="A23" s="32" t="s">
        <v>334</v>
      </c>
      <c r="B23" s="106">
        <f>B22/B21</f>
        <v>8.3333333333333339</v>
      </c>
      <c r="C23" s="106">
        <f t="shared" ref="C23:D23" si="1">C22/C21</f>
        <v>8.3333333333333339</v>
      </c>
      <c r="D23" s="106">
        <f t="shared" si="1"/>
        <v>8.3333333333333339</v>
      </c>
      <c r="E23" s="10"/>
      <c r="F23" s="10"/>
      <c r="G23" s="32" t="s">
        <v>334</v>
      </c>
      <c r="H23" s="106">
        <f>H22/H21</f>
        <v>8.3333333333333339</v>
      </c>
      <c r="I23" s="106">
        <f t="shared" ref="I23" si="2">I22/I21</f>
        <v>8.3333333333333339</v>
      </c>
      <c r="J23" s="106">
        <f t="shared" ref="J23" si="3">J22/J21</f>
        <v>8.3333333333333339</v>
      </c>
      <c r="K23" s="10"/>
      <c r="L23" s="10"/>
      <c r="M23" s="10"/>
      <c r="N23" s="10"/>
      <c r="O23" s="1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  <c r="APB23" s="10"/>
      <c r="APC23" s="10"/>
      <c r="APD23" s="10"/>
      <c r="APE23" s="10"/>
      <c r="APF23" s="10"/>
      <c r="APG23" s="10"/>
      <c r="APH23" s="10"/>
      <c r="API23" s="10"/>
      <c r="APJ23" s="10"/>
      <c r="APK23" s="10"/>
      <c r="APL23" s="10"/>
      <c r="APM23" s="10"/>
      <c r="APN23" s="10"/>
      <c r="APO23" s="10"/>
      <c r="APP23" s="10"/>
      <c r="APQ23" s="10"/>
      <c r="APR23" s="10"/>
      <c r="APS23" s="10"/>
      <c r="APT23" s="10"/>
      <c r="APU23" s="10"/>
      <c r="APV23" s="10"/>
      <c r="APW23" s="10"/>
      <c r="APX23" s="10"/>
      <c r="APY23" s="10"/>
      <c r="APZ23" s="10"/>
      <c r="AQA23" s="10"/>
      <c r="AQB23" s="10"/>
      <c r="AQC23" s="10"/>
      <c r="AQD23" s="10"/>
      <c r="AQE23" s="10"/>
      <c r="AQF23" s="10"/>
      <c r="AQG23" s="10"/>
      <c r="AQH23" s="10"/>
      <c r="AQI23" s="10"/>
      <c r="AQJ23" s="10"/>
      <c r="AQK23" s="10"/>
      <c r="AQL23" s="10"/>
      <c r="AQM23" s="10"/>
      <c r="AQN23" s="10"/>
      <c r="AQO23" s="10"/>
      <c r="AQP23" s="10"/>
      <c r="AQQ23" s="10"/>
      <c r="AQR23" s="10"/>
      <c r="AQS23" s="10"/>
      <c r="AQT23" s="10"/>
      <c r="AQU23" s="10"/>
      <c r="AQV23" s="10"/>
      <c r="AQW23" s="10"/>
      <c r="AQX23" s="10"/>
      <c r="AQY23" s="10"/>
      <c r="AQZ23" s="10"/>
      <c r="ARA23" s="10"/>
      <c r="ARB23" s="10"/>
      <c r="ARC23" s="10"/>
      <c r="ARD23" s="10"/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/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/>
      <c r="ASP23" s="10"/>
      <c r="ASQ23" s="10"/>
      <c r="ASR23" s="10"/>
      <c r="ASS23" s="10"/>
      <c r="AST23" s="10"/>
      <c r="ASU23" s="10"/>
      <c r="ASV23" s="10"/>
      <c r="ASW23" s="10"/>
      <c r="ASX23" s="10"/>
      <c r="ASY23" s="10"/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/>
      <c r="ATL23" s="10"/>
      <c r="ATM23" s="10"/>
      <c r="ATN23" s="10"/>
      <c r="ATO23" s="10"/>
      <c r="ATP23" s="10"/>
      <c r="ATQ23" s="10"/>
      <c r="ATR23" s="10"/>
      <c r="ATS23" s="10"/>
      <c r="ATT23" s="10"/>
      <c r="ATU23" s="10"/>
      <c r="ATV23" s="10"/>
      <c r="ATW23" s="10"/>
      <c r="ATX23" s="10"/>
      <c r="ATY23" s="10"/>
      <c r="ATZ23" s="10"/>
      <c r="AUA23" s="10"/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/>
      <c r="AUT23" s="10"/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/>
      <c r="AVK23" s="10"/>
      <c r="AVL23" s="10"/>
      <c r="AVM23" s="10"/>
      <c r="AVN23" s="10"/>
      <c r="AVO23" s="10"/>
      <c r="AVP23" s="10"/>
      <c r="AVQ23" s="10"/>
      <c r="AVR23" s="10"/>
      <c r="AVS23" s="10"/>
      <c r="AVT23" s="10"/>
      <c r="AVU23" s="10"/>
      <c r="AVV23" s="10"/>
      <c r="AVW23" s="10"/>
      <c r="AVX23" s="10"/>
      <c r="AVY23" s="10"/>
      <c r="AVZ23" s="10"/>
      <c r="AWA23" s="10"/>
      <c r="AWB23" s="10"/>
      <c r="AWC23" s="10"/>
      <c r="AWD23" s="10"/>
      <c r="AWE23" s="10"/>
      <c r="AWF23" s="10"/>
      <c r="AWG23" s="10"/>
      <c r="AWH23" s="10"/>
      <c r="AWI23" s="10"/>
      <c r="AWJ23" s="10"/>
      <c r="AWK23" s="10"/>
      <c r="AWL23" s="10"/>
      <c r="AWM23" s="10"/>
      <c r="AWN23" s="10"/>
      <c r="AWO23" s="10"/>
      <c r="AWP23" s="10"/>
      <c r="AWQ23" s="10"/>
      <c r="AWR23" s="10"/>
      <c r="AWS23" s="10"/>
      <c r="AWT23" s="10"/>
      <c r="AWU23" s="10"/>
      <c r="AWV23" s="10"/>
      <c r="AWW23" s="10"/>
      <c r="AWX23" s="10"/>
      <c r="AWY23" s="10"/>
      <c r="AWZ23" s="10"/>
      <c r="AXA23" s="10"/>
      <c r="AXB23" s="10"/>
      <c r="AXC23" s="10"/>
      <c r="AXD23" s="10"/>
      <c r="AXE23" s="10"/>
      <c r="AXF23" s="10"/>
      <c r="AXG23" s="10"/>
      <c r="AXH23" s="10"/>
      <c r="AXI23" s="10"/>
      <c r="AXJ23" s="10"/>
      <c r="AXK23" s="10"/>
      <c r="AXL23" s="10"/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/>
      <c r="AXX23" s="10"/>
      <c r="AXY23" s="10"/>
      <c r="AXZ23" s="10"/>
      <c r="AYA23" s="10"/>
      <c r="AYB23" s="10"/>
      <c r="AYC23" s="10"/>
      <c r="AYD23" s="10"/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/>
      <c r="AYR23" s="10"/>
      <c r="AYS23" s="10"/>
      <c r="AYT23" s="10"/>
      <c r="AYU23" s="10"/>
      <c r="AYV23" s="10"/>
      <c r="AYW23" s="10"/>
      <c r="AYX23" s="10"/>
      <c r="AYY23" s="10"/>
      <c r="AYZ23" s="10"/>
      <c r="AZA23" s="10"/>
      <c r="AZB23" s="10"/>
      <c r="AZC23" s="10"/>
      <c r="AZD23" s="10"/>
      <c r="AZE23" s="10"/>
      <c r="AZF23" s="10"/>
      <c r="AZG23" s="10"/>
      <c r="AZH23" s="10"/>
      <c r="AZI23" s="10"/>
      <c r="AZJ23" s="10"/>
      <c r="AZK23" s="10"/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/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/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/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/>
      <c r="BCN23" s="10"/>
      <c r="BCO23" s="10"/>
      <c r="BCP23" s="10"/>
      <c r="BCQ23" s="10"/>
      <c r="BCR23" s="10"/>
      <c r="BCS23" s="10"/>
      <c r="BCT23" s="10"/>
      <c r="BCU23" s="10"/>
      <c r="BCV23" s="10"/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/>
      <c r="BDV23" s="10"/>
      <c r="BDW23" s="10"/>
      <c r="BDX23" s="10"/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/>
      <c r="BFG23" s="10"/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/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/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/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/>
      <c r="BMG23" s="10"/>
      <c r="BMH23" s="10"/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/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/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/>
      <c r="BSH23" s="10"/>
      <c r="BSI23" s="10"/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/>
      <c r="BWJ23" s="10"/>
      <c r="BWK23" s="10"/>
      <c r="BWL23" s="10"/>
      <c r="BWM23" s="10"/>
      <c r="BWN23" s="10"/>
      <c r="BWO23" s="10"/>
      <c r="BWP23" s="10"/>
      <c r="BWQ23" s="10"/>
      <c r="BWR23" s="10"/>
      <c r="BWS23" s="10"/>
      <c r="BWT23" s="10"/>
      <c r="BWU23" s="10"/>
      <c r="BWV23" s="10"/>
      <c r="BWW23" s="10"/>
      <c r="BWX23" s="10"/>
      <c r="BWY23" s="10"/>
      <c r="BWZ23" s="10"/>
      <c r="BXA23" s="10"/>
      <c r="BXB23" s="10"/>
      <c r="BXC23" s="10"/>
      <c r="BXD23" s="10"/>
      <c r="BXE23" s="10"/>
      <c r="BXF23" s="10"/>
      <c r="BXG23" s="10"/>
      <c r="BXH23" s="10"/>
      <c r="BXI23" s="10"/>
      <c r="BXJ23" s="10"/>
      <c r="BXK23" s="10"/>
      <c r="BXL23" s="10"/>
      <c r="BXM23" s="10"/>
      <c r="BXN23" s="10"/>
      <c r="BXO23" s="10"/>
      <c r="BXP23" s="10"/>
      <c r="BXQ23" s="10"/>
      <c r="BXR23" s="10"/>
      <c r="BXS23" s="10"/>
      <c r="BXT23" s="10"/>
      <c r="BXU23" s="10"/>
      <c r="BXV23" s="10"/>
      <c r="BXW23" s="10"/>
      <c r="BXX23" s="10"/>
      <c r="BXY23" s="10"/>
      <c r="BXZ23" s="10"/>
      <c r="BYA23" s="10"/>
      <c r="BYB23" s="10"/>
      <c r="BYC23" s="10"/>
      <c r="BYD23" s="10"/>
      <c r="BYE23" s="10"/>
      <c r="BYF23" s="10"/>
      <c r="BYG23" s="10"/>
      <c r="BYH23" s="10"/>
      <c r="BYI23" s="10"/>
      <c r="BYJ23" s="10"/>
      <c r="BYK23" s="10"/>
      <c r="BYL23" s="10"/>
      <c r="BYM23" s="10"/>
      <c r="BYN23" s="10"/>
      <c r="BYO23" s="10"/>
      <c r="BYP23" s="10"/>
      <c r="BYQ23" s="10"/>
      <c r="BYR23" s="10"/>
      <c r="BYS23" s="10"/>
      <c r="BYT23" s="10"/>
      <c r="BYU23" s="10"/>
      <c r="BYV23" s="10"/>
      <c r="BYW23" s="10"/>
      <c r="BYX23" s="10"/>
      <c r="BYY23" s="10"/>
      <c r="BYZ23" s="10"/>
      <c r="BZA23" s="10"/>
      <c r="BZB23" s="10"/>
      <c r="BZC23" s="10"/>
      <c r="BZD23" s="10"/>
      <c r="BZE23" s="10"/>
      <c r="BZF23" s="10"/>
      <c r="BZG23" s="10"/>
      <c r="BZH23" s="10"/>
      <c r="BZI23" s="10"/>
      <c r="BZJ23" s="10"/>
      <c r="BZK23" s="10"/>
      <c r="BZL23" s="10"/>
      <c r="BZM23" s="10"/>
      <c r="BZN23" s="10"/>
      <c r="BZO23" s="10"/>
      <c r="BZP23" s="10"/>
      <c r="BZQ23" s="10"/>
      <c r="BZR23" s="10"/>
      <c r="BZS23" s="10"/>
      <c r="BZT23" s="10"/>
      <c r="BZU23" s="10"/>
      <c r="BZV23" s="10"/>
      <c r="BZW23" s="10"/>
      <c r="BZX23" s="10"/>
      <c r="BZY23" s="10"/>
      <c r="BZZ23" s="10"/>
      <c r="CAA23" s="10"/>
      <c r="CAB23" s="10"/>
      <c r="CAC23" s="10"/>
      <c r="CAD23" s="10"/>
      <c r="CAE23" s="10"/>
      <c r="CAF23" s="10"/>
      <c r="CAG23" s="10"/>
      <c r="CAH23" s="10"/>
      <c r="CAI23" s="10"/>
      <c r="CAJ23" s="10"/>
      <c r="CAK23" s="10"/>
      <c r="CAL23" s="10"/>
      <c r="CAM23" s="10"/>
      <c r="CAN23" s="10"/>
      <c r="CAO23" s="10"/>
      <c r="CAP23" s="10"/>
      <c r="CAQ23" s="10"/>
      <c r="CAR23" s="10"/>
      <c r="CAS23" s="10"/>
      <c r="CAT23" s="10"/>
      <c r="CAU23" s="10"/>
      <c r="CAV23" s="10"/>
      <c r="CAW23" s="10"/>
      <c r="CAX23" s="10"/>
      <c r="CAY23" s="10"/>
      <c r="CAZ23" s="10"/>
      <c r="CBA23" s="10"/>
      <c r="CBB23" s="10"/>
      <c r="CBC23" s="10"/>
      <c r="CBD23" s="10"/>
      <c r="CBE23" s="10"/>
      <c r="CBF23" s="10"/>
      <c r="CBG23" s="10"/>
      <c r="CBH23" s="10"/>
      <c r="CBI23" s="10"/>
      <c r="CBJ23" s="10"/>
      <c r="CBK23" s="10"/>
      <c r="CBL23" s="10"/>
      <c r="CBM23" s="10"/>
      <c r="CBN23" s="10"/>
      <c r="CBO23" s="10"/>
      <c r="CBP23" s="10"/>
      <c r="CBQ23" s="10"/>
      <c r="CBR23" s="10"/>
      <c r="CBS23" s="10"/>
      <c r="CBT23" s="10"/>
      <c r="CBU23" s="10"/>
      <c r="CBV23" s="10"/>
      <c r="CBW23" s="10"/>
      <c r="CBX23" s="10"/>
      <c r="CBY23" s="10"/>
      <c r="CBZ23" s="10"/>
      <c r="CCA23" s="10"/>
      <c r="CCB23" s="10"/>
      <c r="CCC23" s="10"/>
      <c r="CCD23" s="10"/>
      <c r="CCE23" s="10"/>
      <c r="CCF23" s="10"/>
      <c r="CCG23" s="10"/>
      <c r="CCH23" s="10"/>
      <c r="CCI23" s="10"/>
      <c r="CCJ23" s="10"/>
      <c r="CCK23" s="10"/>
      <c r="CCL23" s="10"/>
      <c r="CCM23" s="10"/>
      <c r="CCN23" s="10"/>
      <c r="CCO23" s="10"/>
      <c r="CCP23" s="10"/>
      <c r="CCQ23" s="10"/>
      <c r="CCR23" s="10"/>
      <c r="CCS23" s="10"/>
      <c r="CCT23" s="10"/>
      <c r="CCU23" s="10"/>
      <c r="CCV23" s="10"/>
      <c r="CCW23" s="10"/>
      <c r="CCX23" s="10"/>
      <c r="CCY23" s="10"/>
      <c r="CCZ23" s="10"/>
      <c r="CDA23" s="10"/>
      <c r="CDB23" s="10"/>
      <c r="CDC23" s="10"/>
      <c r="CDD23" s="10"/>
      <c r="CDE23" s="10"/>
      <c r="CDF23" s="10"/>
      <c r="CDG23" s="10"/>
      <c r="CDH23" s="10"/>
      <c r="CDI23" s="10"/>
      <c r="CDJ23" s="10"/>
      <c r="CDK23" s="10"/>
      <c r="CDL23" s="10"/>
      <c r="CDM23" s="10"/>
      <c r="CDN23" s="10"/>
      <c r="CDO23" s="10"/>
      <c r="CDP23" s="10"/>
      <c r="CDQ23" s="10"/>
      <c r="CDR23" s="10"/>
      <c r="CDS23" s="10"/>
      <c r="CDT23" s="10"/>
      <c r="CDU23" s="10"/>
      <c r="CDV23" s="10"/>
      <c r="CDW23" s="10"/>
      <c r="CDX23" s="10"/>
      <c r="CDY23" s="10"/>
      <c r="CDZ23" s="10"/>
      <c r="CEA23" s="10"/>
      <c r="CEB23" s="10"/>
      <c r="CEC23" s="10"/>
      <c r="CED23" s="10"/>
      <c r="CEE23" s="10"/>
      <c r="CEF23" s="10"/>
      <c r="CEG23" s="10"/>
      <c r="CEH23" s="10"/>
      <c r="CEI23" s="10"/>
      <c r="CEJ23" s="10"/>
      <c r="CEK23" s="10"/>
      <c r="CEL23" s="10"/>
      <c r="CEM23" s="10"/>
      <c r="CEN23" s="10"/>
      <c r="CEO23" s="10"/>
      <c r="CEP23" s="10"/>
      <c r="CEQ23" s="10"/>
      <c r="CER23" s="10"/>
      <c r="CES23" s="10"/>
      <c r="CET23" s="10"/>
      <c r="CEU23" s="10"/>
      <c r="CEV23" s="10"/>
      <c r="CEW23" s="10"/>
      <c r="CEX23" s="10"/>
      <c r="CEY23" s="10"/>
      <c r="CEZ23" s="10"/>
      <c r="CFA23" s="10"/>
      <c r="CFB23" s="10"/>
      <c r="CFC23" s="10"/>
      <c r="CFD23" s="10"/>
      <c r="CFE23" s="10"/>
      <c r="CFF23" s="10"/>
      <c r="CFG23" s="10"/>
      <c r="CFH23" s="10"/>
      <c r="CFI23" s="10"/>
      <c r="CFJ23" s="10"/>
      <c r="CFK23" s="10"/>
      <c r="CFL23" s="10"/>
      <c r="CFM23" s="10"/>
      <c r="CFN23" s="10"/>
      <c r="CFO23" s="10"/>
      <c r="CFP23" s="10"/>
      <c r="CFQ23" s="10"/>
      <c r="CFR23" s="10"/>
      <c r="CFS23" s="10"/>
      <c r="CFT23" s="10"/>
      <c r="CFU23" s="10"/>
      <c r="CFV23" s="10"/>
      <c r="CFW23" s="10"/>
      <c r="CFX23" s="10"/>
      <c r="CFY23" s="10"/>
      <c r="CFZ23" s="10"/>
      <c r="CGA23" s="10"/>
      <c r="CGB23" s="10"/>
      <c r="CGC23" s="10"/>
      <c r="CGD23" s="10"/>
      <c r="CGE23" s="10"/>
      <c r="CGF23" s="10"/>
      <c r="CGG23" s="10"/>
      <c r="CGH23" s="10"/>
      <c r="CGI23" s="10"/>
      <c r="CGJ23" s="10"/>
      <c r="CGK23" s="10"/>
      <c r="CGL23" s="10"/>
      <c r="CGM23" s="10"/>
      <c r="CGN23" s="10"/>
      <c r="CGO23" s="10"/>
      <c r="CGP23" s="10"/>
      <c r="CGQ23" s="10"/>
      <c r="CGR23" s="10"/>
      <c r="CGS23" s="10"/>
      <c r="CGT23" s="10"/>
      <c r="CGU23" s="10"/>
      <c r="CGV23" s="10"/>
      <c r="CGW23" s="10"/>
      <c r="CGX23" s="10"/>
      <c r="CGY23" s="10"/>
      <c r="CGZ23" s="10"/>
      <c r="CHA23" s="10"/>
      <c r="CHB23" s="10"/>
      <c r="CHC23" s="10"/>
      <c r="CHD23" s="10"/>
      <c r="CHE23" s="10"/>
      <c r="CHF23" s="10"/>
      <c r="CHG23" s="10"/>
      <c r="CHH23" s="10"/>
      <c r="CHI23" s="10"/>
      <c r="CHJ23" s="10"/>
      <c r="CHK23" s="10"/>
      <c r="CHL23" s="10"/>
      <c r="CHM23" s="10"/>
      <c r="CHN23" s="10"/>
      <c r="CHO23" s="10"/>
      <c r="CHP23" s="10"/>
      <c r="CHQ23" s="10"/>
      <c r="CHR23" s="10"/>
      <c r="CHS23" s="10"/>
      <c r="CHT23" s="10"/>
      <c r="CHU23" s="10"/>
      <c r="CHV23" s="10"/>
      <c r="CHW23" s="10"/>
      <c r="CHX23" s="10"/>
      <c r="CHY23" s="10"/>
      <c r="CHZ23" s="10"/>
      <c r="CIA23" s="10"/>
      <c r="CIB23" s="10"/>
      <c r="CIC23" s="10"/>
      <c r="CID23" s="10"/>
      <c r="CIE23" s="10"/>
      <c r="CIF23" s="10"/>
      <c r="CIG23" s="10"/>
      <c r="CIH23" s="10"/>
      <c r="CII23" s="10"/>
      <c r="CIJ23" s="10"/>
      <c r="CIK23" s="10"/>
      <c r="CIL23" s="10"/>
      <c r="CIM23" s="10"/>
      <c r="CIN23" s="10"/>
      <c r="CIO23" s="10"/>
      <c r="CIP23" s="10"/>
      <c r="CIQ23" s="10"/>
      <c r="CIR23" s="10"/>
      <c r="CIS23" s="10"/>
      <c r="CIT23" s="10"/>
      <c r="CIU23" s="10"/>
      <c r="CIV23" s="10"/>
      <c r="CIW23" s="10"/>
      <c r="CIX23" s="10"/>
      <c r="CIY23" s="10"/>
      <c r="CIZ23" s="10"/>
      <c r="CJA23" s="10"/>
      <c r="CJB23" s="10"/>
      <c r="CJC23" s="10"/>
      <c r="CJD23" s="10"/>
      <c r="CJE23" s="10"/>
      <c r="CJF23" s="10"/>
      <c r="CJG23" s="10"/>
      <c r="CJH23" s="10"/>
      <c r="CJI23" s="10"/>
      <c r="CJJ23" s="10"/>
      <c r="CJK23" s="10"/>
      <c r="CJL23" s="10"/>
      <c r="CJM23" s="10"/>
      <c r="CJN23" s="10"/>
      <c r="CJO23" s="10"/>
      <c r="CJP23" s="10"/>
      <c r="CJQ23" s="10"/>
      <c r="CJR23" s="10"/>
      <c r="CJS23" s="10"/>
      <c r="CJT23" s="10"/>
      <c r="CJU23" s="10"/>
      <c r="CJV23" s="10"/>
      <c r="CJW23" s="10"/>
      <c r="CJX23" s="10"/>
      <c r="CJY23" s="10"/>
      <c r="CJZ23" s="10"/>
      <c r="CKA23" s="10"/>
      <c r="CKB23" s="10"/>
      <c r="CKC23" s="10"/>
      <c r="CKD23" s="10"/>
      <c r="CKE23" s="10"/>
      <c r="CKF23" s="10"/>
      <c r="CKG23" s="10"/>
      <c r="CKH23" s="10"/>
      <c r="CKI23" s="10"/>
      <c r="CKJ23" s="10"/>
      <c r="CKK23" s="10"/>
      <c r="CKL23" s="10"/>
      <c r="CKM23" s="10"/>
      <c r="CKN23" s="10"/>
      <c r="CKO23" s="10"/>
      <c r="CKP23" s="10"/>
      <c r="CKQ23" s="10"/>
      <c r="CKR23" s="10"/>
      <c r="CKS23" s="10"/>
      <c r="CKT23" s="10"/>
      <c r="CKU23" s="10"/>
      <c r="CKV23" s="10"/>
      <c r="CKW23" s="10"/>
      <c r="CKX23" s="10"/>
      <c r="CKY23" s="10"/>
      <c r="CKZ23" s="10"/>
      <c r="CLA23" s="10"/>
      <c r="CLB23" s="10"/>
      <c r="CLC23" s="10"/>
      <c r="CLD23" s="10"/>
      <c r="CLE23" s="10"/>
      <c r="CLF23" s="10"/>
      <c r="CLG23" s="10"/>
      <c r="CLH23" s="10"/>
      <c r="CLI23" s="10"/>
      <c r="CLJ23" s="10"/>
      <c r="CLK23" s="10"/>
      <c r="CLL23" s="10"/>
      <c r="CLM23" s="10"/>
      <c r="CLN23" s="10"/>
      <c r="CLO23" s="10"/>
      <c r="CLP23" s="10"/>
      <c r="CLQ23" s="10"/>
      <c r="CLR23" s="10"/>
      <c r="CLS23" s="10"/>
      <c r="CLT23" s="10"/>
      <c r="CLU23" s="10"/>
      <c r="CLV23" s="10"/>
      <c r="CLW23" s="10"/>
      <c r="CLX23" s="10"/>
      <c r="CLY23" s="10"/>
      <c r="CLZ23" s="10"/>
      <c r="CMA23" s="10"/>
      <c r="CMB23" s="10"/>
      <c r="CMC23" s="10"/>
      <c r="CMD23" s="10"/>
      <c r="CME23" s="10"/>
      <c r="CMF23" s="10"/>
      <c r="CMG23" s="10"/>
      <c r="CMH23" s="10"/>
      <c r="CMI23" s="10"/>
      <c r="CMJ23" s="10"/>
      <c r="CMK23" s="10"/>
      <c r="CML23" s="10"/>
      <c r="CMM23" s="10"/>
      <c r="CMN23" s="10"/>
      <c r="CMO23" s="10"/>
      <c r="CMP23" s="10"/>
      <c r="CMQ23" s="10"/>
      <c r="CMR23" s="10"/>
      <c r="CMS23" s="10"/>
      <c r="CMT23" s="10"/>
      <c r="CMU23" s="10"/>
      <c r="CMV23" s="10"/>
      <c r="CMW23" s="10"/>
      <c r="CMX23" s="10"/>
      <c r="CMY23" s="10"/>
      <c r="CMZ23" s="10"/>
      <c r="CNA23" s="10"/>
      <c r="CNB23" s="10"/>
      <c r="CNC23" s="10"/>
      <c r="CND23" s="10"/>
      <c r="CNE23" s="10"/>
      <c r="CNF23" s="10"/>
      <c r="CNG23" s="10"/>
      <c r="CNH23" s="10"/>
      <c r="CNI23" s="10"/>
      <c r="CNJ23" s="10"/>
      <c r="CNK23" s="10"/>
      <c r="CNL23" s="10"/>
      <c r="CNM23" s="10"/>
      <c r="CNN23" s="10"/>
      <c r="CNO23" s="10"/>
      <c r="CNP23" s="10"/>
      <c r="CNQ23" s="10"/>
      <c r="CNR23" s="10"/>
      <c r="CNS23" s="10"/>
      <c r="CNT23" s="10"/>
      <c r="CNU23" s="10"/>
      <c r="CNV23" s="10"/>
      <c r="CNW23" s="10"/>
      <c r="CNX23" s="10"/>
      <c r="CNY23" s="10"/>
      <c r="CNZ23" s="10"/>
      <c r="COA23" s="10"/>
      <c r="COB23" s="10"/>
      <c r="COC23" s="10"/>
      <c r="COD23" s="10"/>
      <c r="COE23" s="10"/>
      <c r="COF23" s="10"/>
      <c r="COG23" s="10"/>
      <c r="COH23" s="10"/>
      <c r="COI23" s="10"/>
      <c r="COJ23" s="10"/>
      <c r="COK23" s="10"/>
      <c r="COL23" s="10"/>
      <c r="COM23" s="10"/>
      <c r="CON23" s="10"/>
      <c r="COO23" s="10"/>
      <c r="COP23" s="10"/>
      <c r="COQ23" s="10"/>
      <c r="COR23" s="10"/>
      <c r="COS23" s="10"/>
      <c r="COT23" s="10"/>
      <c r="COU23" s="10"/>
      <c r="COV23" s="10"/>
      <c r="COW23" s="10"/>
      <c r="COX23" s="10"/>
      <c r="COY23" s="10"/>
      <c r="COZ23" s="10"/>
      <c r="CPA23" s="10"/>
      <c r="CPB23" s="10"/>
      <c r="CPC23" s="10"/>
      <c r="CPD23" s="10"/>
      <c r="CPE23" s="10"/>
      <c r="CPF23" s="10"/>
      <c r="CPG23" s="10"/>
      <c r="CPH23" s="10"/>
      <c r="CPI23" s="10"/>
      <c r="CPJ23" s="10"/>
      <c r="CPK23" s="10"/>
      <c r="CPL23" s="10"/>
      <c r="CPM23" s="10"/>
      <c r="CPN23" s="10"/>
      <c r="CPO23" s="10"/>
      <c r="CPP23" s="10"/>
      <c r="CPQ23" s="10"/>
      <c r="CPR23" s="10"/>
      <c r="CPS23" s="10"/>
      <c r="CPT23" s="10"/>
      <c r="CPU23" s="10"/>
      <c r="CPV23" s="10"/>
      <c r="CPW23" s="10"/>
      <c r="CPX23" s="10"/>
      <c r="CPY23" s="10"/>
      <c r="CPZ23" s="10"/>
      <c r="CQA23" s="10"/>
      <c r="CQB23" s="10"/>
      <c r="CQC23" s="10"/>
      <c r="CQD23" s="10"/>
      <c r="CQE23" s="10"/>
      <c r="CQF23" s="10"/>
      <c r="CQG23" s="10"/>
      <c r="CQH23" s="10"/>
      <c r="CQI23" s="10"/>
      <c r="CQJ23" s="10"/>
      <c r="CQK23" s="10"/>
      <c r="CQL23" s="10"/>
      <c r="CQM23" s="10"/>
      <c r="CQN23" s="10"/>
      <c r="CQO23" s="10"/>
      <c r="CQP23" s="10"/>
      <c r="CQQ23" s="10"/>
      <c r="CQR23" s="10"/>
      <c r="CQS23" s="10"/>
      <c r="CQT23" s="10"/>
      <c r="CQU23" s="10"/>
      <c r="CQV23" s="10"/>
      <c r="CQW23" s="10"/>
      <c r="CQX23" s="10"/>
      <c r="CQY23" s="10"/>
      <c r="CQZ23" s="10"/>
      <c r="CRA23" s="10"/>
      <c r="CRB23" s="10"/>
      <c r="CRC23" s="10"/>
      <c r="CRD23" s="10"/>
      <c r="CRE23" s="10"/>
      <c r="CRF23" s="10"/>
      <c r="CRG23" s="10"/>
      <c r="CRH23" s="10"/>
      <c r="CRI23" s="10"/>
      <c r="CRJ23" s="10"/>
      <c r="CRK23" s="10"/>
      <c r="CRL23" s="10"/>
      <c r="CRM23" s="10"/>
      <c r="CRN23" s="10"/>
      <c r="CRO23" s="10"/>
      <c r="CRP23" s="10"/>
      <c r="CRQ23" s="10"/>
      <c r="CRR23" s="10"/>
      <c r="CRS23" s="10"/>
      <c r="CRT23" s="10"/>
      <c r="CRU23" s="10"/>
      <c r="CRV23" s="10"/>
      <c r="CRW23" s="10"/>
      <c r="CRX23" s="10"/>
      <c r="CRY23" s="10"/>
      <c r="CRZ23" s="10"/>
      <c r="CSA23" s="10"/>
      <c r="CSB23" s="10"/>
      <c r="CSC23" s="10"/>
      <c r="CSD23" s="10"/>
      <c r="CSE23" s="10"/>
      <c r="CSF23" s="10"/>
      <c r="CSG23" s="10"/>
      <c r="CSH23" s="10"/>
      <c r="CSI23" s="10"/>
      <c r="CSJ23" s="10"/>
      <c r="CSK23" s="10"/>
      <c r="CSL23" s="10"/>
      <c r="CSM23" s="10"/>
      <c r="CSN23" s="10"/>
      <c r="CSO23" s="10"/>
      <c r="CSP23" s="10"/>
      <c r="CSQ23" s="10"/>
      <c r="CSR23" s="10"/>
      <c r="CSS23" s="10"/>
      <c r="CST23" s="10"/>
      <c r="CSU23" s="10"/>
      <c r="CSV23" s="10"/>
      <c r="CSW23" s="10"/>
      <c r="CSX23" s="10"/>
      <c r="CSY23" s="10"/>
      <c r="CSZ23" s="10"/>
      <c r="CTA23" s="10"/>
      <c r="CTB23" s="10"/>
      <c r="CTC23" s="10"/>
      <c r="CTD23" s="10"/>
      <c r="CTE23" s="10"/>
      <c r="CTF23" s="10"/>
      <c r="CTG23" s="10"/>
      <c r="CTH23" s="10"/>
      <c r="CTI23" s="10"/>
      <c r="CTJ23" s="10"/>
      <c r="CTK23" s="10"/>
      <c r="CTL23" s="10"/>
      <c r="CTM23" s="10"/>
      <c r="CTN23" s="10"/>
      <c r="CTO23" s="10"/>
      <c r="CTP23" s="10"/>
      <c r="CTQ23" s="10"/>
      <c r="CTR23" s="10"/>
      <c r="CTS23" s="10"/>
      <c r="CTT23" s="10"/>
      <c r="CTU23" s="10"/>
      <c r="CTV23" s="10"/>
      <c r="CTW23" s="10"/>
      <c r="CTX23" s="10"/>
      <c r="CTY23" s="10"/>
      <c r="CTZ23" s="10"/>
      <c r="CUA23" s="10"/>
      <c r="CUB23" s="10"/>
      <c r="CUC23" s="10"/>
      <c r="CUD23" s="10"/>
      <c r="CUE23" s="10"/>
      <c r="CUF23" s="10"/>
      <c r="CUG23" s="10"/>
      <c r="CUH23" s="10"/>
      <c r="CUI23" s="10"/>
      <c r="CUJ23" s="10"/>
      <c r="CUK23" s="10"/>
      <c r="CUL23" s="10"/>
      <c r="CUM23" s="10"/>
      <c r="CUN23" s="10"/>
      <c r="CUO23" s="10"/>
      <c r="CUP23" s="10"/>
      <c r="CUQ23" s="10"/>
      <c r="CUR23" s="10"/>
      <c r="CUS23" s="10"/>
      <c r="CUT23" s="10"/>
      <c r="CUU23" s="10"/>
      <c r="CUV23" s="10"/>
      <c r="CUW23" s="10"/>
      <c r="CUX23" s="10"/>
      <c r="CUY23" s="10"/>
      <c r="CUZ23" s="10"/>
      <c r="CVA23" s="10"/>
      <c r="CVB23" s="10"/>
      <c r="CVC23" s="10"/>
      <c r="CVD23" s="10"/>
      <c r="CVE23" s="10"/>
      <c r="CVF23" s="10"/>
      <c r="CVG23" s="10"/>
      <c r="CVH23" s="10"/>
      <c r="CVI23" s="10"/>
      <c r="CVJ23" s="10"/>
      <c r="CVK23" s="10"/>
      <c r="CVL23" s="10"/>
      <c r="CVM23" s="10"/>
      <c r="CVN23" s="10"/>
      <c r="CVO23" s="10"/>
      <c r="CVP23" s="10"/>
      <c r="CVQ23" s="10"/>
      <c r="CVR23" s="10"/>
      <c r="CVS23" s="10"/>
      <c r="CVT23" s="10"/>
      <c r="CVU23" s="10"/>
      <c r="CVV23" s="10"/>
      <c r="CVW23" s="10"/>
      <c r="CVX23" s="10"/>
      <c r="CVY23" s="10"/>
      <c r="CVZ23" s="10"/>
      <c r="CWA23" s="10"/>
      <c r="CWB23" s="10"/>
      <c r="CWC23" s="10"/>
      <c r="CWD23" s="10"/>
      <c r="CWE23" s="10"/>
      <c r="CWF23" s="10"/>
      <c r="CWG23" s="10"/>
      <c r="CWH23" s="10"/>
      <c r="CWI23" s="10"/>
      <c r="CWJ23" s="10"/>
      <c r="CWK23" s="10"/>
      <c r="CWL23" s="10"/>
      <c r="CWM23" s="10"/>
      <c r="CWN23" s="10"/>
      <c r="CWO23" s="10"/>
      <c r="CWP23" s="10"/>
      <c r="CWQ23" s="10"/>
      <c r="CWR23" s="10"/>
      <c r="CWS23" s="10"/>
      <c r="CWT23" s="10"/>
      <c r="CWU23" s="10"/>
      <c r="CWV23" s="10"/>
      <c r="CWW23" s="10"/>
      <c r="CWX23" s="10"/>
      <c r="CWY23" s="10"/>
      <c r="CWZ23" s="10"/>
      <c r="CXA23" s="10"/>
      <c r="CXB23" s="10"/>
      <c r="CXC23" s="10"/>
      <c r="CXD23" s="10"/>
      <c r="CXE23" s="10"/>
      <c r="CXF23" s="10"/>
      <c r="CXG23" s="10"/>
      <c r="CXH23" s="10"/>
      <c r="CXI23" s="10"/>
      <c r="CXJ23" s="10"/>
      <c r="CXK23" s="10"/>
      <c r="CXL23" s="10"/>
      <c r="CXM23" s="10"/>
      <c r="CXN23" s="10"/>
      <c r="CXO23" s="10"/>
      <c r="CXP23" s="10"/>
      <c r="CXQ23" s="10"/>
      <c r="CXR23" s="10"/>
      <c r="CXS23" s="10"/>
      <c r="CXT23" s="10"/>
      <c r="CXU23" s="10"/>
      <c r="CXV23" s="10"/>
      <c r="CXW23" s="10"/>
      <c r="CXX23" s="10"/>
      <c r="CXY23" s="10"/>
      <c r="CXZ23" s="10"/>
      <c r="CYA23" s="10"/>
      <c r="CYB23" s="10"/>
      <c r="CYC23" s="10"/>
      <c r="CYD23" s="10"/>
      <c r="CYE23" s="10"/>
      <c r="CYF23" s="10"/>
      <c r="CYG23" s="10"/>
      <c r="CYH23" s="10"/>
      <c r="CYI23" s="10"/>
      <c r="CYJ23" s="10"/>
      <c r="CYK23" s="10"/>
      <c r="CYL23" s="10"/>
      <c r="CYM23" s="10"/>
      <c r="CYN23" s="10"/>
      <c r="CYO23" s="10"/>
      <c r="CYP23" s="10"/>
      <c r="CYQ23" s="10"/>
      <c r="CYR23" s="10"/>
      <c r="CYS23" s="10"/>
      <c r="CYT23" s="10"/>
      <c r="CYU23" s="10"/>
      <c r="CYV23" s="10"/>
      <c r="CYW23" s="10"/>
      <c r="CYX23" s="10"/>
      <c r="CYY23" s="10"/>
      <c r="CYZ23" s="10"/>
      <c r="CZA23" s="10"/>
      <c r="CZB23" s="10"/>
      <c r="CZC23" s="10"/>
      <c r="CZD23" s="10"/>
      <c r="CZE23" s="10"/>
      <c r="CZF23" s="10"/>
      <c r="CZG23" s="10"/>
      <c r="CZH23" s="10"/>
      <c r="CZI23" s="10"/>
      <c r="CZJ23" s="10"/>
      <c r="CZK23" s="10"/>
      <c r="CZL23" s="10"/>
      <c r="CZM23" s="10"/>
      <c r="CZN23" s="10"/>
      <c r="CZO23" s="10"/>
      <c r="CZP23" s="10"/>
      <c r="CZQ23" s="10"/>
      <c r="CZR23" s="10"/>
      <c r="CZS23" s="10"/>
      <c r="CZT23" s="10"/>
      <c r="CZU23" s="10"/>
      <c r="CZV23" s="10"/>
      <c r="CZW23" s="10"/>
      <c r="CZX23" s="10"/>
      <c r="CZY23" s="10"/>
      <c r="CZZ23" s="10"/>
      <c r="DAA23" s="10"/>
      <c r="DAB23" s="10"/>
      <c r="DAC23" s="10"/>
      <c r="DAD23" s="10"/>
      <c r="DAE23" s="10"/>
      <c r="DAF23" s="10"/>
      <c r="DAG23" s="10"/>
      <c r="DAH23" s="10"/>
      <c r="DAI23" s="10"/>
      <c r="DAJ23" s="10"/>
      <c r="DAK23" s="10"/>
      <c r="DAL23" s="10"/>
      <c r="DAM23" s="10"/>
      <c r="DAN23" s="10"/>
      <c r="DAO23" s="10"/>
      <c r="DAP23" s="10"/>
      <c r="DAQ23" s="10"/>
      <c r="DAR23" s="10"/>
      <c r="DAS23" s="10"/>
      <c r="DAT23" s="10"/>
      <c r="DAU23" s="10"/>
      <c r="DAV23" s="10"/>
      <c r="DAW23" s="10"/>
      <c r="DAX23" s="10"/>
      <c r="DAY23" s="10"/>
      <c r="DAZ23" s="10"/>
      <c r="DBA23" s="10"/>
      <c r="DBB23" s="10"/>
      <c r="DBC23" s="10"/>
      <c r="DBD23" s="10"/>
      <c r="DBE23" s="10"/>
      <c r="DBF23" s="10"/>
      <c r="DBG23" s="10"/>
      <c r="DBH23" s="10"/>
      <c r="DBI23" s="10"/>
      <c r="DBJ23" s="10"/>
      <c r="DBK23" s="10"/>
      <c r="DBL23" s="10"/>
      <c r="DBM23" s="10"/>
      <c r="DBN23" s="10"/>
      <c r="DBO23" s="10"/>
      <c r="DBP23" s="10"/>
      <c r="DBQ23" s="10"/>
      <c r="DBR23" s="10"/>
      <c r="DBS23" s="10"/>
      <c r="DBT23" s="10"/>
      <c r="DBU23" s="10"/>
      <c r="DBV23" s="10"/>
      <c r="DBW23" s="10"/>
      <c r="DBX23" s="10"/>
      <c r="DBY23" s="10"/>
      <c r="DBZ23" s="10"/>
      <c r="DCA23" s="10"/>
      <c r="DCB23" s="10"/>
      <c r="DCC23" s="10"/>
      <c r="DCD23" s="10"/>
      <c r="DCE23" s="10"/>
      <c r="DCF23" s="10"/>
      <c r="DCG23" s="10"/>
      <c r="DCH23" s="10"/>
      <c r="DCI23" s="10"/>
      <c r="DCJ23" s="10"/>
      <c r="DCK23" s="10"/>
      <c r="DCL23" s="10"/>
      <c r="DCM23" s="10"/>
      <c r="DCN23" s="10"/>
      <c r="DCO23" s="10"/>
      <c r="DCP23" s="10"/>
      <c r="DCQ23" s="10"/>
      <c r="DCR23" s="10"/>
      <c r="DCS23" s="10"/>
      <c r="DCT23" s="10"/>
      <c r="DCU23" s="10"/>
      <c r="DCV23" s="10"/>
      <c r="DCW23" s="10"/>
      <c r="DCX23" s="10"/>
      <c r="DCY23" s="10"/>
      <c r="DCZ23" s="10"/>
      <c r="DDA23" s="10"/>
      <c r="DDB23" s="10"/>
      <c r="DDC23" s="10"/>
      <c r="DDD23" s="10"/>
      <c r="DDE23" s="10"/>
      <c r="DDF23" s="10"/>
      <c r="DDG23" s="10"/>
      <c r="DDH23" s="10"/>
      <c r="DDI23" s="10"/>
      <c r="DDJ23" s="10"/>
      <c r="DDK23" s="10"/>
      <c r="DDL23" s="10"/>
      <c r="DDM23" s="10"/>
      <c r="DDN23" s="10"/>
      <c r="DDO23" s="10"/>
      <c r="DDP23" s="10"/>
      <c r="DDQ23" s="10"/>
      <c r="DDR23" s="10"/>
      <c r="DDS23" s="10"/>
      <c r="DDT23" s="10"/>
      <c r="DDU23" s="10"/>
      <c r="DDV23" s="10"/>
      <c r="DDW23" s="10"/>
      <c r="DDX23" s="10"/>
      <c r="DDY23" s="10"/>
      <c r="DDZ23" s="10"/>
      <c r="DEA23" s="10"/>
      <c r="DEB23" s="10"/>
      <c r="DEC23" s="10"/>
      <c r="DED23" s="10"/>
      <c r="DEE23" s="10"/>
      <c r="DEF23" s="10"/>
      <c r="DEG23" s="10"/>
      <c r="DEH23" s="10"/>
      <c r="DEI23" s="10"/>
      <c r="DEJ23" s="10"/>
      <c r="DEK23" s="10"/>
      <c r="DEL23" s="10"/>
      <c r="DEM23" s="10"/>
      <c r="DEN23" s="10"/>
      <c r="DEO23" s="10"/>
      <c r="DEP23" s="10"/>
      <c r="DEQ23" s="10"/>
      <c r="DER23" s="10"/>
      <c r="DES23" s="10"/>
      <c r="DET23" s="10"/>
      <c r="DEU23" s="10"/>
      <c r="DEV23" s="10"/>
      <c r="DEW23" s="10"/>
      <c r="DEX23" s="10"/>
      <c r="DEY23" s="10"/>
      <c r="DEZ23" s="10"/>
      <c r="DFA23" s="10"/>
      <c r="DFB23" s="10"/>
      <c r="DFC23" s="10"/>
      <c r="DFD23" s="10"/>
      <c r="DFE23" s="10"/>
      <c r="DFF23" s="10"/>
      <c r="DFG23" s="10"/>
      <c r="DFH23" s="10"/>
      <c r="DFI23" s="10"/>
      <c r="DFJ23" s="10"/>
      <c r="DFK23" s="10"/>
      <c r="DFL23" s="10"/>
      <c r="DFM23" s="10"/>
      <c r="DFN23" s="10"/>
      <c r="DFO23" s="10"/>
      <c r="DFP23" s="10"/>
      <c r="DFQ23" s="10"/>
      <c r="DFR23" s="10"/>
      <c r="DFS23" s="10"/>
      <c r="DFT23" s="10"/>
      <c r="DFU23" s="10"/>
      <c r="DFV23" s="10"/>
      <c r="DFW23" s="10"/>
      <c r="DFX23" s="10"/>
      <c r="DFY23" s="10"/>
      <c r="DFZ23" s="10"/>
      <c r="DGA23" s="10"/>
      <c r="DGB23" s="10"/>
      <c r="DGC23" s="10"/>
      <c r="DGD23" s="10"/>
      <c r="DGE23" s="10"/>
      <c r="DGF23" s="10"/>
      <c r="DGG23" s="10"/>
      <c r="DGH23" s="10"/>
      <c r="DGI23" s="10"/>
      <c r="DGJ23" s="10"/>
      <c r="DGK23" s="10"/>
      <c r="DGL23" s="10"/>
      <c r="DGM23" s="10"/>
      <c r="DGN23" s="10"/>
      <c r="DGO23" s="10"/>
      <c r="DGP23" s="10"/>
      <c r="DGQ23" s="10"/>
      <c r="DGR23" s="10"/>
      <c r="DGS23" s="10"/>
      <c r="DGT23" s="10"/>
      <c r="DGU23" s="10"/>
      <c r="DGV23" s="10"/>
      <c r="DGW23" s="10"/>
      <c r="DGX23" s="10"/>
      <c r="DGY23" s="10"/>
      <c r="DGZ23" s="10"/>
      <c r="DHA23" s="10"/>
      <c r="DHB23" s="10"/>
      <c r="DHC23" s="10"/>
      <c r="DHD23" s="10"/>
      <c r="DHE23" s="10"/>
      <c r="DHF23" s="10"/>
      <c r="DHG23" s="10"/>
      <c r="DHH23" s="10"/>
      <c r="DHI23" s="10"/>
      <c r="DHJ23" s="10"/>
      <c r="DHK23" s="10"/>
      <c r="DHL23" s="10"/>
      <c r="DHM23" s="10"/>
      <c r="DHN23" s="10"/>
      <c r="DHO23" s="10"/>
      <c r="DHP23" s="10"/>
      <c r="DHQ23" s="10"/>
      <c r="DHR23" s="10"/>
      <c r="DHS23" s="10"/>
      <c r="DHT23" s="10"/>
      <c r="DHU23" s="10"/>
      <c r="DHV23" s="10"/>
      <c r="DHW23" s="10"/>
      <c r="DHX23" s="10"/>
      <c r="DHY23" s="10"/>
      <c r="DHZ23" s="10"/>
      <c r="DIA23" s="10"/>
      <c r="DIB23" s="10"/>
      <c r="DIC23" s="10"/>
      <c r="DID23" s="10"/>
      <c r="DIE23" s="10"/>
      <c r="DIF23" s="10"/>
      <c r="DIG23" s="10"/>
      <c r="DIH23" s="10"/>
      <c r="DII23" s="10"/>
      <c r="DIJ23" s="10"/>
      <c r="DIK23" s="10"/>
      <c r="DIL23" s="10"/>
      <c r="DIM23" s="10"/>
      <c r="DIN23" s="10"/>
      <c r="DIO23" s="10"/>
      <c r="DIP23" s="10"/>
      <c r="DIQ23" s="10"/>
      <c r="DIR23" s="10"/>
      <c r="DIS23" s="10"/>
      <c r="DIT23" s="10"/>
      <c r="DIU23" s="10"/>
      <c r="DIV23" s="10"/>
      <c r="DIW23" s="10"/>
      <c r="DIX23" s="10"/>
      <c r="DIY23" s="10"/>
      <c r="DIZ23" s="10"/>
      <c r="DJA23" s="10"/>
      <c r="DJB23" s="10"/>
      <c r="DJC23" s="10"/>
      <c r="DJD23" s="10"/>
      <c r="DJE23" s="10"/>
      <c r="DJF23" s="10"/>
      <c r="DJG23" s="10"/>
      <c r="DJH23" s="10"/>
      <c r="DJI23" s="10"/>
      <c r="DJJ23" s="10"/>
      <c r="DJK23" s="10"/>
      <c r="DJL23" s="10"/>
      <c r="DJM23" s="10"/>
      <c r="DJN23" s="10"/>
      <c r="DJO23" s="10"/>
      <c r="DJP23" s="10"/>
      <c r="DJQ23" s="10"/>
      <c r="DJR23" s="10"/>
      <c r="DJS23" s="10"/>
      <c r="DJT23" s="10"/>
      <c r="DJU23" s="10"/>
      <c r="DJV23" s="10"/>
      <c r="DJW23" s="10"/>
      <c r="DJX23" s="10"/>
      <c r="DJY23" s="10"/>
      <c r="DJZ23" s="10"/>
      <c r="DKA23" s="10"/>
      <c r="DKB23" s="10"/>
      <c r="DKC23" s="10"/>
      <c r="DKD23" s="10"/>
      <c r="DKE23" s="10"/>
      <c r="DKF23" s="10"/>
      <c r="DKG23" s="10"/>
      <c r="DKH23" s="10"/>
      <c r="DKI23" s="10"/>
      <c r="DKJ23" s="10"/>
      <c r="DKK23" s="10"/>
      <c r="DKL23" s="10"/>
      <c r="DKM23" s="10"/>
      <c r="DKN23" s="10"/>
      <c r="DKO23" s="10"/>
      <c r="DKP23" s="10"/>
      <c r="DKQ23" s="10"/>
      <c r="DKR23" s="10"/>
      <c r="DKS23" s="10"/>
      <c r="DKT23" s="10"/>
      <c r="DKU23" s="10"/>
      <c r="DKV23" s="10"/>
      <c r="DKW23" s="10"/>
      <c r="DKX23" s="10"/>
      <c r="DKY23" s="10"/>
      <c r="DKZ23" s="10"/>
      <c r="DLA23" s="10"/>
      <c r="DLB23" s="10"/>
      <c r="DLC23" s="10"/>
      <c r="DLD23" s="10"/>
      <c r="DLE23" s="10"/>
      <c r="DLF23" s="10"/>
      <c r="DLG23" s="10"/>
      <c r="DLH23" s="10"/>
      <c r="DLI23" s="10"/>
      <c r="DLJ23" s="10"/>
      <c r="DLK23" s="10"/>
      <c r="DLL23" s="10"/>
      <c r="DLM23" s="10"/>
      <c r="DLN23" s="10"/>
      <c r="DLO23" s="10"/>
      <c r="DLP23" s="10"/>
      <c r="DLQ23" s="10"/>
      <c r="DLR23" s="10"/>
      <c r="DLS23" s="10"/>
      <c r="DLT23" s="10"/>
      <c r="DLU23" s="10"/>
      <c r="DLV23" s="10"/>
      <c r="DLW23" s="10"/>
      <c r="DLX23" s="10"/>
      <c r="DLY23" s="10"/>
      <c r="DLZ23" s="10"/>
      <c r="DMA23" s="10"/>
      <c r="DMB23" s="10"/>
      <c r="DMC23" s="10"/>
      <c r="DMD23" s="10"/>
      <c r="DME23" s="10"/>
      <c r="DMF23" s="10"/>
      <c r="DMG23" s="10"/>
      <c r="DMH23" s="10"/>
      <c r="DMI23" s="10"/>
      <c r="DMJ23" s="10"/>
      <c r="DMK23" s="10"/>
      <c r="DML23" s="10"/>
      <c r="DMM23" s="10"/>
      <c r="DMN23" s="10"/>
      <c r="DMO23" s="10"/>
      <c r="DMP23" s="10"/>
      <c r="DMQ23" s="10"/>
      <c r="DMR23" s="10"/>
      <c r="DMS23" s="10"/>
      <c r="DMT23" s="10"/>
      <c r="DMU23" s="10"/>
      <c r="DMV23" s="10"/>
      <c r="DMW23" s="10"/>
      <c r="DMX23" s="10"/>
      <c r="DMY23" s="10"/>
      <c r="DMZ23" s="10"/>
      <c r="DNA23" s="10"/>
      <c r="DNB23" s="10"/>
      <c r="DNC23" s="10"/>
      <c r="DND23" s="10"/>
      <c r="DNE23" s="10"/>
      <c r="DNF23" s="10"/>
      <c r="DNG23" s="10"/>
      <c r="DNH23" s="10"/>
      <c r="DNI23" s="10"/>
      <c r="DNJ23" s="10"/>
      <c r="DNK23" s="10"/>
      <c r="DNL23" s="10"/>
      <c r="DNM23" s="10"/>
      <c r="DNN23" s="10"/>
      <c r="DNO23" s="10"/>
      <c r="DNP23" s="10"/>
      <c r="DNQ23" s="10"/>
      <c r="DNR23" s="10"/>
      <c r="DNS23" s="10"/>
      <c r="DNT23" s="10"/>
      <c r="DNU23" s="10"/>
      <c r="DNV23" s="10"/>
      <c r="DNW23" s="10"/>
      <c r="DNX23" s="10"/>
      <c r="DNY23" s="10"/>
      <c r="DNZ23" s="10"/>
      <c r="DOA23" s="10"/>
      <c r="DOB23" s="10"/>
      <c r="DOC23" s="10"/>
      <c r="DOD23" s="10"/>
      <c r="DOE23" s="10"/>
      <c r="DOF23" s="10"/>
      <c r="DOG23" s="10"/>
      <c r="DOH23" s="10"/>
      <c r="DOI23" s="10"/>
      <c r="DOJ23" s="10"/>
      <c r="DOK23" s="10"/>
      <c r="DOL23" s="10"/>
      <c r="DOM23" s="10"/>
      <c r="DON23" s="10"/>
      <c r="DOO23" s="10"/>
      <c r="DOP23" s="10"/>
      <c r="DOQ23" s="10"/>
      <c r="DOR23" s="10"/>
      <c r="DOS23" s="10"/>
      <c r="DOT23" s="10"/>
      <c r="DOU23" s="10"/>
      <c r="DOV23" s="10"/>
      <c r="DOW23" s="10"/>
      <c r="DOX23" s="10"/>
      <c r="DOY23" s="10"/>
      <c r="DOZ23" s="10"/>
      <c r="DPA23" s="10"/>
      <c r="DPB23" s="10"/>
      <c r="DPC23" s="10"/>
      <c r="DPD23" s="10"/>
      <c r="DPE23" s="10"/>
      <c r="DPF23" s="10"/>
      <c r="DPG23" s="10"/>
      <c r="DPH23" s="10"/>
      <c r="DPI23" s="10"/>
      <c r="DPJ23" s="10"/>
      <c r="DPK23" s="10"/>
      <c r="DPL23" s="10"/>
      <c r="DPM23" s="10"/>
      <c r="DPN23" s="10"/>
      <c r="DPO23" s="10"/>
      <c r="DPP23" s="10"/>
      <c r="DPQ23" s="10"/>
      <c r="DPR23" s="10"/>
      <c r="DPS23" s="10"/>
      <c r="DPT23" s="10"/>
      <c r="DPU23" s="10"/>
      <c r="DPV23" s="10"/>
      <c r="DPW23" s="10"/>
      <c r="DPX23" s="10"/>
      <c r="DPY23" s="10"/>
      <c r="DPZ23" s="10"/>
      <c r="DQA23" s="10"/>
      <c r="DQB23" s="10"/>
      <c r="DQC23" s="10"/>
      <c r="DQD23" s="10"/>
      <c r="DQE23" s="10"/>
      <c r="DQF23" s="10"/>
      <c r="DQG23" s="10"/>
      <c r="DQH23" s="10"/>
      <c r="DQI23" s="10"/>
      <c r="DQJ23" s="10"/>
      <c r="DQK23" s="10"/>
      <c r="DQL23" s="10"/>
      <c r="DQM23" s="10"/>
      <c r="DQN23" s="10"/>
      <c r="DQO23" s="10"/>
      <c r="DQP23" s="10"/>
      <c r="DQQ23" s="10"/>
      <c r="DQR23" s="10"/>
      <c r="DQS23" s="10"/>
      <c r="DQT23" s="10"/>
      <c r="DQU23" s="10"/>
      <c r="DQV23" s="10"/>
      <c r="DQW23" s="10"/>
      <c r="DQX23" s="10"/>
      <c r="DQY23" s="10"/>
      <c r="DQZ23" s="10"/>
      <c r="DRA23" s="10"/>
      <c r="DRB23" s="10"/>
      <c r="DRC23" s="10"/>
      <c r="DRD23" s="10"/>
      <c r="DRE23" s="10"/>
      <c r="DRF23" s="10"/>
      <c r="DRG23" s="10"/>
      <c r="DRH23" s="10"/>
      <c r="DRI23" s="10"/>
      <c r="DRJ23" s="10"/>
      <c r="DRK23" s="10"/>
      <c r="DRL23" s="10"/>
      <c r="DRM23" s="10"/>
      <c r="DRN23" s="10"/>
      <c r="DRO23" s="10"/>
      <c r="DRP23" s="10"/>
      <c r="DRQ23" s="10"/>
      <c r="DRR23" s="10"/>
      <c r="DRS23" s="10"/>
      <c r="DRT23" s="10"/>
      <c r="DRU23" s="10"/>
      <c r="DRV23" s="10"/>
      <c r="DRW23" s="10"/>
      <c r="DRX23" s="10"/>
      <c r="DRY23" s="10"/>
      <c r="DRZ23" s="10"/>
      <c r="DSA23" s="10"/>
      <c r="DSB23" s="10"/>
      <c r="DSC23" s="10"/>
      <c r="DSD23" s="10"/>
      <c r="DSE23" s="10"/>
      <c r="DSF23" s="10"/>
      <c r="DSG23" s="10"/>
      <c r="DSH23" s="10"/>
      <c r="DSI23" s="10"/>
      <c r="DSJ23" s="10"/>
      <c r="DSK23" s="10"/>
      <c r="DSL23" s="10"/>
      <c r="DSM23" s="10"/>
      <c r="DSN23" s="10"/>
      <c r="DSO23" s="10"/>
      <c r="DSP23" s="10"/>
      <c r="DSQ23" s="10"/>
      <c r="DSR23" s="10"/>
      <c r="DSS23" s="10"/>
      <c r="DST23" s="10"/>
      <c r="DSU23" s="10"/>
      <c r="DSV23" s="10"/>
      <c r="DSW23" s="10"/>
      <c r="DSX23" s="10"/>
      <c r="DSY23" s="10"/>
      <c r="DSZ23" s="10"/>
      <c r="DTA23" s="10"/>
      <c r="DTB23" s="10"/>
      <c r="DTC23" s="10"/>
      <c r="DTD23" s="10"/>
      <c r="DTE23" s="10"/>
      <c r="DTF23" s="10"/>
      <c r="DTG23" s="10"/>
      <c r="DTH23" s="10"/>
      <c r="DTI23" s="10"/>
      <c r="DTJ23" s="10"/>
      <c r="DTK23" s="10"/>
      <c r="DTL23" s="10"/>
      <c r="DTM23" s="10"/>
      <c r="DTN23" s="10"/>
      <c r="DTO23" s="10"/>
      <c r="DTP23" s="10"/>
      <c r="DTQ23" s="10"/>
      <c r="DTR23" s="10"/>
      <c r="DTS23" s="10"/>
      <c r="DTT23" s="10"/>
      <c r="DTU23" s="10"/>
      <c r="DTV23" s="10"/>
      <c r="DTW23" s="10"/>
      <c r="DTX23" s="10"/>
      <c r="DTY23" s="10"/>
      <c r="DTZ23" s="10"/>
      <c r="DUA23" s="10"/>
      <c r="DUB23" s="10"/>
      <c r="DUC23" s="10"/>
      <c r="DUD23" s="10"/>
      <c r="DUE23" s="10"/>
      <c r="DUF23" s="10"/>
      <c r="DUG23" s="10"/>
      <c r="DUH23" s="10"/>
      <c r="DUI23" s="10"/>
      <c r="DUJ23" s="10"/>
      <c r="DUK23" s="10"/>
      <c r="DUL23" s="10"/>
      <c r="DUM23" s="10"/>
      <c r="DUN23" s="10"/>
      <c r="DUO23" s="10"/>
      <c r="DUP23" s="10"/>
      <c r="DUQ23" s="10"/>
      <c r="DUR23" s="10"/>
      <c r="DUS23" s="10"/>
      <c r="DUT23" s="10"/>
      <c r="DUU23" s="10"/>
      <c r="DUV23" s="10"/>
      <c r="DUW23" s="10"/>
      <c r="DUX23" s="10"/>
      <c r="DUY23" s="10"/>
      <c r="DUZ23" s="10"/>
      <c r="DVA23" s="10"/>
      <c r="DVB23" s="10"/>
      <c r="DVC23" s="10"/>
      <c r="DVD23" s="10"/>
      <c r="DVE23" s="10"/>
      <c r="DVF23" s="10"/>
      <c r="DVG23" s="10"/>
      <c r="DVH23" s="10"/>
      <c r="DVI23" s="10"/>
      <c r="DVJ23" s="10"/>
      <c r="DVK23" s="10"/>
      <c r="DVL23" s="10"/>
      <c r="DVM23" s="10"/>
      <c r="DVN23" s="10"/>
      <c r="DVO23" s="10"/>
      <c r="DVP23" s="10"/>
      <c r="DVQ23" s="10"/>
      <c r="DVR23" s="10"/>
      <c r="DVS23" s="10"/>
      <c r="DVT23" s="10"/>
      <c r="DVU23" s="10"/>
      <c r="DVV23" s="10"/>
      <c r="DVW23" s="10"/>
      <c r="DVX23" s="10"/>
      <c r="DVY23" s="10"/>
      <c r="DVZ23" s="10"/>
      <c r="DWA23" s="10"/>
      <c r="DWB23" s="10"/>
      <c r="DWC23" s="10"/>
      <c r="DWD23" s="10"/>
      <c r="DWE23" s="10"/>
      <c r="DWF23" s="10"/>
      <c r="DWG23" s="10"/>
      <c r="DWH23" s="10"/>
      <c r="DWI23" s="10"/>
      <c r="DWJ23" s="10"/>
      <c r="DWK23" s="10"/>
      <c r="DWL23" s="10"/>
      <c r="DWM23" s="10"/>
      <c r="DWN23" s="10"/>
      <c r="DWO23" s="10"/>
      <c r="DWP23" s="10"/>
      <c r="DWQ23" s="10"/>
      <c r="DWR23" s="10"/>
      <c r="DWS23" s="10"/>
      <c r="DWT23" s="10"/>
      <c r="DWU23" s="10"/>
      <c r="DWV23" s="10"/>
      <c r="DWW23" s="10"/>
      <c r="DWX23" s="10"/>
      <c r="DWY23" s="10"/>
      <c r="DWZ23" s="10"/>
      <c r="DXA23" s="10"/>
      <c r="DXB23" s="10"/>
      <c r="DXC23" s="10"/>
      <c r="DXD23" s="10"/>
      <c r="DXE23" s="10"/>
      <c r="DXF23" s="10"/>
      <c r="DXG23" s="10"/>
      <c r="DXH23" s="10"/>
      <c r="DXI23" s="10"/>
      <c r="DXJ23" s="10"/>
      <c r="DXK23" s="10"/>
      <c r="DXL23" s="10"/>
      <c r="DXM23" s="10"/>
      <c r="DXN23" s="10"/>
      <c r="DXO23" s="10"/>
      <c r="DXP23" s="10"/>
      <c r="DXQ23" s="10"/>
      <c r="DXR23" s="10"/>
      <c r="DXS23" s="10"/>
      <c r="DXT23" s="10"/>
      <c r="DXU23" s="10"/>
      <c r="DXV23" s="10"/>
      <c r="DXW23" s="10"/>
      <c r="DXX23" s="10"/>
      <c r="DXY23" s="10"/>
      <c r="DXZ23" s="10"/>
      <c r="DYA23" s="10"/>
      <c r="DYB23" s="10"/>
      <c r="DYC23" s="10"/>
      <c r="DYD23" s="10"/>
      <c r="DYE23" s="10"/>
      <c r="DYF23" s="10"/>
      <c r="DYG23" s="10"/>
      <c r="DYH23" s="10"/>
      <c r="DYI23" s="10"/>
      <c r="DYJ23" s="10"/>
      <c r="DYK23" s="10"/>
      <c r="DYL23" s="10"/>
      <c r="DYM23" s="10"/>
      <c r="DYN23" s="10"/>
      <c r="DYO23" s="10"/>
      <c r="DYP23" s="10"/>
      <c r="DYQ23" s="10"/>
      <c r="DYR23" s="10"/>
      <c r="DYS23" s="10"/>
      <c r="DYT23" s="10"/>
      <c r="DYU23" s="10"/>
      <c r="DYV23" s="10"/>
      <c r="DYW23" s="10"/>
      <c r="DYX23" s="10"/>
      <c r="DYY23" s="10"/>
      <c r="DYZ23" s="10"/>
      <c r="DZA23" s="10"/>
      <c r="DZB23" s="10"/>
      <c r="DZC23" s="10"/>
      <c r="DZD23" s="10"/>
      <c r="DZE23" s="10"/>
      <c r="DZF23" s="10"/>
      <c r="DZG23" s="10"/>
      <c r="DZH23" s="10"/>
      <c r="DZI23" s="10"/>
      <c r="DZJ23" s="10"/>
      <c r="DZK23" s="10"/>
      <c r="DZL23" s="10"/>
      <c r="DZM23" s="10"/>
      <c r="DZN23" s="10"/>
      <c r="DZO23" s="10"/>
      <c r="DZP23" s="10"/>
      <c r="DZQ23" s="10"/>
      <c r="DZR23" s="10"/>
      <c r="DZS23" s="10"/>
      <c r="DZT23" s="10"/>
      <c r="DZU23" s="10"/>
      <c r="DZV23" s="10"/>
      <c r="DZW23" s="10"/>
      <c r="DZX23" s="10"/>
      <c r="DZY23" s="10"/>
      <c r="DZZ23" s="10"/>
      <c r="EAA23" s="10"/>
      <c r="EAB23" s="10"/>
      <c r="EAC23" s="10"/>
      <c r="EAD23" s="10"/>
      <c r="EAE23" s="10"/>
      <c r="EAF23" s="10"/>
      <c r="EAG23" s="10"/>
      <c r="EAH23" s="10"/>
      <c r="EAI23" s="10"/>
      <c r="EAJ23" s="10"/>
      <c r="EAK23" s="10"/>
      <c r="EAL23" s="10"/>
      <c r="EAM23" s="10"/>
      <c r="EAN23" s="10"/>
      <c r="EAO23" s="10"/>
      <c r="EAP23" s="10"/>
      <c r="EAQ23" s="10"/>
      <c r="EAR23" s="10"/>
      <c r="EAS23" s="10"/>
      <c r="EAT23" s="10"/>
      <c r="EAU23" s="10"/>
      <c r="EAV23" s="10"/>
      <c r="EAW23" s="10"/>
      <c r="EAX23" s="10"/>
      <c r="EAY23" s="10"/>
      <c r="EAZ23" s="10"/>
      <c r="EBA23" s="10"/>
      <c r="EBB23" s="10"/>
      <c r="EBC23" s="10"/>
      <c r="EBD23" s="10"/>
      <c r="EBE23" s="10"/>
      <c r="EBF23" s="10"/>
      <c r="EBG23" s="10"/>
      <c r="EBH23" s="10"/>
      <c r="EBI23" s="10"/>
      <c r="EBJ23" s="10"/>
      <c r="EBK23" s="10"/>
      <c r="EBL23" s="10"/>
      <c r="EBM23" s="10"/>
      <c r="EBN23" s="10"/>
      <c r="EBO23" s="10"/>
      <c r="EBP23" s="10"/>
      <c r="EBQ23" s="10"/>
      <c r="EBR23" s="10"/>
      <c r="EBS23" s="10"/>
      <c r="EBT23" s="10"/>
      <c r="EBU23" s="10"/>
      <c r="EBV23" s="10"/>
      <c r="EBW23" s="10"/>
      <c r="EBX23" s="10"/>
      <c r="EBY23" s="10"/>
      <c r="EBZ23" s="10"/>
      <c r="ECA23" s="10"/>
      <c r="ECB23" s="10"/>
      <c r="ECC23" s="10"/>
      <c r="ECD23" s="10"/>
      <c r="ECE23" s="10"/>
      <c r="ECF23" s="10"/>
      <c r="ECG23" s="10"/>
      <c r="ECH23" s="10"/>
      <c r="ECI23" s="10"/>
      <c r="ECJ23" s="10"/>
      <c r="ECK23" s="10"/>
      <c r="ECL23" s="10"/>
      <c r="ECM23" s="10"/>
      <c r="ECN23" s="10"/>
      <c r="ECO23" s="10"/>
      <c r="ECP23" s="10"/>
      <c r="ECQ23" s="10"/>
      <c r="ECR23" s="10"/>
      <c r="ECS23" s="10"/>
      <c r="ECT23" s="10"/>
      <c r="ECU23" s="10"/>
      <c r="ECV23" s="10"/>
      <c r="ECW23" s="10"/>
      <c r="ECX23" s="10"/>
      <c r="ECY23" s="10"/>
      <c r="ECZ23" s="10"/>
      <c r="EDA23" s="10"/>
      <c r="EDB23" s="10"/>
      <c r="EDC23" s="10"/>
      <c r="EDD23" s="10"/>
      <c r="EDE23" s="10"/>
      <c r="EDF23" s="10"/>
      <c r="EDG23" s="10"/>
      <c r="EDH23" s="10"/>
      <c r="EDI23" s="10"/>
      <c r="EDJ23" s="10"/>
      <c r="EDK23" s="10"/>
      <c r="EDL23" s="10"/>
      <c r="EDM23" s="10"/>
      <c r="EDN23" s="10"/>
      <c r="EDO23" s="10"/>
      <c r="EDP23" s="10"/>
      <c r="EDQ23" s="10"/>
      <c r="EDR23" s="10"/>
      <c r="EDS23" s="10"/>
      <c r="EDT23" s="10"/>
      <c r="EDU23" s="10"/>
      <c r="EDV23" s="10"/>
      <c r="EDW23" s="10"/>
      <c r="EDX23" s="10"/>
      <c r="EDY23" s="10"/>
      <c r="EDZ23" s="10"/>
      <c r="EEA23" s="10"/>
      <c r="EEB23" s="10"/>
      <c r="EEC23" s="10"/>
      <c r="EED23" s="10"/>
      <c r="EEE23" s="10"/>
      <c r="EEF23" s="10"/>
      <c r="EEG23" s="10"/>
      <c r="EEH23" s="10"/>
      <c r="EEI23" s="10"/>
      <c r="EEJ23" s="10"/>
      <c r="EEK23" s="10"/>
      <c r="EEL23" s="10"/>
      <c r="EEM23" s="10"/>
      <c r="EEN23" s="10"/>
      <c r="EEO23" s="10"/>
      <c r="EEP23" s="10"/>
      <c r="EEQ23" s="10"/>
      <c r="EER23" s="10"/>
      <c r="EES23" s="10"/>
      <c r="EET23" s="10"/>
      <c r="EEU23" s="10"/>
      <c r="EEV23" s="10"/>
      <c r="EEW23" s="10"/>
      <c r="EEX23" s="10"/>
      <c r="EEY23" s="10"/>
      <c r="EEZ23" s="10"/>
      <c r="EFA23" s="10"/>
      <c r="EFB23" s="10"/>
      <c r="EFC23" s="10"/>
      <c r="EFD23" s="10"/>
      <c r="EFE23" s="10"/>
      <c r="EFF23" s="10"/>
      <c r="EFG23" s="10"/>
      <c r="EFH23" s="10"/>
      <c r="EFI23" s="10"/>
      <c r="EFJ23" s="10"/>
      <c r="EFK23" s="10"/>
      <c r="EFL23" s="10"/>
      <c r="EFM23" s="10"/>
      <c r="EFN23" s="10"/>
      <c r="EFO23" s="10"/>
      <c r="EFP23" s="10"/>
      <c r="EFQ23" s="10"/>
      <c r="EFR23" s="10"/>
      <c r="EFS23" s="10"/>
      <c r="EFT23" s="10"/>
      <c r="EFU23" s="10"/>
      <c r="EFV23" s="10"/>
      <c r="EFW23" s="10"/>
      <c r="EFX23" s="10"/>
      <c r="EFY23" s="10"/>
      <c r="EFZ23" s="10"/>
      <c r="EGA23" s="10"/>
      <c r="EGB23" s="10"/>
      <c r="EGC23" s="10"/>
      <c r="EGD23" s="10"/>
      <c r="EGE23" s="10"/>
      <c r="EGF23" s="10"/>
      <c r="EGG23" s="10"/>
      <c r="EGH23" s="10"/>
      <c r="EGI23" s="10"/>
      <c r="EGJ23" s="10"/>
      <c r="EGK23" s="10"/>
      <c r="EGL23" s="10"/>
      <c r="EGM23" s="10"/>
      <c r="EGN23" s="10"/>
      <c r="EGO23" s="10"/>
      <c r="EGP23" s="10"/>
      <c r="EGQ23" s="10"/>
      <c r="EGR23" s="10"/>
      <c r="EGS23" s="10"/>
      <c r="EGT23" s="10"/>
      <c r="EGU23" s="10"/>
      <c r="EGV23" s="10"/>
      <c r="EGW23" s="10"/>
      <c r="EGX23" s="10"/>
      <c r="EGY23" s="10"/>
      <c r="EGZ23" s="10"/>
      <c r="EHA23" s="10"/>
      <c r="EHB23" s="10"/>
      <c r="EHC23" s="10"/>
      <c r="EHD23" s="10"/>
      <c r="EHE23" s="10"/>
      <c r="EHF23" s="10"/>
      <c r="EHG23" s="10"/>
      <c r="EHH23" s="10"/>
      <c r="EHI23" s="10"/>
      <c r="EHJ23" s="10"/>
      <c r="EHK23" s="10"/>
      <c r="EHL23" s="10"/>
      <c r="EHM23" s="10"/>
      <c r="EHN23" s="10"/>
      <c r="EHO23" s="10"/>
      <c r="EHP23" s="10"/>
      <c r="EHQ23" s="10"/>
      <c r="EHR23" s="10"/>
      <c r="EHS23" s="10"/>
      <c r="EHT23" s="10"/>
      <c r="EHU23" s="10"/>
      <c r="EHV23" s="10"/>
      <c r="EHW23" s="10"/>
      <c r="EHX23" s="10"/>
      <c r="EHY23" s="10"/>
      <c r="EHZ23" s="10"/>
      <c r="EIA23" s="10"/>
      <c r="EIB23" s="10"/>
      <c r="EIC23" s="10"/>
      <c r="EID23" s="10"/>
      <c r="EIE23" s="10"/>
      <c r="EIF23" s="10"/>
      <c r="EIG23" s="10"/>
      <c r="EIH23" s="10"/>
      <c r="EII23" s="10"/>
      <c r="EIJ23" s="10"/>
      <c r="EIK23" s="10"/>
      <c r="EIL23" s="10"/>
      <c r="EIM23" s="10"/>
      <c r="EIN23" s="10"/>
      <c r="EIO23" s="10"/>
      <c r="EIP23" s="10"/>
      <c r="EIQ23" s="10"/>
      <c r="EIR23" s="10"/>
      <c r="EIS23" s="10"/>
      <c r="EIT23" s="10"/>
      <c r="EIU23" s="10"/>
      <c r="EIV23" s="10"/>
      <c r="EIW23" s="10"/>
      <c r="EIX23" s="10"/>
      <c r="EIY23" s="10"/>
      <c r="EIZ23" s="10"/>
      <c r="EJA23" s="10"/>
      <c r="EJB23" s="10"/>
      <c r="EJC23" s="10"/>
      <c r="EJD23" s="10"/>
      <c r="EJE23" s="10"/>
      <c r="EJF23" s="10"/>
      <c r="EJG23" s="10"/>
      <c r="EJH23" s="10"/>
      <c r="EJI23" s="10"/>
      <c r="EJJ23" s="10"/>
      <c r="EJK23" s="10"/>
      <c r="EJL23" s="10"/>
      <c r="EJM23" s="10"/>
      <c r="EJN23" s="10"/>
      <c r="EJO23" s="10"/>
      <c r="EJP23" s="10"/>
      <c r="EJQ23" s="10"/>
      <c r="EJR23" s="10"/>
      <c r="EJS23" s="10"/>
      <c r="EJT23" s="10"/>
      <c r="EJU23" s="10"/>
      <c r="EJV23" s="10"/>
      <c r="EJW23" s="10"/>
      <c r="EJX23" s="10"/>
      <c r="EJY23" s="10"/>
      <c r="EJZ23" s="10"/>
      <c r="EKA23" s="10"/>
      <c r="EKB23" s="10"/>
      <c r="EKC23" s="10"/>
      <c r="EKD23" s="10"/>
      <c r="EKE23" s="10"/>
      <c r="EKF23" s="10"/>
      <c r="EKG23" s="10"/>
      <c r="EKH23" s="10"/>
      <c r="EKI23" s="10"/>
      <c r="EKJ23" s="10"/>
      <c r="EKK23" s="10"/>
      <c r="EKL23" s="10"/>
      <c r="EKM23" s="10"/>
      <c r="EKN23" s="10"/>
      <c r="EKO23" s="10"/>
      <c r="EKP23" s="10"/>
      <c r="EKQ23" s="10"/>
      <c r="EKR23" s="10"/>
      <c r="EKS23" s="10"/>
      <c r="EKT23" s="10"/>
      <c r="EKU23" s="10"/>
      <c r="EKV23" s="10"/>
      <c r="EKW23" s="10"/>
      <c r="EKX23" s="10"/>
      <c r="EKY23" s="10"/>
      <c r="EKZ23" s="10"/>
      <c r="ELA23" s="10"/>
      <c r="ELB23" s="10"/>
      <c r="ELC23" s="10"/>
      <c r="ELD23" s="10"/>
      <c r="ELE23" s="10"/>
      <c r="ELF23" s="10"/>
      <c r="ELG23" s="10"/>
      <c r="ELH23" s="10"/>
      <c r="ELI23" s="10"/>
      <c r="ELJ23" s="10"/>
      <c r="ELK23" s="10"/>
      <c r="ELL23" s="10"/>
      <c r="ELM23" s="10"/>
      <c r="ELN23" s="10"/>
      <c r="ELO23" s="10"/>
      <c r="ELP23" s="10"/>
      <c r="ELQ23" s="10"/>
      <c r="ELR23" s="10"/>
      <c r="ELS23" s="10"/>
      <c r="ELT23" s="10"/>
      <c r="ELU23" s="10"/>
      <c r="ELV23" s="10"/>
      <c r="ELW23" s="10"/>
      <c r="ELX23" s="10"/>
      <c r="ELY23" s="10"/>
      <c r="ELZ23" s="10"/>
      <c r="EMA23" s="10"/>
      <c r="EMB23" s="10"/>
      <c r="EMC23" s="10"/>
      <c r="EMD23" s="10"/>
      <c r="EME23" s="10"/>
      <c r="EMF23" s="10"/>
      <c r="EMG23" s="10"/>
      <c r="EMH23" s="10"/>
      <c r="EMI23" s="10"/>
      <c r="EMJ23" s="10"/>
      <c r="EMK23" s="10"/>
      <c r="EML23" s="10"/>
      <c r="EMM23" s="10"/>
      <c r="EMN23" s="10"/>
      <c r="EMO23" s="10"/>
      <c r="EMP23" s="10"/>
      <c r="EMQ23" s="10"/>
      <c r="EMR23" s="10"/>
      <c r="EMS23" s="10"/>
      <c r="EMT23" s="10"/>
      <c r="EMU23" s="10"/>
      <c r="EMV23" s="10"/>
      <c r="EMW23" s="10"/>
      <c r="EMX23" s="10"/>
      <c r="EMY23" s="10"/>
      <c r="EMZ23" s="10"/>
      <c r="ENA23" s="10"/>
      <c r="ENB23" s="10"/>
      <c r="ENC23" s="10"/>
      <c r="END23" s="10"/>
      <c r="ENE23" s="10"/>
      <c r="ENF23" s="10"/>
      <c r="ENG23" s="10"/>
      <c r="ENH23" s="10"/>
      <c r="ENI23" s="10"/>
      <c r="ENJ23" s="10"/>
      <c r="ENK23" s="10"/>
      <c r="ENL23" s="10"/>
      <c r="ENM23" s="10"/>
      <c r="ENN23" s="10"/>
      <c r="ENO23" s="10"/>
      <c r="ENP23" s="10"/>
      <c r="ENQ23" s="10"/>
      <c r="ENR23" s="10"/>
      <c r="ENS23" s="10"/>
      <c r="ENT23" s="10"/>
      <c r="ENU23" s="10"/>
      <c r="ENV23" s="10"/>
      <c r="ENW23" s="10"/>
      <c r="ENX23" s="10"/>
      <c r="ENY23" s="10"/>
      <c r="ENZ23" s="10"/>
      <c r="EOA23" s="10"/>
      <c r="EOB23" s="10"/>
      <c r="EOC23" s="10"/>
      <c r="EOD23" s="10"/>
      <c r="EOE23" s="10"/>
      <c r="EOF23" s="10"/>
      <c r="EOG23" s="10"/>
      <c r="EOH23" s="10"/>
      <c r="EOI23" s="10"/>
      <c r="EOJ23" s="10"/>
      <c r="EOK23" s="10"/>
      <c r="EOL23" s="10"/>
      <c r="EOM23" s="10"/>
      <c r="EON23" s="10"/>
      <c r="EOO23" s="10"/>
      <c r="EOP23" s="10"/>
      <c r="EOQ23" s="10"/>
      <c r="EOR23" s="10"/>
      <c r="EOS23" s="10"/>
      <c r="EOT23" s="10"/>
      <c r="EOU23" s="10"/>
      <c r="EOV23" s="10"/>
      <c r="EOW23" s="10"/>
      <c r="EOX23" s="10"/>
      <c r="EOY23" s="10"/>
      <c r="EOZ23" s="10"/>
      <c r="EPA23" s="10"/>
      <c r="EPB23" s="10"/>
      <c r="EPC23" s="10"/>
      <c r="EPD23" s="10"/>
      <c r="EPE23" s="10"/>
      <c r="EPF23" s="10"/>
      <c r="EPG23" s="10"/>
      <c r="EPH23" s="10"/>
      <c r="EPI23" s="10"/>
      <c r="EPJ23" s="10"/>
      <c r="EPK23" s="10"/>
      <c r="EPL23" s="10"/>
      <c r="EPM23" s="10"/>
      <c r="EPN23" s="10"/>
      <c r="EPO23" s="10"/>
      <c r="EPP23" s="10"/>
      <c r="EPQ23" s="10"/>
      <c r="EPR23" s="10"/>
      <c r="EPS23" s="10"/>
      <c r="EPT23" s="10"/>
      <c r="EPU23" s="10"/>
      <c r="EPV23" s="10"/>
      <c r="EPW23" s="10"/>
      <c r="EPX23" s="10"/>
      <c r="EPY23" s="10"/>
      <c r="EPZ23" s="10"/>
      <c r="EQA23" s="10"/>
      <c r="EQB23" s="10"/>
      <c r="EQC23" s="10"/>
      <c r="EQD23" s="10"/>
      <c r="EQE23" s="10"/>
      <c r="EQF23" s="10"/>
      <c r="EQG23" s="10"/>
      <c r="EQH23" s="10"/>
      <c r="EQI23" s="10"/>
      <c r="EQJ23" s="10"/>
      <c r="EQK23" s="10"/>
      <c r="EQL23" s="10"/>
      <c r="EQM23" s="10"/>
      <c r="EQN23" s="10"/>
      <c r="EQO23" s="10"/>
      <c r="EQP23" s="10"/>
      <c r="EQQ23" s="10"/>
      <c r="EQR23" s="10"/>
      <c r="EQS23" s="10"/>
      <c r="EQT23" s="10"/>
      <c r="EQU23" s="10"/>
      <c r="EQV23" s="10"/>
      <c r="EQW23" s="10"/>
      <c r="EQX23" s="10"/>
      <c r="EQY23" s="10"/>
      <c r="EQZ23" s="10"/>
      <c r="ERA23" s="10"/>
      <c r="ERB23" s="10"/>
      <c r="ERC23" s="10"/>
      <c r="ERD23" s="10"/>
      <c r="ERE23" s="10"/>
      <c r="ERF23" s="10"/>
      <c r="ERG23" s="10"/>
      <c r="ERH23" s="10"/>
      <c r="ERI23" s="10"/>
      <c r="ERJ23" s="10"/>
      <c r="ERK23" s="10"/>
      <c r="ERL23" s="10"/>
      <c r="ERM23" s="10"/>
      <c r="ERN23" s="10"/>
      <c r="ERO23" s="10"/>
      <c r="ERP23" s="10"/>
      <c r="ERQ23" s="10"/>
      <c r="ERR23" s="10"/>
      <c r="ERS23" s="10"/>
      <c r="ERT23" s="10"/>
      <c r="ERU23" s="10"/>
      <c r="ERV23" s="10"/>
      <c r="ERW23" s="10"/>
      <c r="ERX23" s="10"/>
      <c r="ERY23" s="10"/>
      <c r="ERZ23" s="10"/>
      <c r="ESA23" s="10"/>
      <c r="ESB23" s="10"/>
      <c r="ESC23" s="10"/>
      <c r="ESD23" s="10"/>
      <c r="ESE23" s="10"/>
      <c r="ESF23" s="10"/>
      <c r="ESG23" s="10"/>
      <c r="ESH23" s="10"/>
      <c r="ESI23" s="10"/>
      <c r="ESJ23" s="10"/>
      <c r="ESK23" s="10"/>
      <c r="ESL23" s="10"/>
      <c r="ESM23" s="10"/>
      <c r="ESN23" s="10"/>
      <c r="ESO23" s="10"/>
      <c r="ESP23" s="10"/>
      <c r="ESQ23" s="10"/>
      <c r="ESR23" s="10"/>
      <c r="ESS23" s="10"/>
      <c r="EST23" s="10"/>
      <c r="ESU23" s="10"/>
      <c r="ESV23" s="10"/>
      <c r="ESW23" s="10"/>
      <c r="ESX23" s="10"/>
      <c r="ESY23" s="10"/>
      <c r="ESZ23" s="10"/>
      <c r="ETA23" s="10"/>
      <c r="ETB23" s="10"/>
      <c r="ETC23" s="10"/>
      <c r="ETD23" s="10"/>
      <c r="ETE23" s="10"/>
      <c r="ETF23" s="10"/>
      <c r="ETG23" s="10"/>
      <c r="ETH23" s="10"/>
      <c r="ETI23" s="10"/>
      <c r="ETJ23" s="10"/>
      <c r="ETK23" s="10"/>
      <c r="ETL23" s="10"/>
      <c r="ETM23" s="10"/>
      <c r="ETN23" s="10"/>
      <c r="ETO23" s="10"/>
      <c r="ETP23" s="10"/>
      <c r="ETQ23" s="10"/>
      <c r="ETR23" s="10"/>
      <c r="ETS23" s="10"/>
      <c r="ETT23" s="10"/>
      <c r="ETU23" s="10"/>
      <c r="ETV23" s="10"/>
      <c r="ETW23" s="10"/>
      <c r="ETX23" s="10"/>
      <c r="ETY23" s="10"/>
      <c r="ETZ23" s="10"/>
      <c r="EUA23" s="10"/>
      <c r="EUB23" s="10"/>
      <c r="EUC23" s="10"/>
      <c r="EUD23" s="10"/>
      <c r="EUE23" s="10"/>
      <c r="EUF23" s="10"/>
      <c r="EUG23" s="10"/>
      <c r="EUH23" s="10"/>
      <c r="EUI23" s="10"/>
      <c r="EUJ23" s="10"/>
      <c r="EUK23" s="10"/>
      <c r="EUL23" s="10"/>
      <c r="EUM23" s="10"/>
      <c r="EUN23" s="10"/>
      <c r="EUO23" s="10"/>
      <c r="EUP23" s="10"/>
      <c r="EUQ23" s="10"/>
      <c r="EUR23" s="10"/>
      <c r="EUS23" s="10"/>
      <c r="EUT23" s="10"/>
      <c r="EUU23" s="10"/>
      <c r="EUV23" s="10"/>
      <c r="EUW23" s="10"/>
      <c r="EUX23" s="10"/>
      <c r="EUY23" s="10"/>
      <c r="EUZ23" s="10"/>
      <c r="EVA23" s="10"/>
      <c r="EVB23" s="10"/>
      <c r="EVC23" s="10"/>
      <c r="EVD23" s="10"/>
      <c r="EVE23" s="10"/>
      <c r="EVF23" s="10"/>
      <c r="EVG23" s="10"/>
      <c r="EVH23" s="10"/>
      <c r="EVI23" s="10"/>
      <c r="EVJ23" s="10"/>
      <c r="EVK23" s="10"/>
      <c r="EVL23" s="10"/>
      <c r="EVM23" s="10"/>
      <c r="EVN23" s="10"/>
      <c r="EVO23" s="10"/>
      <c r="EVP23" s="10"/>
      <c r="EVQ23" s="10"/>
      <c r="EVR23" s="10"/>
      <c r="EVS23" s="10"/>
      <c r="EVT23" s="10"/>
      <c r="EVU23" s="10"/>
      <c r="EVV23" s="10"/>
      <c r="EVW23" s="10"/>
      <c r="EVX23" s="10"/>
      <c r="EVY23" s="10"/>
      <c r="EVZ23" s="10"/>
      <c r="EWA23" s="10"/>
      <c r="EWB23" s="10"/>
      <c r="EWC23" s="10"/>
      <c r="EWD23" s="10"/>
      <c r="EWE23" s="10"/>
      <c r="EWF23" s="10"/>
      <c r="EWG23" s="10"/>
      <c r="EWH23" s="10"/>
      <c r="EWI23" s="10"/>
      <c r="EWJ23" s="10"/>
      <c r="EWK23" s="10"/>
      <c r="EWL23" s="10"/>
      <c r="EWM23" s="10"/>
      <c r="EWN23" s="10"/>
      <c r="EWO23" s="10"/>
      <c r="EWP23" s="10"/>
      <c r="EWQ23" s="10"/>
      <c r="EWR23" s="10"/>
      <c r="EWS23" s="10"/>
      <c r="EWT23" s="10"/>
      <c r="EWU23" s="10"/>
      <c r="EWV23" s="10"/>
      <c r="EWW23" s="10"/>
      <c r="EWX23" s="10"/>
      <c r="EWY23" s="10"/>
      <c r="EWZ23" s="10"/>
      <c r="EXA23" s="10"/>
      <c r="EXB23" s="10"/>
      <c r="EXC23" s="10"/>
      <c r="EXD23" s="10"/>
      <c r="EXE23" s="10"/>
      <c r="EXF23" s="10"/>
      <c r="EXG23" s="10"/>
      <c r="EXH23" s="10"/>
      <c r="EXI23" s="10"/>
      <c r="EXJ23" s="10"/>
      <c r="EXK23" s="10"/>
      <c r="EXL23" s="10"/>
      <c r="EXM23" s="10"/>
      <c r="EXN23" s="10"/>
      <c r="EXO23" s="10"/>
      <c r="EXP23" s="10"/>
      <c r="EXQ23" s="10"/>
      <c r="EXR23" s="10"/>
      <c r="EXS23" s="10"/>
      <c r="EXT23" s="10"/>
      <c r="EXU23" s="10"/>
      <c r="EXV23" s="10"/>
      <c r="EXW23" s="10"/>
      <c r="EXX23" s="10"/>
      <c r="EXY23" s="10"/>
      <c r="EXZ23" s="10"/>
      <c r="EYA23" s="10"/>
      <c r="EYB23" s="10"/>
      <c r="EYC23" s="10"/>
      <c r="EYD23" s="10"/>
      <c r="EYE23" s="10"/>
      <c r="EYF23" s="10"/>
      <c r="EYG23" s="10"/>
      <c r="EYH23" s="10"/>
      <c r="EYI23" s="10"/>
      <c r="EYJ23" s="10"/>
      <c r="EYK23" s="10"/>
      <c r="EYL23" s="10"/>
      <c r="EYM23" s="10"/>
      <c r="EYN23" s="10"/>
      <c r="EYO23" s="10"/>
      <c r="EYP23" s="10"/>
      <c r="EYQ23" s="10"/>
      <c r="EYR23" s="10"/>
      <c r="EYS23" s="10"/>
      <c r="EYT23" s="10"/>
      <c r="EYU23" s="10"/>
      <c r="EYV23" s="10"/>
      <c r="EYW23" s="10"/>
      <c r="EYX23" s="10"/>
      <c r="EYY23" s="10"/>
      <c r="EYZ23" s="10"/>
      <c r="EZA23" s="10"/>
      <c r="EZB23" s="10"/>
      <c r="EZC23" s="10"/>
      <c r="EZD23" s="10"/>
      <c r="EZE23" s="10"/>
      <c r="EZF23" s="10"/>
      <c r="EZG23" s="10"/>
      <c r="EZH23" s="10"/>
      <c r="EZI23" s="10"/>
      <c r="EZJ23" s="10"/>
      <c r="EZK23" s="10"/>
      <c r="EZL23" s="10"/>
      <c r="EZM23" s="10"/>
      <c r="EZN23" s="10"/>
      <c r="EZO23" s="10"/>
      <c r="EZP23" s="10"/>
      <c r="EZQ23" s="10"/>
      <c r="EZR23" s="10"/>
      <c r="EZS23" s="10"/>
      <c r="EZT23" s="10"/>
      <c r="EZU23" s="10"/>
      <c r="EZV23" s="10"/>
      <c r="EZW23" s="10"/>
      <c r="EZX23" s="10"/>
      <c r="EZY23" s="10"/>
      <c r="EZZ23" s="10"/>
      <c r="FAA23" s="10"/>
      <c r="FAB23" s="10"/>
      <c r="FAC23" s="10"/>
      <c r="FAD23" s="10"/>
      <c r="FAE23" s="10"/>
      <c r="FAF23" s="10"/>
      <c r="FAG23" s="10"/>
      <c r="FAH23" s="10"/>
      <c r="FAI23" s="10"/>
      <c r="FAJ23" s="10"/>
      <c r="FAK23" s="10"/>
      <c r="FAL23" s="10"/>
      <c r="FAM23" s="10"/>
      <c r="FAN23" s="10"/>
      <c r="FAO23" s="10"/>
      <c r="FAP23" s="10"/>
      <c r="FAQ23" s="10"/>
      <c r="FAR23" s="10"/>
      <c r="FAS23" s="10"/>
      <c r="FAT23" s="10"/>
      <c r="FAU23" s="10"/>
      <c r="FAV23" s="10"/>
      <c r="FAW23" s="10"/>
      <c r="FAX23" s="10"/>
      <c r="FAY23" s="10"/>
      <c r="FAZ23" s="10"/>
      <c r="FBA23" s="10"/>
      <c r="FBB23" s="10"/>
      <c r="FBC23" s="10"/>
      <c r="FBD23" s="10"/>
      <c r="FBE23" s="10"/>
      <c r="FBF23" s="10"/>
      <c r="FBG23" s="10"/>
      <c r="FBH23" s="10"/>
      <c r="FBI23" s="10"/>
      <c r="FBJ23" s="10"/>
      <c r="FBK23" s="10"/>
      <c r="FBL23" s="10"/>
      <c r="FBM23" s="10"/>
      <c r="FBN23" s="10"/>
      <c r="FBO23" s="10"/>
      <c r="FBP23" s="10"/>
      <c r="FBQ23" s="10"/>
      <c r="FBR23" s="10"/>
      <c r="FBS23" s="10"/>
      <c r="FBT23" s="10"/>
      <c r="FBU23" s="10"/>
      <c r="FBV23" s="10"/>
      <c r="FBW23" s="10"/>
      <c r="FBX23" s="10"/>
      <c r="FBY23" s="10"/>
      <c r="FBZ23" s="10"/>
      <c r="FCA23" s="10"/>
      <c r="FCB23" s="10"/>
      <c r="FCC23" s="10"/>
      <c r="FCD23" s="10"/>
      <c r="FCE23" s="10"/>
      <c r="FCF23" s="10"/>
      <c r="FCG23" s="10"/>
      <c r="FCH23" s="10"/>
      <c r="FCI23" s="10"/>
      <c r="FCJ23" s="10"/>
      <c r="FCK23" s="10"/>
      <c r="FCL23" s="10"/>
      <c r="FCM23" s="10"/>
      <c r="FCN23" s="10"/>
      <c r="FCO23" s="10"/>
      <c r="FCP23" s="10"/>
      <c r="FCQ23" s="10"/>
      <c r="FCR23" s="10"/>
      <c r="FCS23" s="10"/>
      <c r="FCT23" s="10"/>
      <c r="FCU23" s="10"/>
      <c r="FCV23" s="10"/>
      <c r="FCW23" s="10"/>
      <c r="FCX23" s="10"/>
      <c r="FCY23" s="10"/>
      <c r="FCZ23" s="10"/>
      <c r="FDA23" s="10"/>
      <c r="FDB23" s="10"/>
      <c r="FDC23" s="10"/>
      <c r="FDD23" s="10"/>
      <c r="FDE23" s="10"/>
      <c r="FDF23" s="10"/>
      <c r="FDG23" s="10"/>
      <c r="FDH23" s="10"/>
      <c r="FDI23" s="10"/>
      <c r="FDJ23" s="10"/>
      <c r="FDK23" s="10"/>
      <c r="FDL23" s="10"/>
      <c r="FDM23" s="10"/>
      <c r="FDN23" s="10"/>
      <c r="FDO23" s="10"/>
      <c r="FDP23" s="10"/>
      <c r="FDQ23" s="10"/>
      <c r="FDR23" s="10"/>
      <c r="FDS23" s="10"/>
      <c r="FDT23" s="10"/>
      <c r="FDU23" s="10"/>
      <c r="FDV23" s="10"/>
      <c r="FDW23" s="10"/>
      <c r="FDX23" s="10"/>
      <c r="FDY23" s="10"/>
      <c r="FDZ23" s="10"/>
      <c r="FEA23" s="10"/>
      <c r="FEB23" s="10"/>
      <c r="FEC23" s="10"/>
      <c r="FED23" s="10"/>
      <c r="FEE23" s="10"/>
      <c r="FEF23" s="10"/>
      <c r="FEG23" s="10"/>
      <c r="FEH23" s="10"/>
      <c r="FEI23" s="10"/>
      <c r="FEJ23" s="10"/>
      <c r="FEK23" s="10"/>
      <c r="FEL23" s="10"/>
      <c r="FEM23" s="10"/>
      <c r="FEN23" s="10"/>
      <c r="FEO23" s="10"/>
      <c r="FEP23" s="10"/>
      <c r="FEQ23" s="10"/>
      <c r="FER23" s="10"/>
      <c r="FES23" s="10"/>
      <c r="FET23" s="10"/>
      <c r="FEU23" s="10"/>
      <c r="FEV23" s="10"/>
      <c r="FEW23" s="10"/>
      <c r="FEX23" s="10"/>
      <c r="FEY23" s="10"/>
      <c r="FEZ23" s="10"/>
      <c r="FFA23" s="10"/>
      <c r="FFB23" s="10"/>
      <c r="FFC23" s="10"/>
      <c r="FFD23" s="10"/>
      <c r="FFE23" s="10"/>
      <c r="FFF23" s="10"/>
      <c r="FFG23" s="10"/>
      <c r="FFH23" s="10"/>
      <c r="FFI23" s="10"/>
      <c r="FFJ23" s="10"/>
      <c r="FFK23" s="10"/>
      <c r="FFL23" s="10"/>
      <c r="FFM23" s="10"/>
      <c r="FFN23" s="10"/>
      <c r="FFO23" s="10"/>
      <c r="FFP23" s="10"/>
      <c r="FFQ23" s="10"/>
      <c r="FFR23" s="10"/>
      <c r="FFS23" s="10"/>
      <c r="FFT23" s="10"/>
      <c r="FFU23" s="10"/>
      <c r="FFV23" s="10"/>
      <c r="FFW23" s="10"/>
      <c r="FFX23" s="10"/>
      <c r="FFY23" s="10"/>
      <c r="FFZ23" s="10"/>
      <c r="FGA23" s="10"/>
      <c r="FGB23" s="10"/>
      <c r="FGC23" s="10"/>
      <c r="FGD23" s="10"/>
      <c r="FGE23" s="10"/>
      <c r="FGF23" s="10"/>
      <c r="FGG23" s="10"/>
      <c r="FGH23" s="10"/>
      <c r="FGI23" s="10"/>
      <c r="FGJ23" s="10"/>
      <c r="FGK23" s="10"/>
      <c r="FGL23" s="10"/>
      <c r="FGM23" s="10"/>
      <c r="FGN23" s="10"/>
      <c r="FGO23" s="10"/>
      <c r="FGP23" s="10"/>
      <c r="FGQ23" s="10"/>
      <c r="FGR23" s="10"/>
      <c r="FGS23" s="10"/>
      <c r="FGT23" s="10"/>
      <c r="FGU23" s="10"/>
      <c r="FGV23" s="10"/>
      <c r="FGW23" s="10"/>
      <c r="FGX23" s="10"/>
      <c r="FGY23" s="10"/>
      <c r="FGZ23" s="10"/>
      <c r="FHA23" s="10"/>
      <c r="FHB23" s="10"/>
      <c r="FHC23" s="10"/>
      <c r="FHD23" s="10"/>
      <c r="FHE23" s="10"/>
      <c r="FHF23" s="10"/>
      <c r="FHG23" s="10"/>
      <c r="FHH23" s="10"/>
      <c r="FHI23" s="10"/>
      <c r="FHJ23" s="10"/>
      <c r="FHK23" s="10"/>
      <c r="FHL23" s="10"/>
      <c r="FHM23" s="10"/>
      <c r="FHN23" s="10"/>
      <c r="FHO23" s="10"/>
      <c r="FHP23" s="10"/>
      <c r="FHQ23" s="10"/>
      <c r="FHR23" s="10"/>
      <c r="FHS23" s="10"/>
      <c r="FHT23" s="10"/>
      <c r="FHU23" s="10"/>
      <c r="FHV23" s="10"/>
      <c r="FHW23" s="10"/>
      <c r="FHX23" s="10"/>
      <c r="FHY23" s="10"/>
      <c r="FHZ23" s="10"/>
      <c r="FIA23" s="10"/>
      <c r="FIB23" s="10"/>
      <c r="FIC23" s="10"/>
      <c r="FID23" s="10"/>
      <c r="FIE23" s="10"/>
      <c r="FIF23" s="10"/>
      <c r="FIG23" s="10"/>
      <c r="FIH23" s="10"/>
      <c r="FII23" s="10"/>
      <c r="FIJ23" s="10"/>
      <c r="FIK23" s="10"/>
      <c r="FIL23" s="10"/>
      <c r="FIM23" s="10"/>
      <c r="FIN23" s="10"/>
      <c r="FIO23" s="10"/>
      <c r="FIP23" s="10"/>
      <c r="FIQ23" s="10"/>
      <c r="FIR23" s="10"/>
      <c r="FIS23" s="10"/>
      <c r="FIT23" s="10"/>
      <c r="FIU23" s="10"/>
      <c r="FIV23" s="10"/>
      <c r="FIW23" s="10"/>
      <c r="FIX23" s="10"/>
      <c r="FIY23" s="10"/>
      <c r="FIZ23" s="10"/>
      <c r="FJA23" s="10"/>
      <c r="FJB23" s="10"/>
      <c r="FJC23" s="10"/>
      <c r="FJD23" s="10"/>
      <c r="FJE23" s="10"/>
      <c r="FJF23" s="10"/>
      <c r="FJG23" s="10"/>
      <c r="FJH23" s="10"/>
      <c r="FJI23" s="10"/>
      <c r="FJJ23" s="10"/>
      <c r="FJK23" s="10"/>
      <c r="FJL23" s="10"/>
      <c r="FJM23" s="10"/>
      <c r="FJN23" s="10"/>
      <c r="FJO23" s="10"/>
      <c r="FJP23" s="10"/>
      <c r="FJQ23" s="10"/>
      <c r="FJR23" s="10"/>
      <c r="FJS23" s="10"/>
      <c r="FJT23" s="10"/>
      <c r="FJU23" s="10"/>
      <c r="FJV23" s="10"/>
      <c r="FJW23" s="10"/>
      <c r="FJX23" s="10"/>
      <c r="FJY23" s="10"/>
      <c r="FJZ23" s="10"/>
      <c r="FKA23" s="10"/>
      <c r="FKB23" s="10"/>
      <c r="FKC23" s="10"/>
      <c r="FKD23" s="10"/>
      <c r="FKE23" s="10"/>
      <c r="FKF23" s="10"/>
      <c r="FKG23" s="10"/>
      <c r="FKH23" s="10"/>
      <c r="FKI23" s="10"/>
      <c r="FKJ23" s="10"/>
      <c r="FKK23" s="10"/>
      <c r="FKL23" s="10"/>
      <c r="FKM23" s="10"/>
      <c r="FKN23" s="10"/>
      <c r="FKO23" s="10"/>
      <c r="FKP23" s="10"/>
      <c r="FKQ23" s="10"/>
      <c r="FKR23" s="10"/>
      <c r="FKS23" s="10"/>
      <c r="FKT23" s="10"/>
      <c r="FKU23" s="10"/>
      <c r="FKV23" s="10"/>
      <c r="FKW23" s="10"/>
      <c r="FKX23" s="10"/>
      <c r="FKY23" s="10"/>
      <c r="FKZ23" s="10"/>
      <c r="FLA23" s="10"/>
      <c r="FLB23" s="10"/>
      <c r="FLC23" s="10"/>
      <c r="FLD23" s="10"/>
      <c r="FLE23" s="10"/>
      <c r="FLF23" s="10"/>
      <c r="FLG23" s="10"/>
      <c r="FLH23" s="10"/>
      <c r="FLI23" s="10"/>
      <c r="FLJ23" s="10"/>
      <c r="FLK23" s="10"/>
      <c r="FLL23" s="10"/>
      <c r="FLM23" s="10"/>
      <c r="FLN23" s="10"/>
      <c r="FLO23" s="10"/>
      <c r="FLP23" s="10"/>
      <c r="FLQ23" s="10"/>
      <c r="FLR23" s="10"/>
      <c r="FLS23" s="10"/>
      <c r="FLT23" s="10"/>
      <c r="FLU23" s="10"/>
      <c r="FLV23" s="10"/>
      <c r="FLW23" s="10"/>
      <c r="FLX23" s="10"/>
      <c r="FLY23" s="10"/>
      <c r="FLZ23" s="10"/>
      <c r="FMA23" s="10"/>
      <c r="FMB23" s="10"/>
      <c r="FMC23" s="10"/>
      <c r="FMD23" s="10"/>
      <c r="FME23" s="10"/>
      <c r="FMF23" s="10"/>
      <c r="FMG23" s="10"/>
      <c r="FMH23" s="10"/>
      <c r="FMI23" s="10"/>
      <c r="FMJ23" s="10"/>
      <c r="FMK23" s="10"/>
      <c r="FML23" s="10"/>
      <c r="FMM23" s="10"/>
      <c r="FMN23" s="10"/>
      <c r="FMO23" s="10"/>
      <c r="FMP23" s="10"/>
      <c r="FMQ23" s="10"/>
      <c r="FMR23" s="10"/>
      <c r="FMS23" s="10"/>
      <c r="FMT23" s="10"/>
      <c r="FMU23" s="10"/>
      <c r="FMV23" s="10"/>
      <c r="FMW23" s="10"/>
      <c r="FMX23" s="10"/>
      <c r="FMY23" s="10"/>
      <c r="FMZ23" s="10"/>
      <c r="FNA23" s="10"/>
      <c r="FNB23" s="10"/>
      <c r="FNC23" s="10"/>
      <c r="FND23" s="10"/>
      <c r="FNE23" s="10"/>
      <c r="FNF23" s="10"/>
      <c r="FNG23" s="10"/>
      <c r="FNH23" s="10"/>
      <c r="FNI23" s="10"/>
      <c r="FNJ23" s="10"/>
      <c r="FNK23" s="10"/>
      <c r="FNL23" s="10"/>
      <c r="FNM23" s="10"/>
      <c r="FNN23" s="10"/>
      <c r="FNO23" s="10"/>
      <c r="FNP23" s="10"/>
      <c r="FNQ23" s="10"/>
      <c r="FNR23" s="10"/>
      <c r="FNS23" s="10"/>
      <c r="FNT23" s="10"/>
      <c r="FNU23" s="10"/>
      <c r="FNV23" s="10"/>
      <c r="FNW23" s="10"/>
      <c r="FNX23" s="10"/>
      <c r="FNY23" s="10"/>
      <c r="FNZ23" s="10"/>
      <c r="FOA23" s="10"/>
      <c r="FOB23" s="10"/>
      <c r="FOC23" s="10"/>
      <c r="FOD23" s="10"/>
      <c r="FOE23" s="10"/>
      <c r="FOF23" s="10"/>
      <c r="FOG23" s="10"/>
      <c r="FOH23" s="10"/>
      <c r="FOI23" s="10"/>
      <c r="FOJ23" s="10"/>
      <c r="FOK23" s="10"/>
      <c r="FOL23" s="10"/>
      <c r="FOM23" s="10"/>
      <c r="FON23" s="10"/>
      <c r="FOO23" s="10"/>
      <c r="FOP23" s="10"/>
      <c r="FOQ23" s="10"/>
      <c r="FOR23" s="10"/>
      <c r="FOS23" s="10"/>
      <c r="FOT23" s="10"/>
      <c r="FOU23" s="10"/>
      <c r="FOV23" s="10"/>
      <c r="FOW23" s="10"/>
      <c r="FOX23" s="10"/>
      <c r="FOY23" s="10"/>
      <c r="FOZ23" s="10"/>
      <c r="FPA23" s="10"/>
      <c r="FPB23" s="10"/>
      <c r="FPC23" s="10"/>
      <c r="FPD23" s="10"/>
      <c r="FPE23" s="10"/>
      <c r="FPF23" s="10"/>
      <c r="FPG23" s="10"/>
      <c r="FPH23" s="10"/>
      <c r="FPI23" s="10"/>
      <c r="FPJ23" s="10"/>
      <c r="FPK23" s="10"/>
      <c r="FPL23" s="10"/>
      <c r="FPM23" s="10"/>
      <c r="FPN23" s="10"/>
      <c r="FPO23" s="10"/>
      <c r="FPP23" s="10"/>
      <c r="FPQ23" s="10"/>
      <c r="FPR23" s="10"/>
      <c r="FPS23" s="10"/>
      <c r="FPT23" s="10"/>
      <c r="FPU23" s="10"/>
      <c r="FPV23" s="10"/>
      <c r="FPW23" s="10"/>
      <c r="FPX23" s="10"/>
      <c r="FPY23" s="10"/>
      <c r="FPZ23" s="10"/>
      <c r="FQA23" s="10"/>
      <c r="FQB23" s="10"/>
      <c r="FQC23" s="10"/>
      <c r="FQD23" s="10"/>
      <c r="FQE23" s="10"/>
      <c r="FQF23" s="10"/>
      <c r="FQG23" s="10"/>
      <c r="FQH23" s="10"/>
      <c r="FQI23" s="10"/>
      <c r="FQJ23" s="10"/>
      <c r="FQK23" s="10"/>
      <c r="FQL23" s="10"/>
      <c r="FQM23" s="10"/>
      <c r="FQN23" s="10"/>
      <c r="FQO23" s="10"/>
      <c r="FQP23" s="10"/>
      <c r="FQQ23" s="10"/>
      <c r="FQR23" s="10"/>
      <c r="FQS23" s="10"/>
      <c r="FQT23" s="10"/>
      <c r="FQU23" s="10"/>
      <c r="FQV23" s="10"/>
      <c r="FQW23" s="10"/>
      <c r="FQX23" s="10"/>
      <c r="FQY23" s="10"/>
      <c r="FQZ23" s="10"/>
      <c r="FRA23" s="10"/>
      <c r="FRB23" s="10"/>
      <c r="FRC23" s="10"/>
      <c r="FRD23" s="10"/>
      <c r="FRE23" s="10"/>
      <c r="FRF23" s="10"/>
      <c r="FRG23" s="10"/>
      <c r="FRH23" s="10"/>
      <c r="FRI23" s="10"/>
      <c r="FRJ23" s="10"/>
      <c r="FRK23" s="10"/>
      <c r="FRL23" s="10"/>
      <c r="FRM23" s="10"/>
      <c r="FRN23" s="10"/>
      <c r="FRO23" s="10"/>
      <c r="FRP23" s="10"/>
      <c r="FRQ23" s="10"/>
      <c r="FRR23" s="10"/>
      <c r="FRS23" s="10"/>
      <c r="FRT23" s="10"/>
      <c r="FRU23" s="10"/>
      <c r="FRV23" s="10"/>
      <c r="FRW23" s="10"/>
      <c r="FRX23" s="10"/>
      <c r="FRY23" s="10"/>
      <c r="FRZ23" s="10"/>
      <c r="FSA23" s="10"/>
      <c r="FSB23" s="10"/>
      <c r="FSC23" s="10"/>
      <c r="FSD23" s="10"/>
      <c r="FSE23" s="10"/>
      <c r="FSF23" s="10"/>
      <c r="FSG23" s="10"/>
      <c r="FSH23" s="10"/>
      <c r="FSI23" s="10"/>
      <c r="FSJ23" s="10"/>
      <c r="FSK23" s="10"/>
      <c r="FSL23" s="10"/>
      <c r="FSM23" s="10"/>
      <c r="FSN23" s="10"/>
      <c r="FSO23" s="10"/>
      <c r="FSP23" s="10"/>
      <c r="FSQ23" s="10"/>
      <c r="FSR23" s="10"/>
      <c r="FSS23" s="10"/>
      <c r="FST23" s="10"/>
      <c r="FSU23" s="10"/>
      <c r="FSV23" s="10"/>
      <c r="FSW23" s="10"/>
      <c r="FSX23" s="10"/>
      <c r="FSY23" s="10"/>
      <c r="FSZ23" s="10"/>
      <c r="FTA23" s="10"/>
      <c r="FTB23" s="10"/>
      <c r="FTC23" s="10"/>
      <c r="FTD23" s="10"/>
      <c r="FTE23" s="10"/>
      <c r="FTF23" s="10"/>
      <c r="FTG23" s="10"/>
      <c r="FTH23" s="10"/>
      <c r="FTI23" s="10"/>
      <c r="FTJ23" s="10"/>
      <c r="FTK23" s="10"/>
      <c r="FTL23" s="10"/>
      <c r="FTM23" s="10"/>
      <c r="FTN23" s="10"/>
      <c r="FTO23" s="10"/>
      <c r="FTP23" s="10"/>
      <c r="FTQ23" s="10"/>
      <c r="FTR23" s="10"/>
      <c r="FTS23" s="10"/>
      <c r="FTT23" s="10"/>
      <c r="FTU23" s="10"/>
      <c r="FTV23" s="10"/>
      <c r="FTW23" s="10"/>
      <c r="FTX23" s="10"/>
      <c r="FTY23" s="10"/>
      <c r="FTZ23" s="10"/>
      <c r="FUA23" s="10"/>
      <c r="FUB23" s="10"/>
      <c r="FUC23" s="10"/>
      <c r="FUD23" s="10"/>
      <c r="FUE23" s="10"/>
      <c r="FUF23" s="10"/>
      <c r="FUG23" s="10"/>
      <c r="FUH23" s="10"/>
      <c r="FUI23" s="10"/>
      <c r="FUJ23" s="10"/>
      <c r="FUK23" s="10"/>
      <c r="FUL23" s="10"/>
      <c r="FUM23" s="10"/>
      <c r="FUN23" s="10"/>
      <c r="FUO23" s="10"/>
      <c r="FUP23" s="10"/>
      <c r="FUQ23" s="10"/>
      <c r="FUR23" s="10"/>
      <c r="FUS23" s="10"/>
      <c r="FUT23" s="10"/>
      <c r="FUU23" s="10"/>
      <c r="FUV23" s="10"/>
      <c r="FUW23" s="10"/>
      <c r="FUX23" s="10"/>
      <c r="FUY23" s="10"/>
      <c r="FUZ23" s="10"/>
      <c r="FVA23" s="10"/>
      <c r="FVB23" s="10"/>
      <c r="FVC23" s="10"/>
      <c r="FVD23" s="10"/>
      <c r="FVE23" s="10"/>
      <c r="FVF23" s="10"/>
      <c r="FVG23" s="10"/>
      <c r="FVH23" s="10"/>
      <c r="FVI23" s="10"/>
      <c r="FVJ23" s="10"/>
      <c r="FVK23" s="10"/>
      <c r="FVL23" s="10"/>
      <c r="FVM23" s="10"/>
      <c r="FVN23" s="10"/>
      <c r="FVO23" s="10"/>
      <c r="FVP23" s="10"/>
      <c r="FVQ23" s="10"/>
      <c r="FVR23" s="10"/>
      <c r="FVS23" s="10"/>
      <c r="FVT23" s="10"/>
      <c r="FVU23" s="10"/>
      <c r="FVV23" s="10"/>
      <c r="FVW23" s="10"/>
      <c r="FVX23" s="10"/>
      <c r="FVY23" s="10"/>
      <c r="FVZ23" s="10"/>
      <c r="FWA23" s="10"/>
      <c r="FWB23" s="10"/>
      <c r="FWC23" s="10"/>
      <c r="FWD23" s="10"/>
      <c r="FWE23" s="10"/>
      <c r="FWF23" s="10"/>
      <c r="FWG23" s="10"/>
      <c r="FWH23" s="10"/>
      <c r="FWI23" s="10"/>
      <c r="FWJ23" s="10"/>
      <c r="FWK23" s="10"/>
      <c r="FWL23" s="10"/>
      <c r="FWM23" s="10"/>
      <c r="FWN23" s="10"/>
      <c r="FWO23" s="10"/>
      <c r="FWP23" s="10"/>
      <c r="FWQ23" s="10"/>
      <c r="FWR23" s="10"/>
      <c r="FWS23" s="10"/>
      <c r="FWT23" s="10"/>
      <c r="FWU23" s="10"/>
      <c r="FWV23" s="10"/>
      <c r="FWW23" s="10"/>
      <c r="FWX23" s="10"/>
      <c r="FWY23" s="10"/>
      <c r="FWZ23" s="10"/>
      <c r="FXA23" s="10"/>
      <c r="FXB23" s="10"/>
      <c r="FXC23" s="10"/>
      <c r="FXD23" s="10"/>
      <c r="FXE23" s="10"/>
      <c r="FXF23" s="10"/>
      <c r="FXG23" s="10"/>
      <c r="FXH23" s="10"/>
      <c r="FXI23" s="10"/>
      <c r="FXJ23" s="10"/>
      <c r="FXK23" s="10"/>
      <c r="FXL23" s="10"/>
      <c r="FXM23" s="10"/>
      <c r="FXN23" s="10"/>
      <c r="FXO23" s="10"/>
      <c r="FXP23" s="10"/>
      <c r="FXQ23" s="10"/>
      <c r="FXR23" s="10"/>
      <c r="FXS23" s="10"/>
      <c r="FXT23" s="10"/>
      <c r="FXU23" s="10"/>
      <c r="FXV23" s="10"/>
      <c r="FXW23" s="10"/>
      <c r="FXX23" s="10"/>
      <c r="FXY23" s="10"/>
      <c r="FXZ23" s="10"/>
      <c r="FYA23" s="10"/>
      <c r="FYB23" s="10"/>
      <c r="FYC23" s="10"/>
      <c r="FYD23" s="10"/>
      <c r="FYE23" s="10"/>
      <c r="FYF23" s="10"/>
      <c r="FYG23" s="10"/>
      <c r="FYH23" s="10"/>
      <c r="FYI23" s="10"/>
      <c r="FYJ23" s="10"/>
      <c r="FYK23" s="10"/>
      <c r="FYL23" s="10"/>
      <c r="FYM23" s="10"/>
      <c r="FYN23" s="10"/>
      <c r="FYO23" s="10"/>
      <c r="FYP23" s="10"/>
      <c r="FYQ23" s="10"/>
      <c r="FYR23" s="10"/>
      <c r="FYS23" s="10"/>
      <c r="FYT23" s="10"/>
      <c r="FYU23" s="10"/>
      <c r="FYV23" s="10"/>
      <c r="FYW23" s="10"/>
      <c r="FYX23" s="10"/>
      <c r="FYY23" s="10"/>
      <c r="FYZ23" s="10"/>
      <c r="FZA23" s="10"/>
      <c r="FZB23" s="10"/>
      <c r="FZC23" s="10"/>
      <c r="FZD23" s="10"/>
      <c r="FZE23" s="10"/>
      <c r="FZF23" s="10"/>
      <c r="FZG23" s="10"/>
      <c r="FZH23" s="10"/>
      <c r="FZI23" s="10"/>
      <c r="FZJ23" s="10"/>
      <c r="FZK23" s="10"/>
      <c r="FZL23" s="10"/>
      <c r="FZM23" s="10"/>
      <c r="FZN23" s="10"/>
      <c r="FZO23" s="10"/>
      <c r="FZP23" s="10"/>
      <c r="FZQ23" s="10"/>
      <c r="FZR23" s="10"/>
      <c r="FZS23" s="10"/>
      <c r="FZT23" s="10"/>
      <c r="FZU23" s="10"/>
      <c r="FZV23" s="10"/>
      <c r="FZW23" s="10"/>
      <c r="FZX23" s="10"/>
      <c r="FZY23" s="10"/>
      <c r="FZZ23" s="10"/>
      <c r="GAA23" s="10"/>
      <c r="GAB23" s="10"/>
      <c r="GAC23" s="10"/>
      <c r="GAD23" s="10"/>
      <c r="GAE23" s="10"/>
      <c r="GAF23" s="10"/>
      <c r="GAG23" s="10"/>
      <c r="GAH23" s="10"/>
      <c r="GAI23" s="10"/>
      <c r="GAJ23" s="10"/>
      <c r="GAK23" s="10"/>
      <c r="GAL23" s="10"/>
      <c r="GAM23" s="10"/>
      <c r="GAN23" s="10"/>
      <c r="GAO23" s="10"/>
      <c r="GAP23" s="10"/>
      <c r="GAQ23" s="10"/>
      <c r="GAR23" s="10"/>
      <c r="GAS23" s="10"/>
      <c r="GAT23" s="10"/>
      <c r="GAU23" s="10"/>
      <c r="GAV23" s="10"/>
      <c r="GAW23" s="10"/>
      <c r="GAX23" s="10"/>
      <c r="GAY23" s="10"/>
      <c r="GAZ23" s="10"/>
      <c r="GBA23" s="10"/>
      <c r="GBB23" s="10"/>
      <c r="GBC23" s="10"/>
      <c r="GBD23" s="10"/>
      <c r="GBE23" s="10"/>
      <c r="GBF23" s="10"/>
      <c r="GBG23" s="10"/>
      <c r="GBH23" s="10"/>
      <c r="GBI23" s="10"/>
      <c r="GBJ23" s="10"/>
      <c r="GBK23" s="10"/>
      <c r="GBL23" s="10"/>
      <c r="GBM23" s="10"/>
      <c r="GBN23" s="10"/>
      <c r="GBO23" s="10"/>
      <c r="GBP23" s="10"/>
      <c r="GBQ23" s="10"/>
      <c r="GBR23" s="10"/>
      <c r="GBS23" s="10"/>
      <c r="GBT23" s="10"/>
      <c r="GBU23" s="10"/>
      <c r="GBV23" s="10"/>
      <c r="GBW23" s="10"/>
      <c r="GBX23" s="10"/>
      <c r="GBY23" s="10"/>
      <c r="GBZ23" s="10"/>
      <c r="GCA23" s="10"/>
      <c r="GCB23" s="10"/>
      <c r="GCC23" s="10"/>
      <c r="GCD23" s="10"/>
      <c r="GCE23" s="10"/>
      <c r="GCF23" s="10"/>
      <c r="GCG23" s="10"/>
      <c r="GCH23" s="10"/>
      <c r="GCI23" s="10"/>
      <c r="GCJ23" s="10"/>
      <c r="GCK23" s="10"/>
      <c r="GCL23" s="10"/>
      <c r="GCM23" s="10"/>
      <c r="GCN23" s="10"/>
      <c r="GCO23" s="10"/>
      <c r="GCP23" s="10"/>
      <c r="GCQ23" s="10"/>
      <c r="GCR23" s="10"/>
      <c r="GCS23" s="10"/>
      <c r="GCT23" s="10"/>
      <c r="GCU23" s="10"/>
      <c r="GCV23" s="10"/>
      <c r="GCW23" s="10"/>
      <c r="GCX23" s="10"/>
      <c r="GCY23" s="10"/>
      <c r="GCZ23" s="10"/>
      <c r="GDA23" s="10"/>
      <c r="GDB23" s="10"/>
      <c r="GDC23" s="10"/>
      <c r="GDD23" s="10"/>
      <c r="GDE23" s="10"/>
      <c r="GDF23" s="10"/>
      <c r="GDG23" s="10"/>
      <c r="GDH23" s="10"/>
      <c r="GDI23" s="10"/>
      <c r="GDJ23" s="10"/>
      <c r="GDK23" s="10"/>
      <c r="GDL23" s="10"/>
      <c r="GDM23" s="10"/>
      <c r="GDN23" s="10"/>
      <c r="GDO23" s="10"/>
      <c r="GDP23" s="10"/>
      <c r="GDQ23" s="10"/>
      <c r="GDR23" s="10"/>
      <c r="GDS23" s="10"/>
      <c r="GDT23" s="10"/>
      <c r="GDU23" s="10"/>
      <c r="GDV23" s="10"/>
      <c r="GDW23" s="10"/>
      <c r="GDX23" s="10"/>
      <c r="GDY23" s="10"/>
      <c r="GDZ23" s="10"/>
      <c r="GEA23" s="10"/>
      <c r="GEB23" s="10"/>
      <c r="GEC23" s="10"/>
      <c r="GED23" s="10"/>
      <c r="GEE23" s="10"/>
      <c r="GEF23" s="10"/>
      <c r="GEG23" s="10"/>
      <c r="GEH23" s="10"/>
      <c r="GEI23" s="10"/>
      <c r="GEJ23" s="10"/>
      <c r="GEK23" s="10"/>
      <c r="GEL23" s="10"/>
      <c r="GEM23" s="10"/>
      <c r="GEN23" s="10"/>
      <c r="GEO23" s="10"/>
      <c r="GEP23" s="10"/>
      <c r="GEQ23" s="10"/>
      <c r="GER23" s="10"/>
      <c r="GES23" s="10"/>
      <c r="GET23" s="10"/>
      <c r="GEU23" s="10"/>
      <c r="GEV23" s="10"/>
      <c r="GEW23" s="10"/>
      <c r="GEX23" s="10"/>
      <c r="GEY23" s="10"/>
      <c r="GEZ23" s="10"/>
      <c r="GFA23" s="10"/>
      <c r="GFB23" s="10"/>
      <c r="GFC23" s="10"/>
      <c r="GFD23" s="10"/>
      <c r="GFE23" s="10"/>
      <c r="GFF23" s="10"/>
      <c r="GFG23" s="10"/>
      <c r="GFH23" s="10"/>
      <c r="GFI23" s="10"/>
      <c r="GFJ23" s="10"/>
      <c r="GFK23" s="10"/>
      <c r="GFL23" s="10"/>
      <c r="GFM23" s="10"/>
      <c r="GFN23" s="10"/>
      <c r="GFO23" s="10"/>
      <c r="GFP23" s="10"/>
      <c r="GFQ23" s="10"/>
      <c r="GFR23" s="10"/>
      <c r="GFS23" s="10"/>
      <c r="GFT23" s="10"/>
      <c r="GFU23" s="10"/>
      <c r="GFV23" s="10"/>
      <c r="GFW23" s="10"/>
      <c r="GFX23" s="10"/>
      <c r="GFY23" s="10"/>
      <c r="GFZ23" s="10"/>
      <c r="GGA23" s="10"/>
      <c r="GGB23" s="10"/>
      <c r="GGC23" s="10"/>
      <c r="GGD23" s="10"/>
      <c r="GGE23" s="10"/>
      <c r="GGF23" s="10"/>
      <c r="GGG23" s="10"/>
      <c r="GGH23" s="10"/>
      <c r="GGI23" s="10"/>
      <c r="GGJ23" s="10"/>
      <c r="GGK23" s="10"/>
      <c r="GGL23" s="10"/>
      <c r="GGM23" s="10"/>
      <c r="GGN23" s="10"/>
      <c r="GGO23" s="10"/>
      <c r="GGP23" s="10"/>
      <c r="GGQ23" s="10"/>
      <c r="GGR23" s="10"/>
      <c r="GGS23" s="10"/>
      <c r="GGT23" s="10"/>
      <c r="GGU23" s="10"/>
      <c r="GGV23" s="10"/>
      <c r="GGW23" s="10"/>
      <c r="GGX23" s="10"/>
      <c r="GGY23" s="10"/>
      <c r="GGZ23" s="10"/>
      <c r="GHA23" s="10"/>
      <c r="GHB23" s="10"/>
      <c r="GHC23" s="10"/>
      <c r="GHD23" s="10"/>
      <c r="GHE23" s="10"/>
      <c r="GHF23" s="10"/>
      <c r="GHG23" s="10"/>
      <c r="GHH23" s="10"/>
      <c r="GHI23" s="10"/>
      <c r="GHJ23" s="10"/>
      <c r="GHK23" s="10"/>
      <c r="GHL23" s="10"/>
      <c r="GHM23" s="10"/>
      <c r="GHN23" s="10"/>
      <c r="GHO23" s="10"/>
      <c r="GHP23" s="10"/>
      <c r="GHQ23" s="10"/>
      <c r="GHR23" s="10"/>
      <c r="GHS23" s="10"/>
      <c r="GHT23" s="10"/>
      <c r="GHU23" s="10"/>
      <c r="GHV23" s="10"/>
      <c r="GHW23" s="10"/>
      <c r="GHX23" s="10"/>
      <c r="GHY23" s="10"/>
      <c r="GHZ23" s="10"/>
      <c r="GIA23" s="10"/>
      <c r="GIB23" s="10"/>
      <c r="GIC23" s="10"/>
      <c r="GID23" s="10"/>
      <c r="GIE23" s="10"/>
      <c r="GIF23" s="10"/>
      <c r="GIG23" s="10"/>
      <c r="GIH23" s="10"/>
      <c r="GII23" s="10"/>
      <c r="GIJ23" s="10"/>
      <c r="GIK23" s="10"/>
      <c r="GIL23" s="10"/>
      <c r="GIM23" s="10"/>
      <c r="GIN23" s="10"/>
      <c r="GIO23" s="10"/>
      <c r="GIP23" s="10"/>
      <c r="GIQ23" s="10"/>
      <c r="GIR23" s="10"/>
      <c r="GIS23" s="10"/>
      <c r="GIT23" s="10"/>
      <c r="GIU23" s="10"/>
      <c r="GIV23" s="10"/>
      <c r="GIW23" s="10"/>
      <c r="GIX23" s="10"/>
      <c r="GIY23" s="10"/>
      <c r="GIZ23" s="10"/>
      <c r="GJA23" s="10"/>
      <c r="GJB23" s="10"/>
      <c r="GJC23" s="10"/>
      <c r="GJD23" s="10"/>
      <c r="GJE23" s="10"/>
      <c r="GJF23" s="10"/>
      <c r="GJG23" s="10"/>
      <c r="GJH23" s="10"/>
      <c r="GJI23" s="10"/>
      <c r="GJJ23" s="10"/>
      <c r="GJK23" s="10"/>
      <c r="GJL23" s="10"/>
      <c r="GJM23" s="10"/>
      <c r="GJN23" s="10"/>
      <c r="GJO23" s="10"/>
      <c r="GJP23" s="10"/>
      <c r="GJQ23" s="10"/>
      <c r="GJR23" s="10"/>
      <c r="GJS23" s="10"/>
      <c r="GJT23" s="10"/>
      <c r="GJU23" s="10"/>
      <c r="GJV23" s="10"/>
      <c r="GJW23" s="10"/>
      <c r="GJX23" s="10"/>
      <c r="GJY23" s="10"/>
      <c r="GJZ23" s="10"/>
      <c r="GKA23" s="10"/>
      <c r="GKB23" s="10"/>
      <c r="GKC23" s="10"/>
      <c r="GKD23" s="10"/>
      <c r="GKE23" s="10"/>
      <c r="GKF23" s="10"/>
      <c r="GKG23" s="10"/>
      <c r="GKH23" s="10"/>
      <c r="GKI23" s="10"/>
      <c r="GKJ23" s="10"/>
      <c r="GKK23" s="10"/>
      <c r="GKL23" s="10"/>
      <c r="GKM23" s="10"/>
      <c r="GKN23" s="10"/>
      <c r="GKO23" s="10"/>
      <c r="GKP23" s="10"/>
      <c r="GKQ23" s="10"/>
      <c r="GKR23" s="10"/>
      <c r="GKS23" s="10"/>
      <c r="GKT23" s="10"/>
      <c r="GKU23" s="10"/>
      <c r="GKV23" s="10"/>
      <c r="GKW23" s="10"/>
      <c r="GKX23" s="10"/>
      <c r="GKY23" s="10"/>
      <c r="GKZ23" s="10"/>
      <c r="GLA23" s="10"/>
      <c r="GLB23" s="10"/>
      <c r="GLC23" s="10"/>
      <c r="GLD23" s="10"/>
      <c r="GLE23" s="10"/>
      <c r="GLF23" s="10"/>
      <c r="GLG23" s="10"/>
      <c r="GLH23" s="10"/>
      <c r="GLI23" s="10"/>
      <c r="GLJ23" s="10"/>
      <c r="GLK23" s="10"/>
      <c r="GLL23" s="10"/>
      <c r="GLM23" s="10"/>
      <c r="GLN23" s="10"/>
      <c r="GLO23" s="10"/>
      <c r="GLP23" s="10"/>
      <c r="GLQ23" s="10"/>
      <c r="GLR23" s="10"/>
      <c r="GLS23" s="10"/>
      <c r="GLT23" s="10"/>
      <c r="GLU23" s="10"/>
      <c r="GLV23" s="10"/>
      <c r="GLW23" s="10"/>
      <c r="GLX23" s="10"/>
      <c r="GLY23" s="10"/>
      <c r="GLZ23" s="10"/>
      <c r="GMA23" s="10"/>
      <c r="GMB23" s="10"/>
      <c r="GMC23" s="10"/>
      <c r="GMD23" s="10"/>
      <c r="GME23" s="10"/>
      <c r="GMF23" s="10"/>
      <c r="GMG23" s="10"/>
      <c r="GMH23" s="10"/>
      <c r="GMI23" s="10"/>
      <c r="GMJ23" s="10"/>
      <c r="GMK23" s="10"/>
      <c r="GML23" s="10"/>
      <c r="GMM23" s="10"/>
      <c r="GMN23" s="10"/>
      <c r="GMO23" s="10"/>
      <c r="GMP23" s="10"/>
      <c r="GMQ23" s="10"/>
      <c r="GMR23" s="10"/>
      <c r="GMS23" s="10"/>
      <c r="GMT23" s="10"/>
      <c r="GMU23" s="10"/>
      <c r="GMV23" s="10"/>
      <c r="GMW23" s="10"/>
      <c r="GMX23" s="10"/>
      <c r="GMY23" s="10"/>
      <c r="GMZ23" s="10"/>
      <c r="GNA23" s="10"/>
      <c r="GNB23" s="10"/>
      <c r="GNC23" s="10"/>
      <c r="GND23" s="10"/>
      <c r="GNE23" s="10"/>
      <c r="GNF23" s="10"/>
      <c r="GNG23" s="10"/>
      <c r="GNH23" s="10"/>
      <c r="GNI23" s="10"/>
      <c r="GNJ23" s="10"/>
      <c r="GNK23" s="10"/>
      <c r="GNL23" s="10"/>
      <c r="GNM23" s="10"/>
      <c r="GNN23" s="10"/>
      <c r="GNO23" s="10"/>
      <c r="GNP23" s="10"/>
      <c r="GNQ23" s="10"/>
      <c r="GNR23" s="10"/>
      <c r="GNS23" s="10"/>
      <c r="GNT23" s="10"/>
      <c r="GNU23" s="10"/>
      <c r="GNV23" s="10"/>
      <c r="GNW23" s="10"/>
      <c r="GNX23" s="10"/>
      <c r="GNY23" s="10"/>
      <c r="GNZ23" s="10"/>
      <c r="GOA23" s="10"/>
      <c r="GOB23" s="10"/>
      <c r="GOC23" s="10"/>
      <c r="GOD23" s="10"/>
      <c r="GOE23" s="10"/>
      <c r="GOF23" s="10"/>
      <c r="GOG23" s="10"/>
      <c r="GOH23" s="10"/>
      <c r="GOI23" s="10"/>
      <c r="GOJ23" s="10"/>
      <c r="GOK23" s="10"/>
      <c r="GOL23" s="10"/>
      <c r="GOM23" s="10"/>
      <c r="GON23" s="10"/>
      <c r="GOO23" s="10"/>
      <c r="GOP23" s="10"/>
      <c r="GOQ23" s="10"/>
      <c r="GOR23" s="10"/>
      <c r="GOS23" s="10"/>
      <c r="GOT23" s="10"/>
      <c r="GOU23" s="10"/>
      <c r="GOV23" s="10"/>
      <c r="GOW23" s="10"/>
      <c r="GOX23" s="10"/>
      <c r="GOY23" s="10"/>
      <c r="GOZ23" s="10"/>
      <c r="GPA23" s="10"/>
      <c r="GPB23" s="10"/>
      <c r="GPC23" s="10"/>
      <c r="GPD23" s="10"/>
      <c r="GPE23" s="10"/>
      <c r="GPF23" s="10"/>
      <c r="GPG23" s="10"/>
      <c r="GPH23" s="10"/>
      <c r="GPI23" s="10"/>
      <c r="GPJ23" s="10"/>
      <c r="GPK23" s="10"/>
      <c r="GPL23" s="10"/>
      <c r="GPM23" s="10"/>
      <c r="GPN23" s="10"/>
      <c r="GPO23" s="10"/>
      <c r="GPP23" s="10"/>
      <c r="GPQ23" s="10"/>
      <c r="GPR23" s="10"/>
      <c r="GPS23" s="10"/>
      <c r="GPT23" s="10"/>
      <c r="GPU23" s="10"/>
      <c r="GPV23" s="10"/>
      <c r="GPW23" s="10"/>
      <c r="GPX23" s="10"/>
      <c r="GPY23" s="10"/>
      <c r="GPZ23" s="10"/>
      <c r="GQA23" s="10"/>
      <c r="GQB23" s="10"/>
      <c r="GQC23" s="10"/>
      <c r="GQD23" s="10"/>
      <c r="GQE23" s="10"/>
      <c r="GQF23" s="10"/>
      <c r="GQG23" s="10"/>
      <c r="GQH23" s="10"/>
      <c r="GQI23" s="10"/>
      <c r="GQJ23" s="10"/>
      <c r="GQK23" s="10"/>
      <c r="GQL23" s="10"/>
      <c r="GQM23" s="10"/>
      <c r="GQN23" s="10"/>
      <c r="GQO23" s="10"/>
      <c r="GQP23" s="10"/>
      <c r="GQQ23" s="10"/>
      <c r="GQR23" s="10"/>
      <c r="GQS23" s="10"/>
      <c r="GQT23" s="10"/>
      <c r="GQU23" s="10"/>
      <c r="GQV23" s="10"/>
      <c r="GQW23" s="10"/>
      <c r="GQX23" s="10"/>
      <c r="GQY23" s="10"/>
      <c r="GQZ23" s="10"/>
      <c r="GRA23" s="10"/>
      <c r="GRB23" s="10"/>
      <c r="GRC23" s="10"/>
      <c r="GRD23" s="10"/>
      <c r="GRE23" s="10"/>
      <c r="GRF23" s="10"/>
      <c r="GRG23" s="10"/>
      <c r="GRH23" s="10"/>
      <c r="GRI23" s="10"/>
      <c r="GRJ23" s="10"/>
      <c r="GRK23" s="10"/>
      <c r="GRL23" s="10"/>
      <c r="GRM23" s="10"/>
      <c r="GRN23" s="10"/>
      <c r="GRO23" s="10"/>
      <c r="GRP23" s="10"/>
      <c r="GRQ23" s="10"/>
      <c r="GRR23" s="10"/>
      <c r="GRS23" s="10"/>
      <c r="GRT23" s="10"/>
      <c r="GRU23" s="10"/>
      <c r="GRV23" s="10"/>
      <c r="GRW23" s="10"/>
      <c r="GRX23" s="10"/>
      <c r="GRY23" s="10"/>
      <c r="GRZ23" s="10"/>
      <c r="GSA23" s="10"/>
      <c r="GSB23" s="10"/>
      <c r="GSC23" s="10"/>
      <c r="GSD23" s="10"/>
      <c r="GSE23" s="10"/>
      <c r="GSF23" s="10"/>
      <c r="GSG23" s="10"/>
      <c r="GSH23" s="10"/>
      <c r="GSI23" s="10"/>
      <c r="GSJ23" s="10"/>
      <c r="GSK23" s="10"/>
      <c r="GSL23" s="10"/>
      <c r="GSM23" s="10"/>
      <c r="GSN23" s="10"/>
      <c r="GSO23" s="10"/>
      <c r="GSP23" s="10"/>
      <c r="GSQ23" s="10"/>
      <c r="GSR23" s="10"/>
      <c r="GSS23" s="10"/>
      <c r="GST23" s="10"/>
      <c r="GSU23" s="10"/>
      <c r="GSV23" s="10"/>
      <c r="GSW23" s="10"/>
      <c r="GSX23" s="10"/>
      <c r="GSY23" s="10"/>
      <c r="GSZ23" s="10"/>
      <c r="GTA23" s="10"/>
      <c r="GTB23" s="10"/>
      <c r="GTC23" s="10"/>
      <c r="GTD23" s="10"/>
      <c r="GTE23" s="10"/>
      <c r="GTF23" s="10"/>
      <c r="GTG23" s="10"/>
      <c r="GTH23" s="10"/>
      <c r="GTI23" s="10"/>
      <c r="GTJ23" s="10"/>
      <c r="GTK23" s="10"/>
      <c r="GTL23" s="10"/>
      <c r="GTM23" s="10"/>
      <c r="GTN23" s="10"/>
      <c r="GTO23" s="10"/>
      <c r="GTP23" s="10"/>
      <c r="GTQ23" s="10"/>
      <c r="GTR23" s="10"/>
      <c r="GTS23" s="10"/>
      <c r="GTT23" s="10"/>
      <c r="GTU23" s="10"/>
      <c r="GTV23" s="10"/>
      <c r="GTW23" s="10"/>
      <c r="GTX23" s="10"/>
      <c r="GTY23" s="10"/>
      <c r="GTZ23" s="10"/>
      <c r="GUA23" s="10"/>
      <c r="GUB23" s="10"/>
      <c r="GUC23" s="10"/>
      <c r="GUD23" s="10"/>
      <c r="GUE23" s="10"/>
      <c r="GUF23" s="10"/>
      <c r="GUG23" s="10"/>
      <c r="GUH23" s="10"/>
      <c r="GUI23" s="10"/>
      <c r="GUJ23" s="10"/>
      <c r="GUK23" s="10"/>
      <c r="GUL23" s="10"/>
      <c r="GUM23" s="10"/>
      <c r="GUN23" s="10"/>
      <c r="GUO23" s="10"/>
      <c r="GUP23" s="10"/>
      <c r="GUQ23" s="10"/>
      <c r="GUR23" s="10"/>
      <c r="GUS23" s="10"/>
      <c r="GUT23" s="10"/>
      <c r="GUU23" s="10"/>
      <c r="GUV23" s="10"/>
      <c r="GUW23" s="10"/>
      <c r="GUX23" s="10"/>
      <c r="GUY23" s="10"/>
      <c r="GUZ23" s="10"/>
      <c r="GVA23" s="10"/>
      <c r="GVB23" s="10"/>
      <c r="GVC23" s="10"/>
      <c r="GVD23" s="10"/>
      <c r="GVE23" s="10"/>
      <c r="GVF23" s="10"/>
      <c r="GVG23" s="10"/>
      <c r="GVH23" s="10"/>
      <c r="GVI23" s="10"/>
      <c r="GVJ23" s="10"/>
      <c r="GVK23" s="10"/>
      <c r="GVL23" s="10"/>
      <c r="GVM23" s="10"/>
      <c r="GVN23" s="10"/>
      <c r="GVO23" s="10"/>
      <c r="GVP23" s="10"/>
      <c r="GVQ23" s="10"/>
      <c r="GVR23" s="10"/>
      <c r="GVS23" s="10"/>
      <c r="GVT23" s="10"/>
      <c r="GVU23" s="10"/>
      <c r="GVV23" s="10"/>
      <c r="GVW23" s="10"/>
      <c r="GVX23" s="10"/>
      <c r="GVY23" s="10"/>
      <c r="GVZ23" s="10"/>
      <c r="GWA23" s="10"/>
      <c r="GWB23" s="10"/>
      <c r="GWC23" s="10"/>
      <c r="GWD23" s="10"/>
      <c r="GWE23" s="10"/>
      <c r="GWF23" s="10"/>
      <c r="GWG23" s="10"/>
      <c r="GWH23" s="10"/>
      <c r="GWI23" s="10"/>
      <c r="GWJ23" s="10"/>
      <c r="GWK23" s="10"/>
      <c r="GWL23" s="10"/>
      <c r="GWM23" s="10"/>
      <c r="GWN23" s="10"/>
      <c r="GWO23" s="10"/>
      <c r="GWP23" s="10"/>
      <c r="GWQ23" s="10"/>
      <c r="GWR23" s="10"/>
      <c r="GWS23" s="10"/>
      <c r="GWT23" s="10"/>
      <c r="GWU23" s="10"/>
      <c r="GWV23" s="10"/>
      <c r="GWW23" s="10"/>
      <c r="GWX23" s="10"/>
      <c r="GWY23" s="10"/>
      <c r="GWZ23" s="10"/>
      <c r="GXA23" s="10"/>
      <c r="GXB23" s="10"/>
      <c r="GXC23" s="10"/>
      <c r="GXD23" s="10"/>
      <c r="GXE23" s="10"/>
      <c r="GXF23" s="10"/>
      <c r="GXG23" s="10"/>
      <c r="GXH23" s="10"/>
      <c r="GXI23" s="10"/>
      <c r="GXJ23" s="10"/>
      <c r="GXK23" s="10"/>
      <c r="GXL23" s="10"/>
      <c r="GXM23" s="10"/>
      <c r="GXN23" s="10"/>
      <c r="GXO23" s="10"/>
      <c r="GXP23" s="10"/>
      <c r="GXQ23" s="10"/>
      <c r="GXR23" s="10"/>
      <c r="GXS23" s="10"/>
      <c r="GXT23" s="10"/>
      <c r="GXU23" s="10"/>
      <c r="GXV23" s="10"/>
      <c r="GXW23" s="10"/>
      <c r="GXX23" s="10"/>
      <c r="GXY23" s="10"/>
      <c r="GXZ23" s="10"/>
      <c r="GYA23" s="10"/>
      <c r="GYB23" s="10"/>
      <c r="GYC23" s="10"/>
      <c r="GYD23" s="10"/>
      <c r="GYE23" s="10"/>
      <c r="GYF23" s="10"/>
      <c r="GYG23" s="10"/>
      <c r="GYH23" s="10"/>
      <c r="GYI23" s="10"/>
      <c r="GYJ23" s="10"/>
      <c r="GYK23" s="10"/>
      <c r="GYL23" s="10"/>
      <c r="GYM23" s="10"/>
      <c r="GYN23" s="10"/>
      <c r="GYO23" s="10"/>
      <c r="GYP23" s="10"/>
      <c r="GYQ23" s="10"/>
      <c r="GYR23" s="10"/>
      <c r="GYS23" s="10"/>
      <c r="GYT23" s="10"/>
      <c r="GYU23" s="10"/>
      <c r="GYV23" s="10"/>
      <c r="GYW23" s="10"/>
      <c r="GYX23" s="10"/>
      <c r="GYY23" s="10"/>
      <c r="GYZ23" s="10"/>
      <c r="GZA23" s="10"/>
      <c r="GZB23" s="10"/>
      <c r="GZC23" s="10"/>
      <c r="GZD23" s="10"/>
      <c r="GZE23" s="10"/>
      <c r="GZF23" s="10"/>
      <c r="GZG23" s="10"/>
      <c r="GZH23" s="10"/>
      <c r="GZI23" s="10"/>
      <c r="GZJ23" s="10"/>
      <c r="GZK23" s="10"/>
      <c r="GZL23" s="10"/>
      <c r="GZM23" s="10"/>
      <c r="GZN23" s="10"/>
      <c r="GZO23" s="10"/>
      <c r="GZP23" s="10"/>
      <c r="GZQ23" s="10"/>
      <c r="GZR23" s="10"/>
      <c r="GZS23" s="10"/>
      <c r="GZT23" s="10"/>
      <c r="GZU23" s="10"/>
      <c r="GZV23" s="10"/>
      <c r="GZW23" s="10"/>
      <c r="GZX23" s="10"/>
      <c r="GZY23" s="10"/>
      <c r="GZZ23" s="10"/>
      <c r="HAA23" s="10"/>
      <c r="HAB23" s="10"/>
      <c r="HAC23" s="10"/>
      <c r="HAD23" s="10"/>
      <c r="HAE23" s="10"/>
      <c r="HAF23" s="10"/>
      <c r="HAG23" s="10"/>
      <c r="HAH23" s="10"/>
      <c r="HAI23" s="10"/>
      <c r="HAJ23" s="10"/>
      <c r="HAK23" s="10"/>
      <c r="HAL23" s="10"/>
      <c r="HAM23" s="10"/>
      <c r="HAN23" s="10"/>
      <c r="HAO23" s="10"/>
      <c r="HAP23" s="10"/>
      <c r="HAQ23" s="10"/>
      <c r="HAR23" s="10"/>
      <c r="HAS23" s="10"/>
      <c r="HAT23" s="10"/>
      <c r="HAU23" s="10"/>
      <c r="HAV23" s="10"/>
      <c r="HAW23" s="10"/>
      <c r="HAX23" s="10"/>
      <c r="HAY23" s="10"/>
      <c r="HAZ23" s="10"/>
      <c r="HBA23" s="10"/>
      <c r="HBB23" s="10"/>
      <c r="HBC23" s="10"/>
      <c r="HBD23" s="10"/>
      <c r="HBE23" s="10"/>
      <c r="HBF23" s="10"/>
      <c r="HBG23" s="10"/>
      <c r="HBH23" s="10"/>
      <c r="HBI23" s="10"/>
      <c r="HBJ23" s="10"/>
      <c r="HBK23" s="10"/>
      <c r="HBL23" s="10"/>
      <c r="HBM23" s="10"/>
      <c r="HBN23" s="10"/>
      <c r="HBO23" s="10"/>
      <c r="HBP23" s="10"/>
      <c r="HBQ23" s="10"/>
      <c r="HBR23" s="10"/>
      <c r="HBS23" s="10"/>
      <c r="HBT23" s="10"/>
      <c r="HBU23" s="10"/>
      <c r="HBV23" s="10"/>
      <c r="HBW23" s="10"/>
      <c r="HBX23" s="10"/>
      <c r="HBY23" s="10"/>
      <c r="HBZ23" s="10"/>
      <c r="HCA23" s="10"/>
      <c r="HCB23" s="10"/>
      <c r="HCC23" s="10"/>
      <c r="HCD23" s="10"/>
      <c r="HCE23" s="10"/>
      <c r="HCF23" s="10"/>
      <c r="HCG23" s="10"/>
      <c r="HCH23" s="10"/>
      <c r="HCI23" s="10"/>
      <c r="HCJ23" s="10"/>
      <c r="HCK23" s="10"/>
      <c r="HCL23" s="10"/>
      <c r="HCM23" s="10"/>
      <c r="HCN23" s="10"/>
      <c r="HCO23" s="10"/>
      <c r="HCP23" s="10"/>
      <c r="HCQ23" s="10"/>
      <c r="HCR23" s="10"/>
      <c r="HCS23" s="10"/>
      <c r="HCT23" s="10"/>
      <c r="HCU23" s="10"/>
      <c r="HCV23" s="10"/>
      <c r="HCW23" s="10"/>
      <c r="HCX23" s="10"/>
      <c r="HCY23" s="10"/>
      <c r="HCZ23" s="10"/>
      <c r="HDA23" s="10"/>
      <c r="HDB23" s="10"/>
      <c r="HDC23" s="10"/>
      <c r="HDD23" s="10"/>
      <c r="HDE23" s="10"/>
      <c r="HDF23" s="10"/>
      <c r="HDG23" s="10"/>
      <c r="HDH23" s="10"/>
      <c r="HDI23" s="10"/>
      <c r="HDJ23" s="10"/>
      <c r="HDK23" s="10"/>
      <c r="HDL23" s="10"/>
      <c r="HDM23" s="10"/>
      <c r="HDN23" s="10"/>
      <c r="HDO23" s="10"/>
      <c r="HDP23" s="10"/>
      <c r="HDQ23" s="10"/>
      <c r="HDR23" s="10"/>
      <c r="HDS23" s="10"/>
      <c r="HDT23" s="10"/>
      <c r="HDU23" s="10"/>
      <c r="HDV23" s="10"/>
      <c r="HDW23" s="10"/>
      <c r="HDX23" s="10"/>
      <c r="HDY23" s="10"/>
      <c r="HDZ23" s="10"/>
      <c r="HEA23" s="10"/>
      <c r="HEB23" s="10"/>
      <c r="HEC23" s="10"/>
      <c r="HED23" s="10"/>
      <c r="HEE23" s="10"/>
      <c r="HEF23" s="10"/>
      <c r="HEG23" s="10"/>
      <c r="HEH23" s="10"/>
      <c r="HEI23" s="10"/>
      <c r="HEJ23" s="10"/>
      <c r="HEK23" s="10"/>
      <c r="HEL23" s="10"/>
      <c r="HEM23" s="10"/>
      <c r="HEN23" s="10"/>
      <c r="HEO23" s="10"/>
      <c r="HEP23" s="10"/>
      <c r="HEQ23" s="10"/>
      <c r="HER23" s="10"/>
      <c r="HES23" s="10"/>
      <c r="HET23" s="10"/>
      <c r="HEU23" s="10"/>
      <c r="HEV23" s="10"/>
      <c r="HEW23" s="10"/>
      <c r="HEX23" s="10"/>
      <c r="HEY23" s="10"/>
      <c r="HEZ23" s="10"/>
      <c r="HFA23" s="10"/>
      <c r="HFB23" s="10"/>
      <c r="HFC23" s="10"/>
      <c r="HFD23" s="10"/>
      <c r="HFE23" s="10"/>
      <c r="HFF23" s="10"/>
      <c r="HFG23" s="10"/>
      <c r="HFH23" s="10"/>
      <c r="HFI23" s="10"/>
      <c r="HFJ23" s="10"/>
      <c r="HFK23" s="10"/>
      <c r="HFL23" s="10"/>
      <c r="HFM23" s="10"/>
      <c r="HFN23" s="10"/>
      <c r="HFO23" s="10"/>
      <c r="HFP23" s="10"/>
      <c r="HFQ23" s="10"/>
      <c r="HFR23" s="10"/>
      <c r="HFS23" s="10"/>
      <c r="HFT23" s="10"/>
      <c r="HFU23" s="10"/>
      <c r="HFV23" s="10"/>
      <c r="HFW23" s="10"/>
      <c r="HFX23" s="10"/>
      <c r="HFY23" s="10"/>
      <c r="HFZ23" s="10"/>
      <c r="HGA23" s="10"/>
      <c r="HGB23" s="10"/>
      <c r="HGC23" s="10"/>
      <c r="HGD23" s="10"/>
      <c r="HGE23" s="10"/>
      <c r="HGF23" s="10"/>
      <c r="HGG23" s="10"/>
      <c r="HGH23" s="10"/>
      <c r="HGI23" s="10"/>
      <c r="HGJ23" s="10"/>
      <c r="HGK23" s="10"/>
      <c r="HGL23" s="10"/>
      <c r="HGM23" s="10"/>
      <c r="HGN23" s="10"/>
      <c r="HGO23" s="10"/>
      <c r="HGP23" s="10"/>
      <c r="HGQ23" s="10"/>
      <c r="HGR23" s="10"/>
      <c r="HGS23" s="10"/>
      <c r="HGT23" s="10"/>
      <c r="HGU23" s="10"/>
      <c r="HGV23" s="10"/>
      <c r="HGW23" s="10"/>
      <c r="HGX23" s="10"/>
      <c r="HGY23" s="10"/>
      <c r="HGZ23" s="10"/>
      <c r="HHA23" s="10"/>
      <c r="HHB23" s="10"/>
      <c r="HHC23" s="10"/>
      <c r="HHD23" s="10"/>
      <c r="HHE23" s="10"/>
      <c r="HHF23" s="10"/>
      <c r="HHG23" s="10"/>
      <c r="HHH23" s="10"/>
      <c r="HHI23" s="10"/>
      <c r="HHJ23" s="10"/>
      <c r="HHK23" s="10"/>
      <c r="HHL23" s="10"/>
      <c r="HHM23" s="10"/>
      <c r="HHN23" s="10"/>
      <c r="HHO23" s="10"/>
      <c r="HHP23" s="10"/>
      <c r="HHQ23" s="10"/>
      <c r="HHR23" s="10"/>
      <c r="HHS23" s="10"/>
      <c r="HHT23" s="10"/>
      <c r="HHU23" s="10"/>
      <c r="HHV23" s="10"/>
      <c r="HHW23" s="10"/>
      <c r="HHX23" s="10"/>
      <c r="HHY23" s="10"/>
      <c r="HHZ23" s="10"/>
      <c r="HIA23" s="10"/>
      <c r="HIB23" s="10"/>
      <c r="HIC23" s="10"/>
      <c r="HID23" s="10"/>
      <c r="HIE23" s="10"/>
      <c r="HIF23" s="10"/>
      <c r="HIG23" s="10"/>
      <c r="HIH23" s="10"/>
      <c r="HII23" s="10"/>
      <c r="HIJ23" s="10"/>
      <c r="HIK23" s="10"/>
      <c r="HIL23" s="10"/>
      <c r="HIM23" s="10"/>
      <c r="HIN23" s="10"/>
      <c r="HIO23" s="10"/>
      <c r="HIP23" s="10"/>
      <c r="HIQ23" s="10"/>
      <c r="HIR23" s="10"/>
      <c r="HIS23" s="10"/>
      <c r="HIT23" s="10"/>
      <c r="HIU23" s="10"/>
      <c r="HIV23" s="10"/>
      <c r="HIW23" s="10"/>
      <c r="HIX23" s="10"/>
      <c r="HIY23" s="10"/>
      <c r="HIZ23" s="10"/>
      <c r="HJA23" s="10"/>
      <c r="HJB23" s="10"/>
      <c r="HJC23" s="10"/>
      <c r="HJD23" s="10"/>
      <c r="HJE23" s="10"/>
      <c r="HJF23" s="10"/>
      <c r="HJG23" s="10"/>
      <c r="HJH23" s="10"/>
      <c r="HJI23" s="10"/>
      <c r="HJJ23" s="10"/>
      <c r="HJK23" s="10"/>
      <c r="HJL23" s="10"/>
      <c r="HJM23" s="10"/>
      <c r="HJN23" s="10"/>
      <c r="HJO23" s="10"/>
      <c r="HJP23" s="10"/>
      <c r="HJQ23" s="10"/>
      <c r="HJR23" s="10"/>
      <c r="HJS23" s="10"/>
      <c r="HJT23" s="10"/>
      <c r="HJU23" s="10"/>
      <c r="HJV23" s="10"/>
      <c r="HJW23" s="10"/>
      <c r="HJX23" s="10"/>
      <c r="HJY23" s="10"/>
      <c r="HJZ23" s="10"/>
      <c r="HKA23" s="10"/>
      <c r="HKB23" s="10"/>
      <c r="HKC23" s="10"/>
      <c r="HKD23" s="10"/>
      <c r="HKE23" s="10"/>
      <c r="HKF23" s="10"/>
      <c r="HKG23" s="10"/>
      <c r="HKH23" s="10"/>
      <c r="HKI23" s="10"/>
      <c r="HKJ23" s="10"/>
      <c r="HKK23" s="10"/>
      <c r="HKL23" s="10"/>
      <c r="HKM23" s="10"/>
      <c r="HKN23" s="10"/>
      <c r="HKO23" s="10"/>
      <c r="HKP23" s="10"/>
      <c r="HKQ23" s="10"/>
      <c r="HKR23" s="10"/>
      <c r="HKS23" s="10"/>
      <c r="HKT23" s="10"/>
      <c r="HKU23" s="10"/>
      <c r="HKV23" s="10"/>
      <c r="HKW23" s="10"/>
      <c r="HKX23" s="10"/>
      <c r="HKY23" s="10"/>
      <c r="HKZ23" s="10"/>
      <c r="HLA23" s="10"/>
      <c r="HLB23" s="10"/>
      <c r="HLC23" s="10"/>
      <c r="HLD23" s="10"/>
      <c r="HLE23" s="10"/>
      <c r="HLF23" s="10"/>
      <c r="HLG23" s="10"/>
      <c r="HLH23" s="10"/>
      <c r="HLI23" s="10"/>
      <c r="HLJ23" s="10"/>
      <c r="HLK23" s="10"/>
      <c r="HLL23" s="10"/>
      <c r="HLM23" s="10"/>
      <c r="HLN23" s="10"/>
      <c r="HLO23" s="10"/>
      <c r="HLP23" s="10"/>
      <c r="HLQ23" s="10"/>
      <c r="HLR23" s="10"/>
      <c r="HLS23" s="10"/>
      <c r="HLT23" s="10"/>
      <c r="HLU23" s="10"/>
      <c r="HLV23" s="10"/>
      <c r="HLW23" s="10"/>
      <c r="HLX23" s="10"/>
      <c r="HLY23" s="10"/>
      <c r="HLZ23" s="10"/>
      <c r="HMA23" s="10"/>
      <c r="HMB23" s="10"/>
      <c r="HMC23" s="10"/>
      <c r="HMD23" s="10"/>
      <c r="HME23" s="10"/>
      <c r="HMF23" s="10"/>
      <c r="HMG23" s="10"/>
      <c r="HMH23" s="10"/>
      <c r="HMI23" s="10"/>
      <c r="HMJ23" s="10"/>
      <c r="HMK23" s="10"/>
      <c r="HML23" s="10"/>
      <c r="HMM23" s="10"/>
      <c r="HMN23" s="10"/>
      <c r="HMO23" s="10"/>
      <c r="HMP23" s="10"/>
      <c r="HMQ23" s="10"/>
      <c r="HMR23" s="10"/>
      <c r="HMS23" s="10"/>
      <c r="HMT23" s="10"/>
      <c r="HMU23" s="10"/>
      <c r="HMV23" s="10"/>
      <c r="HMW23" s="10"/>
      <c r="HMX23" s="10"/>
      <c r="HMY23" s="10"/>
      <c r="HMZ23" s="10"/>
      <c r="HNA23" s="10"/>
      <c r="HNB23" s="10"/>
      <c r="HNC23" s="10"/>
      <c r="HND23" s="10"/>
      <c r="HNE23" s="10"/>
      <c r="HNF23" s="10"/>
      <c r="HNG23" s="10"/>
      <c r="HNH23" s="10"/>
      <c r="HNI23" s="10"/>
      <c r="HNJ23" s="10"/>
      <c r="HNK23" s="10"/>
      <c r="HNL23" s="10"/>
      <c r="HNM23" s="10"/>
      <c r="HNN23" s="10"/>
      <c r="HNO23" s="10"/>
      <c r="HNP23" s="10"/>
      <c r="HNQ23" s="10"/>
      <c r="HNR23" s="10"/>
      <c r="HNS23" s="10"/>
      <c r="HNT23" s="10"/>
      <c r="HNU23" s="10"/>
      <c r="HNV23" s="10"/>
      <c r="HNW23" s="10"/>
      <c r="HNX23" s="10"/>
      <c r="HNY23" s="10"/>
      <c r="HNZ23" s="10"/>
      <c r="HOA23" s="10"/>
      <c r="HOB23" s="10"/>
      <c r="HOC23" s="10"/>
      <c r="HOD23" s="10"/>
      <c r="HOE23" s="10"/>
      <c r="HOF23" s="10"/>
      <c r="HOG23" s="10"/>
      <c r="HOH23" s="10"/>
      <c r="HOI23" s="10"/>
      <c r="HOJ23" s="10"/>
      <c r="HOK23" s="10"/>
      <c r="HOL23" s="10"/>
      <c r="HOM23" s="10"/>
      <c r="HON23" s="10"/>
      <c r="HOO23" s="10"/>
      <c r="HOP23" s="10"/>
      <c r="HOQ23" s="10"/>
      <c r="HOR23" s="10"/>
      <c r="HOS23" s="10"/>
      <c r="HOT23" s="10"/>
      <c r="HOU23" s="10"/>
      <c r="HOV23" s="10"/>
      <c r="HOW23" s="10"/>
      <c r="HOX23" s="10"/>
      <c r="HOY23" s="10"/>
      <c r="HOZ23" s="10"/>
      <c r="HPA23" s="10"/>
      <c r="HPB23" s="10"/>
      <c r="HPC23" s="10"/>
      <c r="HPD23" s="10"/>
      <c r="HPE23" s="10"/>
      <c r="HPF23" s="10"/>
      <c r="HPG23" s="10"/>
      <c r="HPH23" s="10"/>
      <c r="HPI23" s="10"/>
      <c r="HPJ23" s="10"/>
      <c r="HPK23" s="10"/>
      <c r="HPL23" s="10"/>
      <c r="HPM23" s="10"/>
      <c r="HPN23" s="10"/>
      <c r="HPO23" s="10"/>
      <c r="HPP23" s="10"/>
      <c r="HPQ23" s="10"/>
      <c r="HPR23" s="10"/>
      <c r="HPS23" s="10"/>
      <c r="HPT23" s="10"/>
      <c r="HPU23" s="10"/>
      <c r="HPV23" s="10"/>
      <c r="HPW23" s="10"/>
      <c r="HPX23" s="10"/>
      <c r="HPY23" s="10"/>
      <c r="HPZ23" s="10"/>
      <c r="HQA23" s="10"/>
      <c r="HQB23" s="10"/>
      <c r="HQC23" s="10"/>
      <c r="HQD23" s="10"/>
      <c r="HQE23" s="10"/>
      <c r="HQF23" s="10"/>
      <c r="HQG23" s="10"/>
      <c r="HQH23" s="10"/>
      <c r="HQI23" s="10"/>
      <c r="HQJ23" s="10"/>
      <c r="HQK23" s="10"/>
      <c r="HQL23" s="10"/>
      <c r="HQM23" s="10"/>
      <c r="HQN23" s="10"/>
      <c r="HQO23" s="10"/>
      <c r="HQP23" s="10"/>
      <c r="HQQ23" s="10"/>
      <c r="HQR23" s="10"/>
      <c r="HQS23" s="10"/>
      <c r="HQT23" s="10"/>
      <c r="HQU23" s="10"/>
      <c r="HQV23" s="10"/>
      <c r="HQW23" s="10"/>
      <c r="HQX23" s="10"/>
      <c r="HQY23" s="10"/>
      <c r="HQZ23" s="10"/>
      <c r="HRA23" s="10"/>
      <c r="HRB23" s="10"/>
      <c r="HRC23" s="10"/>
      <c r="HRD23" s="10"/>
      <c r="HRE23" s="10"/>
      <c r="HRF23" s="10"/>
      <c r="HRG23" s="10"/>
      <c r="HRH23" s="10"/>
      <c r="HRI23" s="10"/>
      <c r="HRJ23" s="10"/>
      <c r="HRK23" s="10"/>
      <c r="HRL23" s="10"/>
      <c r="HRM23" s="10"/>
      <c r="HRN23" s="10"/>
      <c r="HRO23" s="10"/>
      <c r="HRP23" s="10"/>
      <c r="HRQ23" s="10"/>
      <c r="HRR23" s="10"/>
      <c r="HRS23" s="10"/>
      <c r="HRT23" s="10"/>
      <c r="HRU23" s="10"/>
      <c r="HRV23" s="10"/>
      <c r="HRW23" s="10"/>
      <c r="HRX23" s="10"/>
      <c r="HRY23" s="10"/>
      <c r="HRZ23" s="10"/>
      <c r="HSA23" s="10"/>
      <c r="HSB23" s="10"/>
      <c r="HSC23" s="10"/>
      <c r="HSD23" s="10"/>
      <c r="HSE23" s="10"/>
      <c r="HSF23" s="10"/>
      <c r="HSG23" s="10"/>
      <c r="HSH23" s="10"/>
      <c r="HSI23" s="10"/>
      <c r="HSJ23" s="10"/>
      <c r="HSK23" s="10"/>
      <c r="HSL23" s="10"/>
      <c r="HSM23" s="10"/>
      <c r="HSN23" s="10"/>
      <c r="HSO23" s="10"/>
      <c r="HSP23" s="10"/>
      <c r="HSQ23" s="10"/>
      <c r="HSR23" s="10"/>
      <c r="HSS23" s="10"/>
      <c r="HST23" s="10"/>
      <c r="HSU23" s="10"/>
      <c r="HSV23" s="10"/>
      <c r="HSW23" s="10"/>
      <c r="HSX23" s="10"/>
      <c r="HSY23" s="10"/>
      <c r="HSZ23" s="10"/>
      <c r="HTA23" s="10"/>
      <c r="HTB23" s="10"/>
      <c r="HTC23" s="10"/>
      <c r="HTD23" s="10"/>
      <c r="HTE23" s="10"/>
      <c r="HTF23" s="10"/>
      <c r="HTG23" s="10"/>
      <c r="HTH23" s="10"/>
      <c r="HTI23" s="10"/>
      <c r="HTJ23" s="10"/>
      <c r="HTK23" s="10"/>
      <c r="HTL23" s="10"/>
      <c r="HTM23" s="10"/>
      <c r="HTN23" s="10"/>
      <c r="HTO23" s="10"/>
      <c r="HTP23" s="10"/>
      <c r="HTQ23" s="10"/>
      <c r="HTR23" s="10"/>
      <c r="HTS23" s="10"/>
      <c r="HTT23" s="10"/>
      <c r="HTU23" s="10"/>
      <c r="HTV23" s="10"/>
      <c r="HTW23" s="10"/>
      <c r="HTX23" s="10"/>
      <c r="HTY23" s="10"/>
      <c r="HTZ23" s="10"/>
      <c r="HUA23" s="10"/>
      <c r="HUB23" s="10"/>
      <c r="HUC23" s="10"/>
      <c r="HUD23" s="10"/>
      <c r="HUE23" s="10"/>
      <c r="HUF23" s="10"/>
      <c r="HUG23" s="10"/>
      <c r="HUH23" s="10"/>
      <c r="HUI23" s="10"/>
      <c r="HUJ23" s="10"/>
      <c r="HUK23" s="10"/>
      <c r="HUL23" s="10"/>
      <c r="HUM23" s="10"/>
      <c r="HUN23" s="10"/>
      <c r="HUO23" s="10"/>
      <c r="HUP23" s="10"/>
      <c r="HUQ23" s="10"/>
      <c r="HUR23" s="10"/>
      <c r="HUS23" s="10"/>
      <c r="HUT23" s="10"/>
      <c r="HUU23" s="10"/>
      <c r="HUV23" s="10"/>
      <c r="HUW23" s="10"/>
      <c r="HUX23" s="10"/>
      <c r="HUY23" s="10"/>
      <c r="HUZ23" s="10"/>
      <c r="HVA23" s="10"/>
      <c r="HVB23" s="10"/>
      <c r="HVC23" s="10"/>
      <c r="HVD23" s="10"/>
      <c r="HVE23" s="10"/>
      <c r="HVF23" s="10"/>
      <c r="HVG23" s="10"/>
      <c r="HVH23" s="10"/>
      <c r="HVI23" s="10"/>
      <c r="HVJ23" s="10"/>
      <c r="HVK23" s="10"/>
      <c r="HVL23" s="10"/>
      <c r="HVM23" s="10"/>
      <c r="HVN23" s="10"/>
      <c r="HVO23" s="10"/>
      <c r="HVP23" s="10"/>
      <c r="HVQ23" s="10"/>
      <c r="HVR23" s="10"/>
      <c r="HVS23" s="10"/>
      <c r="HVT23" s="10"/>
      <c r="HVU23" s="10"/>
      <c r="HVV23" s="10"/>
      <c r="HVW23" s="10"/>
      <c r="HVX23" s="10"/>
      <c r="HVY23" s="10"/>
      <c r="HVZ23" s="10"/>
      <c r="HWA23" s="10"/>
      <c r="HWB23" s="10"/>
      <c r="HWC23" s="10"/>
      <c r="HWD23" s="10"/>
      <c r="HWE23" s="10"/>
      <c r="HWF23" s="10"/>
      <c r="HWG23" s="10"/>
      <c r="HWH23" s="10"/>
      <c r="HWI23" s="10"/>
      <c r="HWJ23" s="10"/>
      <c r="HWK23" s="10"/>
      <c r="HWL23" s="10"/>
      <c r="HWM23" s="10"/>
      <c r="HWN23" s="10"/>
      <c r="HWO23" s="10"/>
      <c r="HWP23" s="10"/>
      <c r="HWQ23" s="10"/>
      <c r="HWR23" s="10"/>
      <c r="HWS23" s="10"/>
      <c r="HWT23" s="10"/>
      <c r="HWU23" s="10"/>
      <c r="HWV23" s="10"/>
      <c r="HWW23" s="10"/>
      <c r="HWX23" s="10"/>
      <c r="HWY23" s="10"/>
      <c r="HWZ23" s="10"/>
      <c r="HXA23" s="10"/>
      <c r="HXB23" s="10"/>
      <c r="HXC23" s="10"/>
      <c r="HXD23" s="10"/>
      <c r="HXE23" s="10"/>
      <c r="HXF23" s="10"/>
      <c r="HXG23" s="10"/>
      <c r="HXH23" s="10"/>
      <c r="HXI23" s="10"/>
      <c r="HXJ23" s="10"/>
      <c r="HXK23" s="10"/>
      <c r="HXL23" s="10"/>
      <c r="HXM23" s="10"/>
      <c r="HXN23" s="10"/>
      <c r="HXO23" s="10"/>
      <c r="HXP23" s="10"/>
      <c r="HXQ23" s="10"/>
      <c r="HXR23" s="10"/>
      <c r="HXS23" s="10"/>
      <c r="HXT23" s="10"/>
      <c r="HXU23" s="10"/>
      <c r="HXV23" s="10"/>
      <c r="HXW23" s="10"/>
      <c r="HXX23" s="10"/>
      <c r="HXY23" s="10"/>
      <c r="HXZ23" s="10"/>
      <c r="HYA23" s="10"/>
      <c r="HYB23" s="10"/>
      <c r="HYC23" s="10"/>
      <c r="HYD23" s="10"/>
      <c r="HYE23" s="10"/>
      <c r="HYF23" s="10"/>
      <c r="HYG23" s="10"/>
      <c r="HYH23" s="10"/>
      <c r="HYI23" s="10"/>
      <c r="HYJ23" s="10"/>
      <c r="HYK23" s="10"/>
      <c r="HYL23" s="10"/>
      <c r="HYM23" s="10"/>
      <c r="HYN23" s="10"/>
      <c r="HYO23" s="10"/>
      <c r="HYP23" s="10"/>
      <c r="HYQ23" s="10"/>
      <c r="HYR23" s="10"/>
      <c r="HYS23" s="10"/>
      <c r="HYT23" s="10"/>
      <c r="HYU23" s="10"/>
      <c r="HYV23" s="10"/>
      <c r="HYW23" s="10"/>
      <c r="HYX23" s="10"/>
      <c r="HYY23" s="10"/>
      <c r="HYZ23" s="10"/>
      <c r="HZA23" s="10"/>
      <c r="HZB23" s="10"/>
      <c r="HZC23" s="10"/>
      <c r="HZD23" s="10"/>
      <c r="HZE23" s="10"/>
      <c r="HZF23" s="10"/>
      <c r="HZG23" s="10"/>
      <c r="HZH23" s="10"/>
      <c r="HZI23" s="10"/>
      <c r="HZJ23" s="10"/>
      <c r="HZK23" s="10"/>
      <c r="HZL23" s="10"/>
      <c r="HZM23" s="10"/>
      <c r="HZN23" s="10"/>
      <c r="HZO23" s="10"/>
      <c r="HZP23" s="10"/>
      <c r="HZQ23" s="10"/>
      <c r="HZR23" s="10"/>
      <c r="HZS23" s="10"/>
      <c r="HZT23" s="10"/>
      <c r="HZU23" s="10"/>
      <c r="HZV23" s="10"/>
      <c r="HZW23" s="10"/>
      <c r="HZX23" s="10"/>
      <c r="HZY23" s="10"/>
      <c r="HZZ23" s="10"/>
      <c r="IAA23" s="10"/>
      <c r="IAB23" s="10"/>
      <c r="IAC23" s="10"/>
      <c r="IAD23" s="10"/>
      <c r="IAE23" s="10"/>
      <c r="IAF23" s="10"/>
      <c r="IAG23" s="10"/>
      <c r="IAH23" s="10"/>
      <c r="IAI23" s="10"/>
      <c r="IAJ23" s="10"/>
      <c r="IAK23" s="10"/>
      <c r="IAL23" s="10"/>
      <c r="IAM23" s="10"/>
      <c r="IAN23" s="10"/>
      <c r="IAO23" s="10"/>
      <c r="IAP23" s="10"/>
      <c r="IAQ23" s="10"/>
      <c r="IAR23" s="10"/>
      <c r="IAS23" s="10"/>
      <c r="IAT23" s="10"/>
      <c r="IAU23" s="10"/>
      <c r="IAV23" s="10"/>
      <c r="IAW23" s="10"/>
      <c r="IAX23" s="10"/>
      <c r="IAY23" s="10"/>
      <c r="IAZ23" s="10"/>
      <c r="IBA23" s="10"/>
      <c r="IBB23" s="10"/>
      <c r="IBC23" s="10"/>
      <c r="IBD23" s="10"/>
      <c r="IBE23" s="10"/>
      <c r="IBF23" s="10"/>
      <c r="IBG23" s="10"/>
      <c r="IBH23" s="10"/>
      <c r="IBI23" s="10"/>
      <c r="IBJ23" s="10"/>
      <c r="IBK23" s="10"/>
      <c r="IBL23" s="10"/>
      <c r="IBM23" s="10"/>
      <c r="IBN23" s="10"/>
      <c r="IBO23" s="10"/>
      <c r="IBP23" s="10"/>
      <c r="IBQ23" s="10"/>
      <c r="IBR23" s="10"/>
      <c r="IBS23" s="10"/>
      <c r="IBT23" s="10"/>
      <c r="IBU23" s="10"/>
      <c r="IBV23" s="10"/>
      <c r="IBW23" s="10"/>
      <c r="IBX23" s="10"/>
      <c r="IBY23" s="10"/>
      <c r="IBZ23" s="10"/>
      <c r="ICA23" s="10"/>
      <c r="ICB23" s="10"/>
      <c r="ICC23" s="10"/>
      <c r="ICD23" s="10"/>
      <c r="ICE23" s="10"/>
      <c r="ICF23" s="10"/>
      <c r="ICG23" s="10"/>
      <c r="ICH23" s="10"/>
      <c r="ICI23" s="10"/>
      <c r="ICJ23" s="10"/>
      <c r="ICK23" s="10"/>
      <c r="ICL23" s="10"/>
      <c r="ICM23" s="10"/>
      <c r="ICN23" s="10"/>
      <c r="ICO23" s="10"/>
      <c r="ICP23" s="10"/>
      <c r="ICQ23" s="10"/>
      <c r="ICR23" s="10"/>
      <c r="ICS23" s="10"/>
      <c r="ICT23" s="10"/>
      <c r="ICU23" s="10"/>
      <c r="ICV23" s="10"/>
      <c r="ICW23" s="10"/>
      <c r="ICX23" s="10"/>
      <c r="ICY23" s="10"/>
      <c r="ICZ23" s="10"/>
      <c r="IDA23" s="10"/>
      <c r="IDB23" s="10"/>
      <c r="IDC23" s="10"/>
      <c r="IDD23" s="10"/>
      <c r="IDE23" s="10"/>
      <c r="IDF23" s="10"/>
      <c r="IDG23" s="10"/>
      <c r="IDH23" s="10"/>
      <c r="IDI23" s="10"/>
      <c r="IDJ23" s="10"/>
      <c r="IDK23" s="10"/>
      <c r="IDL23" s="10"/>
      <c r="IDM23" s="10"/>
      <c r="IDN23" s="10"/>
      <c r="IDO23" s="10"/>
      <c r="IDP23" s="10"/>
      <c r="IDQ23" s="10"/>
      <c r="IDR23" s="10"/>
      <c r="IDS23" s="10"/>
      <c r="IDT23" s="10"/>
      <c r="IDU23" s="10"/>
      <c r="IDV23" s="10"/>
      <c r="IDW23" s="10"/>
      <c r="IDX23" s="10"/>
      <c r="IDY23" s="10"/>
      <c r="IDZ23" s="10"/>
      <c r="IEA23" s="10"/>
      <c r="IEB23" s="10"/>
      <c r="IEC23" s="10"/>
      <c r="IED23" s="10"/>
      <c r="IEE23" s="10"/>
      <c r="IEF23" s="10"/>
      <c r="IEG23" s="10"/>
      <c r="IEH23" s="10"/>
      <c r="IEI23" s="10"/>
      <c r="IEJ23" s="10"/>
      <c r="IEK23" s="10"/>
      <c r="IEL23" s="10"/>
      <c r="IEM23" s="10"/>
      <c r="IEN23" s="10"/>
      <c r="IEO23" s="10"/>
      <c r="IEP23" s="10"/>
      <c r="IEQ23" s="10"/>
      <c r="IER23" s="10"/>
      <c r="IES23" s="10"/>
      <c r="IET23" s="10"/>
      <c r="IEU23" s="10"/>
      <c r="IEV23" s="10"/>
      <c r="IEW23" s="10"/>
      <c r="IEX23" s="10"/>
      <c r="IEY23" s="10"/>
      <c r="IEZ23" s="10"/>
      <c r="IFA23" s="10"/>
      <c r="IFB23" s="10"/>
      <c r="IFC23" s="10"/>
      <c r="IFD23" s="10"/>
      <c r="IFE23" s="10"/>
      <c r="IFF23" s="10"/>
      <c r="IFG23" s="10"/>
      <c r="IFH23" s="10"/>
      <c r="IFI23" s="10"/>
      <c r="IFJ23" s="10"/>
      <c r="IFK23" s="10"/>
      <c r="IFL23" s="10"/>
      <c r="IFM23" s="10"/>
      <c r="IFN23" s="10"/>
      <c r="IFO23" s="10"/>
      <c r="IFP23" s="10"/>
      <c r="IFQ23" s="10"/>
      <c r="IFR23" s="10"/>
      <c r="IFS23" s="10"/>
      <c r="IFT23" s="10"/>
      <c r="IFU23" s="10"/>
      <c r="IFV23" s="10"/>
      <c r="IFW23" s="10"/>
      <c r="IFX23" s="10"/>
      <c r="IFY23" s="10"/>
      <c r="IFZ23" s="10"/>
      <c r="IGA23" s="10"/>
      <c r="IGB23" s="10"/>
      <c r="IGC23" s="10"/>
      <c r="IGD23" s="10"/>
      <c r="IGE23" s="10"/>
      <c r="IGF23" s="10"/>
      <c r="IGG23" s="10"/>
      <c r="IGH23" s="10"/>
      <c r="IGI23" s="10"/>
      <c r="IGJ23" s="10"/>
      <c r="IGK23" s="10"/>
      <c r="IGL23" s="10"/>
      <c r="IGM23" s="10"/>
      <c r="IGN23" s="10"/>
      <c r="IGO23" s="10"/>
      <c r="IGP23" s="10"/>
      <c r="IGQ23" s="10"/>
      <c r="IGR23" s="10"/>
      <c r="IGS23" s="10"/>
      <c r="IGT23" s="10"/>
      <c r="IGU23" s="10"/>
      <c r="IGV23" s="10"/>
      <c r="IGW23" s="10"/>
      <c r="IGX23" s="10"/>
      <c r="IGY23" s="10"/>
      <c r="IGZ23" s="10"/>
      <c r="IHA23" s="10"/>
      <c r="IHB23" s="10"/>
      <c r="IHC23" s="10"/>
      <c r="IHD23" s="10"/>
      <c r="IHE23" s="10"/>
      <c r="IHF23" s="10"/>
      <c r="IHG23" s="10"/>
      <c r="IHH23" s="10"/>
      <c r="IHI23" s="10"/>
      <c r="IHJ23" s="10"/>
      <c r="IHK23" s="10"/>
      <c r="IHL23" s="10"/>
      <c r="IHM23" s="10"/>
      <c r="IHN23" s="10"/>
      <c r="IHO23" s="10"/>
      <c r="IHP23" s="10"/>
      <c r="IHQ23" s="10"/>
      <c r="IHR23" s="10"/>
      <c r="IHS23" s="10"/>
      <c r="IHT23" s="10"/>
      <c r="IHU23" s="10"/>
      <c r="IHV23" s="10"/>
      <c r="IHW23" s="10"/>
      <c r="IHX23" s="10"/>
      <c r="IHY23" s="10"/>
      <c r="IHZ23" s="10"/>
      <c r="IIA23" s="10"/>
      <c r="IIB23" s="10"/>
      <c r="IIC23" s="10"/>
      <c r="IID23" s="10"/>
      <c r="IIE23" s="10"/>
      <c r="IIF23" s="10"/>
      <c r="IIG23" s="10"/>
      <c r="IIH23" s="10"/>
      <c r="III23" s="10"/>
      <c r="IIJ23" s="10"/>
      <c r="IIK23" s="10"/>
      <c r="IIL23" s="10"/>
      <c r="IIM23" s="10"/>
      <c r="IIN23" s="10"/>
      <c r="IIO23" s="10"/>
      <c r="IIP23" s="10"/>
      <c r="IIQ23" s="10"/>
      <c r="IIR23" s="10"/>
      <c r="IIS23" s="10"/>
      <c r="IIT23" s="10"/>
      <c r="IIU23" s="10"/>
      <c r="IIV23" s="10"/>
      <c r="IIW23" s="10"/>
      <c r="IIX23" s="10"/>
      <c r="IIY23" s="10"/>
      <c r="IIZ23" s="10"/>
      <c r="IJA23" s="10"/>
      <c r="IJB23" s="10"/>
      <c r="IJC23" s="10"/>
      <c r="IJD23" s="10"/>
      <c r="IJE23" s="10"/>
      <c r="IJF23" s="10"/>
      <c r="IJG23" s="10"/>
      <c r="IJH23" s="10"/>
      <c r="IJI23" s="10"/>
      <c r="IJJ23" s="10"/>
      <c r="IJK23" s="10"/>
      <c r="IJL23" s="10"/>
      <c r="IJM23" s="10"/>
      <c r="IJN23" s="10"/>
      <c r="IJO23" s="10"/>
      <c r="IJP23" s="10"/>
      <c r="IJQ23" s="10"/>
      <c r="IJR23" s="10"/>
      <c r="IJS23" s="10"/>
      <c r="IJT23" s="10"/>
      <c r="IJU23" s="10"/>
      <c r="IJV23" s="10"/>
      <c r="IJW23" s="10"/>
      <c r="IJX23" s="10"/>
      <c r="IJY23" s="10"/>
      <c r="IJZ23" s="10"/>
      <c r="IKA23" s="10"/>
      <c r="IKB23" s="10"/>
      <c r="IKC23" s="10"/>
      <c r="IKD23" s="10"/>
      <c r="IKE23" s="10"/>
      <c r="IKF23" s="10"/>
      <c r="IKG23" s="10"/>
      <c r="IKH23" s="10"/>
      <c r="IKI23" s="10"/>
      <c r="IKJ23" s="10"/>
      <c r="IKK23" s="10"/>
      <c r="IKL23" s="10"/>
      <c r="IKM23" s="10"/>
      <c r="IKN23" s="10"/>
      <c r="IKO23" s="10"/>
      <c r="IKP23" s="10"/>
      <c r="IKQ23" s="10"/>
      <c r="IKR23" s="10"/>
      <c r="IKS23" s="10"/>
      <c r="IKT23" s="10"/>
      <c r="IKU23" s="10"/>
      <c r="IKV23" s="10"/>
      <c r="IKW23" s="10"/>
      <c r="IKX23" s="10"/>
      <c r="IKY23" s="10"/>
      <c r="IKZ23" s="10"/>
      <c r="ILA23" s="10"/>
      <c r="ILB23" s="10"/>
      <c r="ILC23" s="10"/>
      <c r="ILD23" s="10"/>
      <c r="ILE23" s="10"/>
      <c r="ILF23" s="10"/>
      <c r="ILG23" s="10"/>
      <c r="ILH23" s="10"/>
      <c r="ILI23" s="10"/>
      <c r="ILJ23" s="10"/>
      <c r="ILK23" s="10"/>
      <c r="ILL23" s="10"/>
      <c r="ILM23" s="10"/>
      <c r="ILN23" s="10"/>
      <c r="ILO23" s="10"/>
      <c r="ILP23" s="10"/>
      <c r="ILQ23" s="10"/>
      <c r="ILR23" s="10"/>
      <c r="ILS23" s="10"/>
      <c r="ILT23" s="10"/>
      <c r="ILU23" s="10"/>
      <c r="ILV23" s="10"/>
      <c r="ILW23" s="10"/>
      <c r="ILX23" s="10"/>
      <c r="ILY23" s="10"/>
      <c r="ILZ23" s="10"/>
      <c r="IMA23" s="10"/>
      <c r="IMB23" s="10"/>
      <c r="IMC23" s="10"/>
      <c r="IMD23" s="10"/>
      <c r="IME23" s="10"/>
      <c r="IMF23" s="10"/>
      <c r="IMG23" s="10"/>
      <c r="IMH23" s="10"/>
      <c r="IMI23" s="10"/>
      <c r="IMJ23" s="10"/>
      <c r="IMK23" s="10"/>
      <c r="IML23" s="10"/>
      <c r="IMM23" s="10"/>
      <c r="IMN23" s="10"/>
      <c r="IMO23" s="10"/>
      <c r="IMP23" s="10"/>
      <c r="IMQ23" s="10"/>
      <c r="IMR23" s="10"/>
      <c r="IMS23" s="10"/>
      <c r="IMT23" s="10"/>
      <c r="IMU23" s="10"/>
      <c r="IMV23" s="10"/>
      <c r="IMW23" s="10"/>
      <c r="IMX23" s="10"/>
      <c r="IMY23" s="10"/>
      <c r="IMZ23" s="10"/>
      <c r="INA23" s="10"/>
      <c r="INB23" s="10"/>
      <c r="INC23" s="10"/>
      <c r="IND23" s="10"/>
      <c r="INE23" s="10"/>
      <c r="INF23" s="10"/>
      <c r="ING23" s="10"/>
      <c r="INH23" s="10"/>
      <c r="INI23" s="10"/>
      <c r="INJ23" s="10"/>
      <c r="INK23" s="10"/>
      <c r="INL23" s="10"/>
      <c r="INM23" s="10"/>
      <c r="INN23" s="10"/>
      <c r="INO23" s="10"/>
      <c r="INP23" s="10"/>
      <c r="INQ23" s="10"/>
      <c r="INR23" s="10"/>
      <c r="INS23" s="10"/>
      <c r="INT23" s="10"/>
      <c r="INU23" s="10"/>
      <c r="INV23" s="10"/>
      <c r="INW23" s="10"/>
      <c r="INX23" s="10"/>
      <c r="INY23" s="10"/>
      <c r="INZ23" s="10"/>
      <c r="IOA23" s="10"/>
      <c r="IOB23" s="10"/>
      <c r="IOC23" s="10"/>
      <c r="IOD23" s="10"/>
      <c r="IOE23" s="10"/>
      <c r="IOF23" s="10"/>
      <c r="IOG23" s="10"/>
      <c r="IOH23" s="10"/>
      <c r="IOI23" s="10"/>
      <c r="IOJ23" s="10"/>
      <c r="IOK23" s="10"/>
      <c r="IOL23" s="10"/>
      <c r="IOM23" s="10"/>
      <c r="ION23" s="10"/>
      <c r="IOO23" s="10"/>
      <c r="IOP23" s="10"/>
      <c r="IOQ23" s="10"/>
      <c r="IOR23" s="10"/>
      <c r="IOS23" s="10"/>
      <c r="IOT23" s="10"/>
      <c r="IOU23" s="10"/>
      <c r="IOV23" s="10"/>
      <c r="IOW23" s="10"/>
      <c r="IOX23" s="10"/>
      <c r="IOY23" s="10"/>
      <c r="IOZ23" s="10"/>
      <c r="IPA23" s="10"/>
      <c r="IPB23" s="10"/>
      <c r="IPC23" s="10"/>
      <c r="IPD23" s="10"/>
      <c r="IPE23" s="10"/>
      <c r="IPF23" s="10"/>
      <c r="IPG23" s="10"/>
      <c r="IPH23" s="10"/>
      <c r="IPI23" s="10"/>
      <c r="IPJ23" s="10"/>
      <c r="IPK23" s="10"/>
      <c r="IPL23" s="10"/>
      <c r="IPM23" s="10"/>
      <c r="IPN23" s="10"/>
      <c r="IPO23" s="10"/>
      <c r="IPP23" s="10"/>
      <c r="IPQ23" s="10"/>
      <c r="IPR23" s="10"/>
      <c r="IPS23" s="10"/>
      <c r="IPT23" s="10"/>
      <c r="IPU23" s="10"/>
      <c r="IPV23" s="10"/>
      <c r="IPW23" s="10"/>
      <c r="IPX23" s="10"/>
      <c r="IPY23" s="10"/>
      <c r="IPZ23" s="10"/>
      <c r="IQA23" s="10"/>
      <c r="IQB23" s="10"/>
      <c r="IQC23" s="10"/>
      <c r="IQD23" s="10"/>
      <c r="IQE23" s="10"/>
      <c r="IQF23" s="10"/>
      <c r="IQG23" s="10"/>
      <c r="IQH23" s="10"/>
      <c r="IQI23" s="10"/>
      <c r="IQJ23" s="10"/>
      <c r="IQK23" s="10"/>
      <c r="IQL23" s="10"/>
      <c r="IQM23" s="10"/>
      <c r="IQN23" s="10"/>
      <c r="IQO23" s="10"/>
      <c r="IQP23" s="10"/>
      <c r="IQQ23" s="10"/>
      <c r="IQR23" s="10"/>
      <c r="IQS23" s="10"/>
      <c r="IQT23" s="10"/>
      <c r="IQU23" s="10"/>
      <c r="IQV23" s="10"/>
      <c r="IQW23" s="10"/>
      <c r="IQX23" s="10"/>
      <c r="IQY23" s="10"/>
      <c r="IQZ23" s="10"/>
      <c r="IRA23" s="10"/>
      <c r="IRB23" s="10"/>
      <c r="IRC23" s="10"/>
      <c r="IRD23" s="10"/>
      <c r="IRE23" s="10"/>
      <c r="IRF23" s="10"/>
      <c r="IRG23" s="10"/>
      <c r="IRH23" s="10"/>
      <c r="IRI23" s="10"/>
      <c r="IRJ23" s="10"/>
      <c r="IRK23" s="10"/>
      <c r="IRL23" s="10"/>
      <c r="IRM23" s="10"/>
      <c r="IRN23" s="10"/>
      <c r="IRO23" s="10"/>
      <c r="IRP23" s="10"/>
      <c r="IRQ23" s="10"/>
      <c r="IRR23" s="10"/>
      <c r="IRS23" s="10"/>
      <c r="IRT23" s="10"/>
      <c r="IRU23" s="10"/>
      <c r="IRV23" s="10"/>
      <c r="IRW23" s="10"/>
      <c r="IRX23" s="10"/>
      <c r="IRY23" s="10"/>
      <c r="IRZ23" s="10"/>
      <c r="ISA23" s="10"/>
      <c r="ISB23" s="10"/>
      <c r="ISC23" s="10"/>
      <c r="ISD23" s="10"/>
      <c r="ISE23" s="10"/>
      <c r="ISF23" s="10"/>
      <c r="ISG23" s="10"/>
      <c r="ISH23" s="10"/>
      <c r="ISI23" s="10"/>
      <c r="ISJ23" s="10"/>
      <c r="ISK23" s="10"/>
      <c r="ISL23" s="10"/>
      <c r="ISM23" s="10"/>
      <c r="ISN23" s="10"/>
      <c r="ISO23" s="10"/>
      <c r="ISP23" s="10"/>
      <c r="ISQ23" s="10"/>
      <c r="ISR23" s="10"/>
      <c r="ISS23" s="10"/>
      <c r="IST23" s="10"/>
      <c r="ISU23" s="10"/>
      <c r="ISV23" s="10"/>
      <c r="ISW23" s="10"/>
      <c r="ISX23" s="10"/>
      <c r="ISY23" s="10"/>
      <c r="ISZ23" s="10"/>
      <c r="ITA23" s="10"/>
      <c r="ITB23" s="10"/>
      <c r="ITC23" s="10"/>
      <c r="ITD23" s="10"/>
      <c r="ITE23" s="10"/>
      <c r="ITF23" s="10"/>
      <c r="ITG23" s="10"/>
      <c r="ITH23" s="10"/>
      <c r="ITI23" s="10"/>
      <c r="ITJ23" s="10"/>
      <c r="ITK23" s="10"/>
      <c r="ITL23" s="10"/>
      <c r="ITM23" s="10"/>
      <c r="ITN23" s="10"/>
      <c r="ITO23" s="10"/>
      <c r="ITP23" s="10"/>
      <c r="ITQ23" s="10"/>
      <c r="ITR23" s="10"/>
      <c r="ITS23" s="10"/>
      <c r="ITT23" s="10"/>
      <c r="ITU23" s="10"/>
      <c r="ITV23" s="10"/>
      <c r="ITW23" s="10"/>
      <c r="ITX23" s="10"/>
      <c r="ITY23" s="10"/>
      <c r="ITZ23" s="10"/>
      <c r="IUA23" s="10"/>
      <c r="IUB23" s="10"/>
      <c r="IUC23" s="10"/>
      <c r="IUD23" s="10"/>
      <c r="IUE23" s="10"/>
      <c r="IUF23" s="10"/>
      <c r="IUG23" s="10"/>
      <c r="IUH23" s="10"/>
      <c r="IUI23" s="10"/>
      <c r="IUJ23" s="10"/>
      <c r="IUK23" s="10"/>
      <c r="IUL23" s="10"/>
      <c r="IUM23" s="10"/>
      <c r="IUN23" s="10"/>
      <c r="IUO23" s="10"/>
      <c r="IUP23" s="10"/>
      <c r="IUQ23" s="10"/>
      <c r="IUR23" s="10"/>
      <c r="IUS23" s="10"/>
      <c r="IUT23" s="10"/>
      <c r="IUU23" s="10"/>
      <c r="IUV23" s="10"/>
      <c r="IUW23" s="10"/>
      <c r="IUX23" s="10"/>
      <c r="IUY23" s="10"/>
      <c r="IUZ23" s="10"/>
      <c r="IVA23" s="10"/>
      <c r="IVB23" s="10"/>
      <c r="IVC23" s="10"/>
      <c r="IVD23" s="10"/>
      <c r="IVE23" s="10"/>
      <c r="IVF23" s="10"/>
      <c r="IVG23" s="10"/>
      <c r="IVH23" s="10"/>
      <c r="IVI23" s="10"/>
      <c r="IVJ23" s="10"/>
      <c r="IVK23" s="10"/>
      <c r="IVL23" s="10"/>
      <c r="IVM23" s="10"/>
      <c r="IVN23" s="10"/>
      <c r="IVO23" s="10"/>
      <c r="IVP23" s="10"/>
      <c r="IVQ23" s="10"/>
      <c r="IVR23" s="10"/>
      <c r="IVS23" s="10"/>
      <c r="IVT23" s="10"/>
      <c r="IVU23" s="10"/>
      <c r="IVV23" s="10"/>
      <c r="IVW23" s="10"/>
      <c r="IVX23" s="10"/>
      <c r="IVY23" s="10"/>
      <c r="IVZ23" s="10"/>
      <c r="IWA23" s="10"/>
      <c r="IWB23" s="10"/>
      <c r="IWC23" s="10"/>
      <c r="IWD23" s="10"/>
      <c r="IWE23" s="10"/>
      <c r="IWF23" s="10"/>
      <c r="IWG23" s="10"/>
      <c r="IWH23" s="10"/>
      <c r="IWI23" s="10"/>
      <c r="IWJ23" s="10"/>
      <c r="IWK23" s="10"/>
      <c r="IWL23" s="10"/>
      <c r="IWM23" s="10"/>
      <c r="IWN23" s="10"/>
      <c r="IWO23" s="10"/>
      <c r="IWP23" s="10"/>
      <c r="IWQ23" s="10"/>
      <c r="IWR23" s="10"/>
      <c r="IWS23" s="10"/>
      <c r="IWT23" s="10"/>
      <c r="IWU23" s="10"/>
      <c r="IWV23" s="10"/>
      <c r="IWW23" s="10"/>
      <c r="IWX23" s="10"/>
      <c r="IWY23" s="10"/>
      <c r="IWZ23" s="10"/>
      <c r="IXA23" s="10"/>
      <c r="IXB23" s="10"/>
      <c r="IXC23" s="10"/>
      <c r="IXD23" s="10"/>
      <c r="IXE23" s="10"/>
      <c r="IXF23" s="10"/>
      <c r="IXG23" s="10"/>
      <c r="IXH23" s="10"/>
      <c r="IXI23" s="10"/>
      <c r="IXJ23" s="10"/>
      <c r="IXK23" s="10"/>
      <c r="IXL23" s="10"/>
      <c r="IXM23" s="10"/>
      <c r="IXN23" s="10"/>
      <c r="IXO23" s="10"/>
      <c r="IXP23" s="10"/>
      <c r="IXQ23" s="10"/>
      <c r="IXR23" s="10"/>
      <c r="IXS23" s="10"/>
      <c r="IXT23" s="10"/>
      <c r="IXU23" s="10"/>
      <c r="IXV23" s="10"/>
    </row>
    <row r="24" spans="1:6730" x14ac:dyDescent="0.25"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  <c r="AML24" s="10"/>
      <c r="AMM24" s="10"/>
      <c r="AMN24" s="10"/>
      <c r="AMO24" s="10"/>
      <c r="AMP24" s="10"/>
      <c r="AMQ24" s="10"/>
      <c r="AMR24" s="10"/>
      <c r="AMS24" s="10"/>
      <c r="AMT24" s="10"/>
      <c r="AMU24" s="10"/>
      <c r="AMV24" s="10"/>
      <c r="AMW24" s="10"/>
      <c r="AMX24" s="10"/>
      <c r="AMY24" s="10"/>
      <c r="AMZ24" s="10"/>
      <c r="ANA24" s="10"/>
      <c r="ANB24" s="10"/>
      <c r="ANC24" s="10"/>
      <c r="AND24" s="10"/>
      <c r="ANE24" s="10"/>
      <c r="ANF24" s="10"/>
      <c r="ANG24" s="10"/>
      <c r="ANH24" s="10"/>
      <c r="ANI24" s="10"/>
      <c r="ANJ24" s="10"/>
      <c r="ANK24" s="10"/>
      <c r="ANL24" s="10"/>
      <c r="ANM24" s="10"/>
      <c r="ANN24" s="10"/>
      <c r="ANO24" s="10"/>
      <c r="ANP24" s="10"/>
      <c r="ANQ24" s="10"/>
      <c r="ANR24" s="10"/>
      <c r="ANS24" s="10"/>
      <c r="ANT24" s="10"/>
      <c r="ANU24" s="10"/>
      <c r="ANV24" s="10"/>
      <c r="ANW24" s="10"/>
      <c r="ANX24" s="10"/>
      <c r="ANY24" s="10"/>
      <c r="ANZ24" s="10"/>
      <c r="AOA24" s="10"/>
      <c r="AOB24" s="10"/>
      <c r="AOC24" s="10"/>
      <c r="AOD24" s="10"/>
      <c r="AOE24" s="10"/>
      <c r="AOF24" s="10"/>
      <c r="AOG24" s="10"/>
      <c r="AOH24" s="10"/>
      <c r="AOI24" s="10"/>
      <c r="AOJ24" s="10"/>
      <c r="AOK24" s="10"/>
      <c r="AOL24" s="10"/>
      <c r="AOM24" s="10"/>
      <c r="AON24" s="10"/>
      <c r="AOO24" s="10"/>
      <c r="AOP24" s="10"/>
      <c r="AOQ24" s="10"/>
      <c r="AOR24" s="10"/>
      <c r="AOS24" s="10"/>
      <c r="AOT24" s="10"/>
      <c r="AOU24" s="10"/>
      <c r="AOV24" s="10"/>
      <c r="AOW24" s="10"/>
      <c r="AOX24" s="10"/>
      <c r="AOY24" s="10"/>
      <c r="AOZ24" s="10"/>
      <c r="APA24" s="10"/>
      <c r="APB24" s="10"/>
      <c r="APC24" s="10"/>
      <c r="APD24" s="10"/>
      <c r="APE24" s="10"/>
      <c r="APF24" s="10"/>
      <c r="APG24" s="10"/>
      <c r="APH24" s="10"/>
      <c r="API24" s="10"/>
      <c r="APJ24" s="10"/>
      <c r="APK24" s="10"/>
      <c r="APL24" s="10"/>
      <c r="APM24" s="10"/>
      <c r="APN24" s="10"/>
      <c r="APO24" s="10"/>
      <c r="APP24" s="10"/>
      <c r="APQ24" s="10"/>
      <c r="APR24" s="10"/>
      <c r="APS24" s="10"/>
      <c r="APT24" s="10"/>
      <c r="APU24" s="10"/>
      <c r="APV24" s="10"/>
      <c r="APW24" s="10"/>
      <c r="APX24" s="10"/>
      <c r="APY24" s="10"/>
      <c r="APZ24" s="10"/>
      <c r="AQA24" s="10"/>
      <c r="AQB24" s="10"/>
      <c r="AQC24" s="10"/>
      <c r="AQD24" s="10"/>
      <c r="AQE24" s="10"/>
      <c r="AQF24" s="10"/>
      <c r="AQG24" s="10"/>
      <c r="AQH24" s="10"/>
      <c r="AQI24" s="10"/>
      <c r="AQJ24" s="10"/>
      <c r="AQK24" s="10"/>
      <c r="AQL24" s="10"/>
      <c r="AQM24" s="10"/>
      <c r="AQN24" s="10"/>
      <c r="AQO24" s="10"/>
      <c r="AQP24" s="10"/>
      <c r="AQQ24" s="10"/>
      <c r="AQR24" s="10"/>
      <c r="AQS24" s="10"/>
      <c r="AQT24" s="10"/>
      <c r="AQU24" s="10"/>
      <c r="AQV24" s="10"/>
      <c r="AQW24" s="10"/>
      <c r="AQX24" s="10"/>
      <c r="AQY24" s="10"/>
      <c r="AQZ24" s="10"/>
      <c r="ARA24" s="10"/>
      <c r="ARB24" s="10"/>
      <c r="ARC24" s="10"/>
      <c r="ARD24" s="10"/>
      <c r="ARE24" s="10"/>
      <c r="ARF24" s="10"/>
      <c r="ARG24" s="10"/>
      <c r="ARH24" s="10"/>
      <c r="ARI24" s="10"/>
      <c r="ARJ24" s="10"/>
      <c r="ARK24" s="10"/>
      <c r="ARL24" s="10"/>
      <c r="ARM24" s="10"/>
      <c r="ARN24" s="10"/>
      <c r="ARO24" s="10"/>
      <c r="ARP24" s="10"/>
      <c r="ARQ24" s="10"/>
      <c r="ARR24" s="10"/>
      <c r="ARS24" s="10"/>
      <c r="ART24" s="10"/>
      <c r="ARU24" s="10"/>
      <c r="ARV24" s="10"/>
      <c r="ARW24" s="10"/>
      <c r="ARX24" s="10"/>
      <c r="ARY24" s="10"/>
      <c r="ARZ24" s="10"/>
      <c r="ASA24" s="10"/>
      <c r="ASB24" s="10"/>
      <c r="ASC24" s="10"/>
      <c r="ASD24" s="10"/>
      <c r="ASE24" s="10"/>
      <c r="ASF24" s="10"/>
      <c r="ASG24" s="10"/>
      <c r="ASH24" s="10"/>
      <c r="ASI24" s="10"/>
      <c r="ASJ24" s="10"/>
      <c r="ASK24" s="10"/>
      <c r="ASL24" s="10"/>
      <c r="ASM24" s="10"/>
      <c r="ASN24" s="10"/>
      <c r="ASO24" s="10"/>
      <c r="ASP24" s="10"/>
      <c r="ASQ24" s="10"/>
      <c r="ASR24" s="10"/>
      <c r="ASS24" s="10"/>
      <c r="AST24" s="10"/>
      <c r="ASU24" s="10"/>
      <c r="ASV24" s="10"/>
      <c r="ASW24" s="10"/>
      <c r="ASX24" s="10"/>
      <c r="ASY24" s="10"/>
      <c r="ASZ24" s="10"/>
      <c r="ATA24" s="10"/>
      <c r="ATB24" s="10"/>
      <c r="ATC24" s="10"/>
      <c r="ATD24" s="10"/>
      <c r="ATE24" s="10"/>
      <c r="ATF24" s="10"/>
      <c r="ATG24" s="10"/>
      <c r="ATH24" s="10"/>
      <c r="ATI24" s="10"/>
      <c r="ATJ24" s="10"/>
      <c r="ATK24" s="10"/>
      <c r="ATL24" s="10"/>
      <c r="ATM24" s="10"/>
      <c r="ATN24" s="10"/>
      <c r="ATO24" s="10"/>
      <c r="ATP24" s="10"/>
      <c r="ATQ24" s="10"/>
      <c r="ATR24" s="10"/>
      <c r="ATS24" s="10"/>
      <c r="ATT24" s="10"/>
      <c r="ATU24" s="10"/>
      <c r="ATV24" s="10"/>
      <c r="ATW24" s="10"/>
      <c r="ATX24" s="10"/>
      <c r="ATY24" s="10"/>
      <c r="ATZ24" s="10"/>
      <c r="AUA24" s="10"/>
      <c r="AUB24" s="10"/>
      <c r="AUC24" s="10"/>
      <c r="AUD24" s="10"/>
      <c r="AUE24" s="10"/>
      <c r="AUF24" s="10"/>
      <c r="AUG24" s="10"/>
      <c r="AUH24" s="10"/>
      <c r="AUI24" s="10"/>
      <c r="AUJ24" s="10"/>
      <c r="AUK24" s="10"/>
      <c r="AUL24" s="10"/>
      <c r="AUM24" s="10"/>
      <c r="AUN24" s="10"/>
      <c r="AUO24" s="10"/>
      <c r="AUP24" s="10"/>
      <c r="AUQ24" s="10"/>
      <c r="AUR24" s="10"/>
      <c r="AUS24" s="10"/>
      <c r="AUT24" s="10"/>
      <c r="AUU24" s="10"/>
      <c r="AUV24" s="10"/>
      <c r="AUW24" s="10"/>
      <c r="AUX24" s="10"/>
      <c r="AUY24" s="10"/>
      <c r="AUZ24" s="10"/>
      <c r="AVA24" s="10"/>
      <c r="AVB24" s="10"/>
      <c r="AVC24" s="10"/>
      <c r="AVD24" s="10"/>
      <c r="AVE24" s="10"/>
      <c r="AVF24" s="10"/>
      <c r="AVG24" s="10"/>
      <c r="AVH24" s="10"/>
      <c r="AVI24" s="10"/>
      <c r="AVJ24" s="10"/>
      <c r="AVK24" s="10"/>
      <c r="AVL24" s="10"/>
      <c r="AVM24" s="10"/>
      <c r="AVN24" s="10"/>
      <c r="AVO24" s="10"/>
      <c r="AVP24" s="10"/>
      <c r="AVQ24" s="10"/>
      <c r="AVR24" s="10"/>
      <c r="AVS24" s="10"/>
      <c r="AVT24" s="10"/>
      <c r="AVU24" s="10"/>
      <c r="AVV24" s="10"/>
      <c r="AVW24" s="10"/>
      <c r="AVX24" s="10"/>
      <c r="AVY24" s="10"/>
      <c r="AVZ24" s="10"/>
      <c r="AWA24" s="10"/>
      <c r="AWB24" s="10"/>
      <c r="AWC24" s="10"/>
      <c r="AWD24" s="10"/>
      <c r="AWE24" s="10"/>
      <c r="AWF24" s="10"/>
      <c r="AWG24" s="10"/>
      <c r="AWH24" s="10"/>
      <c r="AWI24" s="10"/>
      <c r="AWJ24" s="10"/>
      <c r="AWK24" s="10"/>
      <c r="AWL24" s="10"/>
      <c r="AWM24" s="10"/>
      <c r="AWN24" s="10"/>
      <c r="AWO24" s="10"/>
      <c r="AWP24" s="10"/>
      <c r="AWQ24" s="10"/>
      <c r="AWR24" s="10"/>
      <c r="AWS24" s="10"/>
      <c r="AWT24" s="10"/>
      <c r="AWU24" s="10"/>
      <c r="AWV24" s="10"/>
      <c r="AWW24" s="10"/>
      <c r="AWX24" s="10"/>
      <c r="AWY24" s="10"/>
      <c r="AWZ24" s="10"/>
      <c r="AXA24" s="10"/>
      <c r="AXB24" s="10"/>
      <c r="AXC24" s="10"/>
      <c r="AXD24" s="10"/>
      <c r="AXE24" s="10"/>
      <c r="AXF24" s="10"/>
      <c r="AXG24" s="10"/>
      <c r="AXH24" s="10"/>
      <c r="AXI24" s="10"/>
      <c r="AXJ24" s="10"/>
      <c r="AXK24" s="10"/>
      <c r="AXL24" s="10"/>
      <c r="AXM24" s="10"/>
      <c r="AXN24" s="10"/>
      <c r="AXO24" s="10"/>
      <c r="AXP24" s="10"/>
      <c r="AXQ24" s="10"/>
      <c r="AXR24" s="10"/>
      <c r="AXS24" s="10"/>
      <c r="AXT24" s="10"/>
      <c r="AXU24" s="10"/>
      <c r="AXV24" s="10"/>
      <c r="AXW24" s="10"/>
      <c r="AXX24" s="10"/>
      <c r="AXY24" s="10"/>
      <c r="AXZ24" s="10"/>
      <c r="AYA24" s="10"/>
      <c r="AYB24" s="10"/>
      <c r="AYC24" s="10"/>
      <c r="AYD24" s="10"/>
      <c r="AYE24" s="10"/>
      <c r="AYF24" s="10"/>
      <c r="AYG24" s="10"/>
      <c r="AYH24" s="10"/>
      <c r="AYI24" s="10"/>
      <c r="AYJ24" s="10"/>
      <c r="AYK24" s="10"/>
      <c r="AYL24" s="10"/>
      <c r="AYM24" s="10"/>
      <c r="AYN24" s="10"/>
      <c r="AYO24" s="10"/>
      <c r="AYP24" s="10"/>
      <c r="AYQ24" s="10"/>
      <c r="AYR24" s="10"/>
      <c r="AYS24" s="10"/>
      <c r="AYT24" s="10"/>
      <c r="AYU24" s="10"/>
      <c r="AYV24" s="10"/>
      <c r="AYW24" s="10"/>
      <c r="AYX24" s="10"/>
      <c r="AYY24" s="10"/>
      <c r="AYZ24" s="10"/>
      <c r="AZA24" s="10"/>
      <c r="AZB24" s="10"/>
      <c r="AZC24" s="10"/>
      <c r="AZD24" s="10"/>
      <c r="AZE24" s="10"/>
      <c r="AZF24" s="10"/>
      <c r="AZG24" s="10"/>
      <c r="AZH24" s="10"/>
      <c r="AZI24" s="10"/>
      <c r="AZJ24" s="10"/>
      <c r="AZK24" s="10"/>
      <c r="AZL24" s="10"/>
      <c r="AZM24" s="10"/>
      <c r="AZN24" s="10"/>
      <c r="AZO24" s="10"/>
      <c r="AZP24" s="10"/>
      <c r="AZQ24" s="10"/>
      <c r="AZR24" s="10"/>
      <c r="AZS24" s="10"/>
      <c r="AZT24" s="10"/>
      <c r="AZU24" s="10"/>
      <c r="AZV24" s="10"/>
      <c r="AZW24" s="10"/>
      <c r="AZX24" s="10"/>
      <c r="AZY24" s="10"/>
      <c r="AZZ24" s="10"/>
      <c r="BAA24" s="10"/>
      <c r="BAB24" s="10"/>
      <c r="BAC24" s="10"/>
      <c r="BAD24" s="10"/>
      <c r="BAE24" s="10"/>
      <c r="BAF24" s="10"/>
      <c r="BAG24" s="10"/>
      <c r="BAH24" s="10"/>
      <c r="BAI24" s="10"/>
      <c r="BAJ24" s="10"/>
      <c r="BAK24" s="10"/>
      <c r="BAL24" s="10"/>
      <c r="BAM24" s="10"/>
      <c r="BAN24" s="10"/>
      <c r="BAO24" s="10"/>
      <c r="BAP24" s="10"/>
      <c r="BAQ24" s="10"/>
      <c r="BAR24" s="10"/>
      <c r="BAS24" s="10"/>
      <c r="BAT24" s="10"/>
      <c r="BAU24" s="10"/>
      <c r="BAV24" s="10"/>
      <c r="BAW24" s="10"/>
      <c r="BAX24" s="10"/>
      <c r="BAY24" s="10"/>
      <c r="BAZ24" s="10"/>
      <c r="BBA24" s="10"/>
      <c r="BBB24" s="10"/>
      <c r="BBC24" s="10"/>
      <c r="BBD24" s="10"/>
      <c r="BBE24" s="10"/>
      <c r="BBF24" s="10"/>
      <c r="BBG24" s="10"/>
      <c r="BBH24" s="10"/>
      <c r="BBI24" s="10"/>
      <c r="BBJ24" s="10"/>
      <c r="BBK24" s="10"/>
      <c r="BBL24" s="10"/>
      <c r="BBM24" s="10"/>
      <c r="BBN24" s="10"/>
      <c r="BBO24" s="10"/>
      <c r="BBP24" s="10"/>
      <c r="BBQ24" s="10"/>
      <c r="BBR24" s="10"/>
      <c r="BBS24" s="10"/>
      <c r="BBT24" s="10"/>
      <c r="BBU24" s="10"/>
      <c r="BBV24" s="10"/>
      <c r="BBW24" s="10"/>
      <c r="BBX24" s="10"/>
      <c r="BBY24" s="10"/>
      <c r="BBZ24" s="10"/>
      <c r="BCA24" s="10"/>
      <c r="BCB24" s="10"/>
      <c r="BCC24" s="10"/>
      <c r="BCD24" s="10"/>
      <c r="BCE24" s="10"/>
      <c r="BCF24" s="10"/>
      <c r="BCG24" s="10"/>
      <c r="BCH24" s="10"/>
      <c r="BCI24" s="10"/>
      <c r="BCJ24" s="10"/>
      <c r="BCK24" s="10"/>
      <c r="BCL24" s="10"/>
      <c r="BCM24" s="10"/>
      <c r="BCN24" s="10"/>
      <c r="BCO24" s="10"/>
      <c r="BCP24" s="10"/>
      <c r="BCQ24" s="10"/>
      <c r="BCR24" s="10"/>
      <c r="BCS24" s="10"/>
      <c r="BCT24" s="10"/>
      <c r="BCU24" s="10"/>
      <c r="BCV24" s="10"/>
      <c r="BCW24" s="10"/>
      <c r="BCX24" s="10"/>
      <c r="BCY24" s="10"/>
      <c r="BCZ24" s="10"/>
      <c r="BDA24" s="10"/>
      <c r="BDB24" s="10"/>
      <c r="BDC24" s="10"/>
      <c r="BDD24" s="10"/>
      <c r="BDE24" s="10"/>
      <c r="BDF24" s="10"/>
      <c r="BDG24" s="10"/>
      <c r="BDH24" s="10"/>
      <c r="BDI24" s="10"/>
      <c r="BDJ24" s="10"/>
      <c r="BDK24" s="10"/>
      <c r="BDL24" s="10"/>
      <c r="BDM24" s="10"/>
      <c r="BDN24" s="10"/>
      <c r="BDO24" s="10"/>
      <c r="BDP24" s="10"/>
      <c r="BDQ24" s="10"/>
      <c r="BDR24" s="10"/>
      <c r="BDS24" s="10"/>
      <c r="BDT24" s="10"/>
      <c r="BDU24" s="10"/>
      <c r="BDV24" s="10"/>
      <c r="BDW24" s="10"/>
      <c r="BDX24" s="10"/>
      <c r="BDY24" s="10"/>
      <c r="BDZ24" s="10"/>
      <c r="BEA24" s="10"/>
      <c r="BEB24" s="10"/>
      <c r="BEC24" s="10"/>
      <c r="BED24" s="10"/>
      <c r="BEE24" s="10"/>
      <c r="BEF24" s="10"/>
      <c r="BEG24" s="10"/>
      <c r="BEH24" s="10"/>
      <c r="BEI24" s="10"/>
      <c r="BEJ24" s="10"/>
      <c r="BEK24" s="10"/>
      <c r="BEL24" s="10"/>
      <c r="BEM24" s="10"/>
      <c r="BEN24" s="10"/>
      <c r="BEO24" s="10"/>
      <c r="BEP24" s="10"/>
      <c r="BEQ24" s="10"/>
      <c r="BER24" s="10"/>
      <c r="BES24" s="10"/>
      <c r="BET24" s="10"/>
      <c r="BEU24" s="10"/>
      <c r="BEV24" s="10"/>
      <c r="BEW24" s="10"/>
      <c r="BEX24" s="10"/>
      <c r="BEY24" s="10"/>
      <c r="BEZ24" s="10"/>
      <c r="BFA24" s="10"/>
      <c r="BFB24" s="10"/>
      <c r="BFC24" s="10"/>
      <c r="BFD24" s="10"/>
      <c r="BFE24" s="10"/>
      <c r="BFF24" s="10"/>
      <c r="BFG24" s="10"/>
      <c r="BFH24" s="10"/>
      <c r="BFI24" s="10"/>
      <c r="BFJ24" s="10"/>
      <c r="BFK24" s="10"/>
      <c r="BFL24" s="10"/>
      <c r="BFM24" s="10"/>
      <c r="BFN24" s="10"/>
      <c r="BFO24" s="10"/>
      <c r="BFP24" s="10"/>
      <c r="BFQ24" s="10"/>
      <c r="BFR24" s="10"/>
      <c r="BFS24" s="10"/>
      <c r="BFT24" s="10"/>
      <c r="BFU24" s="10"/>
      <c r="BFV24" s="10"/>
      <c r="BFW24" s="10"/>
      <c r="BFX24" s="10"/>
      <c r="BFY24" s="10"/>
      <c r="BFZ24" s="10"/>
      <c r="BGA24" s="10"/>
      <c r="BGB24" s="10"/>
      <c r="BGC24" s="10"/>
      <c r="BGD24" s="10"/>
      <c r="BGE24" s="10"/>
      <c r="BGF24" s="10"/>
      <c r="BGG24" s="10"/>
      <c r="BGH24" s="10"/>
      <c r="BGI24" s="10"/>
      <c r="BGJ24" s="10"/>
      <c r="BGK24" s="10"/>
      <c r="BGL24" s="10"/>
      <c r="BGM24" s="10"/>
      <c r="BGN24" s="10"/>
      <c r="BGO24" s="10"/>
      <c r="BGP24" s="10"/>
      <c r="BGQ24" s="10"/>
      <c r="BGR24" s="10"/>
      <c r="BGS24" s="10"/>
      <c r="BGT24" s="10"/>
      <c r="BGU24" s="10"/>
      <c r="BGV24" s="10"/>
      <c r="BGW24" s="10"/>
      <c r="BGX24" s="10"/>
      <c r="BGY24" s="10"/>
      <c r="BGZ24" s="10"/>
      <c r="BHA24" s="10"/>
      <c r="BHB24" s="10"/>
      <c r="BHC24" s="10"/>
      <c r="BHD24" s="10"/>
      <c r="BHE24" s="10"/>
      <c r="BHF24" s="10"/>
      <c r="BHG24" s="10"/>
      <c r="BHH24" s="10"/>
      <c r="BHI24" s="10"/>
      <c r="BHJ24" s="10"/>
      <c r="BHK24" s="10"/>
      <c r="BHL24" s="10"/>
      <c r="BHM24" s="10"/>
      <c r="BHN24" s="10"/>
      <c r="BHO24" s="10"/>
      <c r="BHP24" s="10"/>
      <c r="BHQ24" s="10"/>
      <c r="BHR24" s="10"/>
      <c r="BHS24" s="10"/>
      <c r="BHT24" s="10"/>
      <c r="BHU24" s="10"/>
      <c r="BHV24" s="10"/>
      <c r="BHW24" s="10"/>
      <c r="BHX24" s="10"/>
      <c r="BHY24" s="10"/>
      <c r="BHZ24" s="10"/>
      <c r="BIA24" s="10"/>
      <c r="BIB24" s="10"/>
      <c r="BIC24" s="10"/>
      <c r="BID24" s="10"/>
      <c r="BIE24" s="10"/>
      <c r="BIF24" s="10"/>
      <c r="BIG24" s="10"/>
      <c r="BIH24" s="10"/>
      <c r="BII24" s="10"/>
      <c r="BIJ24" s="10"/>
      <c r="BIK24" s="10"/>
      <c r="BIL24" s="10"/>
      <c r="BIM24" s="10"/>
      <c r="BIN24" s="10"/>
      <c r="BIO24" s="10"/>
      <c r="BIP24" s="10"/>
      <c r="BIQ24" s="10"/>
      <c r="BIR24" s="10"/>
      <c r="BIS24" s="10"/>
      <c r="BIT24" s="10"/>
      <c r="BIU24" s="10"/>
      <c r="BIV24" s="10"/>
      <c r="BIW24" s="10"/>
      <c r="BIX24" s="10"/>
      <c r="BIY24" s="10"/>
      <c r="BIZ24" s="10"/>
      <c r="BJA24" s="10"/>
      <c r="BJB24" s="10"/>
      <c r="BJC24" s="10"/>
      <c r="BJD24" s="10"/>
      <c r="BJE24" s="10"/>
      <c r="BJF24" s="10"/>
      <c r="BJG24" s="10"/>
      <c r="BJH24" s="10"/>
      <c r="BJI24" s="10"/>
      <c r="BJJ24" s="10"/>
      <c r="BJK24" s="10"/>
      <c r="BJL24" s="10"/>
      <c r="BJM24" s="10"/>
      <c r="BJN24" s="10"/>
      <c r="BJO24" s="10"/>
      <c r="BJP24" s="10"/>
      <c r="BJQ24" s="10"/>
      <c r="BJR24" s="10"/>
      <c r="BJS24" s="10"/>
      <c r="BJT24" s="10"/>
      <c r="BJU24" s="10"/>
      <c r="BJV24" s="10"/>
      <c r="BJW24" s="10"/>
      <c r="BJX24" s="10"/>
      <c r="BJY24" s="10"/>
      <c r="BJZ24" s="10"/>
      <c r="BKA24" s="10"/>
      <c r="BKB24" s="10"/>
      <c r="BKC24" s="10"/>
      <c r="BKD24" s="10"/>
      <c r="BKE24" s="10"/>
      <c r="BKF24" s="10"/>
      <c r="BKG24" s="10"/>
      <c r="BKH24" s="10"/>
      <c r="BKI24" s="10"/>
      <c r="BKJ24" s="10"/>
      <c r="BKK24" s="10"/>
      <c r="BKL24" s="10"/>
      <c r="BKM24" s="10"/>
      <c r="BKN24" s="10"/>
      <c r="BKO24" s="10"/>
      <c r="BKP24" s="10"/>
      <c r="BKQ24" s="10"/>
      <c r="BKR24" s="10"/>
      <c r="BKS24" s="10"/>
      <c r="BKT24" s="10"/>
      <c r="BKU24" s="10"/>
      <c r="BKV24" s="10"/>
      <c r="BKW24" s="10"/>
      <c r="BKX24" s="10"/>
      <c r="BKY24" s="10"/>
      <c r="BKZ24" s="10"/>
      <c r="BLA24" s="10"/>
      <c r="BLB24" s="10"/>
      <c r="BLC24" s="10"/>
      <c r="BLD24" s="10"/>
      <c r="BLE24" s="10"/>
      <c r="BLF24" s="10"/>
      <c r="BLG24" s="10"/>
      <c r="BLH24" s="10"/>
      <c r="BLI24" s="10"/>
      <c r="BLJ24" s="10"/>
      <c r="BLK24" s="10"/>
      <c r="BLL24" s="10"/>
      <c r="BLM24" s="10"/>
      <c r="BLN24" s="10"/>
      <c r="BLO24" s="10"/>
      <c r="BLP24" s="10"/>
      <c r="BLQ24" s="10"/>
      <c r="BLR24" s="10"/>
      <c r="BLS24" s="10"/>
      <c r="BLT24" s="10"/>
      <c r="BLU24" s="10"/>
      <c r="BLV24" s="10"/>
      <c r="BLW24" s="10"/>
      <c r="BLX24" s="10"/>
      <c r="BLY24" s="10"/>
      <c r="BLZ24" s="10"/>
      <c r="BMA24" s="10"/>
      <c r="BMB24" s="10"/>
      <c r="BMC24" s="10"/>
      <c r="BMD24" s="10"/>
      <c r="BME24" s="10"/>
      <c r="BMF24" s="10"/>
      <c r="BMG24" s="10"/>
      <c r="BMH24" s="10"/>
      <c r="BMI24" s="10"/>
      <c r="BMJ24" s="10"/>
      <c r="BMK24" s="10"/>
      <c r="BML24" s="10"/>
      <c r="BMM24" s="10"/>
      <c r="BMN24" s="10"/>
      <c r="BMO24" s="10"/>
      <c r="BMP24" s="10"/>
      <c r="BMQ24" s="10"/>
      <c r="BMR24" s="10"/>
      <c r="BMS24" s="10"/>
      <c r="BMT24" s="10"/>
      <c r="BMU24" s="10"/>
      <c r="BMV24" s="10"/>
      <c r="BMW24" s="10"/>
      <c r="BMX24" s="10"/>
      <c r="BMY24" s="10"/>
      <c r="BMZ24" s="10"/>
      <c r="BNA24" s="10"/>
      <c r="BNB24" s="10"/>
      <c r="BNC24" s="10"/>
      <c r="BND24" s="10"/>
      <c r="BNE24" s="10"/>
      <c r="BNF24" s="10"/>
      <c r="BNG24" s="10"/>
      <c r="BNH24" s="10"/>
      <c r="BNI24" s="10"/>
      <c r="BNJ24" s="10"/>
      <c r="BNK24" s="10"/>
      <c r="BNL24" s="10"/>
      <c r="BNM24" s="10"/>
      <c r="BNN24" s="10"/>
      <c r="BNO24" s="10"/>
      <c r="BNP24" s="10"/>
      <c r="BNQ24" s="10"/>
      <c r="BNR24" s="10"/>
      <c r="BNS24" s="10"/>
      <c r="BNT24" s="10"/>
      <c r="BNU24" s="10"/>
      <c r="BNV24" s="10"/>
      <c r="BNW24" s="10"/>
      <c r="BNX24" s="10"/>
      <c r="BNY24" s="10"/>
      <c r="BNZ24" s="10"/>
      <c r="BOA24" s="10"/>
      <c r="BOB24" s="10"/>
      <c r="BOC24" s="10"/>
      <c r="BOD24" s="10"/>
      <c r="BOE24" s="10"/>
      <c r="BOF24" s="10"/>
      <c r="BOG24" s="10"/>
      <c r="BOH24" s="10"/>
      <c r="BOI24" s="10"/>
      <c r="BOJ24" s="10"/>
      <c r="BOK24" s="10"/>
      <c r="BOL24" s="10"/>
      <c r="BOM24" s="10"/>
      <c r="BON24" s="10"/>
      <c r="BOO24" s="10"/>
      <c r="BOP24" s="10"/>
      <c r="BOQ24" s="10"/>
      <c r="BOR24" s="10"/>
      <c r="BOS24" s="10"/>
      <c r="BOT24" s="10"/>
      <c r="BOU24" s="10"/>
      <c r="BOV24" s="10"/>
      <c r="BOW24" s="10"/>
      <c r="BOX24" s="10"/>
      <c r="BOY24" s="10"/>
      <c r="BOZ24" s="10"/>
      <c r="BPA24" s="10"/>
      <c r="BPB24" s="10"/>
      <c r="BPC24" s="10"/>
      <c r="BPD24" s="10"/>
      <c r="BPE24" s="10"/>
      <c r="BPF24" s="10"/>
      <c r="BPG24" s="10"/>
      <c r="BPH24" s="10"/>
      <c r="BPI24" s="10"/>
      <c r="BPJ24" s="10"/>
      <c r="BPK24" s="10"/>
      <c r="BPL24" s="10"/>
      <c r="BPM24" s="10"/>
      <c r="BPN24" s="10"/>
      <c r="BPO24" s="10"/>
      <c r="BPP24" s="10"/>
      <c r="BPQ24" s="10"/>
      <c r="BPR24" s="10"/>
      <c r="BPS24" s="10"/>
      <c r="BPT24" s="10"/>
      <c r="BPU24" s="10"/>
      <c r="BPV24" s="10"/>
      <c r="BPW24" s="10"/>
      <c r="BPX24" s="10"/>
      <c r="BPY24" s="10"/>
      <c r="BPZ24" s="10"/>
      <c r="BQA24" s="10"/>
      <c r="BQB24" s="10"/>
      <c r="BQC24" s="10"/>
      <c r="BQD24" s="10"/>
      <c r="BQE24" s="10"/>
      <c r="BQF24" s="10"/>
      <c r="BQG24" s="10"/>
      <c r="BQH24" s="10"/>
      <c r="BQI24" s="10"/>
      <c r="BQJ24" s="10"/>
      <c r="BQK24" s="10"/>
      <c r="BQL24" s="10"/>
      <c r="BQM24" s="10"/>
      <c r="BQN24" s="10"/>
      <c r="BQO24" s="10"/>
      <c r="BQP24" s="10"/>
      <c r="BQQ24" s="10"/>
      <c r="BQR24" s="10"/>
      <c r="BQS24" s="10"/>
      <c r="BQT24" s="10"/>
      <c r="BQU24" s="10"/>
      <c r="BQV24" s="10"/>
      <c r="BQW24" s="10"/>
      <c r="BQX24" s="10"/>
      <c r="BQY24" s="10"/>
      <c r="BQZ24" s="10"/>
      <c r="BRA24" s="10"/>
      <c r="BRB24" s="10"/>
      <c r="BRC24" s="10"/>
      <c r="BRD24" s="10"/>
      <c r="BRE24" s="10"/>
      <c r="BRF24" s="10"/>
      <c r="BRG24" s="10"/>
      <c r="BRH24" s="10"/>
      <c r="BRI24" s="10"/>
      <c r="BRJ24" s="10"/>
      <c r="BRK24" s="10"/>
      <c r="BRL24" s="10"/>
      <c r="BRM24" s="10"/>
      <c r="BRN24" s="10"/>
      <c r="BRO24" s="10"/>
      <c r="BRP24" s="10"/>
      <c r="BRQ24" s="10"/>
      <c r="BRR24" s="10"/>
      <c r="BRS24" s="10"/>
      <c r="BRT24" s="10"/>
      <c r="BRU24" s="10"/>
      <c r="BRV24" s="10"/>
      <c r="BRW24" s="10"/>
      <c r="BRX24" s="10"/>
      <c r="BRY24" s="10"/>
      <c r="BRZ24" s="10"/>
      <c r="BSA24" s="10"/>
      <c r="BSB24" s="10"/>
      <c r="BSC24" s="10"/>
      <c r="BSD24" s="10"/>
      <c r="BSE24" s="10"/>
      <c r="BSF24" s="10"/>
      <c r="BSG24" s="10"/>
      <c r="BSH24" s="10"/>
      <c r="BSI24" s="10"/>
      <c r="BSJ24" s="10"/>
      <c r="BSK24" s="10"/>
      <c r="BSL24" s="10"/>
      <c r="BSM24" s="10"/>
      <c r="BSN24" s="10"/>
      <c r="BSO24" s="10"/>
      <c r="BSP24" s="10"/>
      <c r="BSQ24" s="10"/>
      <c r="BSR24" s="10"/>
      <c r="BSS24" s="10"/>
      <c r="BST24" s="10"/>
      <c r="BSU24" s="10"/>
      <c r="BSV24" s="10"/>
      <c r="BSW24" s="10"/>
      <c r="BSX24" s="10"/>
      <c r="BSY24" s="10"/>
      <c r="BSZ24" s="10"/>
      <c r="BTA24" s="10"/>
      <c r="BTB24" s="10"/>
      <c r="BTC24" s="10"/>
      <c r="BTD24" s="10"/>
      <c r="BTE24" s="10"/>
      <c r="BTF24" s="10"/>
      <c r="BTG24" s="10"/>
      <c r="BTH24" s="10"/>
      <c r="BTI24" s="10"/>
      <c r="BTJ24" s="10"/>
      <c r="BTK24" s="10"/>
      <c r="BTL24" s="10"/>
      <c r="BTM24" s="10"/>
      <c r="BTN24" s="10"/>
      <c r="BTO24" s="10"/>
      <c r="BTP24" s="10"/>
      <c r="BTQ24" s="10"/>
      <c r="BTR24" s="10"/>
      <c r="BTS24" s="10"/>
      <c r="BTT24" s="10"/>
      <c r="BTU24" s="10"/>
      <c r="BTV24" s="10"/>
      <c r="BTW24" s="10"/>
      <c r="BTX24" s="10"/>
      <c r="BTY24" s="10"/>
      <c r="BTZ24" s="10"/>
      <c r="BUA24" s="10"/>
      <c r="BUB24" s="10"/>
      <c r="BUC24" s="10"/>
      <c r="BUD24" s="10"/>
      <c r="BUE24" s="10"/>
      <c r="BUF24" s="10"/>
      <c r="BUG24" s="10"/>
      <c r="BUH24" s="10"/>
      <c r="BUI24" s="10"/>
      <c r="BUJ24" s="10"/>
      <c r="BUK24" s="10"/>
      <c r="BUL24" s="10"/>
      <c r="BUM24" s="10"/>
      <c r="BUN24" s="10"/>
      <c r="BUO24" s="10"/>
      <c r="BUP24" s="10"/>
      <c r="BUQ24" s="10"/>
      <c r="BUR24" s="10"/>
      <c r="BUS24" s="10"/>
      <c r="BUT24" s="10"/>
      <c r="BUU24" s="10"/>
      <c r="BUV24" s="10"/>
      <c r="BUW24" s="10"/>
      <c r="BUX24" s="10"/>
      <c r="BUY24" s="10"/>
      <c r="BUZ24" s="10"/>
      <c r="BVA24" s="10"/>
      <c r="BVB24" s="10"/>
      <c r="BVC24" s="10"/>
      <c r="BVD24" s="10"/>
      <c r="BVE24" s="10"/>
      <c r="BVF24" s="10"/>
      <c r="BVG24" s="10"/>
      <c r="BVH24" s="10"/>
      <c r="BVI24" s="10"/>
      <c r="BVJ24" s="10"/>
      <c r="BVK24" s="10"/>
      <c r="BVL24" s="10"/>
      <c r="BVM24" s="10"/>
      <c r="BVN24" s="10"/>
      <c r="BVO24" s="10"/>
      <c r="BVP24" s="10"/>
      <c r="BVQ24" s="10"/>
      <c r="BVR24" s="10"/>
      <c r="BVS24" s="10"/>
      <c r="BVT24" s="10"/>
      <c r="BVU24" s="10"/>
      <c r="BVV24" s="10"/>
      <c r="BVW24" s="10"/>
      <c r="BVX24" s="10"/>
      <c r="BVY24" s="10"/>
      <c r="BVZ24" s="10"/>
      <c r="BWA24" s="10"/>
      <c r="BWB24" s="10"/>
      <c r="BWC24" s="10"/>
      <c r="BWD24" s="10"/>
      <c r="BWE24" s="10"/>
      <c r="BWF24" s="10"/>
      <c r="BWG24" s="10"/>
      <c r="BWH24" s="10"/>
      <c r="BWI24" s="10"/>
      <c r="BWJ24" s="10"/>
      <c r="BWK24" s="10"/>
      <c r="BWL24" s="10"/>
      <c r="BWM24" s="10"/>
      <c r="BWN24" s="10"/>
      <c r="BWO24" s="10"/>
      <c r="BWP24" s="10"/>
      <c r="BWQ24" s="10"/>
      <c r="BWR24" s="10"/>
      <c r="BWS24" s="10"/>
      <c r="BWT24" s="10"/>
      <c r="BWU24" s="10"/>
      <c r="BWV24" s="10"/>
      <c r="BWW24" s="10"/>
      <c r="BWX24" s="10"/>
      <c r="BWY24" s="10"/>
      <c r="BWZ24" s="10"/>
      <c r="BXA24" s="10"/>
      <c r="BXB24" s="10"/>
      <c r="BXC24" s="10"/>
      <c r="BXD24" s="10"/>
      <c r="BXE24" s="10"/>
      <c r="BXF24" s="10"/>
      <c r="BXG24" s="10"/>
      <c r="BXH24" s="10"/>
      <c r="BXI24" s="10"/>
      <c r="BXJ24" s="10"/>
      <c r="BXK24" s="10"/>
      <c r="BXL24" s="10"/>
      <c r="BXM24" s="10"/>
      <c r="BXN24" s="10"/>
      <c r="BXO24" s="10"/>
      <c r="BXP24" s="10"/>
      <c r="BXQ24" s="10"/>
      <c r="BXR24" s="10"/>
      <c r="BXS24" s="10"/>
      <c r="BXT24" s="10"/>
      <c r="BXU24" s="10"/>
      <c r="BXV24" s="10"/>
      <c r="BXW24" s="10"/>
      <c r="BXX24" s="10"/>
      <c r="BXY24" s="10"/>
      <c r="BXZ24" s="10"/>
      <c r="BYA24" s="10"/>
      <c r="BYB24" s="10"/>
      <c r="BYC24" s="10"/>
      <c r="BYD24" s="10"/>
      <c r="BYE24" s="10"/>
      <c r="BYF24" s="10"/>
      <c r="BYG24" s="10"/>
      <c r="BYH24" s="10"/>
      <c r="BYI24" s="10"/>
      <c r="BYJ24" s="10"/>
      <c r="BYK24" s="10"/>
      <c r="BYL24" s="10"/>
      <c r="BYM24" s="10"/>
      <c r="BYN24" s="10"/>
      <c r="BYO24" s="10"/>
      <c r="BYP24" s="10"/>
      <c r="BYQ24" s="10"/>
      <c r="BYR24" s="10"/>
      <c r="BYS24" s="10"/>
      <c r="BYT24" s="10"/>
      <c r="BYU24" s="10"/>
      <c r="BYV24" s="10"/>
      <c r="BYW24" s="10"/>
      <c r="BYX24" s="10"/>
      <c r="BYY24" s="10"/>
      <c r="BYZ24" s="10"/>
      <c r="BZA24" s="10"/>
      <c r="BZB24" s="10"/>
      <c r="BZC24" s="10"/>
      <c r="BZD24" s="10"/>
      <c r="BZE24" s="10"/>
      <c r="BZF24" s="10"/>
      <c r="BZG24" s="10"/>
      <c r="BZH24" s="10"/>
      <c r="BZI24" s="10"/>
      <c r="BZJ24" s="10"/>
      <c r="BZK24" s="10"/>
      <c r="BZL24" s="10"/>
      <c r="BZM24" s="10"/>
      <c r="BZN24" s="10"/>
      <c r="BZO24" s="10"/>
      <c r="BZP24" s="10"/>
      <c r="BZQ24" s="10"/>
      <c r="BZR24" s="10"/>
      <c r="BZS24" s="10"/>
      <c r="BZT24" s="10"/>
      <c r="BZU24" s="10"/>
      <c r="BZV24" s="10"/>
      <c r="BZW24" s="10"/>
      <c r="BZX24" s="10"/>
      <c r="BZY24" s="10"/>
      <c r="BZZ24" s="10"/>
      <c r="CAA24" s="10"/>
      <c r="CAB24" s="10"/>
      <c r="CAC24" s="10"/>
      <c r="CAD24" s="10"/>
      <c r="CAE24" s="10"/>
      <c r="CAF24" s="10"/>
      <c r="CAG24" s="10"/>
      <c r="CAH24" s="10"/>
      <c r="CAI24" s="10"/>
      <c r="CAJ24" s="10"/>
      <c r="CAK24" s="10"/>
      <c r="CAL24" s="10"/>
      <c r="CAM24" s="10"/>
      <c r="CAN24" s="10"/>
      <c r="CAO24" s="10"/>
      <c r="CAP24" s="10"/>
      <c r="CAQ24" s="10"/>
      <c r="CAR24" s="10"/>
      <c r="CAS24" s="10"/>
      <c r="CAT24" s="10"/>
      <c r="CAU24" s="10"/>
      <c r="CAV24" s="10"/>
      <c r="CAW24" s="10"/>
      <c r="CAX24" s="10"/>
      <c r="CAY24" s="10"/>
      <c r="CAZ24" s="10"/>
      <c r="CBA24" s="10"/>
      <c r="CBB24" s="10"/>
      <c r="CBC24" s="10"/>
      <c r="CBD24" s="10"/>
      <c r="CBE24" s="10"/>
      <c r="CBF24" s="10"/>
      <c r="CBG24" s="10"/>
      <c r="CBH24" s="10"/>
      <c r="CBI24" s="10"/>
      <c r="CBJ24" s="10"/>
      <c r="CBK24" s="10"/>
      <c r="CBL24" s="10"/>
      <c r="CBM24" s="10"/>
      <c r="CBN24" s="10"/>
      <c r="CBO24" s="10"/>
      <c r="CBP24" s="10"/>
      <c r="CBQ24" s="10"/>
      <c r="CBR24" s="10"/>
      <c r="CBS24" s="10"/>
      <c r="CBT24" s="10"/>
      <c r="CBU24" s="10"/>
      <c r="CBV24" s="10"/>
      <c r="CBW24" s="10"/>
      <c r="CBX24" s="10"/>
      <c r="CBY24" s="10"/>
      <c r="CBZ24" s="10"/>
      <c r="CCA24" s="10"/>
      <c r="CCB24" s="10"/>
      <c r="CCC24" s="10"/>
      <c r="CCD24" s="10"/>
      <c r="CCE24" s="10"/>
      <c r="CCF24" s="10"/>
      <c r="CCG24" s="10"/>
      <c r="CCH24" s="10"/>
      <c r="CCI24" s="10"/>
      <c r="CCJ24" s="10"/>
      <c r="CCK24" s="10"/>
      <c r="CCL24" s="10"/>
      <c r="CCM24" s="10"/>
      <c r="CCN24" s="10"/>
      <c r="CCO24" s="10"/>
      <c r="CCP24" s="10"/>
      <c r="CCQ24" s="10"/>
      <c r="CCR24" s="10"/>
      <c r="CCS24" s="10"/>
      <c r="CCT24" s="10"/>
      <c r="CCU24" s="10"/>
      <c r="CCV24" s="10"/>
      <c r="CCW24" s="10"/>
      <c r="CCX24" s="10"/>
      <c r="CCY24" s="10"/>
      <c r="CCZ24" s="10"/>
      <c r="CDA24" s="10"/>
      <c r="CDB24" s="10"/>
      <c r="CDC24" s="10"/>
      <c r="CDD24" s="10"/>
      <c r="CDE24" s="10"/>
      <c r="CDF24" s="10"/>
      <c r="CDG24" s="10"/>
      <c r="CDH24" s="10"/>
      <c r="CDI24" s="10"/>
      <c r="CDJ24" s="10"/>
      <c r="CDK24" s="10"/>
      <c r="CDL24" s="10"/>
      <c r="CDM24" s="10"/>
      <c r="CDN24" s="10"/>
      <c r="CDO24" s="10"/>
      <c r="CDP24" s="10"/>
      <c r="CDQ24" s="10"/>
      <c r="CDR24" s="10"/>
      <c r="CDS24" s="10"/>
      <c r="CDT24" s="10"/>
      <c r="CDU24" s="10"/>
      <c r="CDV24" s="10"/>
      <c r="CDW24" s="10"/>
      <c r="CDX24" s="10"/>
      <c r="CDY24" s="10"/>
      <c r="CDZ24" s="10"/>
      <c r="CEA24" s="10"/>
      <c r="CEB24" s="10"/>
      <c r="CEC24" s="10"/>
      <c r="CED24" s="10"/>
      <c r="CEE24" s="10"/>
      <c r="CEF24" s="10"/>
      <c r="CEG24" s="10"/>
      <c r="CEH24" s="10"/>
      <c r="CEI24" s="10"/>
      <c r="CEJ24" s="10"/>
      <c r="CEK24" s="10"/>
      <c r="CEL24" s="10"/>
      <c r="CEM24" s="10"/>
      <c r="CEN24" s="10"/>
      <c r="CEO24" s="10"/>
      <c r="CEP24" s="10"/>
      <c r="CEQ24" s="10"/>
      <c r="CER24" s="10"/>
      <c r="CES24" s="10"/>
      <c r="CET24" s="10"/>
      <c r="CEU24" s="10"/>
      <c r="CEV24" s="10"/>
      <c r="CEW24" s="10"/>
      <c r="CEX24" s="10"/>
      <c r="CEY24" s="10"/>
      <c r="CEZ24" s="10"/>
      <c r="CFA24" s="10"/>
      <c r="CFB24" s="10"/>
      <c r="CFC24" s="10"/>
      <c r="CFD24" s="10"/>
      <c r="CFE24" s="10"/>
      <c r="CFF24" s="10"/>
      <c r="CFG24" s="10"/>
      <c r="CFH24" s="10"/>
      <c r="CFI24" s="10"/>
      <c r="CFJ24" s="10"/>
      <c r="CFK24" s="10"/>
      <c r="CFL24" s="10"/>
      <c r="CFM24" s="10"/>
      <c r="CFN24" s="10"/>
      <c r="CFO24" s="10"/>
      <c r="CFP24" s="10"/>
      <c r="CFQ24" s="10"/>
      <c r="CFR24" s="10"/>
      <c r="CFS24" s="10"/>
      <c r="CFT24" s="10"/>
      <c r="CFU24" s="10"/>
      <c r="CFV24" s="10"/>
      <c r="CFW24" s="10"/>
      <c r="CFX24" s="10"/>
      <c r="CFY24" s="10"/>
      <c r="CFZ24" s="10"/>
      <c r="CGA24" s="10"/>
      <c r="CGB24" s="10"/>
      <c r="CGC24" s="10"/>
      <c r="CGD24" s="10"/>
      <c r="CGE24" s="10"/>
      <c r="CGF24" s="10"/>
      <c r="CGG24" s="10"/>
      <c r="CGH24" s="10"/>
      <c r="CGI24" s="10"/>
      <c r="CGJ24" s="10"/>
      <c r="CGK24" s="10"/>
      <c r="CGL24" s="10"/>
      <c r="CGM24" s="10"/>
      <c r="CGN24" s="10"/>
      <c r="CGO24" s="10"/>
      <c r="CGP24" s="10"/>
      <c r="CGQ24" s="10"/>
      <c r="CGR24" s="10"/>
      <c r="CGS24" s="10"/>
      <c r="CGT24" s="10"/>
      <c r="CGU24" s="10"/>
      <c r="CGV24" s="10"/>
      <c r="CGW24" s="10"/>
      <c r="CGX24" s="10"/>
      <c r="CGY24" s="10"/>
      <c r="CGZ24" s="10"/>
      <c r="CHA24" s="10"/>
      <c r="CHB24" s="10"/>
      <c r="CHC24" s="10"/>
      <c r="CHD24" s="10"/>
      <c r="CHE24" s="10"/>
      <c r="CHF24" s="10"/>
      <c r="CHG24" s="10"/>
      <c r="CHH24" s="10"/>
      <c r="CHI24" s="10"/>
      <c r="CHJ24" s="10"/>
      <c r="CHK24" s="10"/>
      <c r="CHL24" s="10"/>
      <c r="CHM24" s="10"/>
      <c r="CHN24" s="10"/>
      <c r="CHO24" s="10"/>
      <c r="CHP24" s="10"/>
      <c r="CHQ24" s="10"/>
      <c r="CHR24" s="10"/>
      <c r="CHS24" s="10"/>
      <c r="CHT24" s="10"/>
      <c r="CHU24" s="10"/>
      <c r="CHV24" s="10"/>
      <c r="CHW24" s="10"/>
      <c r="CHX24" s="10"/>
      <c r="CHY24" s="10"/>
      <c r="CHZ24" s="10"/>
      <c r="CIA24" s="10"/>
      <c r="CIB24" s="10"/>
      <c r="CIC24" s="10"/>
      <c r="CID24" s="10"/>
      <c r="CIE24" s="10"/>
      <c r="CIF24" s="10"/>
      <c r="CIG24" s="10"/>
      <c r="CIH24" s="10"/>
      <c r="CII24" s="10"/>
      <c r="CIJ24" s="10"/>
      <c r="CIK24" s="10"/>
      <c r="CIL24" s="10"/>
      <c r="CIM24" s="10"/>
      <c r="CIN24" s="10"/>
      <c r="CIO24" s="10"/>
      <c r="CIP24" s="10"/>
      <c r="CIQ24" s="10"/>
      <c r="CIR24" s="10"/>
      <c r="CIS24" s="10"/>
      <c r="CIT24" s="10"/>
      <c r="CIU24" s="10"/>
      <c r="CIV24" s="10"/>
      <c r="CIW24" s="10"/>
      <c r="CIX24" s="10"/>
      <c r="CIY24" s="10"/>
      <c r="CIZ24" s="10"/>
      <c r="CJA24" s="10"/>
      <c r="CJB24" s="10"/>
      <c r="CJC24" s="10"/>
      <c r="CJD24" s="10"/>
      <c r="CJE24" s="10"/>
      <c r="CJF24" s="10"/>
      <c r="CJG24" s="10"/>
      <c r="CJH24" s="10"/>
      <c r="CJI24" s="10"/>
      <c r="CJJ24" s="10"/>
      <c r="CJK24" s="10"/>
      <c r="CJL24" s="10"/>
      <c r="CJM24" s="10"/>
      <c r="CJN24" s="10"/>
      <c r="CJO24" s="10"/>
      <c r="CJP24" s="10"/>
      <c r="CJQ24" s="10"/>
      <c r="CJR24" s="10"/>
      <c r="CJS24" s="10"/>
      <c r="CJT24" s="10"/>
      <c r="CJU24" s="10"/>
      <c r="CJV24" s="10"/>
      <c r="CJW24" s="10"/>
      <c r="CJX24" s="10"/>
      <c r="CJY24" s="10"/>
      <c r="CJZ24" s="10"/>
      <c r="CKA24" s="10"/>
      <c r="CKB24" s="10"/>
      <c r="CKC24" s="10"/>
      <c r="CKD24" s="10"/>
      <c r="CKE24" s="10"/>
      <c r="CKF24" s="10"/>
      <c r="CKG24" s="10"/>
      <c r="CKH24" s="10"/>
      <c r="CKI24" s="10"/>
      <c r="CKJ24" s="10"/>
      <c r="CKK24" s="10"/>
      <c r="CKL24" s="10"/>
      <c r="CKM24" s="10"/>
      <c r="CKN24" s="10"/>
      <c r="CKO24" s="10"/>
      <c r="CKP24" s="10"/>
      <c r="CKQ24" s="10"/>
      <c r="CKR24" s="10"/>
      <c r="CKS24" s="10"/>
      <c r="CKT24" s="10"/>
      <c r="CKU24" s="10"/>
      <c r="CKV24" s="10"/>
      <c r="CKW24" s="10"/>
      <c r="CKX24" s="10"/>
      <c r="CKY24" s="10"/>
      <c r="CKZ24" s="10"/>
      <c r="CLA24" s="10"/>
      <c r="CLB24" s="10"/>
      <c r="CLC24" s="10"/>
      <c r="CLD24" s="10"/>
      <c r="CLE24" s="10"/>
      <c r="CLF24" s="10"/>
      <c r="CLG24" s="10"/>
      <c r="CLH24" s="10"/>
      <c r="CLI24" s="10"/>
      <c r="CLJ24" s="10"/>
      <c r="CLK24" s="10"/>
      <c r="CLL24" s="10"/>
      <c r="CLM24" s="10"/>
      <c r="CLN24" s="10"/>
      <c r="CLO24" s="10"/>
      <c r="CLP24" s="10"/>
      <c r="CLQ24" s="10"/>
      <c r="CLR24" s="10"/>
      <c r="CLS24" s="10"/>
      <c r="CLT24" s="10"/>
      <c r="CLU24" s="10"/>
      <c r="CLV24" s="10"/>
      <c r="CLW24" s="10"/>
      <c r="CLX24" s="10"/>
      <c r="CLY24" s="10"/>
      <c r="CLZ24" s="10"/>
      <c r="CMA24" s="10"/>
      <c r="CMB24" s="10"/>
      <c r="CMC24" s="10"/>
      <c r="CMD24" s="10"/>
      <c r="CME24" s="10"/>
      <c r="CMF24" s="10"/>
      <c r="CMG24" s="10"/>
      <c r="CMH24" s="10"/>
      <c r="CMI24" s="10"/>
      <c r="CMJ24" s="10"/>
      <c r="CMK24" s="10"/>
      <c r="CML24" s="10"/>
      <c r="CMM24" s="10"/>
      <c r="CMN24" s="10"/>
      <c r="CMO24" s="10"/>
      <c r="CMP24" s="10"/>
      <c r="CMQ24" s="10"/>
      <c r="CMR24" s="10"/>
      <c r="CMS24" s="10"/>
      <c r="CMT24" s="10"/>
      <c r="CMU24" s="10"/>
      <c r="CMV24" s="10"/>
      <c r="CMW24" s="10"/>
      <c r="CMX24" s="10"/>
      <c r="CMY24" s="10"/>
      <c r="CMZ24" s="10"/>
      <c r="CNA24" s="10"/>
      <c r="CNB24" s="10"/>
      <c r="CNC24" s="10"/>
      <c r="CND24" s="10"/>
      <c r="CNE24" s="10"/>
      <c r="CNF24" s="10"/>
      <c r="CNG24" s="10"/>
      <c r="CNH24" s="10"/>
      <c r="CNI24" s="10"/>
      <c r="CNJ24" s="10"/>
      <c r="CNK24" s="10"/>
      <c r="CNL24" s="10"/>
      <c r="CNM24" s="10"/>
      <c r="CNN24" s="10"/>
      <c r="CNO24" s="10"/>
      <c r="CNP24" s="10"/>
      <c r="CNQ24" s="10"/>
      <c r="CNR24" s="10"/>
      <c r="CNS24" s="10"/>
      <c r="CNT24" s="10"/>
      <c r="CNU24" s="10"/>
      <c r="CNV24" s="10"/>
      <c r="CNW24" s="10"/>
      <c r="CNX24" s="10"/>
      <c r="CNY24" s="10"/>
      <c r="CNZ24" s="10"/>
      <c r="COA24" s="10"/>
      <c r="COB24" s="10"/>
      <c r="COC24" s="10"/>
      <c r="COD24" s="10"/>
      <c r="COE24" s="10"/>
      <c r="COF24" s="10"/>
      <c r="COG24" s="10"/>
      <c r="COH24" s="10"/>
      <c r="COI24" s="10"/>
      <c r="COJ24" s="10"/>
      <c r="COK24" s="10"/>
      <c r="COL24" s="10"/>
      <c r="COM24" s="10"/>
      <c r="CON24" s="10"/>
      <c r="COO24" s="10"/>
      <c r="COP24" s="10"/>
      <c r="COQ24" s="10"/>
      <c r="COR24" s="10"/>
      <c r="COS24" s="10"/>
      <c r="COT24" s="10"/>
      <c r="COU24" s="10"/>
      <c r="COV24" s="10"/>
      <c r="COW24" s="10"/>
      <c r="COX24" s="10"/>
      <c r="COY24" s="10"/>
      <c r="COZ24" s="10"/>
      <c r="CPA24" s="10"/>
      <c r="CPB24" s="10"/>
      <c r="CPC24" s="10"/>
      <c r="CPD24" s="10"/>
      <c r="CPE24" s="10"/>
      <c r="CPF24" s="10"/>
      <c r="CPG24" s="10"/>
      <c r="CPH24" s="10"/>
      <c r="CPI24" s="10"/>
      <c r="CPJ24" s="10"/>
      <c r="CPK24" s="10"/>
      <c r="CPL24" s="10"/>
      <c r="CPM24" s="10"/>
      <c r="CPN24" s="10"/>
      <c r="CPO24" s="10"/>
      <c r="CPP24" s="10"/>
      <c r="CPQ24" s="10"/>
      <c r="CPR24" s="10"/>
      <c r="CPS24" s="10"/>
      <c r="CPT24" s="10"/>
      <c r="CPU24" s="10"/>
      <c r="CPV24" s="10"/>
      <c r="CPW24" s="10"/>
      <c r="CPX24" s="10"/>
      <c r="CPY24" s="10"/>
      <c r="CPZ24" s="10"/>
      <c r="CQA24" s="10"/>
      <c r="CQB24" s="10"/>
      <c r="CQC24" s="10"/>
      <c r="CQD24" s="10"/>
      <c r="CQE24" s="10"/>
      <c r="CQF24" s="10"/>
      <c r="CQG24" s="10"/>
      <c r="CQH24" s="10"/>
      <c r="CQI24" s="10"/>
      <c r="CQJ24" s="10"/>
      <c r="CQK24" s="10"/>
      <c r="CQL24" s="10"/>
      <c r="CQM24" s="10"/>
      <c r="CQN24" s="10"/>
      <c r="CQO24" s="10"/>
      <c r="CQP24" s="10"/>
      <c r="CQQ24" s="10"/>
      <c r="CQR24" s="10"/>
      <c r="CQS24" s="10"/>
      <c r="CQT24" s="10"/>
      <c r="CQU24" s="10"/>
      <c r="CQV24" s="10"/>
      <c r="CQW24" s="10"/>
      <c r="CQX24" s="10"/>
      <c r="CQY24" s="10"/>
      <c r="CQZ24" s="10"/>
      <c r="CRA24" s="10"/>
      <c r="CRB24" s="10"/>
      <c r="CRC24" s="10"/>
      <c r="CRD24" s="10"/>
      <c r="CRE24" s="10"/>
      <c r="CRF24" s="10"/>
      <c r="CRG24" s="10"/>
      <c r="CRH24" s="10"/>
      <c r="CRI24" s="10"/>
      <c r="CRJ24" s="10"/>
      <c r="CRK24" s="10"/>
      <c r="CRL24" s="10"/>
      <c r="CRM24" s="10"/>
      <c r="CRN24" s="10"/>
      <c r="CRO24" s="10"/>
      <c r="CRP24" s="10"/>
      <c r="CRQ24" s="10"/>
      <c r="CRR24" s="10"/>
      <c r="CRS24" s="10"/>
      <c r="CRT24" s="10"/>
      <c r="CRU24" s="10"/>
      <c r="CRV24" s="10"/>
      <c r="CRW24" s="10"/>
      <c r="CRX24" s="10"/>
      <c r="CRY24" s="10"/>
      <c r="CRZ24" s="10"/>
      <c r="CSA24" s="10"/>
      <c r="CSB24" s="10"/>
      <c r="CSC24" s="10"/>
      <c r="CSD24" s="10"/>
      <c r="CSE24" s="10"/>
      <c r="CSF24" s="10"/>
      <c r="CSG24" s="10"/>
      <c r="CSH24" s="10"/>
      <c r="CSI24" s="10"/>
      <c r="CSJ24" s="10"/>
      <c r="CSK24" s="10"/>
      <c r="CSL24" s="10"/>
      <c r="CSM24" s="10"/>
      <c r="CSN24" s="10"/>
      <c r="CSO24" s="10"/>
      <c r="CSP24" s="10"/>
      <c r="CSQ24" s="10"/>
      <c r="CSR24" s="10"/>
      <c r="CSS24" s="10"/>
      <c r="CST24" s="10"/>
      <c r="CSU24" s="10"/>
      <c r="CSV24" s="10"/>
      <c r="CSW24" s="10"/>
      <c r="CSX24" s="10"/>
      <c r="CSY24" s="10"/>
      <c r="CSZ24" s="10"/>
      <c r="CTA24" s="10"/>
      <c r="CTB24" s="10"/>
      <c r="CTC24" s="10"/>
      <c r="CTD24" s="10"/>
      <c r="CTE24" s="10"/>
      <c r="CTF24" s="10"/>
      <c r="CTG24" s="10"/>
      <c r="CTH24" s="10"/>
      <c r="CTI24" s="10"/>
      <c r="CTJ24" s="10"/>
      <c r="CTK24" s="10"/>
      <c r="CTL24" s="10"/>
      <c r="CTM24" s="10"/>
      <c r="CTN24" s="10"/>
      <c r="CTO24" s="10"/>
      <c r="CTP24" s="10"/>
      <c r="CTQ24" s="10"/>
      <c r="CTR24" s="10"/>
      <c r="CTS24" s="10"/>
      <c r="CTT24" s="10"/>
      <c r="CTU24" s="10"/>
      <c r="CTV24" s="10"/>
      <c r="CTW24" s="10"/>
      <c r="CTX24" s="10"/>
      <c r="CTY24" s="10"/>
      <c r="CTZ24" s="10"/>
      <c r="CUA24" s="10"/>
      <c r="CUB24" s="10"/>
      <c r="CUC24" s="10"/>
      <c r="CUD24" s="10"/>
      <c r="CUE24" s="10"/>
      <c r="CUF24" s="10"/>
      <c r="CUG24" s="10"/>
      <c r="CUH24" s="10"/>
      <c r="CUI24" s="10"/>
      <c r="CUJ24" s="10"/>
      <c r="CUK24" s="10"/>
      <c r="CUL24" s="10"/>
      <c r="CUM24" s="10"/>
      <c r="CUN24" s="10"/>
      <c r="CUO24" s="10"/>
      <c r="CUP24" s="10"/>
      <c r="CUQ24" s="10"/>
      <c r="CUR24" s="10"/>
      <c r="CUS24" s="10"/>
      <c r="CUT24" s="10"/>
      <c r="CUU24" s="10"/>
      <c r="CUV24" s="10"/>
      <c r="CUW24" s="10"/>
      <c r="CUX24" s="10"/>
      <c r="CUY24" s="10"/>
      <c r="CUZ24" s="10"/>
      <c r="CVA24" s="10"/>
      <c r="CVB24" s="10"/>
      <c r="CVC24" s="10"/>
      <c r="CVD24" s="10"/>
      <c r="CVE24" s="10"/>
      <c r="CVF24" s="10"/>
      <c r="CVG24" s="10"/>
      <c r="CVH24" s="10"/>
      <c r="CVI24" s="10"/>
      <c r="CVJ24" s="10"/>
      <c r="CVK24" s="10"/>
      <c r="CVL24" s="10"/>
      <c r="CVM24" s="10"/>
      <c r="CVN24" s="10"/>
      <c r="CVO24" s="10"/>
      <c r="CVP24" s="10"/>
      <c r="CVQ24" s="10"/>
      <c r="CVR24" s="10"/>
      <c r="CVS24" s="10"/>
      <c r="CVT24" s="10"/>
      <c r="CVU24" s="10"/>
      <c r="CVV24" s="10"/>
      <c r="CVW24" s="10"/>
      <c r="CVX24" s="10"/>
      <c r="CVY24" s="10"/>
      <c r="CVZ24" s="10"/>
      <c r="CWA24" s="10"/>
      <c r="CWB24" s="10"/>
      <c r="CWC24" s="10"/>
      <c r="CWD24" s="10"/>
      <c r="CWE24" s="10"/>
      <c r="CWF24" s="10"/>
      <c r="CWG24" s="10"/>
      <c r="CWH24" s="10"/>
      <c r="CWI24" s="10"/>
      <c r="CWJ24" s="10"/>
      <c r="CWK24" s="10"/>
      <c r="CWL24" s="10"/>
      <c r="CWM24" s="10"/>
      <c r="CWN24" s="10"/>
      <c r="CWO24" s="10"/>
      <c r="CWP24" s="10"/>
      <c r="CWQ24" s="10"/>
      <c r="CWR24" s="10"/>
      <c r="CWS24" s="10"/>
      <c r="CWT24" s="10"/>
      <c r="CWU24" s="10"/>
      <c r="CWV24" s="10"/>
      <c r="CWW24" s="10"/>
      <c r="CWX24" s="10"/>
      <c r="CWY24" s="10"/>
      <c r="CWZ24" s="10"/>
      <c r="CXA24" s="10"/>
      <c r="CXB24" s="10"/>
      <c r="CXC24" s="10"/>
      <c r="CXD24" s="10"/>
      <c r="CXE24" s="10"/>
      <c r="CXF24" s="10"/>
      <c r="CXG24" s="10"/>
      <c r="CXH24" s="10"/>
      <c r="CXI24" s="10"/>
      <c r="CXJ24" s="10"/>
      <c r="CXK24" s="10"/>
      <c r="CXL24" s="10"/>
      <c r="CXM24" s="10"/>
      <c r="CXN24" s="10"/>
      <c r="CXO24" s="10"/>
      <c r="CXP24" s="10"/>
      <c r="CXQ24" s="10"/>
      <c r="CXR24" s="10"/>
      <c r="CXS24" s="10"/>
      <c r="CXT24" s="10"/>
      <c r="CXU24" s="10"/>
      <c r="CXV24" s="10"/>
      <c r="CXW24" s="10"/>
      <c r="CXX24" s="10"/>
      <c r="CXY24" s="10"/>
      <c r="CXZ24" s="10"/>
      <c r="CYA24" s="10"/>
      <c r="CYB24" s="10"/>
      <c r="CYC24" s="10"/>
      <c r="CYD24" s="10"/>
      <c r="CYE24" s="10"/>
      <c r="CYF24" s="10"/>
      <c r="CYG24" s="10"/>
      <c r="CYH24" s="10"/>
      <c r="CYI24" s="10"/>
      <c r="CYJ24" s="10"/>
      <c r="CYK24" s="10"/>
      <c r="CYL24" s="10"/>
      <c r="CYM24" s="10"/>
      <c r="CYN24" s="10"/>
      <c r="CYO24" s="10"/>
      <c r="CYP24" s="10"/>
      <c r="CYQ24" s="10"/>
      <c r="CYR24" s="10"/>
      <c r="CYS24" s="10"/>
      <c r="CYT24" s="10"/>
      <c r="CYU24" s="10"/>
      <c r="CYV24" s="10"/>
      <c r="CYW24" s="10"/>
      <c r="CYX24" s="10"/>
      <c r="CYY24" s="10"/>
      <c r="CYZ24" s="10"/>
      <c r="CZA24" s="10"/>
      <c r="CZB24" s="10"/>
      <c r="CZC24" s="10"/>
      <c r="CZD24" s="10"/>
      <c r="CZE24" s="10"/>
      <c r="CZF24" s="10"/>
      <c r="CZG24" s="10"/>
      <c r="CZH24" s="10"/>
      <c r="CZI24" s="10"/>
      <c r="CZJ24" s="10"/>
      <c r="CZK24" s="10"/>
      <c r="CZL24" s="10"/>
      <c r="CZM24" s="10"/>
      <c r="CZN24" s="10"/>
      <c r="CZO24" s="10"/>
      <c r="CZP24" s="10"/>
      <c r="CZQ24" s="10"/>
      <c r="CZR24" s="10"/>
      <c r="CZS24" s="10"/>
      <c r="CZT24" s="10"/>
      <c r="CZU24" s="10"/>
      <c r="CZV24" s="10"/>
      <c r="CZW24" s="10"/>
      <c r="CZX24" s="10"/>
      <c r="CZY24" s="10"/>
      <c r="CZZ24" s="10"/>
      <c r="DAA24" s="10"/>
      <c r="DAB24" s="10"/>
      <c r="DAC24" s="10"/>
      <c r="DAD24" s="10"/>
      <c r="DAE24" s="10"/>
      <c r="DAF24" s="10"/>
      <c r="DAG24" s="10"/>
      <c r="DAH24" s="10"/>
      <c r="DAI24" s="10"/>
      <c r="DAJ24" s="10"/>
      <c r="DAK24" s="10"/>
      <c r="DAL24" s="10"/>
      <c r="DAM24" s="10"/>
      <c r="DAN24" s="10"/>
      <c r="DAO24" s="10"/>
      <c r="DAP24" s="10"/>
      <c r="DAQ24" s="10"/>
      <c r="DAR24" s="10"/>
      <c r="DAS24" s="10"/>
      <c r="DAT24" s="10"/>
      <c r="DAU24" s="10"/>
      <c r="DAV24" s="10"/>
      <c r="DAW24" s="10"/>
      <c r="DAX24" s="10"/>
      <c r="DAY24" s="10"/>
      <c r="DAZ24" s="10"/>
      <c r="DBA24" s="10"/>
      <c r="DBB24" s="10"/>
      <c r="DBC24" s="10"/>
      <c r="DBD24" s="10"/>
      <c r="DBE24" s="10"/>
      <c r="DBF24" s="10"/>
      <c r="DBG24" s="10"/>
      <c r="DBH24" s="10"/>
      <c r="DBI24" s="10"/>
      <c r="DBJ24" s="10"/>
      <c r="DBK24" s="10"/>
      <c r="DBL24" s="10"/>
      <c r="DBM24" s="10"/>
      <c r="DBN24" s="10"/>
      <c r="DBO24" s="10"/>
      <c r="DBP24" s="10"/>
      <c r="DBQ24" s="10"/>
      <c r="DBR24" s="10"/>
      <c r="DBS24" s="10"/>
      <c r="DBT24" s="10"/>
      <c r="DBU24" s="10"/>
      <c r="DBV24" s="10"/>
      <c r="DBW24" s="10"/>
      <c r="DBX24" s="10"/>
      <c r="DBY24" s="10"/>
      <c r="DBZ24" s="10"/>
      <c r="DCA24" s="10"/>
      <c r="DCB24" s="10"/>
      <c r="DCC24" s="10"/>
      <c r="DCD24" s="10"/>
      <c r="DCE24" s="10"/>
      <c r="DCF24" s="10"/>
      <c r="DCG24" s="10"/>
      <c r="DCH24" s="10"/>
      <c r="DCI24" s="10"/>
      <c r="DCJ24" s="10"/>
      <c r="DCK24" s="10"/>
      <c r="DCL24" s="10"/>
      <c r="DCM24" s="10"/>
      <c r="DCN24" s="10"/>
      <c r="DCO24" s="10"/>
      <c r="DCP24" s="10"/>
      <c r="DCQ24" s="10"/>
      <c r="DCR24" s="10"/>
      <c r="DCS24" s="10"/>
      <c r="DCT24" s="10"/>
      <c r="DCU24" s="10"/>
      <c r="DCV24" s="10"/>
      <c r="DCW24" s="10"/>
      <c r="DCX24" s="10"/>
      <c r="DCY24" s="10"/>
      <c r="DCZ24" s="10"/>
      <c r="DDA24" s="10"/>
      <c r="DDB24" s="10"/>
      <c r="DDC24" s="10"/>
      <c r="DDD24" s="10"/>
      <c r="DDE24" s="10"/>
      <c r="DDF24" s="10"/>
      <c r="DDG24" s="10"/>
      <c r="DDH24" s="10"/>
      <c r="DDI24" s="10"/>
      <c r="DDJ24" s="10"/>
      <c r="DDK24" s="10"/>
      <c r="DDL24" s="10"/>
      <c r="DDM24" s="10"/>
      <c r="DDN24" s="10"/>
      <c r="DDO24" s="10"/>
      <c r="DDP24" s="10"/>
      <c r="DDQ24" s="10"/>
      <c r="DDR24" s="10"/>
      <c r="DDS24" s="10"/>
      <c r="DDT24" s="10"/>
      <c r="DDU24" s="10"/>
      <c r="DDV24" s="10"/>
      <c r="DDW24" s="10"/>
      <c r="DDX24" s="10"/>
      <c r="DDY24" s="10"/>
      <c r="DDZ24" s="10"/>
      <c r="DEA24" s="10"/>
      <c r="DEB24" s="10"/>
      <c r="DEC24" s="10"/>
      <c r="DED24" s="10"/>
      <c r="DEE24" s="10"/>
      <c r="DEF24" s="10"/>
      <c r="DEG24" s="10"/>
      <c r="DEH24" s="10"/>
      <c r="DEI24" s="10"/>
      <c r="DEJ24" s="10"/>
      <c r="DEK24" s="10"/>
      <c r="DEL24" s="10"/>
      <c r="DEM24" s="10"/>
      <c r="DEN24" s="10"/>
      <c r="DEO24" s="10"/>
      <c r="DEP24" s="10"/>
      <c r="DEQ24" s="10"/>
      <c r="DER24" s="10"/>
      <c r="DES24" s="10"/>
      <c r="DET24" s="10"/>
      <c r="DEU24" s="10"/>
      <c r="DEV24" s="10"/>
      <c r="DEW24" s="10"/>
      <c r="DEX24" s="10"/>
      <c r="DEY24" s="10"/>
      <c r="DEZ24" s="10"/>
      <c r="DFA24" s="10"/>
      <c r="DFB24" s="10"/>
      <c r="DFC24" s="10"/>
      <c r="DFD24" s="10"/>
      <c r="DFE24" s="10"/>
      <c r="DFF24" s="10"/>
      <c r="DFG24" s="10"/>
      <c r="DFH24" s="10"/>
      <c r="DFI24" s="10"/>
      <c r="DFJ24" s="10"/>
      <c r="DFK24" s="10"/>
      <c r="DFL24" s="10"/>
      <c r="DFM24" s="10"/>
      <c r="DFN24" s="10"/>
      <c r="DFO24" s="10"/>
      <c r="DFP24" s="10"/>
      <c r="DFQ24" s="10"/>
      <c r="DFR24" s="10"/>
      <c r="DFS24" s="10"/>
      <c r="DFT24" s="10"/>
      <c r="DFU24" s="10"/>
      <c r="DFV24" s="10"/>
      <c r="DFW24" s="10"/>
      <c r="DFX24" s="10"/>
      <c r="DFY24" s="10"/>
      <c r="DFZ24" s="10"/>
      <c r="DGA24" s="10"/>
      <c r="DGB24" s="10"/>
      <c r="DGC24" s="10"/>
      <c r="DGD24" s="10"/>
      <c r="DGE24" s="10"/>
      <c r="DGF24" s="10"/>
      <c r="DGG24" s="10"/>
      <c r="DGH24" s="10"/>
      <c r="DGI24" s="10"/>
      <c r="DGJ24" s="10"/>
      <c r="DGK24" s="10"/>
      <c r="DGL24" s="10"/>
      <c r="DGM24" s="10"/>
      <c r="DGN24" s="10"/>
      <c r="DGO24" s="10"/>
      <c r="DGP24" s="10"/>
      <c r="DGQ24" s="10"/>
      <c r="DGR24" s="10"/>
      <c r="DGS24" s="10"/>
      <c r="DGT24" s="10"/>
      <c r="DGU24" s="10"/>
      <c r="DGV24" s="10"/>
      <c r="DGW24" s="10"/>
      <c r="DGX24" s="10"/>
      <c r="DGY24" s="10"/>
      <c r="DGZ24" s="10"/>
      <c r="DHA24" s="10"/>
      <c r="DHB24" s="10"/>
      <c r="DHC24" s="10"/>
      <c r="DHD24" s="10"/>
      <c r="DHE24" s="10"/>
      <c r="DHF24" s="10"/>
      <c r="DHG24" s="10"/>
      <c r="DHH24" s="10"/>
      <c r="DHI24" s="10"/>
      <c r="DHJ24" s="10"/>
      <c r="DHK24" s="10"/>
      <c r="DHL24" s="10"/>
      <c r="DHM24" s="10"/>
      <c r="DHN24" s="10"/>
      <c r="DHO24" s="10"/>
      <c r="DHP24" s="10"/>
      <c r="DHQ24" s="10"/>
      <c r="DHR24" s="10"/>
      <c r="DHS24" s="10"/>
      <c r="DHT24" s="10"/>
      <c r="DHU24" s="10"/>
      <c r="DHV24" s="10"/>
      <c r="DHW24" s="10"/>
      <c r="DHX24" s="10"/>
      <c r="DHY24" s="10"/>
      <c r="DHZ24" s="10"/>
      <c r="DIA24" s="10"/>
      <c r="DIB24" s="10"/>
      <c r="DIC24" s="10"/>
      <c r="DID24" s="10"/>
      <c r="DIE24" s="10"/>
      <c r="DIF24" s="10"/>
      <c r="DIG24" s="10"/>
      <c r="DIH24" s="10"/>
      <c r="DII24" s="10"/>
      <c r="DIJ24" s="10"/>
      <c r="DIK24" s="10"/>
      <c r="DIL24" s="10"/>
      <c r="DIM24" s="10"/>
      <c r="DIN24" s="10"/>
      <c r="DIO24" s="10"/>
      <c r="DIP24" s="10"/>
      <c r="DIQ24" s="10"/>
      <c r="DIR24" s="10"/>
      <c r="DIS24" s="10"/>
      <c r="DIT24" s="10"/>
      <c r="DIU24" s="10"/>
      <c r="DIV24" s="10"/>
      <c r="DIW24" s="10"/>
      <c r="DIX24" s="10"/>
      <c r="DIY24" s="10"/>
      <c r="DIZ24" s="10"/>
      <c r="DJA24" s="10"/>
      <c r="DJB24" s="10"/>
      <c r="DJC24" s="10"/>
      <c r="DJD24" s="10"/>
      <c r="DJE24" s="10"/>
      <c r="DJF24" s="10"/>
      <c r="DJG24" s="10"/>
      <c r="DJH24" s="10"/>
      <c r="DJI24" s="10"/>
      <c r="DJJ24" s="10"/>
      <c r="DJK24" s="10"/>
      <c r="DJL24" s="10"/>
      <c r="DJM24" s="10"/>
      <c r="DJN24" s="10"/>
      <c r="DJO24" s="10"/>
      <c r="DJP24" s="10"/>
      <c r="DJQ24" s="10"/>
      <c r="DJR24" s="10"/>
      <c r="DJS24" s="10"/>
      <c r="DJT24" s="10"/>
      <c r="DJU24" s="10"/>
      <c r="DJV24" s="10"/>
      <c r="DJW24" s="10"/>
      <c r="DJX24" s="10"/>
      <c r="DJY24" s="10"/>
      <c r="DJZ24" s="10"/>
      <c r="DKA24" s="10"/>
      <c r="DKB24" s="10"/>
      <c r="DKC24" s="10"/>
      <c r="DKD24" s="10"/>
      <c r="DKE24" s="10"/>
      <c r="DKF24" s="10"/>
      <c r="DKG24" s="10"/>
      <c r="DKH24" s="10"/>
      <c r="DKI24" s="10"/>
      <c r="DKJ24" s="10"/>
      <c r="DKK24" s="10"/>
      <c r="DKL24" s="10"/>
      <c r="DKM24" s="10"/>
      <c r="DKN24" s="10"/>
      <c r="DKO24" s="10"/>
      <c r="DKP24" s="10"/>
      <c r="DKQ24" s="10"/>
      <c r="DKR24" s="10"/>
      <c r="DKS24" s="10"/>
      <c r="DKT24" s="10"/>
      <c r="DKU24" s="10"/>
      <c r="DKV24" s="10"/>
      <c r="DKW24" s="10"/>
      <c r="DKX24" s="10"/>
      <c r="DKY24" s="10"/>
      <c r="DKZ24" s="10"/>
      <c r="DLA24" s="10"/>
      <c r="DLB24" s="10"/>
      <c r="DLC24" s="10"/>
      <c r="DLD24" s="10"/>
      <c r="DLE24" s="10"/>
      <c r="DLF24" s="10"/>
      <c r="DLG24" s="10"/>
      <c r="DLH24" s="10"/>
      <c r="DLI24" s="10"/>
      <c r="DLJ24" s="10"/>
      <c r="DLK24" s="10"/>
      <c r="DLL24" s="10"/>
      <c r="DLM24" s="10"/>
      <c r="DLN24" s="10"/>
      <c r="DLO24" s="10"/>
      <c r="DLP24" s="10"/>
      <c r="DLQ24" s="10"/>
      <c r="DLR24" s="10"/>
      <c r="DLS24" s="10"/>
      <c r="DLT24" s="10"/>
      <c r="DLU24" s="10"/>
      <c r="DLV24" s="10"/>
      <c r="DLW24" s="10"/>
      <c r="DLX24" s="10"/>
      <c r="DLY24" s="10"/>
      <c r="DLZ24" s="10"/>
      <c r="DMA24" s="10"/>
      <c r="DMB24" s="10"/>
      <c r="DMC24" s="10"/>
      <c r="DMD24" s="10"/>
      <c r="DME24" s="10"/>
      <c r="DMF24" s="10"/>
      <c r="DMG24" s="10"/>
      <c r="DMH24" s="10"/>
      <c r="DMI24" s="10"/>
      <c r="DMJ24" s="10"/>
      <c r="DMK24" s="10"/>
      <c r="DML24" s="10"/>
      <c r="DMM24" s="10"/>
      <c r="DMN24" s="10"/>
      <c r="DMO24" s="10"/>
      <c r="DMP24" s="10"/>
      <c r="DMQ24" s="10"/>
      <c r="DMR24" s="10"/>
      <c r="DMS24" s="10"/>
      <c r="DMT24" s="10"/>
      <c r="DMU24" s="10"/>
      <c r="DMV24" s="10"/>
      <c r="DMW24" s="10"/>
      <c r="DMX24" s="10"/>
      <c r="DMY24" s="10"/>
      <c r="DMZ24" s="10"/>
      <c r="DNA24" s="10"/>
      <c r="DNB24" s="10"/>
      <c r="DNC24" s="10"/>
      <c r="DND24" s="10"/>
      <c r="DNE24" s="10"/>
      <c r="DNF24" s="10"/>
      <c r="DNG24" s="10"/>
      <c r="DNH24" s="10"/>
      <c r="DNI24" s="10"/>
      <c r="DNJ24" s="10"/>
      <c r="DNK24" s="10"/>
      <c r="DNL24" s="10"/>
      <c r="DNM24" s="10"/>
      <c r="DNN24" s="10"/>
      <c r="DNO24" s="10"/>
      <c r="DNP24" s="10"/>
      <c r="DNQ24" s="10"/>
      <c r="DNR24" s="10"/>
      <c r="DNS24" s="10"/>
      <c r="DNT24" s="10"/>
      <c r="DNU24" s="10"/>
      <c r="DNV24" s="10"/>
      <c r="DNW24" s="10"/>
      <c r="DNX24" s="10"/>
      <c r="DNY24" s="10"/>
      <c r="DNZ24" s="10"/>
      <c r="DOA24" s="10"/>
      <c r="DOB24" s="10"/>
      <c r="DOC24" s="10"/>
      <c r="DOD24" s="10"/>
      <c r="DOE24" s="10"/>
      <c r="DOF24" s="10"/>
      <c r="DOG24" s="10"/>
      <c r="DOH24" s="10"/>
      <c r="DOI24" s="10"/>
      <c r="DOJ24" s="10"/>
      <c r="DOK24" s="10"/>
      <c r="DOL24" s="10"/>
      <c r="DOM24" s="10"/>
      <c r="DON24" s="10"/>
      <c r="DOO24" s="10"/>
      <c r="DOP24" s="10"/>
      <c r="DOQ24" s="10"/>
      <c r="DOR24" s="10"/>
      <c r="DOS24" s="10"/>
      <c r="DOT24" s="10"/>
      <c r="DOU24" s="10"/>
      <c r="DOV24" s="10"/>
      <c r="DOW24" s="10"/>
      <c r="DOX24" s="10"/>
      <c r="DOY24" s="10"/>
      <c r="DOZ24" s="10"/>
      <c r="DPA24" s="10"/>
      <c r="DPB24" s="10"/>
      <c r="DPC24" s="10"/>
      <c r="DPD24" s="10"/>
      <c r="DPE24" s="10"/>
      <c r="DPF24" s="10"/>
      <c r="DPG24" s="10"/>
      <c r="DPH24" s="10"/>
      <c r="DPI24" s="10"/>
      <c r="DPJ24" s="10"/>
      <c r="DPK24" s="10"/>
      <c r="DPL24" s="10"/>
      <c r="DPM24" s="10"/>
      <c r="DPN24" s="10"/>
      <c r="DPO24" s="10"/>
      <c r="DPP24" s="10"/>
      <c r="DPQ24" s="10"/>
      <c r="DPR24" s="10"/>
      <c r="DPS24" s="10"/>
      <c r="DPT24" s="10"/>
      <c r="DPU24" s="10"/>
      <c r="DPV24" s="10"/>
      <c r="DPW24" s="10"/>
      <c r="DPX24" s="10"/>
      <c r="DPY24" s="10"/>
      <c r="DPZ24" s="10"/>
      <c r="DQA24" s="10"/>
      <c r="DQB24" s="10"/>
      <c r="DQC24" s="10"/>
      <c r="DQD24" s="10"/>
      <c r="DQE24" s="10"/>
      <c r="DQF24" s="10"/>
      <c r="DQG24" s="10"/>
      <c r="DQH24" s="10"/>
      <c r="DQI24" s="10"/>
      <c r="DQJ24" s="10"/>
      <c r="DQK24" s="10"/>
      <c r="DQL24" s="10"/>
      <c r="DQM24" s="10"/>
      <c r="DQN24" s="10"/>
      <c r="DQO24" s="10"/>
      <c r="DQP24" s="10"/>
      <c r="DQQ24" s="10"/>
      <c r="DQR24" s="10"/>
      <c r="DQS24" s="10"/>
      <c r="DQT24" s="10"/>
      <c r="DQU24" s="10"/>
      <c r="DQV24" s="10"/>
      <c r="DQW24" s="10"/>
      <c r="DQX24" s="10"/>
      <c r="DQY24" s="10"/>
      <c r="DQZ24" s="10"/>
      <c r="DRA24" s="10"/>
      <c r="DRB24" s="10"/>
      <c r="DRC24" s="10"/>
      <c r="DRD24" s="10"/>
      <c r="DRE24" s="10"/>
      <c r="DRF24" s="10"/>
      <c r="DRG24" s="10"/>
      <c r="DRH24" s="10"/>
      <c r="DRI24" s="10"/>
      <c r="DRJ24" s="10"/>
      <c r="DRK24" s="10"/>
      <c r="DRL24" s="10"/>
      <c r="DRM24" s="10"/>
      <c r="DRN24" s="10"/>
      <c r="DRO24" s="10"/>
      <c r="DRP24" s="10"/>
      <c r="DRQ24" s="10"/>
      <c r="DRR24" s="10"/>
      <c r="DRS24" s="10"/>
      <c r="DRT24" s="10"/>
      <c r="DRU24" s="10"/>
      <c r="DRV24" s="10"/>
      <c r="DRW24" s="10"/>
      <c r="DRX24" s="10"/>
      <c r="DRY24" s="10"/>
      <c r="DRZ24" s="10"/>
      <c r="DSA24" s="10"/>
      <c r="DSB24" s="10"/>
      <c r="DSC24" s="10"/>
      <c r="DSD24" s="10"/>
      <c r="DSE24" s="10"/>
      <c r="DSF24" s="10"/>
      <c r="DSG24" s="10"/>
      <c r="DSH24" s="10"/>
      <c r="DSI24" s="10"/>
      <c r="DSJ24" s="10"/>
      <c r="DSK24" s="10"/>
      <c r="DSL24" s="10"/>
      <c r="DSM24" s="10"/>
      <c r="DSN24" s="10"/>
      <c r="DSO24" s="10"/>
      <c r="DSP24" s="10"/>
      <c r="DSQ24" s="10"/>
      <c r="DSR24" s="10"/>
      <c r="DSS24" s="10"/>
      <c r="DST24" s="10"/>
      <c r="DSU24" s="10"/>
      <c r="DSV24" s="10"/>
      <c r="DSW24" s="10"/>
      <c r="DSX24" s="10"/>
      <c r="DSY24" s="10"/>
      <c r="DSZ24" s="10"/>
      <c r="DTA24" s="10"/>
      <c r="DTB24" s="10"/>
      <c r="DTC24" s="10"/>
      <c r="DTD24" s="10"/>
      <c r="DTE24" s="10"/>
      <c r="DTF24" s="10"/>
      <c r="DTG24" s="10"/>
      <c r="DTH24" s="10"/>
      <c r="DTI24" s="10"/>
      <c r="DTJ24" s="10"/>
      <c r="DTK24" s="10"/>
      <c r="DTL24" s="10"/>
      <c r="DTM24" s="10"/>
      <c r="DTN24" s="10"/>
      <c r="DTO24" s="10"/>
      <c r="DTP24" s="10"/>
      <c r="DTQ24" s="10"/>
      <c r="DTR24" s="10"/>
      <c r="DTS24" s="10"/>
      <c r="DTT24" s="10"/>
      <c r="DTU24" s="10"/>
      <c r="DTV24" s="10"/>
      <c r="DTW24" s="10"/>
      <c r="DTX24" s="10"/>
      <c r="DTY24" s="10"/>
      <c r="DTZ24" s="10"/>
      <c r="DUA24" s="10"/>
      <c r="DUB24" s="10"/>
      <c r="DUC24" s="10"/>
      <c r="DUD24" s="10"/>
      <c r="DUE24" s="10"/>
      <c r="DUF24" s="10"/>
      <c r="DUG24" s="10"/>
      <c r="DUH24" s="10"/>
      <c r="DUI24" s="10"/>
      <c r="DUJ24" s="10"/>
      <c r="DUK24" s="10"/>
      <c r="DUL24" s="10"/>
      <c r="DUM24" s="10"/>
      <c r="DUN24" s="10"/>
      <c r="DUO24" s="10"/>
      <c r="DUP24" s="10"/>
      <c r="DUQ24" s="10"/>
      <c r="DUR24" s="10"/>
      <c r="DUS24" s="10"/>
      <c r="DUT24" s="10"/>
      <c r="DUU24" s="10"/>
      <c r="DUV24" s="10"/>
      <c r="DUW24" s="10"/>
      <c r="DUX24" s="10"/>
      <c r="DUY24" s="10"/>
      <c r="DUZ24" s="10"/>
      <c r="DVA24" s="10"/>
      <c r="DVB24" s="10"/>
      <c r="DVC24" s="10"/>
      <c r="DVD24" s="10"/>
      <c r="DVE24" s="10"/>
      <c r="DVF24" s="10"/>
      <c r="DVG24" s="10"/>
      <c r="DVH24" s="10"/>
      <c r="DVI24" s="10"/>
      <c r="DVJ24" s="10"/>
      <c r="DVK24" s="10"/>
      <c r="DVL24" s="10"/>
      <c r="DVM24" s="10"/>
      <c r="DVN24" s="10"/>
      <c r="DVO24" s="10"/>
      <c r="DVP24" s="10"/>
      <c r="DVQ24" s="10"/>
      <c r="DVR24" s="10"/>
      <c r="DVS24" s="10"/>
      <c r="DVT24" s="10"/>
      <c r="DVU24" s="10"/>
      <c r="DVV24" s="10"/>
      <c r="DVW24" s="10"/>
      <c r="DVX24" s="10"/>
      <c r="DVY24" s="10"/>
      <c r="DVZ24" s="10"/>
      <c r="DWA24" s="10"/>
      <c r="DWB24" s="10"/>
      <c r="DWC24" s="10"/>
      <c r="DWD24" s="10"/>
      <c r="DWE24" s="10"/>
      <c r="DWF24" s="10"/>
      <c r="DWG24" s="10"/>
      <c r="DWH24" s="10"/>
      <c r="DWI24" s="10"/>
      <c r="DWJ24" s="10"/>
      <c r="DWK24" s="10"/>
      <c r="DWL24" s="10"/>
      <c r="DWM24" s="10"/>
      <c r="DWN24" s="10"/>
      <c r="DWO24" s="10"/>
      <c r="DWP24" s="10"/>
      <c r="DWQ24" s="10"/>
      <c r="DWR24" s="10"/>
      <c r="DWS24" s="10"/>
      <c r="DWT24" s="10"/>
      <c r="DWU24" s="10"/>
      <c r="DWV24" s="10"/>
      <c r="DWW24" s="10"/>
      <c r="DWX24" s="10"/>
      <c r="DWY24" s="10"/>
      <c r="DWZ24" s="10"/>
      <c r="DXA24" s="10"/>
      <c r="DXB24" s="10"/>
      <c r="DXC24" s="10"/>
      <c r="DXD24" s="10"/>
      <c r="DXE24" s="10"/>
      <c r="DXF24" s="10"/>
      <c r="DXG24" s="10"/>
      <c r="DXH24" s="10"/>
      <c r="DXI24" s="10"/>
      <c r="DXJ24" s="10"/>
      <c r="DXK24" s="10"/>
      <c r="DXL24" s="10"/>
      <c r="DXM24" s="10"/>
      <c r="DXN24" s="10"/>
      <c r="DXO24" s="10"/>
      <c r="DXP24" s="10"/>
      <c r="DXQ24" s="10"/>
      <c r="DXR24" s="10"/>
      <c r="DXS24" s="10"/>
      <c r="DXT24" s="10"/>
      <c r="DXU24" s="10"/>
      <c r="DXV24" s="10"/>
      <c r="DXW24" s="10"/>
      <c r="DXX24" s="10"/>
      <c r="DXY24" s="10"/>
      <c r="DXZ24" s="10"/>
      <c r="DYA24" s="10"/>
      <c r="DYB24" s="10"/>
      <c r="DYC24" s="10"/>
      <c r="DYD24" s="10"/>
      <c r="DYE24" s="10"/>
      <c r="DYF24" s="10"/>
      <c r="DYG24" s="10"/>
      <c r="DYH24" s="10"/>
      <c r="DYI24" s="10"/>
      <c r="DYJ24" s="10"/>
      <c r="DYK24" s="10"/>
      <c r="DYL24" s="10"/>
      <c r="DYM24" s="10"/>
      <c r="DYN24" s="10"/>
      <c r="DYO24" s="10"/>
      <c r="DYP24" s="10"/>
      <c r="DYQ24" s="10"/>
      <c r="DYR24" s="10"/>
      <c r="DYS24" s="10"/>
      <c r="DYT24" s="10"/>
      <c r="DYU24" s="10"/>
      <c r="DYV24" s="10"/>
      <c r="DYW24" s="10"/>
      <c r="DYX24" s="10"/>
      <c r="DYY24" s="10"/>
      <c r="DYZ24" s="10"/>
      <c r="DZA24" s="10"/>
      <c r="DZB24" s="10"/>
      <c r="DZC24" s="10"/>
      <c r="DZD24" s="10"/>
      <c r="DZE24" s="10"/>
      <c r="DZF24" s="10"/>
      <c r="DZG24" s="10"/>
      <c r="DZH24" s="10"/>
      <c r="DZI24" s="10"/>
      <c r="DZJ24" s="10"/>
      <c r="DZK24" s="10"/>
      <c r="DZL24" s="10"/>
      <c r="DZM24" s="10"/>
      <c r="DZN24" s="10"/>
      <c r="DZO24" s="10"/>
      <c r="DZP24" s="10"/>
      <c r="DZQ24" s="10"/>
      <c r="DZR24" s="10"/>
      <c r="DZS24" s="10"/>
      <c r="DZT24" s="10"/>
      <c r="DZU24" s="10"/>
      <c r="DZV24" s="10"/>
      <c r="DZW24" s="10"/>
      <c r="DZX24" s="10"/>
      <c r="DZY24" s="10"/>
      <c r="DZZ24" s="10"/>
      <c r="EAA24" s="10"/>
      <c r="EAB24" s="10"/>
      <c r="EAC24" s="10"/>
      <c r="EAD24" s="10"/>
      <c r="EAE24" s="10"/>
      <c r="EAF24" s="10"/>
      <c r="EAG24" s="10"/>
      <c r="EAH24" s="10"/>
      <c r="EAI24" s="10"/>
      <c r="EAJ24" s="10"/>
      <c r="EAK24" s="10"/>
      <c r="EAL24" s="10"/>
      <c r="EAM24" s="10"/>
      <c r="EAN24" s="10"/>
      <c r="EAO24" s="10"/>
      <c r="EAP24" s="10"/>
      <c r="EAQ24" s="10"/>
      <c r="EAR24" s="10"/>
      <c r="EAS24" s="10"/>
      <c r="EAT24" s="10"/>
      <c r="EAU24" s="10"/>
      <c r="EAV24" s="10"/>
      <c r="EAW24" s="10"/>
      <c r="EAX24" s="10"/>
      <c r="EAY24" s="10"/>
      <c r="EAZ24" s="10"/>
      <c r="EBA24" s="10"/>
      <c r="EBB24" s="10"/>
      <c r="EBC24" s="10"/>
      <c r="EBD24" s="10"/>
      <c r="EBE24" s="10"/>
      <c r="EBF24" s="10"/>
      <c r="EBG24" s="10"/>
      <c r="EBH24" s="10"/>
      <c r="EBI24" s="10"/>
      <c r="EBJ24" s="10"/>
      <c r="EBK24" s="10"/>
      <c r="EBL24" s="10"/>
      <c r="EBM24" s="10"/>
      <c r="EBN24" s="10"/>
      <c r="EBO24" s="10"/>
      <c r="EBP24" s="10"/>
      <c r="EBQ24" s="10"/>
      <c r="EBR24" s="10"/>
      <c r="EBS24" s="10"/>
      <c r="EBT24" s="10"/>
      <c r="EBU24" s="10"/>
      <c r="EBV24" s="10"/>
      <c r="EBW24" s="10"/>
      <c r="EBX24" s="10"/>
      <c r="EBY24" s="10"/>
      <c r="EBZ24" s="10"/>
      <c r="ECA24" s="10"/>
      <c r="ECB24" s="10"/>
      <c r="ECC24" s="10"/>
      <c r="ECD24" s="10"/>
      <c r="ECE24" s="10"/>
      <c r="ECF24" s="10"/>
      <c r="ECG24" s="10"/>
      <c r="ECH24" s="10"/>
      <c r="ECI24" s="10"/>
      <c r="ECJ24" s="10"/>
      <c r="ECK24" s="10"/>
      <c r="ECL24" s="10"/>
      <c r="ECM24" s="10"/>
      <c r="ECN24" s="10"/>
      <c r="ECO24" s="10"/>
      <c r="ECP24" s="10"/>
      <c r="ECQ24" s="10"/>
      <c r="ECR24" s="10"/>
      <c r="ECS24" s="10"/>
      <c r="ECT24" s="10"/>
      <c r="ECU24" s="10"/>
      <c r="ECV24" s="10"/>
      <c r="ECW24" s="10"/>
      <c r="ECX24" s="10"/>
      <c r="ECY24" s="10"/>
      <c r="ECZ24" s="10"/>
      <c r="EDA24" s="10"/>
      <c r="EDB24" s="10"/>
      <c r="EDC24" s="10"/>
      <c r="EDD24" s="10"/>
      <c r="EDE24" s="10"/>
      <c r="EDF24" s="10"/>
      <c r="EDG24" s="10"/>
      <c r="EDH24" s="10"/>
      <c r="EDI24" s="10"/>
      <c r="EDJ24" s="10"/>
      <c r="EDK24" s="10"/>
      <c r="EDL24" s="10"/>
      <c r="EDM24" s="10"/>
      <c r="EDN24" s="10"/>
      <c r="EDO24" s="10"/>
      <c r="EDP24" s="10"/>
      <c r="EDQ24" s="10"/>
      <c r="EDR24" s="10"/>
      <c r="EDS24" s="10"/>
      <c r="EDT24" s="10"/>
      <c r="EDU24" s="10"/>
      <c r="EDV24" s="10"/>
      <c r="EDW24" s="10"/>
      <c r="EDX24" s="10"/>
      <c r="EDY24" s="10"/>
      <c r="EDZ24" s="10"/>
      <c r="EEA24" s="10"/>
      <c r="EEB24" s="10"/>
      <c r="EEC24" s="10"/>
      <c r="EED24" s="10"/>
      <c r="EEE24" s="10"/>
      <c r="EEF24" s="10"/>
      <c r="EEG24" s="10"/>
      <c r="EEH24" s="10"/>
      <c r="EEI24" s="10"/>
      <c r="EEJ24" s="10"/>
      <c r="EEK24" s="10"/>
      <c r="EEL24" s="10"/>
      <c r="EEM24" s="10"/>
      <c r="EEN24" s="10"/>
      <c r="EEO24" s="10"/>
      <c r="EEP24" s="10"/>
      <c r="EEQ24" s="10"/>
      <c r="EER24" s="10"/>
      <c r="EES24" s="10"/>
      <c r="EET24" s="10"/>
      <c r="EEU24" s="10"/>
      <c r="EEV24" s="10"/>
      <c r="EEW24" s="10"/>
      <c r="EEX24" s="10"/>
      <c r="EEY24" s="10"/>
      <c r="EEZ24" s="10"/>
      <c r="EFA24" s="10"/>
      <c r="EFB24" s="10"/>
      <c r="EFC24" s="10"/>
      <c r="EFD24" s="10"/>
      <c r="EFE24" s="10"/>
      <c r="EFF24" s="10"/>
      <c r="EFG24" s="10"/>
      <c r="EFH24" s="10"/>
      <c r="EFI24" s="10"/>
      <c r="EFJ24" s="10"/>
      <c r="EFK24" s="10"/>
      <c r="EFL24" s="10"/>
      <c r="EFM24" s="10"/>
      <c r="EFN24" s="10"/>
      <c r="EFO24" s="10"/>
      <c r="EFP24" s="10"/>
      <c r="EFQ24" s="10"/>
      <c r="EFR24" s="10"/>
      <c r="EFS24" s="10"/>
      <c r="EFT24" s="10"/>
      <c r="EFU24" s="10"/>
      <c r="EFV24" s="10"/>
      <c r="EFW24" s="10"/>
      <c r="EFX24" s="10"/>
      <c r="EFY24" s="10"/>
      <c r="EFZ24" s="10"/>
      <c r="EGA24" s="10"/>
      <c r="EGB24" s="10"/>
      <c r="EGC24" s="10"/>
      <c r="EGD24" s="10"/>
      <c r="EGE24" s="10"/>
      <c r="EGF24" s="10"/>
      <c r="EGG24" s="10"/>
      <c r="EGH24" s="10"/>
      <c r="EGI24" s="10"/>
      <c r="EGJ24" s="10"/>
      <c r="EGK24" s="10"/>
      <c r="EGL24" s="10"/>
      <c r="EGM24" s="10"/>
      <c r="EGN24" s="10"/>
      <c r="EGO24" s="10"/>
      <c r="EGP24" s="10"/>
      <c r="EGQ24" s="10"/>
      <c r="EGR24" s="10"/>
      <c r="EGS24" s="10"/>
      <c r="EGT24" s="10"/>
      <c r="EGU24" s="10"/>
      <c r="EGV24" s="10"/>
      <c r="EGW24" s="10"/>
      <c r="EGX24" s="10"/>
      <c r="EGY24" s="10"/>
      <c r="EGZ24" s="10"/>
      <c r="EHA24" s="10"/>
      <c r="EHB24" s="10"/>
      <c r="EHC24" s="10"/>
      <c r="EHD24" s="10"/>
      <c r="EHE24" s="10"/>
      <c r="EHF24" s="10"/>
      <c r="EHG24" s="10"/>
      <c r="EHH24" s="10"/>
      <c r="EHI24" s="10"/>
      <c r="EHJ24" s="10"/>
      <c r="EHK24" s="10"/>
      <c r="EHL24" s="10"/>
      <c r="EHM24" s="10"/>
      <c r="EHN24" s="10"/>
      <c r="EHO24" s="10"/>
      <c r="EHP24" s="10"/>
      <c r="EHQ24" s="10"/>
      <c r="EHR24" s="10"/>
      <c r="EHS24" s="10"/>
      <c r="EHT24" s="10"/>
      <c r="EHU24" s="10"/>
      <c r="EHV24" s="10"/>
      <c r="EHW24" s="10"/>
      <c r="EHX24" s="10"/>
      <c r="EHY24" s="10"/>
      <c r="EHZ24" s="10"/>
      <c r="EIA24" s="10"/>
      <c r="EIB24" s="10"/>
      <c r="EIC24" s="10"/>
      <c r="EID24" s="10"/>
      <c r="EIE24" s="10"/>
      <c r="EIF24" s="10"/>
      <c r="EIG24" s="10"/>
      <c r="EIH24" s="10"/>
      <c r="EII24" s="10"/>
      <c r="EIJ24" s="10"/>
      <c r="EIK24" s="10"/>
      <c r="EIL24" s="10"/>
      <c r="EIM24" s="10"/>
      <c r="EIN24" s="10"/>
      <c r="EIO24" s="10"/>
      <c r="EIP24" s="10"/>
      <c r="EIQ24" s="10"/>
      <c r="EIR24" s="10"/>
      <c r="EIS24" s="10"/>
      <c r="EIT24" s="10"/>
      <c r="EIU24" s="10"/>
      <c r="EIV24" s="10"/>
      <c r="EIW24" s="10"/>
      <c r="EIX24" s="10"/>
      <c r="EIY24" s="10"/>
      <c r="EIZ24" s="10"/>
      <c r="EJA24" s="10"/>
      <c r="EJB24" s="10"/>
      <c r="EJC24" s="10"/>
      <c r="EJD24" s="10"/>
      <c r="EJE24" s="10"/>
      <c r="EJF24" s="10"/>
      <c r="EJG24" s="10"/>
      <c r="EJH24" s="10"/>
      <c r="EJI24" s="10"/>
      <c r="EJJ24" s="10"/>
      <c r="EJK24" s="10"/>
      <c r="EJL24" s="10"/>
      <c r="EJM24" s="10"/>
      <c r="EJN24" s="10"/>
      <c r="EJO24" s="10"/>
      <c r="EJP24" s="10"/>
      <c r="EJQ24" s="10"/>
      <c r="EJR24" s="10"/>
      <c r="EJS24" s="10"/>
      <c r="EJT24" s="10"/>
      <c r="EJU24" s="10"/>
      <c r="EJV24" s="10"/>
      <c r="EJW24" s="10"/>
      <c r="EJX24" s="10"/>
      <c r="EJY24" s="10"/>
      <c r="EJZ24" s="10"/>
      <c r="EKA24" s="10"/>
      <c r="EKB24" s="10"/>
      <c r="EKC24" s="10"/>
      <c r="EKD24" s="10"/>
      <c r="EKE24" s="10"/>
      <c r="EKF24" s="10"/>
      <c r="EKG24" s="10"/>
      <c r="EKH24" s="10"/>
      <c r="EKI24" s="10"/>
      <c r="EKJ24" s="10"/>
      <c r="EKK24" s="10"/>
      <c r="EKL24" s="10"/>
      <c r="EKM24" s="10"/>
      <c r="EKN24" s="10"/>
      <c r="EKO24" s="10"/>
      <c r="EKP24" s="10"/>
      <c r="EKQ24" s="10"/>
      <c r="EKR24" s="10"/>
      <c r="EKS24" s="10"/>
      <c r="EKT24" s="10"/>
      <c r="EKU24" s="10"/>
      <c r="EKV24" s="10"/>
      <c r="EKW24" s="10"/>
      <c r="EKX24" s="10"/>
      <c r="EKY24" s="10"/>
      <c r="EKZ24" s="10"/>
      <c r="ELA24" s="10"/>
      <c r="ELB24" s="10"/>
      <c r="ELC24" s="10"/>
      <c r="ELD24" s="10"/>
      <c r="ELE24" s="10"/>
      <c r="ELF24" s="10"/>
      <c r="ELG24" s="10"/>
      <c r="ELH24" s="10"/>
      <c r="ELI24" s="10"/>
      <c r="ELJ24" s="10"/>
      <c r="ELK24" s="10"/>
      <c r="ELL24" s="10"/>
      <c r="ELM24" s="10"/>
      <c r="ELN24" s="10"/>
      <c r="ELO24" s="10"/>
      <c r="ELP24" s="10"/>
      <c r="ELQ24" s="10"/>
      <c r="ELR24" s="10"/>
      <c r="ELS24" s="10"/>
      <c r="ELT24" s="10"/>
      <c r="ELU24" s="10"/>
      <c r="ELV24" s="10"/>
      <c r="ELW24" s="10"/>
      <c r="ELX24" s="10"/>
      <c r="ELY24" s="10"/>
      <c r="ELZ24" s="10"/>
      <c r="EMA24" s="10"/>
      <c r="EMB24" s="10"/>
      <c r="EMC24" s="10"/>
      <c r="EMD24" s="10"/>
      <c r="EME24" s="10"/>
      <c r="EMF24" s="10"/>
      <c r="EMG24" s="10"/>
      <c r="EMH24" s="10"/>
      <c r="EMI24" s="10"/>
      <c r="EMJ24" s="10"/>
      <c r="EMK24" s="10"/>
      <c r="EML24" s="10"/>
      <c r="EMM24" s="10"/>
      <c r="EMN24" s="10"/>
      <c r="EMO24" s="10"/>
      <c r="EMP24" s="10"/>
      <c r="EMQ24" s="10"/>
      <c r="EMR24" s="10"/>
      <c r="EMS24" s="10"/>
      <c r="EMT24" s="10"/>
      <c r="EMU24" s="10"/>
      <c r="EMV24" s="10"/>
      <c r="EMW24" s="10"/>
      <c r="EMX24" s="10"/>
      <c r="EMY24" s="10"/>
      <c r="EMZ24" s="10"/>
      <c r="ENA24" s="10"/>
      <c r="ENB24" s="10"/>
      <c r="ENC24" s="10"/>
      <c r="END24" s="10"/>
      <c r="ENE24" s="10"/>
      <c r="ENF24" s="10"/>
      <c r="ENG24" s="10"/>
      <c r="ENH24" s="10"/>
      <c r="ENI24" s="10"/>
      <c r="ENJ24" s="10"/>
      <c r="ENK24" s="10"/>
      <c r="ENL24" s="10"/>
      <c r="ENM24" s="10"/>
      <c r="ENN24" s="10"/>
      <c r="ENO24" s="10"/>
      <c r="ENP24" s="10"/>
      <c r="ENQ24" s="10"/>
      <c r="ENR24" s="10"/>
      <c r="ENS24" s="10"/>
      <c r="ENT24" s="10"/>
      <c r="ENU24" s="10"/>
      <c r="ENV24" s="10"/>
      <c r="ENW24" s="10"/>
      <c r="ENX24" s="10"/>
      <c r="ENY24" s="10"/>
      <c r="ENZ24" s="10"/>
      <c r="EOA24" s="10"/>
      <c r="EOB24" s="10"/>
      <c r="EOC24" s="10"/>
      <c r="EOD24" s="10"/>
      <c r="EOE24" s="10"/>
      <c r="EOF24" s="10"/>
      <c r="EOG24" s="10"/>
      <c r="EOH24" s="10"/>
      <c r="EOI24" s="10"/>
      <c r="EOJ24" s="10"/>
      <c r="EOK24" s="10"/>
      <c r="EOL24" s="10"/>
      <c r="EOM24" s="10"/>
      <c r="EON24" s="10"/>
      <c r="EOO24" s="10"/>
      <c r="EOP24" s="10"/>
      <c r="EOQ24" s="10"/>
      <c r="EOR24" s="10"/>
      <c r="EOS24" s="10"/>
      <c r="EOT24" s="10"/>
      <c r="EOU24" s="10"/>
      <c r="EOV24" s="10"/>
      <c r="EOW24" s="10"/>
      <c r="EOX24" s="10"/>
      <c r="EOY24" s="10"/>
      <c r="EOZ24" s="10"/>
      <c r="EPA24" s="10"/>
      <c r="EPB24" s="10"/>
      <c r="EPC24" s="10"/>
      <c r="EPD24" s="10"/>
      <c r="EPE24" s="10"/>
      <c r="EPF24" s="10"/>
      <c r="EPG24" s="10"/>
      <c r="EPH24" s="10"/>
      <c r="EPI24" s="10"/>
      <c r="EPJ24" s="10"/>
      <c r="EPK24" s="10"/>
      <c r="EPL24" s="10"/>
      <c r="EPM24" s="10"/>
      <c r="EPN24" s="10"/>
      <c r="EPO24" s="10"/>
      <c r="EPP24" s="10"/>
      <c r="EPQ24" s="10"/>
      <c r="EPR24" s="10"/>
      <c r="EPS24" s="10"/>
      <c r="EPT24" s="10"/>
      <c r="EPU24" s="10"/>
      <c r="EPV24" s="10"/>
      <c r="EPW24" s="10"/>
      <c r="EPX24" s="10"/>
      <c r="EPY24" s="10"/>
      <c r="EPZ24" s="10"/>
      <c r="EQA24" s="10"/>
      <c r="EQB24" s="10"/>
      <c r="EQC24" s="10"/>
      <c r="EQD24" s="10"/>
      <c r="EQE24" s="10"/>
      <c r="EQF24" s="10"/>
      <c r="EQG24" s="10"/>
      <c r="EQH24" s="10"/>
      <c r="EQI24" s="10"/>
      <c r="EQJ24" s="10"/>
      <c r="EQK24" s="10"/>
      <c r="EQL24" s="10"/>
      <c r="EQM24" s="10"/>
      <c r="EQN24" s="10"/>
      <c r="EQO24" s="10"/>
      <c r="EQP24" s="10"/>
      <c r="EQQ24" s="10"/>
      <c r="EQR24" s="10"/>
      <c r="EQS24" s="10"/>
      <c r="EQT24" s="10"/>
      <c r="EQU24" s="10"/>
      <c r="EQV24" s="10"/>
      <c r="EQW24" s="10"/>
      <c r="EQX24" s="10"/>
      <c r="EQY24" s="10"/>
      <c r="EQZ24" s="10"/>
      <c r="ERA24" s="10"/>
      <c r="ERB24" s="10"/>
      <c r="ERC24" s="10"/>
      <c r="ERD24" s="10"/>
      <c r="ERE24" s="10"/>
      <c r="ERF24" s="10"/>
      <c r="ERG24" s="10"/>
      <c r="ERH24" s="10"/>
      <c r="ERI24" s="10"/>
      <c r="ERJ24" s="10"/>
      <c r="ERK24" s="10"/>
      <c r="ERL24" s="10"/>
      <c r="ERM24" s="10"/>
      <c r="ERN24" s="10"/>
      <c r="ERO24" s="10"/>
      <c r="ERP24" s="10"/>
      <c r="ERQ24" s="10"/>
      <c r="ERR24" s="10"/>
      <c r="ERS24" s="10"/>
      <c r="ERT24" s="10"/>
      <c r="ERU24" s="10"/>
      <c r="ERV24" s="10"/>
      <c r="ERW24" s="10"/>
      <c r="ERX24" s="10"/>
      <c r="ERY24" s="10"/>
      <c r="ERZ24" s="10"/>
      <c r="ESA24" s="10"/>
      <c r="ESB24" s="10"/>
      <c r="ESC24" s="10"/>
      <c r="ESD24" s="10"/>
      <c r="ESE24" s="10"/>
      <c r="ESF24" s="10"/>
      <c r="ESG24" s="10"/>
      <c r="ESH24" s="10"/>
      <c r="ESI24" s="10"/>
      <c r="ESJ24" s="10"/>
      <c r="ESK24" s="10"/>
      <c r="ESL24" s="10"/>
      <c r="ESM24" s="10"/>
      <c r="ESN24" s="10"/>
      <c r="ESO24" s="10"/>
      <c r="ESP24" s="10"/>
      <c r="ESQ24" s="10"/>
      <c r="ESR24" s="10"/>
      <c r="ESS24" s="10"/>
      <c r="EST24" s="10"/>
      <c r="ESU24" s="10"/>
      <c r="ESV24" s="10"/>
      <c r="ESW24" s="10"/>
      <c r="ESX24" s="10"/>
      <c r="ESY24" s="10"/>
      <c r="ESZ24" s="10"/>
      <c r="ETA24" s="10"/>
      <c r="ETB24" s="10"/>
      <c r="ETC24" s="10"/>
      <c r="ETD24" s="10"/>
      <c r="ETE24" s="10"/>
      <c r="ETF24" s="10"/>
      <c r="ETG24" s="10"/>
      <c r="ETH24" s="10"/>
      <c r="ETI24" s="10"/>
      <c r="ETJ24" s="10"/>
      <c r="ETK24" s="10"/>
      <c r="ETL24" s="10"/>
      <c r="ETM24" s="10"/>
      <c r="ETN24" s="10"/>
      <c r="ETO24" s="10"/>
      <c r="ETP24" s="10"/>
      <c r="ETQ24" s="10"/>
      <c r="ETR24" s="10"/>
      <c r="ETS24" s="10"/>
      <c r="ETT24" s="10"/>
      <c r="ETU24" s="10"/>
      <c r="ETV24" s="10"/>
      <c r="ETW24" s="10"/>
      <c r="ETX24" s="10"/>
      <c r="ETY24" s="10"/>
      <c r="ETZ24" s="10"/>
      <c r="EUA24" s="10"/>
      <c r="EUB24" s="10"/>
      <c r="EUC24" s="10"/>
      <c r="EUD24" s="10"/>
      <c r="EUE24" s="10"/>
      <c r="EUF24" s="10"/>
      <c r="EUG24" s="10"/>
      <c r="EUH24" s="10"/>
      <c r="EUI24" s="10"/>
      <c r="EUJ24" s="10"/>
      <c r="EUK24" s="10"/>
      <c r="EUL24" s="10"/>
      <c r="EUM24" s="10"/>
      <c r="EUN24" s="10"/>
      <c r="EUO24" s="10"/>
      <c r="EUP24" s="10"/>
      <c r="EUQ24" s="10"/>
      <c r="EUR24" s="10"/>
      <c r="EUS24" s="10"/>
      <c r="EUT24" s="10"/>
      <c r="EUU24" s="10"/>
      <c r="EUV24" s="10"/>
      <c r="EUW24" s="10"/>
      <c r="EUX24" s="10"/>
      <c r="EUY24" s="10"/>
      <c r="EUZ24" s="10"/>
      <c r="EVA24" s="10"/>
      <c r="EVB24" s="10"/>
      <c r="EVC24" s="10"/>
      <c r="EVD24" s="10"/>
      <c r="EVE24" s="10"/>
      <c r="EVF24" s="10"/>
      <c r="EVG24" s="10"/>
      <c r="EVH24" s="10"/>
      <c r="EVI24" s="10"/>
      <c r="EVJ24" s="10"/>
      <c r="EVK24" s="10"/>
      <c r="EVL24" s="10"/>
      <c r="EVM24" s="10"/>
      <c r="EVN24" s="10"/>
      <c r="EVO24" s="10"/>
      <c r="EVP24" s="10"/>
      <c r="EVQ24" s="10"/>
      <c r="EVR24" s="10"/>
      <c r="EVS24" s="10"/>
      <c r="EVT24" s="10"/>
      <c r="EVU24" s="10"/>
      <c r="EVV24" s="10"/>
      <c r="EVW24" s="10"/>
      <c r="EVX24" s="10"/>
      <c r="EVY24" s="10"/>
      <c r="EVZ24" s="10"/>
      <c r="EWA24" s="10"/>
      <c r="EWB24" s="10"/>
      <c r="EWC24" s="10"/>
      <c r="EWD24" s="10"/>
      <c r="EWE24" s="10"/>
      <c r="EWF24" s="10"/>
      <c r="EWG24" s="10"/>
      <c r="EWH24" s="10"/>
      <c r="EWI24" s="10"/>
      <c r="EWJ24" s="10"/>
      <c r="EWK24" s="10"/>
      <c r="EWL24" s="10"/>
      <c r="EWM24" s="10"/>
      <c r="EWN24" s="10"/>
      <c r="EWO24" s="10"/>
      <c r="EWP24" s="10"/>
      <c r="EWQ24" s="10"/>
      <c r="EWR24" s="10"/>
      <c r="EWS24" s="10"/>
      <c r="EWT24" s="10"/>
      <c r="EWU24" s="10"/>
      <c r="EWV24" s="10"/>
      <c r="EWW24" s="10"/>
      <c r="EWX24" s="10"/>
      <c r="EWY24" s="10"/>
      <c r="EWZ24" s="10"/>
      <c r="EXA24" s="10"/>
      <c r="EXB24" s="10"/>
      <c r="EXC24" s="10"/>
      <c r="EXD24" s="10"/>
      <c r="EXE24" s="10"/>
      <c r="EXF24" s="10"/>
      <c r="EXG24" s="10"/>
      <c r="EXH24" s="10"/>
      <c r="EXI24" s="10"/>
      <c r="EXJ24" s="10"/>
      <c r="EXK24" s="10"/>
      <c r="EXL24" s="10"/>
      <c r="EXM24" s="10"/>
      <c r="EXN24" s="10"/>
      <c r="EXO24" s="10"/>
      <c r="EXP24" s="10"/>
      <c r="EXQ24" s="10"/>
      <c r="EXR24" s="10"/>
      <c r="EXS24" s="10"/>
      <c r="EXT24" s="10"/>
      <c r="EXU24" s="10"/>
      <c r="EXV24" s="10"/>
      <c r="EXW24" s="10"/>
      <c r="EXX24" s="10"/>
      <c r="EXY24" s="10"/>
      <c r="EXZ24" s="10"/>
      <c r="EYA24" s="10"/>
      <c r="EYB24" s="10"/>
      <c r="EYC24" s="10"/>
      <c r="EYD24" s="10"/>
      <c r="EYE24" s="10"/>
      <c r="EYF24" s="10"/>
      <c r="EYG24" s="10"/>
      <c r="EYH24" s="10"/>
      <c r="EYI24" s="10"/>
      <c r="EYJ24" s="10"/>
      <c r="EYK24" s="10"/>
      <c r="EYL24" s="10"/>
      <c r="EYM24" s="10"/>
      <c r="EYN24" s="10"/>
      <c r="EYO24" s="10"/>
      <c r="EYP24" s="10"/>
      <c r="EYQ24" s="10"/>
      <c r="EYR24" s="10"/>
      <c r="EYS24" s="10"/>
      <c r="EYT24" s="10"/>
      <c r="EYU24" s="10"/>
      <c r="EYV24" s="10"/>
      <c r="EYW24" s="10"/>
      <c r="EYX24" s="10"/>
      <c r="EYY24" s="10"/>
      <c r="EYZ24" s="10"/>
      <c r="EZA24" s="10"/>
      <c r="EZB24" s="10"/>
      <c r="EZC24" s="10"/>
      <c r="EZD24" s="10"/>
      <c r="EZE24" s="10"/>
      <c r="EZF24" s="10"/>
      <c r="EZG24" s="10"/>
      <c r="EZH24" s="10"/>
      <c r="EZI24" s="10"/>
      <c r="EZJ24" s="10"/>
      <c r="EZK24" s="10"/>
      <c r="EZL24" s="10"/>
      <c r="EZM24" s="10"/>
      <c r="EZN24" s="10"/>
      <c r="EZO24" s="10"/>
      <c r="EZP24" s="10"/>
      <c r="EZQ24" s="10"/>
      <c r="EZR24" s="10"/>
      <c r="EZS24" s="10"/>
      <c r="EZT24" s="10"/>
      <c r="EZU24" s="10"/>
      <c r="EZV24" s="10"/>
      <c r="EZW24" s="10"/>
      <c r="EZX24" s="10"/>
      <c r="EZY24" s="10"/>
      <c r="EZZ24" s="10"/>
      <c r="FAA24" s="10"/>
      <c r="FAB24" s="10"/>
      <c r="FAC24" s="10"/>
      <c r="FAD24" s="10"/>
      <c r="FAE24" s="10"/>
      <c r="FAF24" s="10"/>
      <c r="FAG24" s="10"/>
      <c r="FAH24" s="10"/>
      <c r="FAI24" s="10"/>
      <c r="FAJ24" s="10"/>
      <c r="FAK24" s="10"/>
      <c r="FAL24" s="10"/>
      <c r="FAM24" s="10"/>
      <c r="FAN24" s="10"/>
      <c r="FAO24" s="10"/>
      <c r="FAP24" s="10"/>
      <c r="FAQ24" s="10"/>
      <c r="FAR24" s="10"/>
      <c r="FAS24" s="10"/>
      <c r="FAT24" s="10"/>
      <c r="FAU24" s="10"/>
      <c r="FAV24" s="10"/>
      <c r="FAW24" s="10"/>
      <c r="FAX24" s="10"/>
      <c r="FAY24" s="10"/>
      <c r="FAZ24" s="10"/>
      <c r="FBA24" s="10"/>
      <c r="FBB24" s="10"/>
      <c r="FBC24" s="10"/>
      <c r="FBD24" s="10"/>
      <c r="FBE24" s="10"/>
      <c r="FBF24" s="10"/>
      <c r="FBG24" s="10"/>
      <c r="FBH24" s="10"/>
      <c r="FBI24" s="10"/>
      <c r="FBJ24" s="10"/>
      <c r="FBK24" s="10"/>
      <c r="FBL24" s="10"/>
      <c r="FBM24" s="10"/>
      <c r="FBN24" s="10"/>
      <c r="FBO24" s="10"/>
      <c r="FBP24" s="10"/>
      <c r="FBQ24" s="10"/>
      <c r="FBR24" s="10"/>
      <c r="FBS24" s="10"/>
      <c r="FBT24" s="10"/>
      <c r="FBU24" s="10"/>
      <c r="FBV24" s="10"/>
      <c r="FBW24" s="10"/>
      <c r="FBX24" s="10"/>
      <c r="FBY24" s="10"/>
      <c r="FBZ24" s="10"/>
      <c r="FCA24" s="10"/>
      <c r="FCB24" s="10"/>
      <c r="FCC24" s="10"/>
      <c r="FCD24" s="10"/>
      <c r="FCE24" s="10"/>
      <c r="FCF24" s="10"/>
      <c r="FCG24" s="10"/>
      <c r="FCH24" s="10"/>
      <c r="FCI24" s="10"/>
      <c r="FCJ24" s="10"/>
      <c r="FCK24" s="10"/>
      <c r="FCL24" s="10"/>
      <c r="FCM24" s="10"/>
      <c r="FCN24" s="10"/>
      <c r="FCO24" s="10"/>
      <c r="FCP24" s="10"/>
      <c r="FCQ24" s="10"/>
      <c r="FCR24" s="10"/>
      <c r="FCS24" s="10"/>
      <c r="FCT24" s="10"/>
      <c r="FCU24" s="10"/>
      <c r="FCV24" s="10"/>
      <c r="FCW24" s="10"/>
      <c r="FCX24" s="10"/>
      <c r="FCY24" s="10"/>
      <c r="FCZ24" s="10"/>
      <c r="FDA24" s="10"/>
      <c r="FDB24" s="10"/>
      <c r="FDC24" s="10"/>
      <c r="FDD24" s="10"/>
      <c r="FDE24" s="10"/>
      <c r="FDF24" s="10"/>
      <c r="FDG24" s="10"/>
      <c r="FDH24" s="10"/>
      <c r="FDI24" s="10"/>
      <c r="FDJ24" s="10"/>
      <c r="FDK24" s="10"/>
      <c r="FDL24" s="10"/>
      <c r="FDM24" s="10"/>
      <c r="FDN24" s="10"/>
      <c r="FDO24" s="10"/>
      <c r="FDP24" s="10"/>
      <c r="FDQ24" s="10"/>
      <c r="FDR24" s="10"/>
      <c r="FDS24" s="10"/>
      <c r="FDT24" s="10"/>
      <c r="FDU24" s="10"/>
      <c r="FDV24" s="10"/>
      <c r="FDW24" s="10"/>
      <c r="FDX24" s="10"/>
      <c r="FDY24" s="10"/>
      <c r="FDZ24" s="10"/>
      <c r="FEA24" s="10"/>
      <c r="FEB24" s="10"/>
      <c r="FEC24" s="10"/>
      <c r="FED24" s="10"/>
      <c r="FEE24" s="10"/>
      <c r="FEF24" s="10"/>
      <c r="FEG24" s="10"/>
      <c r="FEH24" s="10"/>
      <c r="FEI24" s="10"/>
      <c r="FEJ24" s="10"/>
      <c r="FEK24" s="10"/>
      <c r="FEL24" s="10"/>
      <c r="FEM24" s="10"/>
      <c r="FEN24" s="10"/>
      <c r="FEO24" s="10"/>
      <c r="FEP24" s="10"/>
      <c r="FEQ24" s="10"/>
      <c r="FER24" s="10"/>
      <c r="FES24" s="10"/>
      <c r="FET24" s="10"/>
      <c r="FEU24" s="10"/>
      <c r="FEV24" s="10"/>
      <c r="FEW24" s="10"/>
      <c r="FEX24" s="10"/>
      <c r="FEY24" s="10"/>
      <c r="FEZ24" s="10"/>
      <c r="FFA24" s="10"/>
      <c r="FFB24" s="10"/>
      <c r="FFC24" s="10"/>
      <c r="FFD24" s="10"/>
      <c r="FFE24" s="10"/>
      <c r="FFF24" s="10"/>
      <c r="FFG24" s="10"/>
      <c r="FFH24" s="10"/>
      <c r="FFI24" s="10"/>
      <c r="FFJ24" s="10"/>
      <c r="FFK24" s="10"/>
      <c r="FFL24" s="10"/>
      <c r="FFM24" s="10"/>
      <c r="FFN24" s="10"/>
      <c r="FFO24" s="10"/>
      <c r="FFP24" s="10"/>
      <c r="FFQ24" s="10"/>
      <c r="FFR24" s="10"/>
      <c r="FFS24" s="10"/>
      <c r="FFT24" s="10"/>
      <c r="FFU24" s="10"/>
      <c r="FFV24" s="10"/>
      <c r="FFW24" s="10"/>
      <c r="FFX24" s="10"/>
      <c r="FFY24" s="10"/>
      <c r="FFZ24" s="10"/>
      <c r="FGA24" s="10"/>
      <c r="FGB24" s="10"/>
      <c r="FGC24" s="10"/>
      <c r="FGD24" s="10"/>
      <c r="FGE24" s="10"/>
      <c r="FGF24" s="10"/>
      <c r="FGG24" s="10"/>
      <c r="FGH24" s="10"/>
      <c r="FGI24" s="10"/>
      <c r="FGJ24" s="10"/>
      <c r="FGK24" s="10"/>
      <c r="FGL24" s="10"/>
      <c r="FGM24" s="10"/>
      <c r="FGN24" s="10"/>
      <c r="FGO24" s="10"/>
      <c r="FGP24" s="10"/>
      <c r="FGQ24" s="10"/>
      <c r="FGR24" s="10"/>
      <c r="FGS24" s="10"/>
      <c r="FGT24" s="10"/>
      <c r="FGU24" s="10"/>
      <c r="FGV24" s="10"/>
      <c r="FGW24" s="10"/>
      <c r="FGX24" s="10"/>
      <c r="FGY24" s="10"/>
      <c r="FGZ24" s="10"/>
      <c r="FHA24" s="10"/>
      <c r="FHB24" s="10"/>
      <c r="FHC24" s="10"/>
      <c r="FHD24" s="10"/>
      <c r="FHE24" s="10"/>
      <c r="FHF24" s="10"/>
      <c r="FHG24" s="10"/>
      <c r="FHH24" s="10"/>
      <c r="FHI24" s="10"/>
      <c r="FHJ24" s="10"/>
      <c r="FHK24" s="10"/>
      <c r="FHL24" s="10"/>
      <c r="FHM24" s="10"/>
      <c r="FHN24" s="10"/>
      <c r="FHO24" s="10"/>
      <c r="FHP24" s="10"/>
      <c r="FHQ24" s="10"/>
      <c r="FHR24" s="10"/>
      <c r="FHS24" s="10"/>
      <c r="FHT24" s="10"/>
      <c r="FHU24" s="10"/>
      <c r="FHV24" s="10"/>
      <c r="FHW24" s="10"/>
      <c r="FHX24" s="10"/>
      <c r="FHY24" s="10"/>
      <c r="FHZ24" s="10"/>
      <c r="FIA24" s="10"/>
      <c r="FIB24" s="10"/>
      <c r="FIC24" s="10"/>
      <c r="FID24" s="10"/>
      <c r="FIE24" s="10"/>
      <c r="FIF24" s="10"/>
      <c r="FIG24" s="10"/>
      <c r="FIH24" s="10"/>
      <c r="FII24" s="10"/>
      <c r="FIJ24" s="10"/>
      <c r="FIK24" s="10"/>
      <c r="FIL24" s="10"/>
      <c r="FIM24" s="10"/>
      <c r="FIN24" s="10"/>
      <c r="FIO24" s="10"/>
      <c r="FIP24" s="10"/>
      <c r="FIQ24" s="10"/>
      <c r="FIR24" s="10"/>
      <c r="FIS24" s="10"/>
      <c r="FIT24" s="10"/>
      <c r="FIU24" s="10"/>
      <c r="FIV24" s="10"/>
      <c r="FIW24" s="10"/>
      <c r="FIX24" s="10"/>
      <c r="FIY24" s="10"/>
      <c r="FIZ24" s="10"/>
      <c r="FJA24" s="10"/>
      <c r="FJB24" s="10"/>
      <c r="FJC24" s="10"/>
      <c r="FJD24" s="10"/>
      <c r="FJE24" s="10"/>
      <c r="FJF24" s="10"/>
      <c r="FJG24" s="10"/>
      <c r="FJH24" s="10"/>
      <c r="FJI24" s="10"/>
      <c r="FJJ24" s="10"/>
      <c r="FJK24" s="10"/>
      <c r="FJL24" s="10"/>
      <c r="FJM24" s="10"/>
      <c r="FJN24" s="10"/>
      <c r="FJO24" s="10"/>
      <c r="FJP24" s="10"/>
      <c r="FJQ24" s="10"/>
      <c r="FJR24" s="10"/>
      <c r="FJS24" s="10"/>
      <c r="FJT24" s="10"/>
      <c r="FJU24" s="10"/>
      <c r="FJV24" s="10"/>
      <c r="FJW24" s="10"/>
      <c r="FJX24" s="10"/>
      <c r="FJY24" s="10"/>
      <c r="FJZ24" s="10"/>
      <c r="FKA24" s="10"/>
      <c r="FKB24" s="10"/>
      <c r="FKC24" s="10"/>
      <c r="FKD24" s="10"/>
      <c r="FKE24" s="10"/>
      <c r="FKF24" s="10"/>
      <c r="FKG24" s="10"/>
      <c r="FKH24" s="10"/>
      <c r="FKI24" s="10"/>
      <c r="FKJ24" s="10"/>
      <c r="FKK24" s="10"/>
      <c r="FKL24" s="10"/>
      <c r="FKM24" s="10"/>
      <c r="FKN24" s="10"/>
      <c r="FKO24" s="10"/>
      <c r="FKP24" s="10"/>
      <c r="FKQ24" s="10"/>
      <c r="FKR24" s="10"/>
      <c r="FKS24" s="10"/>
      <c r="FKT24" s="10"/>
      <c r="FKU24" s="10"/>
      <c r="FKV24" s="10"/>
      <c r="FKW24" s="10"/>
      <c r="FKX24" s="10"/>
      <c r="FKY24" s="10"/>
      <c r="FKZ24" s="10"/>
      <c r="FLA24" s="10"/>
      <c r="FLB24" s="10"/>
      <c r="FLC24" s="10"/>
      <c r="FLD24" s="10"/>
      <c r="FLE24" s="10"/>
      <c r="FLF24" s="10"/>
      <c r="FLG24" s="10"/>
      <c r="FLH24" s="10"/>
      <c r="FLI24" s="10"/>
      <c r="FLJ24" s="10"/>
      <c r="FLK24" s="10"/>
      <c r="FLL24" s="10"/>
      <c r="FLM24" s="10"/>
      <c r="FLN24" s="10"/>
      <c r="FLO24" s="10"/>
      <c r="FLP24" s="10"/>
      <c r="FLQ24" s="10"/>
      <c r="FLR24" s="10"/>
      <c r="FLS24" s="10"/>
      <c r="FLT24" s="10"/>
      <c r="FLU24" s="10"/>
      <c r="FLV24" s="10"/>
      <c r="FLW24" s="10"/>
      <c r="FLX24" s="10"/>
      <c r="FLY24" s="10"/>
      <c r="FLZ24" s="10"/>
      <c r="FMA24" s="10"/>
      <c r="FMB24" s="10"/>
      <c r="FMC24" s="10"/>
      <c r="FMD24" s="10"/>
      <c r="FME24" s="10"/>
      <c r="FMF24" s="10"/>
      <c r="FMG24" s="10"/>
      <c r="FMH24" s="10"/>
      <c r="FMI24" s="10"/>
      <c r="FMJ24" s="10"/>
      <c r="FMK24" s="10"/>
      <c r="FML24" s="10"/>
      <c r="FMM24" s="10"/>
      <c r="FMN24" s="10"/>
      <c r="FMO24" s="10"/>
      <c r="FMP24" s="10"/>
      <c r="FMQ24" s="10"/>
      <c r="FMR24" s="10"/>
      <c r="FMS24" s="10"/>
      <c r="FMT24" s="10"/>
      <c r="FMU24" s="10"/>
      <c r="FMV24" s="10"/>
      <c r="FMW24" s="10"/>
      <c r="FMX24" s="10"/>
      <c r="FMY24" s="10"/>
      <c r="FMZ24" s="10"/>
      <c r="FNA24" s="10"/>
      <c r="FNB24" s="10"/>
      <c r="FNC24" s="10"/>
      <c r="FND24" s="10"/>
      <c r="FNE24" s="10"/>
      <c r="FNF24" s="10"/>
      <c r="FNG24" s="10"/>
      <c r="FNH24" s="10"/>
      <c r="FNI24" s="10"/>
      <c r="FNJ24" s="10"/>
      <c r="FNK24" s="10"/>
      <c r="FNL24" s="10"/>
      <c r="FNM24" s="10"/>
      <c r="FNN24" s="10"/>
      <c r="FNO24" s="10"/>
      <c r="FNP24" s="10"/>
      <c r="FNQ24" s="10"/>
      <c r="FNR24" s="10"/>
      <c r="FNS24" s="10"/>
      <c r="FNT24" s="10"/>
      <c r="FNU24" s="10"/>
      <c r="FNV24" s="10"/>
      <c r="FNW24" s="10"/>
      <c r="FNX24" s="10"/>
      <c r="FNY24" s="10"/>
      <c r="FNZ24" s="10"/>
      <c r="FOA24" s="10"/>
      <c r="FOB24" s="10"/>
      <c r="FOC24" s="10"/>
      <c r="FOD24" s="10"/>
      <c r="FOE24" s="10"/>
      <c r="FOF24" s="10"/>
      <c r="FOG24" s="10"/>
      <c r="FOH24" s="10"/>
      <c r="FOI24" s="10"/>
      <c r="FOJ24" s="10"/>
      <c r="FOK24" s="10"/>
      <c r="FOL24" s="10"/>
      <c r="FOM24" s="10"/>
      <c r="FON24" s="10"/>
      <c r="FOO24" s="10"/>
      <c r="FOP24" s="10"/>
      <c r="FOQ24" s="10"/>
      <c r="FOR24" s="10"/>
      <c r="FOS24" s="10"/>
      <c r="FOT24" s="10"/>
      <c r="FOU24" s="10"/>
      <c r="FOV24" s="10"/>
      <c r="FOW24" s="10"/>
      <c r="FOX24" s="10"/>
      <c r="FOY24" s="10"/>
      <c r="FOZ24" s="10"/>
      <c r="FPA24" s="10"/>
      <c r="FPB24" s="10"/>
      <c r="FPC24" s="10"/>
      <c r="FPD24" s="10"/>
      <c r="FPE24" s="10"/>
      <c r="FPF24" s="10"/>
      <c r="FPG24" s="10"/>
      <c r="FPH24" s="10"/>
      <c r="FPI24" s="10"/>
      <c r="FPJ24" s="10"/>
      <c r="FPK24" s="10"/>
      <c r="FPL24" s="10"/>
      <c r="FPM24" s="10"/>
      <c r="FPN24" s="10"/>
      <c r="FPO24" s="10"/>
      <c r="FPP24" s="10"/>
      <c r="FPQ24" s="10"/>
      <c r="FPR24" s="10"/>
      <c r="FPS24" s="10"/>
      <c r="FPT24" s="10"/>
      <c r="FPU24" s="10"/>
      <c r="FPV24" s="10"/>
      <c r="FPW24" s="10"/>
      <c r="FPX24" s="10"/>
      <c r="FPY24" s="10"/>
      <c r="FPZ24" s="10"/>
      <c r="FQA24" s="10"/>
      <c r="FQB24" s="10"/>
      <c r="FQC24" s="10"/>
      <c r="FQD24" s="10"/>
      <c r="FQE24" s="10"/>
      <c r="FQF24" s="10"/>
      <c r="FQG24" s="10"/>
      <c r="FQH24" s="10"/>
      <c r="FQI24" s="10"/>
      <c r="FQJ24" s="10"/>
      <c r="FQK24" s="10"/>
      <c r="FQL24" s="10"/>
      <c r="FQM24" s="10"/>
      <c r="FQN24" s="10"/>
      <c r="FQO24" s="10"/>
      <c r="FQP24" s="10"/>
      <c r="FQQ24" s="10"/>
      <c r="FQR24" s="10"/>
      <c r="FQS24" s="10"/>
      <c r="FQT24" s="10"/>
      <c r="FQU24" s="10"/>
      <c r="FQV24" s="10"/>
      <c r="FQW24" s="10"/>
      <c r="FQX24" s="10"/>
      <c r="FQY24" s="10"/>
      <c r="FQZ24" s="10"/>
      <c r="FRA24" s="10"/>
      <c r="FRB24" s="10"/>
      <c r="FRC24" s="10"/>
      <c r="FRD24" s="10"/>
      <c r="FRE24" s="10"/>
      <c r="FRF24" s="10"/>
      <c r="FRG24" s="10"/>
      <c r="FRH24" s="10"/>
      <c r="FRI24" s="10"/>
      <c r="FRJ24" s="10"/>
      <c r="FRK24" s="10"/>
      <c r="FRL24" s="10"/>
      <c r="FRM24" s="10"/>
      <c r="FRN24" s="10"/>
      <c r="FRO24" s="10"/>
      <c r="FRP24" s="10"/>
      <c r="FRQ24" s="10"/>
      <c r="FRR24" s="10"/>
      <c r="FRS24" s="10"/>
      <c r="FRT24" s="10"/>
      <c r="FRU24" s="10"/>
      <c r="FRV24" s="10"/>
      <c r="FRW24" s="10"/>
      <c r="FRX24" s="10"/>
      <c r="FRY24" s="10"/>
      <c r="FRZ24" s="10"/>
      <c r="FSA24" s="10"/>
      <c r="FSB24" s="10"/>
      <c r="FSC24" s="10"/>
      <c r="FSD24" s="10"/>
      <c r="FSE24" s="10"/>
      <c r="FSF24" s="10"/>
      <c r="FSG24" s="10"/>
      <c r="FSH24" s="10"/>
      <c r="FSI24" s="10"/>
      <c r="FSJ24" s="10"/>
      <c r="FSK24" s="10"/>
      <c r="FSL24" s="10"/>
      <c r="FSM24" s="10"/>
      <c r="FSN24" s="10"/>
      <c r="FSO24" s="10"/>
      <c r="FSP24" s="10"/>
      <c r="FSQ24" s="10"/>
      <c r="FSR24" s="10"/>
      <c r="FSS24" s="10"/>
      <c r="FST24" s="10"/>
      <c r="FSU24" s="10"/>
      <c r="FSV24" s="10"/>
      <c r="FSW24" s="10"/>
      <c r="FSX24" s="10"/>
      <c r="FSY24" s="10"/>
      <c r="FSZ24" s="10"/>
      <c r="FTA24" s="10"/>
      <c r="FTB24" s="10"/>
      <c r="FTC24" s="10"/>
      <c r="FTD24" s="10"/>
      <c r="FTE24" s="10"/>
      <c r="FTF24" s="10"/>
      <c r="FTG24" s="10"/>
      <c r="FTH24" s="10"/>
      <c r="FTI24" s="10"/>
      <c r="FTJ24" s="10"/>
      <c r="FTK24" s="10"/>
      <c r="FTL24" s="10"/>
      <c r="FTM24" s="10"/>
      <c r="FTN24" s="10"/>
      <c r="FTO24" s="10"/>
      <c r="FTP24" s="10"/>
      <c r="FTQ24" s="10"/>
      <c r="FTR24" s="10"/>
      <c r="FTS24" s="10"/>
      <c r="FTT24" s="10"/>
      <c r="FTU24" s="10"/>
      <c r="FTV24" s="10"/>
      <c r="FTW24" s="10"/>
      <c r="FTX24" s="10"/>
      <c r="FTY24" s="10"/>
      <c r="FTZ24" s="10"/>
      <c r="FUA24" s="10"/>
      <c r="FUB24" s="10"/>
      <c r="FUC24" s="10"/>
      <c r="FUD24" s="10"/>
      <c r="FUE24" s="10"/>
      <c r="FUF24" s="10"/>
      <c r="FUG24" s="10"/>
      <c r="FUH24" s="10"/>
      <c r="FUI24" s="10"/>
      <c r="FUJ24" s="10"/>
      <c r="FUK24" s="10"/>
      <c r="FUL24" s="10"/>
      <c r="FUM24" s="10"/>
      <c r="FUN24" s="10"/>
      <c r="FUO24" s="10"/>
      <c r="FUP24" s="10"/>
      <c r="FUQ24" s="10"/>
      <c r="FUR24" s="10"/>
      <c r="FUS24" s="10"/>
      <c r="FUT24" s="10"/>
      <c r="FUU24" s="10"/>
      <c r="FUV24" s="10"/>
      <c r="FUW24" s="10"/>
      <c r="FUX24" s="10"/>
      <c r="FUY24" s="10"/>
      <c r="FUZ24" s="10"/>
      <c r="FVA24" s="10"/>
      <c r="FVB24" s="10"/>
      <c r="FVC24" s="10"/>
      <c r="FVD24" s="10"/>
      <c r="FVE24" s="10"/>
      <c r="FVF24" s="10"/>
      <c r="FVG24" s="10"/>
      <c r="FVH24" s="10"/>
      <c r="FVI24" s="10"/>
      <c r="FVJ24" s="10"/>
      <c r="FVK24" s="10"/>
      <c r="FVL24" s="10"/>
      <c r="FVM24" s="10"/>
      <c r="FVN24" s="10"/>
      <c r="FVO24" s="10"/>
      <c r="FVP24" s="10"/>
      <c r="FVQ24" s="10"/>
      <c r="FVR24" s="10"/>
      <c r="FVS24" s="10"/>
      <c r="FVT24" s="10"/>
      <c r="FVU24" s="10"/>
      <c r="FVV24" s="10"/>
      <c r="FVW24" s="10"/>
      <c r="FVX24" s="10"/>
      <c r="FVY24" s="10"/>
      <c r="FVZ24" s="10"/>
      <c r="FWA24" s="10"/>
      <c r="FWB24" s="10"/>
      <c r="FWC24" s="10"/>
      <c r="FWD24" s="10"/>
      <c r="FWE24" s="10"/>
      <c r="FWF24" s="10"/>
      <c r="FWG24" s="10"/>
      <c r="FWH24" s="10"/>
      <c r="FWI24" s="10"/>
      <c r="FWJ24" s="10"/>
      <c r="FWK24" s="10"/>
      <c r="FWL24" s="10"/>
      <c r="FWM24" s="10"/>
      <c r="FWN24" s="10"/>
      <c r="FWO24" s="10"/>
      <c r="FWP24" s="10"/>
      <c r="FWQ24" s="10"/>
      <c r="FWR24" s="10"/>
      <c r="FWS24" s="10"/>
      <c r="FWT24" s="10"/>
      <c r="FWU24" s="10"/>
      <c r="FWV24" s="10"/>
      <c r="FWW24" s="10"/>
      <c r="FWX24" s="10"/>
      <c r="FWY24" s="10"/>
      <c r="FWZ24" s="10"/>
      <c r="FXA24" s="10"/>
      <c r="FXB24" s="10"/>
      <c r="FXC24" s="10"/>
      <c r="FXD24" s="10"/>
      <c r="FXE24" s="10"/>
      <c r="FXF24" s="10"/>
      <c r="FXG24" s="10"/>
      <c r="FXH24" s="10"/>
      <c r="FXI24" s="10"/>
      <c r="FXJ24" s="10"/>
      <c r="FXK24" s="10"/>
      <c r="FXL24" s="10"/>
      <c r="FXM24" s="10"/>
      <c r="FXN24" s="10"/>
      <c r="FXO24" s="10"/>
      <c r="FXP24" s="10"/>
      <c r="FXQ24" s="10"/>
      <c r="FXR24" s="10"/>
      <c r="FXS24" s="10"/>
      <c r="FXT24" s="10"/>
      <c r="FXU24" s="10"/>
      <c r="FXV24" s="10"/>
      <c r="FXW24" s="10"/>
      <c r="FXX24" s="10"/>
      <c r="FXY24" s="10"/>
      <c r="FXZ24" s="10"/>
      <c r="FYA24" s="10"/>
      <c r="FYB24" s="10"/>
      <c r="FYC24" s="10"/>
      <c r="FYD24" s="10"/>
      <c r="FYE24" s="10"/>
      <c r="FYF24" s="10"/>
      <c r="FYG24" s="10"/>
      <c r="FYH24" s="10"/>
      <c r="FYI24" s="10"/>
      <c r="FYJ24" s="10"/>
      <c r="FYK24" s="10"/>
      <c r="FYL24" s="10"/>
      <c r="FYM24" s="10"/>
      <c r="FYN24" s="10"/>
      <c r="FYO24" s="10"/>
      <c r="FYP24" s="10"/>
      <c r="FYQ24" s="10"/>
      <c r="FYR24" s="10"/>
      <c r="FYS24" s="10"/>
      <c r="FYT24" s="10"/>
      <c r="FYU24" s="10"/>
      <c r="FYV24" s="10"/>
      <c r="FYW24" s="10"/>
      <c r="FYX24" s="10"/>
      <c r="FYY24" s="10"/>
      <c r="FYZ24" s="10"/>
      <c r="FZA24" s="10"/>
      <c r="FZB24" s="10"/>
      <c r="FZC24" s="10"/>
      <c r="FZD24" s="10"/>
      <c r="FZE24" s="10"/>
      <c r="FZF24" s="10"/>
      <c r="FZG24" s="10"/>
      <c r="FZH24" s="10"/>
      <c r="FZI24" s="10"/>
      <c r="FZJ24" s="10"/>
      <c r="FZK24" s="10"/>
      <c r="FZL24" s="10"/>
      <c r="FZM24" s="10"/>
      <c r="FZN24" s="10"/>
      <c r="FZO24" s="10"/>
      <c r="FZP24" s="10"/>
      <c r="FZQ24" s="10"/>
      <c r="FZR24" s="10"/>
      <c r="FZS24" s="10"/>
      <c r="FZT24" s="10"/>
      <c r="FZU24" s="10"/>
      <c r="FZV24" s="10"/>
      <c r="FZW24" s="10"/>
      <c r="FZX24" s="10"/>
      <c r="FZY24" s="10"/>
      <c r="FZZ24" s="10"/>
      <c r="GAA24" s="10"/>
      <c r="GAB24" s="10"/>
      <c r="GAC24" s="10"/>
      <c r="GAD24" s="10"/>
      <c r="GAE24" s="10"/>
      <c r="GAF24" s="10"/>
      <c r="GAG24" s="10"/>
      <c r="GAH24" s="10"/>
      <c r="GAI24" s="10"/>
      <c r="GAJ24" s="10"/>
      <c r="GAK24" s="10"/>
      <c r="GAL24" s="10"/>
      <c r="GAM24" s="10"/>
      <c r="GAN24" s="10"/>
      <c r="GAO24" s="10"/>
      <c r="GAP24" s="10"/>
      <c r="GAQ24" s="10"/>
      <c r="GAR24" s="10"/>
      <c r="GAS24" s="10"/>
      <c r="GAT24" s="10"/>
      <c r="GAU24" s="10"/>
      <c r="GAV24" s="10"/>
      <c r="GAW24" s="10"/>
      <c r="GAX24" s="10"/>
      <c r="GAY24" s="10"/>
      <c r="GAZ24" s="10"/>
      <c r="GBA24" s="10"/>
      <c r="GBB24" s="10"/>
      <c r="GBC24" s="10"/>
      <c r="GBD24" s="10"/>
      <c r="GBE24" s="10"/>
      <c r="GBF24" s="10"/>
      <c r="GBG24" s="10"/>
      <c r="GBH24" s="10"/>
      <c r="GBI24" s="10"/>
      <c r="GBJ24" s="10"/>
      <c r="GBK24" s="10"/>
      <c r="GBL24" s="10"/>
      <c r="GBM24" s="10"/>
      <c r="GBN24" s="10"/>
      <c r="GBO24" s="10"/>
      <c r="GBP24" s="10"/>
      <c r="GBQ24" s="10"/>
      <c r="GBR24" s="10"/>
      <c r="GBS24" s="10"/>
      <c r="GBT24" s="10"/>
      <c r="GBU24" s="10"/>
      <c r="GBV24" s="10"/>
      <c r="GBW24" s="10"/>
      <c r="GBX24" s="10"/>
      <c r="GBY24" s="10"/>
      <c r="GBZ24" s="10"/>
      <c r="GCA24" s="10"/>
      <c r="GCB24" s="10"/>
      <c r="GCC24" s="10"/>
      <c r="GCD24" s="10"/>
      <c r="GCE24" s="10"/>
      <c r="GCF24" s="10"/>
      <c r="GCG24" s="10"/>
      <c r="GCH24" s="10"/>
      <c r="GCI24" s="10"/>
      <c r="GCJ24" s="10"/>
      <c r="GCK24" s="10"/>
      <c r="GCL24" s="10"/>
      <c r="GCM24" s="10"/>
      <c r="GCN24" s="10"/>
      <c r="GCO24" s="10"/>
      <c r="GCP24" s="10"/>
      <c r="GCQ24" s="10"/>
      <c r="GCR24" s="10"/>
      <c r="GCS24" s="10"/>
      <c r="GCT24" s="10"/>
      <c r="GCU24" s="10"/>
      <c r="GCV24" s="10"/>
      <c r="GCW24" s="10"/>
      <c r="GCX24" s="10"/>
      <c r="GCY24" s="10"/>
      <c r="GCZ24" s="10"/>
      <c r="GDA24" s="10"/>
      <c r="GDB24" s="10"/>
      <c r="GDC24" s="10"/>
      <c r="GDD24" s="10"/>
      <c r="GDE24" s="10"/>
      <c r="GDF24" s="10"/>
      <c r="GDG24" s="10"/>
      <c r="GDH24" s="10"/>
      <c r="GDI24" s="10"/>
      <c r="GDJ24" s="10"/>
      <c r="GDK24" s="10"/>
      <c r="GDL24" s="10"/>
      <c r="GDM24" s="10"/>
      <c r="GDN24" s="10"/>
      <c r="GDO24" s="10"/>
      <c r="GDP24" s="10"/>
      <c r="GDQ24" s="10"/>
      <c r="GDR24" s="10"/>
      <c r="GDS24" s="10"/>
      <c r="GDT24" s="10"/>
      <c r="GDU24" s="10"/>
      <c r="GDV24" s="10"/>
      <c r="GDW24" s="10"/>
      <c r="GDX24" s="10"/>
      <c r="GDY24" s="10"/>
      <c r="GDZ24" s="10"/>
      <c r="GEA24" s="10"/>
      <c r="GEB24" s="10"/>
      <c r="GEC24" s="10"/>
      <c r="GED24" s="10"/>
      <c r="GEE24" s="10"/>
      <c r="GEF24" s="10"/>
      <c r="GEG24" s="10"/>
      <c r="GEH24" s="10"/>
      <c r="GEI24" s="10"/>
      <c r="GEJ24" s="10"/>
      <c r="GEK24" s="10"/>
      <c r="GEL24" s="10"/>
      <c r="GEM24" s="10"/>
      <c r="GEN24" s="10"/>
      <c r="GEO24" s="10"/>
      <c r="GEP24" s="10"/>
      <c r="GEQ24" s="10"/>
      <c r="GER24" s="10"/>
      <c r="GES24" s="10"/>
      <c r="GET24" s="10"/>
      <c r="GEU24" s="10"/>
      <c r="GEV24" s="10"/>
      <c r="GEW24" s="10"/>
      <c r="GEX24" s="10"/>
      <c r="GEY24" s="10"/>
      <c r="GEZ24" s="10"/>
      <c r="GFA24" s="10"/>
      <c r="GFB24" s="10"/>
      <c r="GFC24" s="10"/>
      <c r="GFD24" s="10"/>
      <c r="GFE24" s="10"/>
      <c r="GFF24" s="10"/>
      <c r="GFG24" s="10"/>
      <c r="GFH24" s="10"/>
      <c r="GFI24" s="10"/>
      <c r="GFJ24" s="10"/>
      <c r="GFK24" s="10"/>
      <c r="GFL24" s="10"/>
      <c r="GFM24" s="10"/>
      <c r="GFN24" s="10"/>
      <c r="GFO24" s="10"/>
      <c r="GFP24" s="10"/>
      <c r="GFQ24" s="10"/>
      <c r="GFR24" s="10"/>
      <c r="GFS24" s="10"/>
      <c r="GFT24" s="10"/>
      <c r="GFU24" s="10"/>
      <c r="GFV24" s="10"/>
      <c r="GFW24" s="10"/>
      <c r="GFX24" s="10"/>
      <c r="GFY24" s="10"/>
      <c r="GFZ24" s="10"/>
      <c r="GGA24" s="10"/>
      <c r="GGB24" s="10"/>
      <c r="GGC24" s="10"/>
      <c r="GGD24" s="10"/>
      <c r="GGE24" s="10"/>
      <c r="GGF24" s="10"/>
      <c r="GGG24" s="10"/>
      <c r="GGH24" s="10"/>
      <c r="GGI24" s="10"/>
      <c r="GGJ24" s="10"/>
      <c r="GGK24" s="10"/>
      <c r="GGL24" s="10"/>
      <c r="GGM24" s="10"/>
      <c r="GGN24" s="10"/>
      <c r="GGO24" s="10"/>
      <c r="GGP24" s="10"/>
      <c r="GGQ24" s="10"/>
      <c r="GGR24" s="10"/>
      <c r="GGS24" s="10"/>
      <c r="GGT24" s="10"/>
      <c r="GGU24" s="10"/>
      <c r="GGV24" s="10"/>
      <c r="GGW24" s="10"/>
      <c r="GGX24" s="10"/>
      <c r="GGY24" s="10"/>
      <c r="GGZ24" s="10"/>
      <c r="GHA24" s="10"/>
      <c r="GHB24" s="10"/>
      <c r="GHC24" s="10"/>
      <c r="GHD24" s="10"/>
      <c r="GHE24" s="10"/>
      <c r="GHF24" s="10"/>
      <c r="GHG24" s="10"/>
      <c r="GHH24" s="10"/>
      <c r="GHI24" s="10"/>
      <c r="GHJ24" s="10"/>
      <c r="GHK24" s="10"/>
      <c r="GHL24" s="10"/>
      <c r="GHM24" s="10"/>
      <c r="GHN24" s="10"/>
      <c r="GHO24" s="10"/>
      <c r="GHP24" s="10"/>
      <c r="GHQ24" s="10"/>
      <c r="GHR24" s="10"/>
      <c r="GHS24" s="10"/>
      <c r="GHT24" s="10"/>
      <c r="GHU24" s="10"/>
      <c r="GHV24" s="10"/>
      <c r="GHW24" s="10"/>
      <c r="GHX24" s="10"/>
      <c r="GHY24" s="10"/>
      <c r="GHZ24" s="10"/>
      <c r="GIA24" s="10"/>
      <c r="GIB24" s="10"/>
      <c r="GIC24" s="10"/>
      <c r="GID24" s="10"/>
      <c r="GIE24" s="10"/>
      <c r="GIF24" s="10"/>
      <c r="GIG24" s="10"/>
      <c r="GIH24" s="10"/>
      <c r="GII24" s="10"/>
      <c r="GIJ24" s="10"/>
      <c r="GIK24" s="10"/>
      <c r="GIL24" s="10"/>
      <c r="GIM24" s="10"/>
      <c r="GIN24" s="10"/>
      <c r="GIO24" s="10"/>
      <c r="GIP24" s="10"/>
      <c r="GIQ24" s="10"/>
      <c r="GIR24" s="10"/>
      <c r="GIS24" s="10"/>
      <c r="GIT24" s="10"/>
      <c r="GIU24" s="10"/>
      <c r="GIV24" s="10"/>
      <c r="GIW24" s="10"/>
      <c r="GIX24" s="10"/>
      <c r="GIY24" s="10"/>
      <c r="GIZ24" s="10"/>
      <c r="GJA24" s="10"/>
      <c r="GJB24" s="10"/>
      <c r="GJC24" s="10"/>
      <c r="GJD24" s="10"/>
      <c r="GJE24" s="10"/>
      <c r="GJF24" s="10"/>
      <c r="GJG24" s="10"/>
      <c r="GJH24" s="10"/>
      <c r="GJI24" s="10"/>
      <c r="GJJ24" s="10"/>
      <c r="GJK24" s="10"/>
      <c r="GJL24" s="10"/>
      <c r="GJM24" s="10"/>
      <c r="GJN24" s="10"/>
      <c r="GJO24" s="10"/>
      <c r="GJP24" s="10"/>
      <c r="GJQ24" s="10"/>
      <c r="GJR24" s="10"/>
      <c r="GJS24" s="10"/>
      <c r="GJT24" s="10"/>
      <c r="GJU24" s="10"/>
      <c r="GJV24" s="10"/>
      <c r="GJW24" s="10"/>
      <c r="GJX24" s="10"/>
      <c r="GJY24" s="10"/>
      <c r="GJZ24" s="10"/>
      <c r="GKA24" s="10"/>
      <c r="GKB24" s="10"/>
      <c r="GKC24" s="10"/>
      <c r="GKD24" s="10"/>
      <c r="GKE24" s="10"/>
      <c r="GKF24" s="10"/>
      <c r="GKG24" s="10"/>
      <c r="GKH24" s="10"/>
      <c r="GKI24" s="10"/>
      <c r="GKJ24" s="10"/>
      <c r="GKK24" s="10"/>
      <c r="GKL24" s="10"/>
      <c r="GKM24" s="10"/>
      <c r="GKN24" s="10"/>
      <c r="GKO24" s="10"/>
      <c r="GKP24" s="10"/>
      <c r="GKQ24" s="10"/>
      <c r="GKR24" s="10"/>
      <c r="GKS24" s="10"/>
      <c r="GKT24" s="10"/>
      <c r="GKU24" s="10"/>
      <c r="GKV24" s="10"/>
      <c r="GKW24" s="10"/>
      <c r="GKX24" s="10"/>
      <c r="GKY24" s="10"/>
      <c r="GKZ24" s="10"/>
      <c r="GLA24" s="10"/>
      <c r="GLB24" s="10"/>
      <c r="GLC24" s="10"/>
      <c r="GLD24" s="10"/>
      <c r="GLE24" s="10"/>
      <c r="GLF24" s="10"/>
      <c r="GLG24" s="10"/>
      <c r="GLH24" s="10"/>
      <c r="GLI24" s="10"/>
      <c r="GLJ24" s="10"/>
      <c r="GLK24" s="10"/>
      <c r="GLL24" s="10"/>
      <c r="GLM24" s="10"/>
      <c r="GLN24" s="10"/>
      <c r="GLO24" s="10"/>
      <c r="GLP24" s="10"/>
      <c r="GLQ24" s="10"/>
      <c r="GLR24" s="10"/>
      <c r="GLS24" s="10"/>
      <c r="GLT24" s="10"/>
      <c r="GLU24" s="10"/>
      <c r="GLV24" s="10"/>
      <c r="GLW24" s="10"/>
      <c r="GLX24" s="10"/>
      <c r="GLY24" s="10"/>
      <c r="GLZ24" s="10"/>
      <c r="GMA24" s="10"/>
      <c r="GMB24" s="10"/>
      <c r="GMC24" s="10"/>
      <c r="GMD24" s="10"/>
      <c r="GME24" s="10"/>
      <c r="GMF24" s="10"/>
      <c r="GMG24" s="10"/>
      <c r="GMH24" s="10"/>
      <c r="GMI24" s="10"/>
      <c r="GMJ24" s="10"/>
      <c r="GMK24" s="10"/>
      <c r="GML24" s="10"/>
      <c r="GMM24" s="10"/>
      <c r="GMN24" s="10"/>
      <c r="GMO24" s="10"/>
      <c r="GMP24" s="10"/>
      <c r="GMQ24" s="10"/>
      <c r="GMR24" s="10"/>
      <c r="GMS24" s="10"/>
      <c r="GMT24" s="10"/>
      <c r="GMU24" s="10"/>
      <c r="GMV24" s="10"/>
      <c r="GMW24" s="10"/>
      <c r="GMX24" s="10"/>
      <c r="GMY24" s="10"/>
      <c r="GMZ24" s="10"/>
      <c r="GNA24" s="10"/>
      <c r="GNB24" s="10"/>
      <c r="GNC24" s="10"/>
      <c r="GND24" s="10"/>
      <c r="GNE24" s="10"/>
      <c r="GNF24" s="10"/>
      <c r="GNG24" s="10"/>
      <c r="GNH24" s="10"/>
      <c r="GNI24" s="10"/>
      <c r="GNJ24" s="10"/>
      <c r="GNK24" s="10"/>
      <c r="GNL24" s="10"/>
      <c r="GNM24" s="10"/>
      <c r="GNN24" s="10"/>
      <c r="GNO24" s="10"/>
      <c r="GNP24" s="10"/>
      <c r="GNQ24" s="10"/>
      <c r="GNR24" s="10"/>
      <c r="GNS24" s="10"/>
      <c r="GNT24" s="10"/>
      <c r="GNU24" s="10"/>
      <c r="GNV24" s="10"/>
      <c r="GNW24" s="10"/>
      <c r="GNX24" s="10"/>
      <c r="GNY24" s="10"/>
      <c r="GNZ24" s="10"/>
      <c r="GOA24" s="10"/>
      <c r="GOB24" s="10"/>
      <c r="GOC24" s="10"/>
      <c r="GOD24" s="10"/>
      <c r="GOE24" s="10"/>
      <c r="GOF24" s="10"/>
      <c r="GOG24" s="10"/>
      <c r="GOH24" s="10"/>
      <c r="GOI24" s="10"/>
      <c r="GOJ24" s="10"/>
      <c r="GOK24" s="10"/>
      <c r="GOL24" s="10"/>
      <c r="GOM24" s="10"/>
      <c r="GON24" s="10"/>
      <c r="GOO24" s="10"/>
      <c r="GOP24" s="10"/>
      <c r="GOQ24" s="10"/>
      <c r="GOR24" s="10"/>
      <c r="GOS24" s="10"/>
      <c r="GOT24" s="10"/>
      <c r="GOU24" s="10"/>
      <c r="GOV24" s="10"/>
      <c r="GOW24" s="10"/>
      <c r="GOX24" s="10"/>
      <c r="GOY24" s="10"/>
      <c r="GOZ24" s="10"/>
      <c r="GPA24" s="10"/>
      <c r="GPB24" s="10"/>
      <c r="GPC24" s="10"/>
      <c r="GPD24" s="10"/>
      <c r="GPE24" s="10"/>
      <c r="GPF24" s="10"/>
      <c r="GPG24" s="10"/>
      <c r="GPH24" s="10"/>
      <c r="GPI24" s="10"/>
      <c r="GPJ24" s="10"/>
      <c r="GPK24" s="10"/>
      <c r="GPL24" s="10"/>
      <c r="GPM24" s="10"/>
      <c r="GPN24" s="10"/>
      <c r="GPO24" s="10"/>
      <c r="GPP24" s="10"/>
      <c r="GPQ24" s="10"/>
      <c r="GPR24" s="10"/>
      <c r="GPS24" s="10"/>
      <c r="GPT24" s="10"/>
      <c r="GPU24" s="10"/>
      <c r="GPV24" s="10"/>
      <c r="GPW24" s="10"/>
      <c r="GPX24" s="10"/>
      <c r="GPY24" s="10"/>
      <c r="GPZ24" s="10"/>
      <c r="GQA24" s="10"/>
      <c r="GQB24" s="10"/>
      <c r="GQC24" s="10"/>
      <c r="GQD24" s="10"/>
      <c r="GQE24" s="10"/>
      <c r="GQF24" s="10"/>
      <c r="GQG24" s="10"/>
      <c r="GQH24" s="10"/>
      <c r="GQI24" s="10"/>
      <c r="GQJ24" s="10"/>
      <c r="GQK24" s="10"/>
      <c r="GQL24" s="10"/>
      <c r="GQM24" s="10"/>
      <c r="GQN24" s="10"/>
      <c r="GQO24" s="10"/>
      <c r="GQP24" s="10"/>
      <c r="GQQ24" s="10"/>
      <c r="GQR24" s="10"/>
      <c r="GQS24" s="10"/>
      <c r="GQT24" s="10"/>
      <c r="GQU24" s="10"/>
      <c r="GQV24" s="10"/>
      <c r="GQW24" s="10"/>
      <c r="GQX24" s="10"/>
      <c r="GQY24" s="10"/>
      <c r="GQZ24" s="10"/>
      <c r="GRA24" s="10"/>
      <c r="GRB24" s="10"/>
      <c r="GRC24" s="10"/>
      <c r="GRD24" s="10"/>
      <c r="GRE24" s="10"/>
      <c r="GRF24" s="10"/>
      <c r="GRG24" s="10"/>
      <c r="GRH24" s="10"/>
      <c r="GRI24" s="10"/>
      <c r="GRJ24" s="10"/>
      <c r="GRK24" s="10"/>
      <c r="GRL24" s="10"/>
      <c r="GRM24" s="10"/>
      <c r="GRN24" s="10"/>
      <c r="GRO24" s="10"/>
      <c r="GRP24" s="10"/>
      <c r="GRQ24" s="10"/>
      <c r="GRR24" s="10"/>
      <c r="GRS24" s="10"/>
      <c r="GRT24" s="10"/>
      <c r="GRU24" s="10"/>
      <c r="GRV24" s="10"/>
      <c r="GRW24" s="10"/>
      <c r="GRX24" s="10"/>
      <c r="GRY24" s="10"/>
      <c r="GRZ24" s="10"/>
      <c r="GSA24" s="10"/>
      <c r="GSB24" s="10"/>
      <c r="GSC24" s="10"/>
      <c r="GSD24" s="10"/>
      <c r="GSE24" s="10"/>
      <c r="GSF24" s="10"/>
      <c r="GSG24" s="10"/>
      <c r="GSH24" s="10"/>
      <c r="GSI24" s="10"/>
      <c r="GSJ24" s="10"/>
      <c r="GSK24" s="10"/>
      <c r="GSL24" s="10"/>
      <c r="GSM24" s="10"/>
      <c r="GSN24" s="10"/>
      <c r="GSO24" s="10"/>
      <c r="GSP24" s="10"/>
      <c r="GSQ24" s="10"/>
      <c r="GSR24" s="10"/>
      <c r="GSS24" s="10"/>
      <c r="GST24" s="10"/>
      <c r="GSU24" s="10"/>
      <c r="GSV24" s="10"/>
      <c r="GSW24" s="10"/>
      <c r="GSX24" s="10"/>
      <c r="GSY24" s="10"/>
      <c r="GSZ24" s="10"/>
      <c r="GTA24" s="10"/>
      <c r="GTB24" s="10"/>
      <c r="GTC24" s="10"/>
      <c r="GTD24" s="10"/>
      <c r="GTE24" s="10"/>
      <c r="GTF24" s="10"/>
      <c r="GTG24" s="10"/>
      <c r="GTH24" s="10"/>
      <c r="GTI24" s="10"/>
      <c r="GTJ24" s="10"/>
      <c r="GTK24" s="10"/>
      <c r="GTL24" s="10"/>
      <c r="GTM24" s="10"/>
      <c r="GTN24" s="10"/>
      <c r="GTO24" s="10"/>
      <c r="GTP24" s="10"/>
      <c r="GTQ24" s="10"/>
      <c r="GTR24" s="10"/>
      <c r="GTS24" s="10"/>
      <c r="GTT24" s="10"/>
      <c r="GTU24" s="10"/>
      <c r="GTV24" s="10"/>
      <c r="GTW24" s="10"/>
      <c r="GTX24" s="10"/>
      <c r="GTY24" s="10"/>
      <c r="GTZ24" s="10"/>
      <c r="GUA24" s="10"/>
      <c r="GUB24" s="10"/>
      <c r="GUC24" s="10"/>
      <c r="GUD24" s="10"/>
      <c r="GUE24" s="10"/>
      <c r="GUF24" s="10"/>
      <c r="GUG24" s="10"/>
      <c r="GUH24" s="10"/>
      <c r="GUI24" s="10"/>
      <c r="GUJ24" s="10"/>
      <c r="GUK24" s="10"/>
      <c r="GUL24" s="10"/>
      <c r="GUM24" s="10"/>
      <c r="GUN24" s="10"/>
      <c r="GUO24" s="10"/>
      <c r="GUP24" s="10"/>
      <c r="GUQ24" s="10"/>
      <c r="GUR24" s="10"/>
      <c r="GUS24" s="10"/>
      <c r="GUT24" s="10"/>
      <c r="GUU24" s="10"/>
      <c r="GUV24" s="10"/>
      <c r="GUW24" s="10"/>
      <c r="GUX24" s="10"/>
      <c r="GUY24" s="10"/>
      <c r="GUZ24" s="10"/>
      <c r="GVA24" s="10"/>
      <c r="GVB24" s="10"/>
      <c r="GVC24" s="10"/>
      <c r="GVD24" s="10"/>
      <c r="GVE24" s="10"/>
      <c r="GVF24" s="10"/>
      <c r="GVG24" s="10"/>
      <c r="GVH24" s="10"/>
      <c r="GVI24" s="10"/>
      <c r="GVJ24" s="10"/>
      <c r="GVK24" s="10"/>
      <c r="GVL24" s="10"/>
      <c r="GVM24" s="10"/>
      <c r="GVN24" s="10"/>
      <c r="GVO24" s="10"/>
      <c r="GVP24" s="10"/>
      <c r="GVQ24" s="10"/>
      <c r="GVR24" s="10"/>
      <c r="GVS24" s="10"/>
      <c r="GVT24" s="10"/>
      <c r="GVU24" s="10"/>
      <c r="GVV24" s="10"/>
      <c r="GVW24" s="10"/>
      <c r="GVX24" s="10"/>
      <c r="GVY24" s="10"/>
      <c r="GVZ24" s="10"/>
      <c r="GWA24" s="10"/>
      <c r="GWB24" s="10"/>
      <c r="GWC24" s="10"/>
      <c r="GWD24" s="10"/>
      <c r="GWE24" s="10"/>
      <c r="GWF24" s="10"/>
      <c r="GWG24" s="10"/>
      <c r="GWH24" s="10"/>
      <c r="GWI24" s="10"/>
      <c r="GWJ24" s="10"/>
      <c r="GWK24" s="10"/>
      <c r="GWL24" s="10"/>
      <c r="GWM24" s="10"/>
      <c r="GWN24" s="10"/>
      <c r="GWO24" s="10"/>
      <c r="GWP24" s="10"/>
      <c r="GWQ24" s="10"/>
      <c r="GWR24" s="10"/>
      <c r="GWS24" s="10"/>
      <c r="GWT24" s="10"/>
      <c r="GWU24" s="10"/>
      <c r="GWV24" s="10"/>
      <c r="GWW24" s="10"/>
      <c r="GWX24" s="10"/>
      <c r="GWY24" s="10"/>
      <c r="GWZ24" s="10"/>
      <c r="GXA24" s="10"/>
      <c r="GXB24" s="10"/>
      <c r="GXC24" s="10"/>
      <c r="GXD24" s="10"/>
      <c r="GXE24" s="10"/>
      <c r="GXF24" s="10"/>
      <c r="GXG24" s="10"/>
      <c r="GXH24" s="10"/>
      <c r="GXI24" s="10"/>
      <c r="GXJ24" s="10"/>
      <c r="GXK24" s="10"/>
      <c r="GXL24" s="10"/>
      <c r="GXM24" s="10"/>
      <c r="GXN24" s="10"/>
      <c r="GXO24" s="10"/>
      <c r="GXP24" s="10"/>
      <c r="GXQ24" s="10"/>
      <c r="GXR24" s="10"/>
      <c r="GXS24" s="10"/>
      <c r="GXT24" s="10"/>
      <c r="GXU24" s="10"/>
      <c r="GXV24" s="10"/>
      <c r="GXW24" s="10"/>
      <c r="GXX24" s="10"/>
      <c r="GXY24" s="10"/>
      <c r="GXZ24" s="10"/>
      <c r="GYA24" s="10"/>
      <c r="GYB24" s="10"/>
      <c r="GYC24" s="10"/>
      <c r="GYD24" s="10"/>
      <c r="GYE24" s="10"/>
      <c r="GYF24" s="10"/>
      <c r="GYG24" s="10"/>
      <c r="GYH24" s="10"/>
      <c r="GYI24" s="10"/>
      <c r="GYJ24" s="10"/>
      <c r="GYK24" s="10"/>
      <c r="GYL24" s="10"/>
      <c r="GYM24" s="10"/>
      <c r="GYN24" s="10"/>
      <c r="GYO24" s="10"/>
      <c r="GYP24" s="10"/>
      <c r="GYQ24" s="10"/>
      <c r="GYR24" s="10"/>
      <c r="GYS24" s="10"/>
      <c r="GYT24" s="10"/>
      <c r="GYU24" s="10"/>
      <c r="GYV24" s="10"/>
      <c r="GYW24" s="10"/>
      <c r="GYX24" s="10"/>
      <c r="GYY24" s="10"/>
      <c r="GYZ24" s="10"/>
      <c r="GZA24" s="10"/>
      <c r="GZB24" s="10"/>
      <c r="GZC24" s="10"/>
      <c r="GZD24" s="10"/>
      <c r="GZE24" s="10"/>
      <c r="GZF24" s="10"/>
      <c r="GZG24" s="10"/>
      <c r="GZH24" s="10"/>
      <c r="GZI24" s="10"/>
      <c r="GZJ24" s="10"/>
      <c r="GZK24" s="10"/>
      <c r="GZL24" s="10"/>
      <c r="GZM24" s="10"/>
      <c r="GZN24" s="10"/>
      <c r="GZO24" s="10"/>
      <c r="GZP24" s="10"/>
      <c r="GZQ24" s="10"/>
      <c r="GZR24" s="10"/>
      <c r="GZS24" s="10"/>
      <c r="GZT24" s="10"/>
      <c r="GZU24" s="10"/>
      <c r="GZV24" s="10"/>
      <c r="GZW24" s="10"/>
      <c r="GZX24" s="10"/>
      <c r="GZY24" s="10"/>
      <c r="GZZ24" s="10"/>
      <c r="HAA24" s="10"/>
      <c r="HAB24" s="10"/>
      <c r="HAC24" s="10"/>
      <c r="HAD24" s="10"/>
      <c r="HAE24" s="10"/>
      <c r="HAF24" s="10"/>
      <c r="HAG24" s="10"/>
      <c r="HAH24" s="10"/>
      <c r="HAI24" s="10"/>
      <c r="HAJ24" s="10"/>
      <c r="HAK24" s="10"/>
      <c r="HAL24" s="10"/>
      <c r="HAM24" s="10"/>
      <c r="HAN24" s="10"/>
      <c r="HAO24" s="10"/>
      <c r="HAP24" s="10"/>
      <c r="HAQ24" s="10"/>
      <c r="HAR24" s="10"/>
      <c r="HAS24" s="10"/>
      <c r="HAT24" s="10"/>
      <c r="HAU24" s="10"/>
      <c r="HAV24" s="10"/>
      <c r="HAW24" s="10"/>
      <c r="HAX24" s="10"/>
      <c r="HAY24" s="10"/>
      <c r="HAZ24" s="10"/>
      <c r="HBA24" s="10"/>
      <c r="HBB24" s="10"/>
      <c r="HBC24" s="10"/>
      <c r="HBD24" s="10"/>
      <c r="HBE24" s="10"/>
      <c r="HBF24" s="10"/>
      <c r="HBG24" s="10"/>
      <c r="HBH24" s="10"/>
      <c r="HBI24" s="10"/>
      <c r="HBJ24" s="10"/>
      <c r="HBK24" s="10"/>
      <c r="HBL24" s="10"/>
      <c r="HBM24" s="10"/>
      <c r="HBN24" s="10"/>
      <c r="HBO24" s="10"/>
      <c r="HBP24" s="10"/>
      <c r="HBQ24" s="10"/>
      <c r="HBR24" s="10"/>
      <c r="HBS24" s="10"/>
      <c r="HBT24" s="10"/>
      <c r="HBU24" s="10"/>
      <c r="HBV24" s="10"/>
      <c r="HBW24" s="10"/>
      <c r="HBX24" s="10"/>
      <c r="HBY24" s="10"/>
      <c r="HBZ24" s="10"/>
      <c r="HCA24" s="10"/>
      <c r="HCB24" s="10"/>
      <c r="HCC24" s="10"/>
      <c r="HCD24" s="10"/>
      <c r="HCE24" s="10"/>
      <c r="HCF24" s="10"/>
      <c r="HCG24" s="10"/>
      <c r="HCH24" s="10"/>
      <c r="HCI24" s="10"/>
      <c r="HCJ24" s="10"/>
      <c r="HCK24" s="10"/>
      <c r="HCL24" s="10"/>
      <c r="HCM24" s="10"/>
      <c r="HCN24" s="10"/>
      <c r="HCO24" s="10"/>
      <c r="HCP24" s="10"/>
      <c r="HCQ24" s="10"/>
      <c r="HCR24" s="10"/>
      <c r="HCS24" s="10"/>
      <c r="HCT24" s="10"/>
      <c r="HCU24" s="10"/>
      <c r="HCV24" s="10"/>
      <c r="HCW24" s="10"/>
      <c r="HCX24" s="10"/>
      <c r="HCY24" s="10"/>
      <c r="HCZ24" s="10"/>
      <c r="HDA24" s="10"/>
      <c r="HDB24" s="10"/>
      <c r="HDC24" s="10"/>
      <c r="HDD24" s="10"/>
      <c r="HDE24" s="10"/>
      <c r="HDF24" s="10"/>
      <c r="HDG24" s="10"/>
      <c r="HDH24" s="10"/>
      <c r="HDI24" s="10"/>
      <c r="HDJ24" s="10"/>
      <c r="HDK24" s="10"/>
      <c r="HDL24" s="10"/>
      <c r="HDM24" s="10"/>
      <c r="HDN24" s="10"/>
      <c r="HDO24" s="10"/>
      <c r="HDP24" s="10"/>
      <c r="HDQ24" s="10"/>
      <c r="HDR24" s="10"/>
      <c r="HDS24" s="10"/>
      <c r="HDT24" s="10"/>
      <c r="HDU24" s="10"/>
      <c r="HDV24" s="10"/>
      <c r="HDW24" s="10"/>
      <c r="HDX24" s="10"/>
      <c r="HDY24" s="10"/>
      <c r="HDZ24" s="10"/>
      <c r="HEA24" s="10"/>
      <c r="HEB24" s="10"/>
      <c r="HEC24" s="10"/>
      <c r="HED24" s="10"/>
      <c r="HEE24" s="10"/>
      <c r="HEF24" s="10"/>
      <c r="HEG24" s="10"/>
      <c r="HEH24" s="10"/>
      <c r="HEI24" s="10"/>
      <c r="HEJ24" s="10"/>
      <c r="HEK24" s="10"/>
      <c r="HEL24" s="10"/>
      <c r="HEM24" s="10"/>
      <c r="HEN24" s="10"/>
      <c r="HEO24" s="10"/>
      <c r="HEP24" s="10"/>
      <c r="HEQ24" s="10"/>
      <c r="HER24" s="10"/>
      <c r="HES24" s="10"/>
      <c r="HET24" s="10"/>
      <c r="HEU24" s="10"/>
      <c r="HEV24" s="10"/>
      <c r="HEW24" s="10"/>
      <c r="HEX24" s="10"/>
      <c r="HEY24" s="10"/>
      <c r="HEZ24" s="10"/>
      <c r="HFA24" s="10"/>
      <c r="HFB24" s="10"/>
      <c r="HFC24" s="10"/>
      <c r="HFD24" s="10"/>
      <c r="HFE24" s="10"/>
      <c r="HFF24" s="10"/>
      <c r="HFG24" s="10"/>
      <c r="HFH24" s="10"/>
      <c r="HFI24" s="10"/>
      <c r="HFJ24" s="10"/>
      <c r="HFK24" s="10"/>
      <c r="HFL24" s="10"/>
      <c r="HFM24" s="10"/>
      <c r="HFN24" s="10"/>
      <c r="HFO24" s="10"/>
      <c r="HFP24" s="10"/>
      <c r="HFQ24" s="10"/>
      <c r="HFR24" s="10"/>
      <c r="HFS24" s="10"/>
      <c r="HFT24" s="10"/>
      <c r="HFU24" s="10"/>
      <c r="HFV24" s="10"/>
      <c r="HFW24" s="10"/>
      <c r="HFX24" s="10"/>
      <c r="HFY24" s="10"/>
      <c r="HFZ24" s="10"/>
      <c r="HGA24" s="10"/>
      <c r="HGB24" s="10"/>
      <c r="HGC24" s="10"/>
      <c r="HGD24" s="10"/>
      <c r="HGE24" s="10"/>
      <c r="HGF24" s="10"/>
      <c r="HGG24" s="10"/>
      <c r="HGH24" s="10"/>
      <c r="HGI24" s="10"/>
      <c r="HGJ24" s="10"/>
      <c r="HGK24" s="10"/>
      <c r="HGL24" s="10"/>
      <c r="HGM24" s="10"/>
      <c r="HGN24" s="10"/>
      <c r="HGO24" s="10"/>
      <c r="HGP24" s="10"/>
      <c r="HGQ24" s="10"/>
      <c r="HGR24" s="10"/>
      <c r="HGS24" s="10"/>
      <c r="HGT24" s="10"/>
      <c r="HGU24" s="10"/>
      <c r="HGV24" s="10"/>
      <c r="HGW24" s="10"/>
      <c r="HGX24" s="10"/>
      <c r="HGY24" s="10"/>
      <c r="HGZ24" s="10"/>
      <c r="HHA24" s="10"/>
      <c r="HHB24" s="10"/>
      <c r="HHC24" s="10"/>
      <c r="HHD24" s="10"/>
      <c r="HHE24" s="10"/>
      <c r="HHF24" s="10"/>
      <c r="HHG24" s="10"/>
      <c r="HHH24" s="10"/>
      <c r="HHI24" s="10"/>
      <c r="HHJ24" s="10"/>
      <c r="HHK24" s="10"/>
      <c r="HHL24" s="10"/>
      <c r="HHM24" s="10"/>
      <c r="HHN24" s="10"/>
      <c r="HHO24" s="10"/>
      <c r="HHP24" s="10"/>
      <c r="HHQ24" s="10"/>
      <c r="HHR24" s="10"/>
      <c r="HHS24" s="10"/>
      <c r="HHT24" s="10"/>
      <c r="HHU24" s="10"/>
      <c r="HHV24" s="10"/>
      <c r="HHW24" s="10"/>
      <c r="HHX24" s="10"/>
      <c r="HHY24" s="10"/>
      <c r="HHZ24" s="10"/>
      <c r="HIA24" s="10"/>
      <c r="HIB24" s="10"/>
      <c r="HIC24" s="10"/>
      <c r="HID24" s="10"/>
      <c r="HIE24" s="10"/>
      <c r="HIF24" s="10"/>
      <c r="HIG24" s="10"/>
      <c r="HIH24" s="10"/>
      <c r="HII24" s="10"/>
      <c r="HIJ24" s="10"/>
      <c r="HIK24" s="10"/>
      <c r="HIL24" s="10"/>
      <c r="HIM24" s="10"/>
      <c r="HIN24" s="10"/>
      <c r="HIO24" s="10"/>
      <c r="HIP24" s="10"/>
      <c r="HIQ24" s="10"/>
      <c r="HIR24" s="10"/>
      <c r="HIS24" s="10"/>
      <c r="HIT24" s="10"/>
      <c r="HIU24" s="10"/>
      <c r="HIV24" s="10"/>
      <c r="HIW24" s="10"/>
      <c r="HIX24" s="10"/>
      <c r="HIY24" s="10"/>
      <c r="HIZ24" s="10"/>
      <c r="HJA24" s="10"/>
      <c r="HJB24" s="10"/>
      <c r="HJC24" s="10"/>
      <c r="HJD24" s="10"/>
      <c r="HJE24" s="10"/>
      <c r="HJF24" s="10"/>
      <c r="HJG24" s="10"/>
      <c r="HJH24" s="10"/>
      <c r="HJI24" s="10"/>
      <c r="HJJ24" s="10"/>
      <c r="HJK24" s="10"/>
      <c r="HJL24" s="10"/>
      <c r="HJM24" s="10"/>
      <c r="HJN24" s="10"/>
      <c r="HJO24" s="10"/>
      <c r="HJP24" s="10"/>
      <c r="HJQ24" s="10"/>
      <c r="HJR24" s="10"/>
      <c r="HJS24" s="10"/>
      <c r="HJT24" s="10"/>
      <c r="HJU24" s="10"/>
      <c r="HJV24" s="10"/>
      <c r="HJW24" s="10"/>
      <c r="HJX24" s="10"/>
      <c r="HJY24" s="10"/>
      <c r="HJZ24" s="10"/>
      <c r="HKA24" s="10"/>
      <c r="HKB24" s="10"/>
      <c r="HKC24" s="10"/>
      <c r="HKD24" s="10"/>
      <c r="HKE24" s="10"/>
      <c r="HKF24" s="10"/>
      <c r="HKG24" s="10"/>
      <c r="HKH24" s="10"/>
      <c r="HKI24" s="10"/>
      <c r="HKJ24" s="10"/>
      <c r="HKK24" s="10"/>
      <c r="HKL24" s="10"/>
      <c r="HKM24" s="10"/>
      <c r="HKN24" s="10"/>
      <c r="HKO24" s="10"/>
      <c r="HKP24" s="10"/>
      <c r="HKQ24" s="10"/>
      <c r="HKR24" s="10"/>
      <c r="HKS24" s="10"/>
      <c r="HKT24" s="10"/>
      <c r="HKU24" s="10"/>
      <c r="HKV24" s="10"/>
      <c r="HKW24" s="10"/>
      <c r="HKX24" s="10"/>
      <c r="HKY24" s="10"/>
      <c r="HKZ24" s="10"/>
      <c r="HLA24" s="10"/>
      <c r="HLB24" s="10"/>
      <c r="HLC24" s="10"/>
      <c r="HLD24" s="10"/>
      <c r="HLE24" s="10"/>
      <c r="HLF24" s="10"/>
      <c r="HLG24" s="10"/>
      <c r="HLH24" s="10"/>
      <c r="HLI24" s="10"/>
      <c r="HLJ24" s="10"/>
      <c r="HLK24" s="10"/>
      <c r="HLL24" s="10"/>
      <c r="HLM24" s="10"/>
      <c r="HLN24" s="10"/>
      <c r="HLO24" s="10"/>
      <c r="HLP24" s="10"/>
      <c r="HLQ24" s="10"/>
      <c r="HLR24" s="10"/>
      <c r="HLS24" s="10"/>
      <c r="HLT24" s="10"/>
      <c r="HLU24" s="10"/>
      <c r="HLV24" s="10"/>
      <c r="HLW24" s="10"/>
      <c r="HLX24" s="10"/>
      <c r="HLY24" s="10"/>
      <c r="HLZ24" s="10"/>
      <c r="HMA24" s="10"/>
      <c r="HMB24" s="10"/>
      <c r="HMC24" s="10"/>
      <c r="HMD24" s="10"/>
      <c r="HME24" s="10"/>
      <c r="HMF24" s="10"/>
      <c r="HMG24" s="10"/>
      <c r="HMH24" s="10"/>
      <c r="HMI24" s="10"/>
      <c r="HMJ24" s="10"/>
      <c r="HMK24" s="10"/>
      <c r="HML24" s="10"/>
      <c r="HMM24" s="10"/>
      <c r="HMN24" s="10"/>
      <c r="HMO24" s="10"/>
      <c r="HMP24" s="10"/>
      <c r="HMQ24" s="10"/>
      <c r="HMR24" s="10"/>
      <c r="HMS24" s="10"/>
      <c r="HMT24" s="10"/>
      <c r="HMU24" s="10"/>
      <c r="HMV24" s="10"/>
      <c r="HMW24" s="10"/>
      <c r="HMX24" s="10"/>
      <c r="HMY24" s="10"/>
      <c r="HMZ24" s="10"/>
      <c r="HNA24" s="10"/>
      <c r="HNB24" s="10"/>
      <c r="HNC24" s="10"/>
      <c r="HND24" s="10"/>
      <c r="HNE24" s="10"/>
      <c r="HNF24" s="10"/>
      <c r="HNG24" s="10"/>
      <c r="HNH24" s="10"/>
      <c r="HNI24" s="10"/>
      <c r="HNJ24" s="10"/>
      <c r="HNK24" s="10"/>
      <c r="HNL24" s="10"/>
      <c r="HNM24" s="10"/>
      <c r="HNN24" s="10"/>
      <c r="HNO24" s="10"/>
      <c r="HNP24" s="10"/>
      <c r="HNQ24" s="10"/>
      <c r="HNR24" s="10"/>
      <c r="HNS24" s="10"/>
      <c r="HNT24" s="10"/>
      <c r="HNU24" s="10"/>
      <c r="HNV24" s="10"/>
      <c r="HNW24" s="10"/>
      <c r="HNX24" s="10"/>
      <c r="HNY24" s="10"/>
      <c r="HNZ24" s="10"/>
      <c r="HOA24" s="10"/>
      <c r="HOB24" s="10"/>
      <c r="HOC24" s="10"/>
      <c r="HOD24" s="10"/>
      <c r="HOE24" s="10"/>
      <c r="HOF24" s="10"/>
      <c r="HOG24" s="10"/>
      <c r="HOH24" s="10"/>
      <c r="HOI24" s="10"/>
      <c r="HOJ24" s="10"/>
      <c r="HOK24" s="10"/>
      <c r="HOL24" s="10"/>
      <c r="HOM24" s="10"/>
      <c r="HON24" s="10"/>
      <c r="HOO24" s="10"/>
      <c r="HOP24" s="10"/>
      <c r="HOQ24" s="10"/>
      <c r="HOR24" s="10"/>
      <c r="HOS24" s="10"/>
      <c r="HOT24" s="10"/>
      <c r="HOU24" s="10"/>
      <c r="HOV24" s="10"/>
      <c r="HOW24" s="10"/>
      <c r="HOX24" s="10"/>
      <c r="HOY24" s="10"/>
      <c r="HOZ24" s="10"/>
      <c r="HPA24" s="10"/>
      <c r="HPB24" s="10"/>
      <c r="HPC24" s="10"/>
      <c r="HPD24" s="10"/>
      <c r="HPE24" s="10"/>
      <c r="HPF24" s="10"/>
      <c r="HPG24" s="10"/>
      <c r="HPH24" s="10"/>
      <c r="HPI24" s="10"/>
      <c r="HPJ24" s="10"/>
      <c r="HPK24" s="10"/>
      <c r="HPL24" s="10"/>
      <c r="HPM24" s="10"/>
      <c r="HPN24" s="10"/>
      <c r="HPO24" s="10"/>
      <c r="HPP24" s="10"/>
      <c r="HPQ24" s="10"/>
      <c r="HPR24" s="10"/>
      <c r="HPS24" s="10"/>
      <c r="HPT24" s="10"/>
      <c r="HPU24" s="10"/>
      <c r="HPV24" s="10"/>
      <c r="HPW24" s="10"/>
      <c r="HPX24" s="10"/>
      <c r="HPY24" s="10"/>
      <c r="HPZ24" s="10"/>
      <c r="HQA24" s="10"/>
      <c r="HQB24" s="10"/>
      <c r="HQC24" s="10"/>
      <c r="HQD24" s="10"/>
      <c r="HQE24" s="10"/>
      <c r="HQF24" s="10"/>
      <c r="HQG24" s="10"/>
      <c r="HQH24" s="10"/>
      <c r="HQI24" s="10"/>
      <c r="HQJ24" s="10"/>
      <c r="HQK24" s="10"/>
      <c r="HQL24" s="10"/>
      <c r="HQM24" s="10"/>
      <c r="HQN24" s="10"/>
      <c r="HQO24" s="10"/>
      <c r="HQP24" s="10"/>
      <c r="HQQ24" s="10"/>
      <c r="HQR24" s="10"/>
      <c r="HQS24" s="10"/>
      <c r="HQT24" s="10"/>
      <c r="HQU24" s="10"/>
      <c r="HQV24" s="10"/>
      <c r="HQW24" s="10"/>
      <c r="HQX24" s="10"/>
      <c r="HQY24" s="10"/>
      <c r="HQZ24" s="10"/>
      <c r="HRA24" s="10"/>
      <c r="HRB24" s="10"/>
      <c r="HRC24" s="10"/>
      <c r="HRD24" s="10"/>
      <c r="HRE24" s="10"/>
      <c r="HRF24" s="10"/>
      <c r="HRG24" s="10"/>
      <c r="HRH24" s="10"/>
      <c r="HRI24" s="10"/>
      <c r="HRJ24" s="10"/>
      <c r="HRK24" s="10"/>
      <c r="HRL24" s="10"/>
      <c r="HRM24" s="10"/>
      <c r="HRN24" s="10"/>
      <c r="HRO24" s="10"/>
      <c r="HRP24" s="10"/>
      <c r="HRQ24" s="10"/>
      <c r="HRR24" s="10"/>
      <c r="HRS24" s="10"/>
      <c r="HRT24" s="10"/>
      <c r="HRU24" s="10"/>
      <c r="HRV24" s="10"/>
      <c r="HRW24" s="10"/>
      <c r="HRX24" s="10"/>
      <c r="HRY24" s="10"/>
      <c r="HRZ24" s="10"/>
      <c r="HSA24" s="10"/>
      <c r="HSB24" s="10"/>
      <c r="HSC24" s="10"/>
      <c r="HSD24" s="10"/>
      <c r="HSE24" s="10"/>
      <c r="HSF24" s="10"/>
      <c r="HSG24" s="10"/>
      <c r="HSH24" s="10"/>
      <c r="HSI24" s="10"/>
      <c r="HSJ24" s="10"/>
      <c r="HSK24" s="10"/>
      <c r="HSL24" s="10"/>
      <c r="HSM24" s="10"/>
      <c r="HSN24" s="10"/>
      <c r="HSO24" s="10"/>
      <c r="HSP24" s="10"/>
      <c r="HSQ24" s="10"/>
      <c r="HSR24" s="10"/>
      <c r="HSS24" s="10"/>
      <c r="HST24" s="10"/>
      <c r="HSU24" s="10"/>
      <c r="HSV24" s="10"/>
      <c r="HSW24" s="10"/>
      <c r="HSX24" s="10"/>
      <c r="HSY24" s="10"/>
      <c r="HSZ24" s="10"/>
      <c r="HTA24" s="10"/>
      <c r="HTB24" s="10"/>
      <c r="HTC24" s="10"/>
      <c r="HTD24" s="10"/>
      <c r="HTE24" s="10"/>
      <c r="HTF24" s="10"/>
      <c r="HTG24" s="10"/>
      <c r="HTH24" s="10"/>
      <c r="HTI24" s="10"/>
      <c r="HTJ24" s="10"/>
      <c r="HTK24" s="10"/>
      <c r="HTL24" s="10"/>
      <c r="HTM24" s="10"/>
      <c r="HTN24" s="10"/>
      <c r="HTO24" s="10"/>
      <c r="HTP24" s="10"/>
      <c r="HTQ24" s="10"/>
      <c r="HTR24" s="10"/>
      <c r="HTS24" s="10"/>
      <c r="HTT24" s="10"/>
      <c r="HTU24" s="10"/>
      <c r="HTV24" s="10"/>
      <c r="HTW24" s="10"/>
      <c r="HTX24" s="10"/>
      <c r="HTY24" s="10"/>
      <c r="HTZ24" s="10"/>
      <c r="HUA24" s="10"/>
      <c r="HUB24" s="10"/>
      <c r="HUC24" s="10"/>
      <c r="HUD24" s="10"/>
      <c r="HUE24" s="10"/>
      <c r="HUF24" s="10"/>
      <c r="HUG24" s="10"/>
      <c r="HUH24" s="10"/>
      <c r="HUI24" s="10"/>
      <c r="HUJ24" s="10"/>
      <c r="HUK24" s="10"/>
      <c r="HUL24" s="10"/>
      <c r="HUM24" s="10"/>
      <c r="HUN24" s="10"/>
      <c r="HUO24" s="10"/>
      <c r="HUP24" s="10"/>
      <c r="HUQ24" s="10"/>
      <c r="HUR24" s="10"/>
      <c r="HUS24" s="10"/>
      <c r="HUT24" s="10"/>
      <c r="HUU24" s="10"/>
      <c r="HUV24" s="10"/>
      <c r="HUW24" s="10"/>
      <c r="HUX24" s="10"/>
      <c r="HUY24" s="10"/>
      <c r="HUZ24" s="10"/>
      <c r="HVA24" s="10"/>
      <c r="HVB24" s="10"/>
      <c r="HVC24" s="10"/>
      <c r="HVD24" s="10"/>
      <c r="HVE24" s="10"/>
      <c r="HVF24" s="10"/>
      <c r="HVG24" s="10"/>
      <c r="HVH24" s="10"/>
      <c r="HVI24" s="10"/>
      <c r="HVJ24" s="10"/>
      <c r="HVK24" s="10"/>
      <c r="HVL24" s="10"/>
      <c r="HVM24" s="10"/>
      <c r="HVN24" s="10"/>
      <c r="HVO24" s="10"/>
      <c r="HVP24" s="10"/>
      <c r="HVQ24" s="10"/>
      <c r="HVR24" s="10"/>
      <c r="HVS24" s="10"/>
      <c r="HVT24" s="10"/>
      <c r="HVU24" s="10"/>
      <c r="HVV24" s="10"/>
      <c r="HVW24" s="10"/>
      <c r="HVX24" s="10"/>
      <c r="HVY24" s="10"/>
      <c r="HVZ24" s="10"/>
      <c r="HWA24" s="10"/>
      <c r="HWB24" s="10"/>
      <c r="HWC24" s="10"/>
      <c r="HWD24" s="10"/>
      <c r="HWE24" s="10"/>
      <c r="HWF24" s="10"/>
      <c r="HWG24" s="10"/>
      <c r="HWH24" s="10"/>
      <c r="HWI24" s="10"/>
      <c r="HWJ24" s="10"/>
      <c r="HWK24" s="10"/>
      <c r="HWL24" s="10"/>
      <c r="HWM24" s="10"/>
      <c r="HWN24" s="10"/>
      <c r="HWO24" s="10"/>
      <c r="HWP24" s="10"/>
      <c r="HWQ24" s="10"/>
      <c r="HWR24" s="10"/>
      <c r="HWS24" s="10"/>
      <c r="HWT24" s="10"/>
      <c r="HWU24" s="10"/>
      <c r="HWV24" s="10"/>
      <c r="HWW24" s="10"/>
      <c r="HWX24" s="10"/>
      <c r="HWY24" s="10"/>
      <c r="HWZ24" s="10"/>
      <c r="HXA24" s="10"/>
      <c r="HXB24" s="10"/>
      <c r="HXC24" s="10"/>
      <c r="HXD24" s="10"/>
      <c r="HXE24" s="10"/>
      <c r="HXF24" s="10"/>
      <c r="HXG24" s="10"/>
      <c r="HXH24" s="10"/>
      <c r="HXI24" s="10"/>
      <c r="HXJ24" s="10"/>
      <c r="HXK24" s="10"/>
      <c r="HXL24" s="10"/>
      <c r="HXM24" s="10"/>
      <c r="HXN24" s="10"/>
      <c r="HXO24" s="10"/>
      <c r="HXP24" s="10"/>
      <c r="HXQ24" s="10"/>
      <c r="HXR24" s="10"/>
      <c r="HXS24" s="10"/>
      <c r="HXT24" s="10"/>
      <c r="HXU24" s="10"/>
      <c r="HXV24" s="10"/>
      <c r="HXW24" s="10"/>
      <c r="HXX24" s="10"/>
      <c r="HXY24" s="10"/>
      <c r="HXZ24" s="10"/>
      <c r="HYA24" s="10"/>
      <c r="HYB24" s="10"/>
      <c r="HYC24" s="10"/>
      <c r="HYD24" s="10"/>
      <c r="HYE24" s="10"/>
      <c r="HYF24" s="10"/>
      <c r="HYG24" s="10"/>
      <c r="HYH24" s="10"/>
      <c r="HYI24" s="10"/>
      <c r="HYJ24" s="10"/>
      <c r="HYK24" s="10"/>
      <c r="HYL24" s="10"/>
      <c r="HYM24" s="10"/>
      <c r="HYN24" s="10"/>
      <c r="HYO24" s="10"/>
      <c r="HYP24" s="10"/>
      <c r="HYQ24" s="10"/>
      <c r="HYR24" s="10"/>
      <c r="HYS24" s="10"/>
      <c r="HYT24" s="10"/>
      <c r="HYU24" s="10"/>
      <c r="HYV24" s="10"/>
      <c r="HYW24" s="10"/>
      <c r="HYX24" s="10"/>
      <c r="HYY24" s="10"/>
      <c r="HYZ24" s="10"/>
      <c r="HZA24" s="10"/>
      <c r="HZB24" s="10"/>
      <c r="HZC24" s="10"/>
      <c r="HZD24" s="10"/>
      <c r="HZE24" s="10"/>
      <c r="HZF24" s="10"/>
      <c r="HZG24" s="10"/>
      <c r="HZH24" s="10"/>
      <c r="HZI24" s="10"/>
      <c r="HZJ24" s="10"/>
      <c r="HZK24" s="10"/>
      <c r="HZL24" s="10"/>
      <c r="HZM24" s="10"/>
      <c r="HZN24" s="10"/>
      <c r="HZO24" s="10"/>
      <c r="HZP24" s="10"/>
      <c r="HZQ24" s="10"/>
      <c r="HZR24" s="10"/>
      <c r="HZS24" s="10"/>
      <c r="HZT24" s="10"/>
      <c r="HZU24" s="10"/>
      <c r="HZV24" s="10"/>
      <c r="HZW24" s="10"/>
      <c r="HZX24" s="10"/>
      <c r="HZY24" s="10"/>
      <c r="HZZ24" s="10"/>
      <c r="IAA24" s="10"/>
      <c r="IAB24" s="10"/>
      <c r="IAC24" s="10"/>
      <c r="IAD24" s="10"/>
      <c r="IAE24" s="10"/>
      <c r="IAF24" s="10"/>
      <c r="IAG24" s="10"/>
      <c r="IAH24" s="10"/>
      <c r="IAI24" s="10"/>
      <c r="IAJ24" s="10"/>
      <c r="IAK24" s="10"/>
      <c r="IAL24" s="10"/>
      <c r="IAM24" s="10"/>
      <c r="IAN24" s="10"/>
      <c r="IAO24" s="10"/>
      <c r="IAP24" s="10"/>
      <c r="IAQ24" s="10"/>
      <c r="IAR24" s="10"/>
      <c r="IAS24" s="10"/>
      <c r="IAT24" s="10"/>
      <c r="IAU24" s="10"/>
      <c r="IAV24" s="10"/>
      <c r="IAW24" s="10"/>
      <c r="IAX24" s="10"/>
      <c r="IAY24" s="10"/>
      <c r="IAZ24" s="10"/>
      <c r="IBA24" s="10"/>
      <c r="IBB24" s="10"/>
      <c r="IBC24" s="10"/>
      <c r="IBD24" s="10"/>
      <c r="IBE24" s="10"/>
      <c r="IBF24" s="10"/>
      <c r="IBG24" s="10"/>
      <c r="IBH24" s="10"/>
      <c r="IBI24" s="10"/>
      <c r="IBJ24" s="10"/>
      <c r="IBK24" s="10"/>
      <c r="IBL24" s="10"/>
      <c r="IBM24" s="10"/>
      <c r="IBN24" s="10"/>
      <c r="IBO24" s="10"/>
      <c r="IBP24" s="10"/>
      <c r="IBQ24" s="10"/>
      <c r="IBR24" s="10"/>
      <c r="IBS24" s="10"/>
      <c r="IBT24" s="10"/>
      <c r="IBU24" s="10"/>
      <c r="IBV24" s="10"/>
      <c r="IBW24" s="10"/>
      <c r="IBX24" s="10"/>
      <c r="IBY24" s="10"/>
      <c r="IBZ24" s="10"/>
      <c r="ICA24" s="10"/>
      <c r="ICB24" s="10"/>
      <c r="ICC24" s="10"/>
      <c r="ICD24" s="10"/>
      <c r="ICE24" s="10"/>
      <c r="ICF24" s="10"/>
      <c r="ICG24" s="10"/>
      <c r="ICH24" s="10"/>
      <c r="ICI24" s="10"/>
      <c r="ICJ24" s="10"/>
      <c r="ICK24" s="10"/>
      <c r="ICL24" s="10"/>
      <c r="ICM24" s="10"/>
      <c r="ICN24" s="10"/>
      <c r="ICO24" s="10"/>
      <c r="ICP24" s="10"/>
      <c r="ICQ24" s="10"/>
      <c r="ICR24" s="10"/>
      <c r="ICS24" s="10"/>
      <c r="ICT24" s="10"/>
      <c r="ICU24" s="10"/>
      <c r="ICV24" s="10"/>
      <c r="ICW24" s="10"/>
      <c r="ICX24" s="10"/>
      <c r="ICY24" s="10"/>
      <c r="ICZ24" s="10"/>
      <c r="IDA24" s="10"/>
      <c r="IDB24" s="10"/>
      <c r="IDC24" s="10"/>
      <c r="IDD24" s="10"/>
      <c r="IDE24" s="10"/>
      <c r="IDF24" s="10"/>
      <c r="IDG24" s="10"/>
      <c r="IDH24" s="10"/>
      <c r="IDI24" s="10"/>
      <c r="IDJ24" s="10"/>
      <c r="IDK24" s="10"/>
      <c r="IDL24" s="10"/>
      <c r="IDM24" s="10"/>
      <c r="IDN24" s="10"/>
      <c r="IDO24" s="10"/>
      <c r="IDP24" s="10"/>
      <c r="IDQ24" s="10"/>
      <c r="IDR24" s="10"/>
      <c r="IDS24" s="10"/>
      <c r="IDT24" s="10"/>
      <c r="IDU24" s="10"/>
      <c r="IDV24" s="10"/>
      <c r="IDW24" s="10"/>
      <c r="IDX24" s="10"/>
      <c r="IDY24" s="10"/>
      <c r="IDZ24" s="10"/>
      <c r="IEA24" s="10"/>
      <c r="IEB24" s="10"/>
      <c r="IEC24" s="10"/>
      <c r="IED24" s="10"/>
      <c r="IEE24" s="10"/>
      <c r="IEF24" s="10"/>
      <c r="IEG24" s="10"/>
      <c r="IEH24" s="10"/>
      <c r="IEI24" s="10"/>
      <c r="IEJ24" s="10"/>
      <c r="IEK24" s="10"/>
      <c r="IEL24" s="10"/>
      <c r="IEM24" s="10"/>
      <c r="IEN24" s="10"/>
      <c r="IEO24" s="10"/>
      <c r="IEP24" s="10"/>
      <c r="IEQ24" s="10"/>
      <c r="IER24" s="10"/>
      <c r="IES24" s="10"/>
      <c r="IET24" s="10"/>
      <c r="IEU24" s="10"/>
      <c r="IEV24" s="10"/>
      <c r="IEW24" s="10"/>
      <c r="IEX24" s="10"/>
      <c r="IEY24" s="10"/>
      <c r="IEZ24" s="10"/>
      <c r="IFA24" s="10"/>
      <c r="IFB24" s="10"/>
      <c r="IFC24" s="10"/>
      <c r="IFD24" s="10"/>
      <c r="IFE24" s="10"/>
      <c r="IFF24" s="10"/>
      <c r="IFG24" s="10"/>
      <c r="IFH24" s="10"/>
      <c r="IFI24" s="10"/>
      <c r="IFJ24" s="10"/>
      <c r="IFK24" s="10"/>
      <c r="IFL24" s="10"/>
      <c r="IFM24" s="10"/>
      <c r="IFN24" s="10"/>
      <c r="IFO24" s="10"/>
      <c r="IFP24" s="10"/>
      <c r="IFQ24" s="10"/>
      <c r="IFR24" s="10"/>
      <c r="IFS24" s="10"/>
      <c r="IFT24" s="10"/>
      <c r="IFU24" s="10"/>
      <c r="IFV24" s="10"/>
      <c r="IFW24" s="10"/>
      <c r="IFX24" s="10"/>
      <c r="IFY24" s="10"/>
      <c r="IFZ24" s="10"/>
      <c r="IGA24" s="10"/>
      <c r="IGB24" s="10"/>
      <c r="IGC24" s="10"/>
      <c r="IGD24" s="10"/>
      <c r="IGE24" s="10"/>
      <c r="IGF24" s="10"/>
      <c r="IGG24" s="10"/>
      <c r="IGH24" s="10"/>
      <c r="IGI24" s="10"/>
      <c r="IGJ24" s="10"/>
      <c r="IGK24" s="10"/>
      <c r="IGL24" s="10"/>
      <c r="IGM24" s="10"/>
      <c r="IGN24" s="10"/>
      <c r="IGO24" s="10"/>
      <c r="IGP24" s="10"/>
      <c r="IGQ24" s="10"/>
      <c r="IGR24" s="10"/>
      <c r="IGS24" s="10"/>
      <c r="IGT24" s="10"/>
      <c r="IGU24" s="10"/>
      <c r="IGV24" s="10"/>
      <c r="IGW24" s="10"/>
      <c r="IGX24" s="10"/>
      <c r="IGY24" s="10"/>
      <c r="IGZ24" s="10"/>
      <c r="IHA24" s="10"/>
      <c r="IHB24" s="10"/>
      <c r="IHC24" s="10"/>
      <c r="IHD24" s="10"/>
      <c r="IHE24" s="10"/>
      <c r="IHF24" s="10"/>
      <c r="IHG24" s="10"/>
      <c r="IHH24" s="10"/>
      <c r="IHI24" s="10"/>
      <c r="IHJ24" s="10"/>
      <c r="IHK24" s="10"/>
      <c r="IHL24" s="10"/>
      <c r="IHM24" s="10"/>
      <c r="IHN24" s="10"/>
      <c r="IHO24" s="10"/>
      <c r="IHP24" s="10"/>
      <c r="IHQ24" s="10"/>
      <c r="IHR24" s="10"/>
      <c r="IHS24" s="10"/>
      <c r="IHT24" s="10"/>
      <c r="IHU24" s="10"/>
      <c r="IHV24" s="10"/>
      <c r="IHW24" s="10"/>
      <c r="IHX24" s="10"/>
      <c r="IHY24" s="10"/>
      <c r="IHZ24" s="10"/>
      <c r="IIA24" s="10"/>
      <c r="IIB24" s="10"/>
      <c r="IIC24" s="10"/>
      <c r="IID24" s="10"/>
      <c r="IIE24" s="10"/>
      <c r="IIF24" s="10"/>
      <c r="IIG24" s="10"/>
      <c r="IIH24" s="10"/>
      <c r="III24" s="10"/>
      <c r="IIJ24" s="10"/>
      <c r="IIK24" s="10"/>
      <c r="IIL24" s="10"/>
      <c r="IIM24" s="10"/>
      <c r="IIN24" s="10"/>
      <c r="IIO24" s="10"/>
      <c r="IIP24" s="10"/>
      <c r="IIQ24" s="10"/>
      <c r="IIR24" s="10"/>
      <c r="IIS24" s="10"/>
      <c r="IIT24" s="10"/>
      <c r="IIU24" s="10"/>
      <c r="IIV24" s="10"/>
      <c r="IIW24" s="10"/>
      <c r="IIX24" s="10"/>
      <c r="IIY24" s="10"/>
      <c r="IIZ24" s="10"/>
      <c r="IJA24" s="10"/>
      <c r="IJB24" s="10"/>
      <c r="IJC24" s="10"/>
      <c r="IJD24" s="10"/>
      <c r="IJE24" s="10"/>
      <c r="IJF24" s="10"/>
      <c r="IJG24" s="10"/>
      <c r="IJH24" s="10"/>
      <c r="IJI24" s="10"/>
      <c r="IJJ24" s="10"/>
      <c r="IJK24" s="10"/>
      <c r="IJL24" s="10"/>
      <c r="IJM24" s="10"/>
      <c r="IJN24" s="10"/>
      <c r="IJO24" s="10"/>
      <c r="IJP24" s="10"/>
      <c r="IJQ24" s="10"/>
      <c r="IJR24" s="10"/>
      <c r="IJS24" s="10"/>
      <c r="IJT24" s="10"/>
      <c r="IJU24" s="10"/>
      <c r="IJV24" s="10"/>
      <c r="IJW24" s="10"/>
      <c r="IJX24" s="10"/>
      <c r="IJY24" s="10"/>
      <c r="IJZ24" s="10"/>
      <c r="IKA24" s="10"/>
      <c r="IKB24" s="10"/>
      <c r="IKC24" s="10"/>
      <c r="IKD24" s="10"/>
      <c r="IKE24" s="10"/>
      <c r="IKF24" s="10"/>
      <c r="IKG24" s="10"/>
      <c r="IKH24" s="10"/>
      <c r="IKI24" s="10"/>
      <c r="IKJ24" s="10"/>
      <c r="IKK24" s="10"/>
      <c r="IKL24" s="10"/>
      <c r="IKM24" s="10"/>
      <c r="IKN24" s="10"/>
      <c r="IKO24" s="10"/>
      <c r="IKP24" s="10"/>
      <c r="IKQ24" s="10"/>
      <c r="IKR24" s="10"/>
      <c r="IKS24" s="10"/>
      <c r="IKT24" s="10"/>
      <c r="IKU24" s="10"/>
      <c r="IKV24" s="10"/>
      <c r="IKW24" s="10"/>
      <c r="IKX24" s="10"/>
      <c r="IKY24" s="10"/>
      <c r="IKZ24" s="10"/>
      <c r="ILA24" s="10"/>
      <c r="ILB24" s="10"/>
      <c r="ILC24" s="10"/>
      <c r="ILD24" s="10"/>
      <c r="ILE24" s="10"/>
      <c r="ILF24" s="10"/>
      <c r="ILG24" s="10"/>
      <c r="ILH24" s="10"/>
      <c r="ILI24" s="10"/>
      <c r="ILJ24" s="10"/>
      <c r="ILK24" s="10"/>
      <c r="ILL24" s="10"/>
      <c r="ILM24" s="10"/>
      <c r="ILN24" s="10"/>
      <c r="ILO24" s="10"/>
      <c r="ILP24" s="10"/>
      <c r="ILQ24" s="10"/>
      <c r="ILR24" s="10"/>
      <c r="ILS24" s="10"/>
      <c r="ILT24" s="10"/>
      <c r="ILU24" s="10"/>
      <c r="ILV24" s="10"/>
      <c r="ILW24" s="10"/>
      <c r="ILX24" s="10"/>
      <c r="ILY24" s="10"/>
      <c r="ILZ24" s="10"/>
      <c r="IMA24" s="10"/>
      <c r="IMB24" s="10"/>
      <c r="IMC24" s="10"/>
      <c r="IMD24" s="10"/>
      <c r="IME24" s="10"/>
      <c r="IMF24" s="10"/>
      <c r="IMG24" s="10"/>
      <c r="IMH24" s="10"/>
      <c r="IMI24" s="10"/>
      <c r="IMJ24" s="10"/>
      <c r="IMK24" s="10"/>
      <c r="IML24" s="10"/>
      <c r="IMM24" s="10"/>
      <c r="IMN24" s="10"/>
      <c r="IMO24" s="10"/>
      <c r="IMP24" s="10"/>
      <c r="IMQ24" s="10"/>
      <c r="IMR24" s="10"/>
      <c r="IMS24" s="10"/>
      <c r="IMT24" s="10"/>
      <c r="IMU24" s="10"/>
      <c r="IMV24" s="10"/>
      <c r="IMW24" s="10"/>
      <c r="IMX24" s="10"/>
      <c r="IMY24" s="10"/>
      <c r="IMZ24" s="10"/>
      <c r="INA24" s="10"/>
      <c r="INB24" s="10"/>
      <c r="INC24" s="10"/>
      <c r="IND24" s="10"/>
      <c r="INE24" s="10"/>
      <c r="INF24" s="10"/>
      <c r="ING24" s="10"/>
      <c r="INH24" s="10"/>
      <c r="INI24" s="10"/>
      <c r="INJ24" s="10"/>
      <c r="INK24" s="10"/>
      <c r="INL24" s="10"/>
      <c r="INM24" s="10"/>
      <c r="INN24" s="10"/>
      <c r="INO24" s="10"/>
      <c r="INP24" s="10"/>
      <c r="INQ24" s="10"/>
      <c r="INR24" s="10"/>
      <c r="INS24" s="10"/>
      <c r="INT24" s="10"/>
      <c r="INU24" s="10"/>
      <c r="INV24" s="10"/>
      <c r="INW24" s="10"/>
      <c r="INX24" s="10"/>
      <c r="INY24" s="10"/>
      <c r="INZ24" s="10"/>
      <c r="IOA24" s="10"/>
      <c r="IOB24" s="10"/>
      <c r="IOC24" s="10"/>
      <c r="IOD24" s="10"/>
      <c r="IOE24" s="10"/>
      <c r="IOF24" s="10"/>
      <c r="IOG24" s="10"/>
      <c r="IOH24" s="10"/>
      <c r="IOI24" s="10"/>
      <c r="IOJ24" s="10"/>
      <c r="IOK24" s="10"/>
      <c r="IOL24" s="10"/>
      <c r="IOM24" s="10"/>
      <c r="ION24" s="10"/>
      <c r="IOO24" s="10"/>
      <c r="IOP24" s="10"/>
      <c r="IOQ24" s="10"/>
      <c r="IOR24" s="10"/>
      <c r="IOS24" s="10"/>
      <c r="IOT24" s="10"/>
      <c r="IOU24" s="10"/>
      <c r="IOV24" s="10"/>
      <c r="IOW24" s="10"/>
      <c r="IOX24" s="10"/>
      <c r="IOY24" s="10"/>
      <c r="IOZ24" s="10"/>
      <c r="IPA24" s="10"/>
      <c r="IPB24" s="10"/>
      <c r="IPC24" s="10"/>
      <c r="IPD24" s="10"/>
      <c r="IPE24" s="10"/>
      <c r="IPF24" s="10"/>
      <c r="IPG24" s="10"/>
      <c r="IPH24" s="10"/>
      <c r="IPI24" s="10"/>
      <c r="IPJ24" s="10"/>
      <c r="IPK24" s="10"/>
      <c r="IPL24" s="10"/>
      <c r="IPM24" s="10"/>
      <c r="IPN24" s="10"/>
      <c r="IPO24" s="10"/>
      <c r="IPP24" s="10"/>
      <c r="IPQ24" s="10"/>
      <c r="IPR24" s="10"/>
      <c r="IPS24" s="10"/>
      <c r="IPT24" s="10"/>
      <c r="IPU24" s="10"/>
      <c r="IPV24" s="10"/>
      <c r="IPW24" s="10"/>
      <c r="IPX24" s="10"/>
      <c r="IPY24" s="10"/>
      <c r="IPZ24" s="10"/>
      <c r="IQA24" s="10"/>
      <c r="IQB24" s="10"/>
      <c r="IQC24" s="10"/>
      <c r="IQD24" s="10"/>
      <c r="IQE24" s="10"/>
      <c r="IQF24" s="10"/>
      <c r="IQG24" s="10"/>
      <c r="IQH24" s="10"/>
      <c r="IQI24" s="10"/>
      <c r="IQJ24" s="10"/>
      <c r="IQK24" s="10"/>
      <c r="IQL24" s="10"/>
      <c r="IQM24" s="10"/>
      <c r="IQN24" s="10"/>
      <c r="IQO24" s="10"/>
      <c r="IQP24" s="10"/>
      <c r="IQQ24" s="10"/>
      <c r="IQR24" s="10"/>
      <c r="IQS24" s="10"/>
      <c r="IQT24" s="10"/>
      <c r="IQU24" s="10"/>
      <c r="IQV24" s="10"/>
      <c r="IQW24" s="10"/>
      <c r="IQX24" s="10"/>
      <c r="IQY24" s="10"/>
      <c r="IQZ24" s="10"/>
      <c r="IRA24" s="10"/>
      <c r="IRB24" s="10"/>
      <c r="IRC24" s="10"/>
      <c r="IRD24" s="10"/>
      <c r="IRE24" s="10"/>
      <c r="IRF24" s="10"/>
      <c r="IRG24" s="10"/>
      <c r="IRH24" s="10"/>
      <c r="IRI24" s="10"/>
      <c r="IRJ24" s="10"/>
      <c r="IRK24" s="10"/>
      <c r="IRL24" s="10"/>
      <c r="IRM24" s="10"/>
      <c r="IRN24" s="10"/>
      <c r="IRO24" s="10"/>
      <c r="IRP24" s="10"/>
      <c r="IRQ24" s="10"/>
      <c r="IRR24" s="10"/>
      <c r="IRS24" s="10"/>
      <c r="IRT24" s="10"/>
      <c r="IRU24" s="10"/>
      <c r="IRV24" s="10"/>
      <c r="IRW24" s="10"/>
      <c r="IRX24" s="10"/>
      <c r="IRY24" s="10"/>
      <c r="IRZ24" s="10"/>
      <c r="ISA24" s="10"/>
      <c r="ISB24" s="10"/>
      <c r="ISC24" s="10"/>
      <c r="ISD24" s="10"/>
      <c r="ISE24" s="10"/>
      <c r="ISF24" s="10"/>
      <c r="ISG24" s="10"/>
      <c r="ISH24" s="10"/>
      <c r="ISI24" s="10"/>
      <c r="ISJ24" s="10"/>
      <c r="ISK24" s="10"/>
      <c r="ISL24" s="10"/>
      <c r="ISM24" s="10"/>
      <c r="ISN24" s="10"/>
      <c r="ISO24" s="10"/>
      <c r="ISP24" s="10"/>
      <c r="ISQ24" s="10"/>
      <c r="ISR24" s="10"/>
      <c r="ISS24" s="10"/>
      <c r="IST24" s="10"/>
      <c r="ISU24" s="10"/>
      <c r="ISV24" s="10"/>
      <c r="ISW24" s="10"/>
      <c r="ISX24" s="10"/>
      <c r="ISY24" s="10"/>
      <c r="ISZ24" s="10"/>
      <c r="ITA24" s="10"/>
      <c r="ITB24" s="10"/>
      <c r="ITC24" s="10"/>
      <c r="ITD24" s="10"/>
      <c r="ITE24" s="10"/>
      <c r="ITF24" s="10"/>
      <c r="ITG24" s="10"/>
      <c r="ITH24" s="10"/>
      <c r="ITI24" s="10"/>
      <c r="ITJ24" s="10"/>
      <c r="ITK24" s="10"/>
      <c r="ITL24" s="10"/>
      <c r="ITM24" s="10"/>
      <c r="ITN24" s="10"/>
      <c r="ITO24" s="10"/>
      <c r="ITP24" s="10"/>
      <c r="ITQ24" s="10"/>
      <c r="ITR24" s="10"/>
      <c r="ITS24" s="10"/>
      <c r="ITT24" s="10"/>
      <c r="ITU24" s="10"/>
      <c r="ITV24" s="10"/>
      <c r="ITW24" s="10"/>
      <c r="ITX24" s="10"/>
      <c r="ITY24" s="10"/>
      <c r="ITZ24" s="10"/>
      <c r="IUA24" s="10"/>
      <c r="IUB24" s="10"/>
      <c r="IUC24" s="10"/>
      <c r="IUD24" s="10"/>
      <c r="IUE24" s="10"/>
      <c r="IUF24" s="10"/>
      <c r="IUG24" s="10"/>
      <c r="IUH24" s="10"/>
      <c r="IUI24" s="10"/>
      <c r="IUJ24" s="10"/>
      <c r="IUK24" s="10"/>
      <c r="IUL24" s="10"/>
      <c r="IUM24" s="10"/>
      <c r="IUN24" s="10"/>
      <c r="IUO24" s="10"/>
      <c r="IUP24" s="10"/>
      <c r="IUQ24" s="10"/>
      <c r="IUR24" s="10"/>
      <c r="IUS24" s="10"/>
      <c r="IUT24" s="10"/>
      <c r="IUU24" s="10"/>
      <c r="IUV24" s="10"/>
      <c r="IUW24" s="10"/>
      <c r="IUX24" s="10"/>
      <c r="IUY24" s="10"/>
      <c r="IUZ24" s="10"/>
      <c r="IVA24" s="10"/>
      <c r="IVB24" s="10"/>
      <c r="IVC24" s="10"/>
      <c r="IVD24" s="10"/>
      <c r="IVE24" s="10"/>
      <c r="IVF24" s="10"/>
      <c r="IVG24" s="10"/>
      <c r="IVH24" s="10"/>
      <c r="IVI24" s="10"/>
      <c r="IVJ24" s="10"/>
      <c r="IVK24" s="10"/>
      <c r="IVL24" s="10"/>
      <c r="IVM24" s="10"/>
      <c r="IVN24" s="10"/>
      <c r="IVO24" s="10"/>
      <c r="IVP24" s="10"/>
      <c r="IVQ24" s="10"/>
      <c r="IVR24" s="10"/>
      <c r="IVS24" s="10"/>
      <c r="IVT24" s="10"/>
      <c r="IVU24" s="10"/>
      <c r="IVV24" s="10"/>
      <c r="IVW24" s="10"/>
      <c r="IVX24" s="10"/>
      <c r="IVY24" s="10"/>
      <c r="IVZ24" s="10"/>
      <c r="IWA24" s="10"/>
      <c r="IWB24" s="10"/>
      <c r="IWC24" s="10"/>
      <c r="IWD24" s="10"/>
      <c r="IWE24" s="10"/>
      <c r="IWF24" s="10"/>
      <c r="IWG24" s="10"/>
      <c r="IWH24" s="10"/>
      <c r="IWI24" s="10"/>
      <c r="IWJ24" s="10"/>
      <c r="IWK24" s="10"/>
      <c r="IWL24" s="10"/>
      <c r="IWM24" s="10"/>
      <c r="IWN24" s="10"/>
      <c r="IWO24" s="10"/>
      <c r="IWP24" s="10"/>
      <c r="IWQ24" s="10"/>
      <c r="IWR24" s="10"/>
      <c r="IWS24" s="10"/>
      <c r="IWT24" s="10"/>
      <c r="IWU24" s="10"/>
      <c r="IWV24" s="10"/>
      <c r="IWW24" s="10"/>
      <c r="IWX24" s="10"/>
      <c r="IWY24" s="10"/>
      <c r="IWZ24" s="10"/>
      <c r="IXA24" s="10"/>
      <c r="IXB24" s="10"/>
      <c r="IXC24" s="10"/>
      <c r="IXD24" s="10"/>
      <c r="IXE24" s="10"/>
      <c r="IXF24" s="10"/>
      <c r="IXG24" s="10"/>
      <c r="IXH24" s="10"/>
      <c r="IXI24" s="10"/>
      <c r="IXJ24" s="10"/>
      <c r="IXK24" s="10"/>
      <c r="IXL24" s="10"/>
      <c r="IXM24" s="10"/>
      <c r="IXN24" s="10"/>
      <c r="IXO24" s="10"/>
      <c r="IXP24" s="10"/>
      <c r="IXQ24" s="10"/>
      <c r="IXR24" s="10"/>
      <c r="IXS24" s="10"/>
      <c r="IXT24" s="10"/>
      <c r="IXU24" s="10"/>
      <c r="IXV24" s="10"/>
    </row>
    <row r="25" spans="1:6730" x14ac:dyDescent="0.25">
      <c r="A25" s="6" t="s">
        <v>335</v>
      </c>
      <c r="B25" s="107">
        <f>B19*B23</f>
        <v>2857107.166666667</v>
      </c>
      <c r="C25" s="107">
        <f t="shared" ref="C25:D25" si="4">C19*C23</f>
        <v>5260175.416666667</v>
      </c>
      <c r="D25" s="107">
        <f t="shared" si="4"/>
        <v>5882524.5</v>
      </c>
      <c r="E25" s="113"/>
      <c r="F25" s="113"/>
      <c r="G25" s="6" t="s">
        <v>335</v>
      </c>
      <c r="H25" s="107">
        <f>H19*H23</f>
        <v>2857107.166666667</v>
      </c>
      <c r="I25" s="107">
        <f t="shared" ref="I25:J25" si="5">I19*I23</f>
        <v>5260175.416666667</v>
      </c>
      <c r="J25" s="107">
        <f t="shared" si="5"/>
        <v>5882524.5</v>
      </c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</row>
    <row r="26" spans="1:6730" x14ac:dyDescent="0.25">
      <c r="B26" s="6"/>
      <c r="C26" s="6"/>
      <c r="D26" s="6"/>
      <c r="E26" s="113"/>
      <c r="F26" s="113"/>
      <c r="G26" s="6"/>
      <c r="H26" s="6"/>
      <c r="I26" s="6"/>
      <c r="J26" s="6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/>
      <c r="AMJ26" s="10"/>
      <c r="AMK26" s="10"/>
      <c r="AML26" s="10"/>
      <c r="AMM26" s="10"/>
      <c r="AMN26" s="10"/>
      <c r="AMO26" s="10"/>
      <c r="AMP26" s="10"/>
      <c r="AMQ26" s="10"/>
      <c r="AMR26" s="10"/>
      <c r="AMS26" s="10"/>
      <c r="AMT26" s="10"/>
      <c r="AMU26" s="10"/>
      <c r="AMV26" s="10"/>
      <c r="AMW26" s="10"/>
      <c r="AMX26" s="10"/>
      <c r="AMY26" s="10"/>
      <c r="AMZ26" s="10"/>
      <c r="ANA26" s="10"/>
      <c r="ANB26" s="10"/>
      <c r="ANC26" s="10"/>
      <c r="AND26" s="10"/>
      <c r="ANE26" s="10"/>
      <c r="ANF26" s="10"/>
      <c r="ANG26" s="10"/>
      <c r="ANH26" s="10"/>
      <c r="ANI26" s="10"/>
      <c r="ANJ26" s="10"/>
      <c r="ANK26" s="10"/>
      <c r="ANL26" s="10"/>
      <c r="ANM26" s="10"/>
      <c r="ANN26" s="10"/>
      <c r="ANO26" s="10"/>
      <c r="ANP26" s="10"/>
      <c r="ANQ26" s="10"/>
      <c r="ANR26" s="10"/>
      <c r="ANS26" s="10"/>
      <c r="ANT26" s="10"/>
      <c r="ANU26" s="10"/>
      <c r="ANV26" s="10"/>
      <c r="ANW26" s="10"/>
      <c r="ANX26" s="10"/>
      <c r="ANY26" s="10"/>
      <c r="ANZ26" s="10"/>
      <c r="AOA26" s="10"/>
      <c r="AOB26" s="10"/>
      <c r="AOC26" s="10"/>
      <c r="AOD26" s="10"/>
      <c r="AOE26" s="10"/>
      <c r="AOF26" s="10"/>
      <c r="AOG26" s="10"/>
      <c r="AOH26" s="10"/>
      <c r="AOI26" s="10"/>
      <c r="AOJ26" s="10"/>
      <c r="AOK26" s="10"/>
      <c r="AOL26" s="10"/>
      <c r="AOM26" s="10"/>
      <c r="AON26" s="10"/>
      <c r="AOO26" s="10"/>
      <c r="AOP26" s="10"/>
      <c r="AOQ26" s="10"/>
      <c r="AOR26" s="10"/>
      <c r="AOS26" s="10"/>
      <c r="AOT26" s="10"/>
      <c r="AOU26" s="10"/>
      <c r="AOV26" s="10"/>
      <c r="AOW26" s="10"/>
      <c r="AOX26" s="10"/>
      <c r="AOY26" s="10"/>
      <c r="AOZ26" s="10"/>
      <c r="APA26" s="10"/>
      <c r="APB26" s="10"/>
      <c r="APC26" s="10"/>
      <c r="APD26" s="10"/>
      <c r="APE26" s="10"/>
      <c r="APF26" s="10"/>
      <c r="APG26" s="10"/>
      <c r="APH26" s="10"/>
      <c r="API26" s="10"/>
      <c r="APJ26" s="10"/>
      <c r="APK26" s="10"/>
      <c r="APL26" s="10"/>
      <c r="APM26" s="10"/>
      <c r="APN26" s="10"/>
      <c r="APO26" s="10"/>
      <c r="APP26" s="10"/>
      <c r="APQ26" s="10"/>
      <c r="APR26" s="10"/>
      <c r="APS26" s="10"/>
      <c r="APT26" s="10"/>
      <c r="APU26" s="10"/>
      <c r="APV26" s="10"/>
      <c r="APW26" s="10"/>
      <c r="APX26" s="10"/>
      <c r="APY26" s="10"/>
      <c r="APZ26" s="10"/>
      <c r="AQA26" s="10"/>
      <c r="AQB26" s="10"/>
      <c r="AQC26" s="10"/>
      <c r="AQD26" s="10"/>
      <c r="AQE26" s="10"/>
      <c r="AQF26" s="10"/>
      <c r="AQG26" s="10"/>
      <c r="AQH26" s="10"/>
      <c r="AQI26" s="10"/>
      <c r="AQJ26" s="10"/>
      <c r="AQK26" s="10"/>
      <c r="AQL26" s="10"/>
      <c r="AQM26" s="10"/>
      <c r="AQN26" s="10"/>
      <c r="AQO26" s="10"/>
      <c r="AQP26" s="10"/>
      <c r="AQQ26" s="10"/>
      <c r="AQR26" s="10"/>
      <c r="AQS26" s="10"/>
      <c r="AQT26" s="10"/>
      <c r="AQU26" s="10"/>
      <c r="AQV26" s="10"/>
      <c r="AQW26" s="10"/>
      <c r="AQX26" s="10"/>
      <c r="AQY26" s="10"/>
      <c r="AQZ26" s="10"/>
      <c r="ARA26" s="10"/>
      <c r="ARB26" s="10"/>
      <c r="ARC26" s="10"/>
      <c r="ARD26" s="10"/>
      <c r="ARE26" s="10"/>
      <c r="ARF26" s="10"/>
      <c r="ARG26" s="10"/>
      <c r="ARH26" s="10"/>
      <c r="ARI26" s="10"/>
      <c r="ARJ26" s="10"/>
      <c r="ARK26" s="10"/>
      <c r="ARL26" s="10"/>
      <c r="ARM26" s="10"/>
      <c r="ARN26" s="10"/>
      <c r="ARO26" s="10"/>
      <c r="ARP26" s="10"/>
      <c r="ARQ26" s="10"/>
      <c r="ARR26" s="10"/>
      <c r="ARS26" s="10"/>
      <c r="ART26" s="10"/>
      <c r="ARU26" s="10"/>
      <c r="ARV26" s="10"/>
      <c r="ARW26" s="10"/>
      <c r="ARX26" s="10"/>
      <c r="ARY26" s="10"/>
      <c r="ARZ26" s="10"/>
      <c r="ASA26" s="10"/>
      <c r="ASB26" s="10"/>
      <c r="ASC26" s="10"/>
      <c r="ASD26" s="10"/>
      <c r="ASE26" s="10"/>
      <c r="ASF26" s="10"/>
      <c r="ASG26" s="10"/>
      <c r="ASH26" s="10"/>
      <c r="ASI26" s="10"/>
      <c r="ASJ26" s="10"/>
      <c r="ASK26" s="10"/>
      <c r="ASL26" s="10"/>
      <c r="ASM26" s="10"/>
      <c r="ASN26" s="10"/>
      <c r="ASO26" s="10"/>
      <c r="ASP26" s="10"/>
      <c r="ASQ26" s="10"/>
      <c r="ASR26" s="10"/>
      <c r="ASS26" s="10"/>
      <c r="AST26" s="10"/>
      <c r="ASU26" s="10"/>
      <c r="ASV26" s="10"/>
      <c r="ASW26" s="10"/>
      <c r="ASX26" s="10"/>
      <c r="ASY26" s="10"/>
      <c r="ASZ26" s="10"/>
      <c r="ATA26" s="10"/>
      <c r="ATB26" s="10"/>
      <c r="ATC26" s="10"/>
      <c r="ATD26" s="10"/>
      <c r="ATE26" s="10"/>
      <c r="ATF26" s="10"/>
      <c r="ATG26" s="10"/>
      <c r="ATH26" s="10"/>
      <c r="ATI26" s="10"/>
      <c r="ATJ26" s="10"/>
      <c r="ATK26" s="10"/>
      <c r="ATL26" s="10"/>
      <c r="ATM26" s="10"/>
      <c r="ATN26" s="10"/>
      <c r="ATO26" s="10"/>
      <c r="ATP26" s="10"/>
      <c r="ATQ26" s="10"/>
      <c r="ATR26" s="10"/>
      <c r="ATS26" s="10"/>
      <c r="ATT26" s="10"/>
      <c r="ATU26" s="10"/>
      <c r="ATV26" s="10"/>
      <c r="ATW26" s="10"/>
      <c r="ATX26" s="10"/>
      <c r="ATY26" s="10"/>
      <c r="ATZ26" s="10"/>
      <c r="AUA26" s="10"/>
      <c r="AUB26" s="10"/>
      <c r="AUC26" s="10"/>
      <c r="AUD26" s="10"/>
      <c r="AUE26" s="10"/>
      <c r="AUF26" s="10"/>
      <c r="AUG26" s="10"/>
      <c r="AUH26" s="10"/>
      <c r="AUI26" s="10"/>
      <c r="AUJ26" s="10"/>
      <c r="AUK26" s="10"/>
      <c r="AUL26" s="10"/>
      <c r="AUM26" s="10"/>
      <c r="AUN26" s="10"/>
      <c r="AUO26" s="10"/>
      <c r="AUP26" s="10"/>
      <c r="AUQ26" s="10"/>
      <c r="AUR26" s="10"/>
      <c r="AUS26" s="10"/>
      <c r="AUT26" s="10"/>
      <c r="AUU26" s="10"/>
      <c r="AUV26" s="10"/>
      <c r="AUW26" s="10"/>
      <c r="AUX26" s="10"/>
      <c r="AUY26" s="10"/>
      <c r="AUZ26" s="10"/>
      <c r="AVA26" s="10"/>
      <c r="AVB26" s="10"/>
      <c r="AVC26" s="10"/>
      <c r="AVD26" s="10"/>
      <c r="AVE26" s="10"/>
      <c r="AVF26" s="10"/>
      <c r="AVG26" s="10"/>
      <c r="AVH26" s="10"/>
      <c r="AVI26" s="10"/>
      <c r="AVJ26" s="10"/>
      <c r="AVK26" s="10"/>
      <c r="AVL26" s="10"/>
      <c r="AVM26" s="10"/>
      <c r="AVN26" s="10"/>
      <c r="AVO26" s="10"/>
      <c r="AVP26" s="10"/>
      <c r="AVQ26" s="10"/>
      <c r="AVR26" s="10"/>
      <c r="AVS26" s="10"/>
      <c r="AVT26" s="10"/>
      <c r="AVU26" s="10"/>
      <c r="AVV26" s="10"/>
      <c r="AVW26" s="10"/>
      <c r="AVX26" s="10"/>
      <c r="AVY26" s="10"/>
      <c r="AVZ26" s="10"/>
      <c r="AWA26" s="10"/>
      <c r="AWB26" s="10"/>
      <c r="AWC26" s="10"/>
      <c r="AWD26" s="10"/>
      <c r="AWE26" s="10"/>
      <c r="AWF26" s="10"/>
      <c r="AWG26" s="10"/>
      <c r="AWH26" s="10"/>
      <c r="AWI26" s="10"/>
      <c r="AWJ26" s="10"/>
      <c r="AWK26" s="10"/>
      <c r="AWL26" s="10"/>
      <c r="AWM26" s="10"/>
      <c r="AWN26" s="10"/>
      <c r="AWO26" s="10"/>
      <c r="AWP26" s="10"/>
      <c r="AWQ26" s="10"/>
      <c r="AWR26" s="10"/>
      <c r="AWS26" s="10"/>
      <c r="AWT26" s="10"/>
      <c r="AWU26" s="10"/>
      <c r="AWV26" s="10"/>
      <c r="AWW26" s="10"/>
      <c r="AWX26" s="10"/>
      <c r="AWY26" s="10"/>
      <c r="AWZ26" s="10"/>
      <c r="AXA26" s="10"/>
      <c r="AXB26" s="10"/>
      <c r="AXC26" s="10"/>
      <c r="AXD26" s="10"/>
      <c r="AXE26" s="10"/>
      <c r="AXF26" s="10"/>
      <c r="AXG26" s="10"/>
      <c r="AXH26" s="10"/>
      <c r="AXI26" s="10"/>
      <c r="AXJ26" s="10"/>
      <c r="AXK26" s="10"/>
      <c r="AXL26" s="10"/>
      <c r="AXM26" s="10"/>
      <c r="AXN26" s="10"/>
      <c r="AXO26" s="10"/>
      <c r="AXP26" s="10"/>
      <c r="AXQ26" s="10"/>
      <c r="AXR26" s="10"/>
      <c r="AXS26" s="10"/>
      <c r="AXT26" s="10"/>
      <c r="AXU26" s="10"/>
      <c r="AXV26" s="10"/>
      <c r="AXW26" s="10"/>
      <c r="AXX26" s="10"/>
      <c r="AXY26" s="10"/>
      <c r="AXZ26" s="10"/>
      <c r="AYA26" s="10"/>
      <c r="AYB26" s="10"/>
      <c r="AYC26" s="10"/>
      <c r="AYD26" s="10"/>
      <c r="AYE26" s="10"/>
      <c r="AYF26" s="10"/>
      <c r="AYG26" s="10"/>
      <c r="AYH26" s="10"/>
      <c r="AYI26" s="10"/>
      <c r="AYJ26" s="10"/>
      <c r="AYK26" s="10"/>
      <c r="AYL26" s="10"/>
      <c r="AYM26" s="10"/>
      <c r="AYN26" s="10"/>
      <c r="AYO26" s="10"/>
      <c r="AYP26" s="10"/>
      <c r="AYQ26" s="10"/>
      <c r="AYR26" s="10"/>
      <c r="AYS26" s="10"/>
      <c r="AYT26" s="10"/>
      <c r="AYU26" s="10"/>
      <c r="AYV26" s="10"/>
      <c r="AYW26" s="10"/>
      <c r="AYX26" s="10"/>
      <c r="AYY26" s="10"/>
      <c r="AYZ26" s="10"/>
      <c r="AZA26" s="10"/>
      <c r="AZB26" s="10"/>
      <c r="AZC26" s="10"/>
      <c r="AZD26" s="10"/>
      <c r="AZE26" s="10"/>
      <c r="AZF26" s="10"/>
      <c r="AZG26" s="10"/>
      <c r="AZH26" s="10"/>
      <c r="AZI26" s="10"/>
      <c r="AZJ26" s="10"/>
      <c r="AZK26" s="10"/>
      <c r="AZL26" s="10"/>
      <c r="AZM26" s="10"/>
      <c r="AZN26" s="10"/>
      <c r="AZO26" s="10"/>
      <c r="AZP26" s="10"/>
      <c r="AZQ26" s="10"/>
      <c r="AZR26" s="10"/>
      <c r="AZS26" s="10"/>
      <c r="AZT26" s="10"/>
      <c r="AZU26" s="10"/>
      <c r="AZV26" s="10"/>
      <c r="AZW26" s="10"/>
      <c r="AZX26" s="10"/>
      <c r="AZY26" s="10"/>
      <c r="AZZ26" s="10"/>
      <c r="BAA26" s="10"/>
      <c r="BAB26" s="10"/>
      <c r="BAC26" s="10"/>
      <c r="BAD26" s="10"/>
      <c r="BAE26" s="10"/>
      <c r="BAF26" s="10"/>
      <c r="BAG26" s="10"/>
      <c r="BAH26" s="10"/>
      <c r="BAI26" s="10"/>
      <c r="BAJ26" s="10"/>
      <c r="BAK26" s="10"/>
      <c r="BAL26" s="10"/>
      <c r="BAM26" s="10"/>
      <c r="BAN26" s="10"/>
      <c r="BAO26" s="10"/>
      <c r="BAP26" s="10"/>
      <c r="BAQ26" s="10"/>
      <c r="BAR26" s="10"/>
      <c r="BAS26" s="10"/>
      <c r="BAT26" s="10"/>
      <c r="BAU26" s="10"/>
      <c r="BAV26" s="10"/>
      <c r="BAW26" s="10"/>
      <c r="BAX26" s="10"/>
      <c r="BAY26" s="10"/>
      <c r="BAZ26" s="10"/>
      <c r="BBA26" s="10"/>
      <c r="BBB26" s="10"/>
      <c r="BBC26" s="10"/>
      <c r="BBD26" s="10"/>
      <c r="BBE26" s="10"/>
      <c r="BBF26" s="10"/>
      <c r="BBG26" s="10"/>
      <c r="BBH26" s="10"/>
      <c r="BBI26" s="10"/>
      <c r="BBJ26" s="10"/>
      <c r="BBK26" s="10"/>
      <c r="BBL26" s="10"/>
      <c r="BBM26" s="10"/>
      <c r="BBN26" s="10"/>
      <c r="BBO26" s="10"/>
      <c r="BBP26" s="10"/>
      <c r="BBQ26" s="10"/>
      <c r="BBR26" s="10"/>
      <c r="BBS26" s="10"/>
      <c r="BBT26" s="10"/>
      <c r="BBU26" s="10"/>
      <c r="BBV26" s="10"/>
      <c r="BBW26" s="10"/>
      <c r="BBX26" s="10"/>
      <c r="BBY26" s="10"/>
      <c r="BBZ26" s="10"/>
      <c r="BCA26" s="10"/>
      <c r="BCB26" s="10"/>
      <c r="BCC26" s="10"/>
      <c r="BCD26" s="10"/>
      <c r="BCE26" s="10"/>
      <c r="BCF26" s="10"/>
      <c r="BCG26" s="10"/>
      <c r="BCH26" s="10"/>
      <c r="BCI26" s="10"/>
      <c r="BCJ26" s="10"/>
      <c r="BCK26" s="10"/>
      <c r="BCL26" s="10"/>
      <c r="BCM26" s="10"/>
      <c r="BCN26" s="10"/>
      <c r="BCO26" s="10"/>
      <c r="BCP26" s="10"/>
      <c r="BCQ26" s="10"/>
      <c r="BCR26" s="10"/>
      <c r="BCS26" s="10"/>
      <c r="BCT26" s="10"/>
      <c r="BCU26" s="10"/>
      <c r="BCV26" s="10"/>
      <c r="BCW26" s="10"/>
      <c r="BCX26" s="10"/>
      <c r="BCY26" s="10"/>
      <c r="BCZ26" s="10"/>
      <c r="BDA26" s="10"/>
      <c r="BDB26" s="10"/>
      <c r="BDC26" s="10"/>
      <c r="BDD26" s="10"/>
      <c r="BDE26" s="10"/>
      <c r="BDF26" s="10"/>
      <c r="BDG26" s="10"/>
      <c r="BDH26" s="10"/>
      <c r="BDI26" s="10"/>
      <c r="BDJ26" s="10"/>
      <c r="BDK26" s="10"/>
      <c r="BDL26" s="10"/>
      <c r="BDM26" s="10"/>
      <c r="BDN26" s="10"/>
      <c r="BDO26" s="10"/>
      <c r="BDP26" s="10"/>
      <c r="BDQ26" s="10"/>
      <c r="BDR26" s="10"/>
      <c r="BDS26" s="10"/>
      <c r="BDT26" s="10"/>
      <c r="BDU26" s="10"/>
      <c r="BDV26" s="10"/>
      <c r="BDW26" s="10"/>
      <c r="BDX26" s="10"/>
      <c r="BDY26" s="10"/>
      <c r="BDZ26" s="10"/>
      <c r="BEA26" s="10"/>
      <c r="BEB26" s="10"/>
      <c r="BEC26" s="10"/>
      <c r="BED26" s="10"/>
      <c r="BEE26" s="10"/>
      <c r="BEF26" s="10"/>
      <c r="BEG26" s="10"/>
      <c r="BEH26" s="10"/>
      <c r="BEI26" s="10"/>
      <c r="BEJ26" s="10"/>
      <c r="BEK26" s="10"/>
      <c r="BEL26" s="10"/>
      <c r="BEM26" s="10"/>
      <c r="BEN26" s="10"/>
      <c r="BEO26" s="10"/>
      <c r="BEP26" s="10"/>
      <c r="BEQ26" s="10"/>
      <c r="BER26" s="10"/>
      <c r="BES26" s="10"/>
      <c r="BET26" s="10"/>
      <c r="BEU26" s="10"/>
      <c r="BEV26" s="10"/>
      <c r="BEW26" s="10"/>
      <c r="BEX26" s="10"/>
      <c r="BEY26" s="10"/>
      <c r="BEZ26" s="10"/>
      <c r="BFA26" s="10"/>
      <c r="BFB26" s="10"/>
      <c r="BFC26" s="10"/>
      <c r="BFD26" s="10"/>
      <c r="BFE26" s="10"/>
      <c r="BFF26" s="10"/>
      <c r="BFG26" s="10"/>
      <c r="BFH26" s="10"/>
      <c r="BFI26" s="10"/>
      <c r="BFJ26" s="10"/>
      <c r="BFK26" s="10"/>
      <c r="BFL26" s="10"/>
      <c r="BFM26" s="10"/>
      <c r="BFN26" s="10"/>
      <c r="BFO26" s="10"/>
      <c r="BFP26" s="10"/>
      <c r="BFQ26" s="10"/>
      <c r="BFR26" s="10"/>
      <c r="BFS26" s="10"/>
      <c r="BFT26" s="10"/>
      <c r="BFU26" s="10"/>
      <c r="BFV26" s="10"/>
      <c r="BFW26" s="10"/>
      <c r="BFX26" s="10"/>
      <c r="BFY26" s="10"/>
      <c r="BFZ26" s="10"/>
      <c r="BGA26" s="10"/>
      <c r="BGB26" s="10"/>
      <c r="BGC26" s="10"/>
      <c r="BGD26" s="10"/>
      <c r="BGE26" s="10"/>
      <c r="BGF26" s="10"/>
      <c r="BGG26" s="10"/>
      <c r="BGH26" s="10"/>
      <c r="BGI26" s="10"/>
      <c r="BGJ26" s="10"/>
      <c r="BGK26" s="10"/>
      <c r="BGL26" s="10"/>
      <c r="BGM26" s="10"/>
      <c r="BGN26" s="10"/>
      <c r="BGO26" s="10"/>
      <c r="BGP26" s="10"/>
      <c r="BGQ26" s="10"/>
      <c r="BGR26" s="10"/>
      <c r="BGS26" s="10"/>
      <c r="BGT26" s="10"/>
      <c r="BGU26" s="10"/>
      <c r="BGV26" s="10"/>
      <c r="BGW26" s="10"/>
      <c r="BGX26" s="10"/>
      <c r="BGY26" s="10"/>
      <c r="BGZ26" s="10"/>
      <c r="BHA26" s="10"/>
      <c r="BHB26" s="10"/>
      <c r="BHC26" s="10"/>
      <c r="BHD26" s="10"/>
      <c r="BHE26" s="10"/>
      <c r="BHF26" s="10"/>
      <c r="BHG26" s="10"/>
      <c r="BHH26" s="10"/>
      <c r="BHI26" s="10"/>
      <c r="BHJ26" s="10"/>
      <c r="BHK26" s="10"/>
      <c r="BHL26" s="10"/>
      <c r="BHM26" s="10"/>
      <c r="BHN26" s="10"/>
      <c r="BHO26" s="10"/>
      <c r="BHP26" s="10"/>
      <c r="BHQ26" s="10"/>
      <c r="BHR26" s="10"/>
      <c r="BHS26" s="10"/>
      <c r="BHT26" s="10"/>
      <c r="BHU26" s="10"/>
      <c r="BHV26" s="10"/>
      <c r="BHW26" s="10"/>
      <c r="BHX26" s="10"/>
      <c r="BHY26" s="10"/>
      <c r="BHZ26" s="10"/>
      <c r="BIA26" s="10"/>
      <c r="BIB26" s="10"/>
      <c r="BIC26" s="10"/>
      <c r="BID26" s="10"/>
      <c r="BIE26" s="10"/>
      <c r="BIF26" s="10"/>
      <c r="BIG26" s="10"/>
      <c r="BIH26" s="10"/>
      <c r="BII26" s="10"/>
      <c r="BIJ26" s="10"/>
      <c r="BIK26" s="10"/>
      <c r="BIL26" s="10"/>
      <c r="BIM26" s="10"/>
      <c r="BIN26" s="10"/>
      <c r="BIO26" s="10"/>
      <c r="BIP26" s="10"/>
      <c r="BIQ26" s="10"/>
      <c r="BIR26" s="10"/>
      <c r="BIS26" s="10"/>
      <c r="BIT26" s="10"/>
      <c r="BIU26" s="10"/>
      <c r="BIV26" s="10"/>
      <c r="BIW26" s="10"/>
      <c r="BIX26" s="10"/>
      <c r="BIY26" s="10"/>
      <c r="BIZ26" s="10"/>
      <c r="BJA26" s="10"/>
      <c r="BJB26" s="10"/>
      <c r="BJC26" s="10"/>
      <c r="BJD26" s="10"/>
      <c r="BJE26" s="10"/>
      <c r="BJF26" s="10"/>
      <c r="BJG26" s="10"/>
      <c r="BJH26" s="10"/>
      <c r="BJI26" s="10"/>
      <c r="BJJ26" s="10"/>
      <c r="BJK26" s="10"/>
      <c r="BJL26" s="10"/>
      <c r="BJM26" s="10"/>
      <c r="BJN26" s="10"/>
      <c r="BJO26" s="10"/>
      <c r="BJP26" s="10"/>
      <c r="BJQ26" s="10"/>
      <c r="BJR26" s="10"/>
      <c r="BJS26" s="10"/>
      <c r="BJT26" s="10"/>
      <c r="BJU26" s="10"/>
      <c r="BJV26" s="10"/>
      <c r="BJW26" s="10"/>
      <c r="BJX26" s="10"/>
      <c r="BJY26" s="10"/>
      <c r="BJZ26" s="10"/>
      <c r="BKA26" s="10"/>
      <c r="BKB26" s="10"/>
      <c r="BKC26" s="10"/>
      <c r="BKD26" s="10"/>
      <c r="BKE26" s="10"/>
      <c r="BKF26" s="10"/>
      <c r="BKG26" s="10"/>
      <c r="BKH26" s="10"/>
      <c r="BKI26" s="10"/>
      <c r="BKJ26" s="10"/>
      <c r="BKK26" s="10"/>
      <c r="BKL26" s="10"/>
      <c r="BKM26" s="10"/>
      <c r="BKN26" s="10"/>
      <c r="BKO26" s="10"/>
      <c r="BKP26" s="10"/>
      <c r="BKQ26" s="10"/>
      <c r="BKR26" s="10"/>
      <c r="BKS26" s="10"/>
      <c r="BKT26" s="10"/>
      <c r="BKU26" s="10"/>
      <c r="BKV26" s="10"/>
      <c r="BKW26" s="10"/>
      <c r="BKX26" s="10"/>
      <c r="BKY26" s="10"/>
      <c r="BKZ26" s="10"/>
      <c r="BLA26" s="10"/>
      <c r="BLB26" s="10"/>
      <c r="BLC26" s="10"/>
      <c r="BLD26" s="10"/>
      <c r="BLE26" s="10"/>
      <c r="BLF26" s="10"/>
      <c r="BLG26" s="10"/>
      <c r="BLH26" s="10"/>
      <c r="BLI26" s="10"/>
      <c r="BLJ26" s="10"/>
      <c r="BLK26" s="10"/>
      <c r="BLL26" s="10"/>
      <c r="BLM26" s="10"/>
      <c r="BLN26" s="10"/>
      <c r="BLO26" s="10"/>
      <c r="BLP26" s="10"/>
      <c r="BLQ26" s="10"/>
      <c r="BLR26" s="10"/>
      <c r="BLS26" s="10"/>
      <c r="BLT26" s="10"/>
      <c r="BLU26" s="10"/>
      <c r="BLV26" s="10"/>
      <c r="BLW26" s="10"/>
      <c r="BLX26" s="10"/>
      <c r="BLY26" s="10"/>
      <c r="BLZ26" s="10"/>
      <c r="BMA26" s="10"/>
      <c r="BMB26" s="10"/>
      <c r="BMC26" s="10"/>
      <c r="BMD26" s="10"/>
      <c r="BME26" s="10"/>
      <c r="BMF26" s="10"/>
      <c r="BMG26" s="10"/>
      <c r="BMH26" s="10"/>
      <c r="BMI26" s="10"/>
      <c r="BMJ26" s="10"/>
      <c r="BMK26" s="10"/>
      <c r="BML26" s="10"/>
      <c r="BMM26" s="10"/>
      <c r="BMN26" s="10"/>
      <c r="BMO26" s="10"/>
      <c r="BMP26" s="10"/>
      <c r="BMQ26" s="10"/>
      <c r="BMR26" s="10"/>
      <c r="BMS26" s="10"/>
      <c r="BMT26" s="10"/>
      <c r="BMU26" s="10"/>
      <c r="BMV26" s="10"/>
      <c r="BMW26" s="10"/>
      <c r="BMX26" s="10"/>
      <c r="BMY26" s="10"/>
      <c r="BMZ26" s="10"/>
      <c r="BNA26" s="10"/>
      <c r="BNB26" s="10"/>
      <c r="BNC26" s="10"/>
      <c r="BND26" s="10"/>
      <c r="BNE26" s="10"/>
      <c r="BNF26" s="10"/>
      <c r="BNG26" s="10"/>
      <c r="BNH26" s="10"/>
      <c r="BNI26" s="10"/>
      <c r="BNJ26" s="10"/>
      <c r="BNK26" s="10"/>
      <c r="BNL26" s="10"/>
      <c r="BNM26" s="10"/>
      <c r="BNN26" s="10"/>
      <c r="BNO26" s="10"/>
      <c r="BNP26" s="10"/>
      <c r="BNQ26" s="10"/>
      <c r="BNR26" s="10"/>
      <c r="BNS26" s="10"/>
      <c r="BNT26" s="10"/>
      <c r="BNU26" s="10"/>
      <c r="BNV26" s="10"/>
      <c r="BNW26" s="10"/>
      <c r="BNX26" s="10"/>
      <c r="BNY26" s="10"/>
      <c r="BNZ26" s="10"/>
      <c r="BOA26" s="10"/>
      <c r="BOB26" s="10"/>
      <c r="BOC26" s="10"/>
      <c r="BOD26" s="10"/>
      <c r="BOE26" s="10"/>
      <c r="BOF26" s="10"/>
      <c r="BOG26" s="10"/>
      <c r="BOH26" s="10"/>
      <c r="BOI26" s="10"/>
      <c r="BOJ26" s="10"/>
      <c r="BOK26" s="10"/>
      <c r="BOL26" s="10"/>
      <c r="BOM26" s="10"/>
      <c r="BON26" s="10"/>
      <c r="BOO26" s="10"/>
      <c r="BOP26" s="10"/>
      <c r="BOQ26" s="10"/>
      <c r="BOR26" s="10"/>
      <c r="BOS26" s="10"/>
      <c r="BOT26" s="10"/>
      <c r="BOU26" s="10"/>
      <c r="BOV26" s="10"/>
      <c r="BOW26" s="10"/>
      <c r="BOX26" s="10"/>
      <c r="BOY26" s="10"/>
      <c r="BOZ26" s="10"/>
      <c r="BPA26" s="10"/>
      <c r="BPB26" s="10"/>
      <c r="BPC26" s="10"/>
      <c r="BPD26" s="10"/>
      <c r="BPE26" s="10"/>
      <c r="BPF26" s="10"/>
      <c r="BPG26" s="10"/>
      <c r="BPH26" s="10"/>
      <c r="BPI26" s="10"/>
      <c r="BPJ26" s="10"/>
      <c r="BPK26" s="10"/>
      <c r="BPL26" s="10"/>
      <c r="BPM26" s="10"/>
      <c r="BPN26" s="10"/>
      <c r="BPO26" s="10"/>
      <c r="BPP26" s="10"/>
      <c r="BPQ26" s="10"/>
      <c r="BPR26" s="10"/>
      <c r="BPS26" s="10"/>
      <c r="BPT26" s="10"/>
      <c r="BPU26" s="10"/>
      <c r="BPV26" s="10"/>
      <c r="BPW26" s="10"/>
      <c r="BPX26" s="10"/>
      <c r="BPY26" s="10"/>
      <c r="BPZ26" s="10"/>
      <c r="BQA26" s="10"/>
      <c r="BQB26" s="10"/>
      <c r="BQC26" s="10"/>
      <c r="BQD26" s="10"/>
      <c r="BQE26" s="10"/>
      <c r="BQF26" s="10"/>
      <c r="BQG26" s="10"/>
      <c r="BQH26" s="10"/>
      <c r="BQI26" s="10"/>
      <c r="BQJ26" s="10"/>
      <c r="BQK26" s="10"/>
      <c r="BQL26" s="10"/>
      <c r="BQM26" s="10"/>
      <c r="BQN26" s="10"/>
      <c r="BQO26" s="10"/>
      <c r="BQP26" s="10"/>
      <c r="BQQ26" s="10"/>
      <c r="BQR26" s="10"/>
      <c r="BQS26" s="10"/>
      <c r="BQT26" s="10"/>
      <c r="BQU26" s="10"/>
      <c r="BQV26" s="10"/>
      <c r="BQW26" s="10"/>
      <c r="BQX26" s="10"/>
      <c r="BQY26" s="10"/>
      <c r="BQZ26" s="10"/>
      <c r="BRA26" s="10"/>
      <c r="BRB26" s="10"/>
      <c r="BRC26" s="10"/>
      <c r="BRD26" s="10"/>
      <c r="BRE26" s="10"/>
      <c r="BRF26" s="10"/>
      <c r="BRG26" s="10"/>
      <c r="BRH26" s="10"/>
      <c r="BRI26" s="10"/>
      <c r="BRJ26" s="10"/>
      <c r="BRK26" s="10"/>
      <c r="BRL26" s="10"/>
      <c r="BRM26" s="10"/>
      <c r="BRN26" s="10"/>
      <c r="BRO26" s="10"/>
      <c r="BRP26" s="10"/>
      <c r="BRQ26" s="10"/>
      <c r="BRR26" s="10"/>
      <c r="BRS26" s="10"/>
      <c r="BRT26" s="10"/>
      <c r="BRU26" s="10"/>
      <c r="BRV26" s="10"/>
      <c r="BRW26" s="10"/>
      <c r="BRX26" s="10"/>
      <c r="BRY26" s="10"/>
      <c r="BRZ26" s="10"/>
      <c r="BSA26" s="10"/>
      <c r="BSB26" s="10"/>
      <c r="BSC26" s="10"/>
      <c r="BSD26" s="10"/>
      <c r="BSE26" s="10"/>
      <c r="BSF26" s="10"/>
      <c r="BSG26" s="10"/>
      <c r="BSH26" s="10"/>
      <c r="BSI26" s="10"/>
      <c r="BSJ26" s="10"/>
      <c r="BSK26" s="10"/>
      <c r="BSL26" s="10"/>
      <c r="BSM26" s="10"/>
      <c r="BSN26" s="10"/>
      <c r="BSO26" s="10"/>
      <c r="BSP26" s="10"/>
      <c r="BSQ26" s="10"/>
      <c r="BSR26" s="10"/>
      <c r="BSS26" s="10"/>
      <c r="BST26" s="10"/>
      <c r="BSU26" s="10"/>
      <c r="BSV26" s="10"/>
      <c r="BSW26" s="10"/>
      <c r="BSX26" s="10"/>
      <c r="BSY26" s="10"/>
      <c r="BSZ26" s="10"/>
      <c r="BTA26" s="10"/>
      <c r="BTB26" s="10"/>
      <c r="BTC26" s="10"/>
      <c r="BTD26" s="10"/>
      <c r="BTE26" s="10"/>
      <c r="BTF26" s="10"/>
      <c r="BTG26" s="10"/>
      <c r="BTH26" s="10"/>
      <c r="BTI26" s="10"/>
      <c r="BTJ26" s="10"/>
      <c r="BTK26" s="10"/>
      <c r="BTL26" s="10"/>
      <c r="BTM26" s="10"/>
      <c r="BTN26" s="10"/>
      <c r="BTO26" s="10"/>
      <c r="BTP26" s="10"/>
      <c r="BTQ26" s="10"/>
      <c r="BTR26" s="10"/>
      <c r="BTS26" s="10"/>
      <c r="BTT26" s="10"/>
      <c r="BTU26" s="10"/>
      <c r="BTV26" s="10"/>
      <c r="BTW26" s="10"/>
      <c r="BTX26" s="10"/>
      <c r="BTY26" s="10"/>
      <c r="BTZ26" s="10"/>
      <c r="BUA26" s="10"/>
      <c r="BUB26" s="10"/>
      <c r="BUC26" s="10"/>
      <c r="BUD26" s="10"/>
      <c r="BUE26" s="10"/>
      <c r="BUF26" s="10"/>
      <c r="BUG26" s="10"/>
      <c r="BUH26" s="10"/>
      <c r="BUI26" s="10"/>
      <c r="BUJ26" s="10"/>
      <c r="BUK26" s="10"/>
      <c r="BUL26" s="10"/>
      <c r="BUM26" s="10"/>
      <c r="BUN26" s="10"/>
      <c r="BUO26" s="10"/>
      <c r="BUP26" s="10"/>
      <c r="BUQ26" s="10"/>
      <c r="BUR26" s="10"/>
      <c r="BUS26" s="10"/>
      <c r="BUT26" s="10"/>
      <c r="BUU26" s="10"/>
      <c r="BUV26" s="10"/>
      <c r="BUW26" s="10"/>
      <c r="BUX26" s="10"/>
      <c r="BUY26" s="10"/>
      <c r="BUZ26" s="10"/>
      <c r="BVA26" s="10"/>
      <c r="BVB26" s="10"/>
      <c r="BVC26" s="10"/>
      <c r="BVD26" s="10"/>
      <c r="BVE26" s="10"/>
      <c r="BVF26" s="10"/>
      <c r="BVG26" s="10"/>
      <c r="BVH26" s="10"/>
      <c r="BVI26" s="10"/>
      <c r="BVJ26" s="10"/>
      <c r="BVK26" s="10"/>
      <c r="BVL26" s="10"/>
      <c r="BVM26" s="10"/>
      <c r="BVN26" s="10"/>
      <c r="BVO26" s="10"/>
      <c r="BVP26" s="10"/>
      <c r="BVQ26" s="10"/>
      <c r="BVR26" s="10"/>
      <c r="BVS26" s="10"/>
      <c r="BVT26" s="10"/>
      <c r="BVU26" s="10"/>
      <c r="BVV26" s="10"/>
      <c r="BVW26" s="10"/>
      <c r="BVX26" s="10"/>
      <c r="BVY26" s="10"/>
      <c r="BVZ26" s="10"/>
      <c r="BWA26" s="10"/>
      <c r="BWB26" s="10"/>
      <c r="BWC26" s="10"/>
      <c r="BWD26" s="10"/>
      <c r="BWE26" s="10"/>
      <c r="BWF26" s="10"/>
      <c r="BWG26" s="10"/>
      <c r="BWH26" s="10"/>
      <c r="BWI26" s="10"/>
      <c r="BWJ26" s="10"/>
      <c r="BWK26" s="10"/>
      <c r="BWL26" s="10"/>
      <c r="BWM26" s="10"/>
      <c r="BWN26" s="10"/>
      <c r="BWO26" s="10"/>
      <c r="BWP26" s="10"/>
      <c r="BWQ26" s="10"/>
      <c r="BWR26" s="10"/>
      <c r="BWS26" s="10"/>
      <c r="BWT26" s="10"/>
      <c r="BWU26" s="10"/>
      <c r="BWV26" s="10"/>
      <c r="BWW26" s="10"/>
      <c r="BWX26" s="10"/>
      <c r="BWY26" s="10"/>
      <c r="BWZ26" s="10"/>
      <c r="BXA26" s="10"/>
      <c r="BXB26" s="10"/>
      <c r="BXC26" s="10"/>
      <c r="BXD26" s="10"/>
      <c r="BXE26" s="10"/>
      <c r="BXF26" s="10"/>
      <c r="BXG26" s="10"/>
      <c r="BXH26" s="10"/>
      <c r="BXI26" s="10"/>
      <c r="BXJ26" s="10"/>
      <c r="BXK26" s="10"/>
      <c r="BXL26" s="10"/>
      <c r="BXM26" s="10"/>
      <c r="BXN26" s="10"/>
      <c r="BXO26" s="10"/>
      <c r="BXP26" s="10"/>
      <c r="BXQ26" s="10"/>
      <c r="BXR26" s="10"/>
      <c r="BXS26" s="10"/>
      <c r="BXT26" s="10"/>
      <c r="BXU26" s="10"/>
      <c r="BXV26" s="10"/>
      <c r="BXW26" s="10"/>
      <c r="BXX26" s="10"/>
      <c r="BXY26" s="10"/>
      <c r="BXZ26" s="10"/>
      <c r="BYA26" s="10"/>
      <c r="BYB26" s="10"/>
      <c r="BYC26" s="10"/>
      <c r="BYD26" s="10"/>
      <c r="BYE26" s="10"/>
      <c r="BYF26" s="10"/>
      <c r="BYG26" s="10"/>
      <c r="BYH26" s="10"/>
      <c r="BYI26" s="10"/>
      <c r="BYJ26" s="10"/>
      <c r="BYK26" s="10"/>
      <c r="BYL26" s="10"/>
      <c r="BYM26" s="10"/>
      <c r="BYN26" s="10"/>
      <c r="BYO26" s="10"/>
      <c r="BYP26" s="10"/>
      <c r="BYQ26" s="10"/>
      <c r="BYR26" s="10"/>
      <c r="BYS26" s="10"/>
      <c r="BYT26" s="10"/>
      <c r="BYU26" s="10"/>
      <c r="BYV26" s="10"/>
      <c r="BYW26" s="10"/>
      <c r="BYX26" s="10"/>
      <c r="BYY26" s="10"/>
      <c r="BYZ26" s="10"/>
      <c r="BZA26" s="10"/>
      <c r="BZB26" s="10"/>
      <c r="BZC26" s="10"/>
      <c r="BZD26" s="10"/>
      <c r="BZE26" s="10"/>
      <c r="BZF26" s="10"/>
      <c r="BZG26" s="10"/>
      <c r="BZH26" s="10"/>
      <c r="BZI26" s="10"/>
      <c r="BZJ26" s="10"/>
      <c r="BZK26" s="10"/>
      <c r="BZL26" s="10"/>
      <c r="BZM26" s="10"/>
      <c r="BZN26" s="10"/>
      <c r="BZO26" s="10"/>
      <c r="BZP26" s="10"/>
      <c r="BZQ26" s="10"/>
      <c r="BZR26" s="10"/>
      <c r="BZS26" s="10"/>
      <c r="BZT26" s="10"/>
      <c r="BZU26" s="10"/>
      <c r="BZV26" s="10"/>
      <c r="BZW26" s="10"/>
      <c r="BZX26" s="10"/>
      <c r="BZY26" s="10"/>
      <c r="BZZ26" s="10"/>
      <c r="CAA26" s="10"/>
      <c r="CAB26" s="10"/>
      <c r="CAC26" s="10"/>
      <c r="CAD26" s="10"/>
      <c r="CAE26" s="10"/>
      <c r="CAF26" s="10"/>
      <c r="CAG26" s="10"/>
      <c r="CAH26" s="10"/>
      <c r="CAI26" s="10"/>
      <c r="CAJ26" s="10"/>
      <c r="CAK26" s="10"/>
      <c r="CAL26" s="10"/>
      <c r="CAM26" s="10"/>
      <c r="CAN26" s="10"/>
      <c r="CAO26" s="10"/>
      <c r="CAP26" s="10"/>
      <c r="CAQ26" s="10"/>
      <c r="CAR26" s="10"/>
      <c r="CAS26" s="10"/>
      <c r="CAT26" s="10"/>
      <c r="CAU26" s="10"/>
      <c r="CAV26" s="10"/>
      <c r="CAW26" s="10"/>
      <c r="CAX26" s="10"/>
      <c r="CAY26" s="10"/>
      <c r="CAZ26" s="10"/>
      <c r="CBA26" s="10"/>
      <c r="CBB26" s="10"/>
      <c r="CBC26" s="10"/>
      <c r="CBD26" s="10"/>
      <c r="CBE26" s="10"/>
      <c r="CBF26" s="10"/>
      <c r="CBG26" s="10"/>
      <c r="CBH26" s="10"/>
      <c r="CBI26" s="10"/>
      <c r="CBJ26" s="10"/>
      <c r="CBK26" s="10"/>
      <c r="CBL26" s="10"/>
      <c r="CBM26" s="10"/>
      <c r="CBN26" s="10"/>
      <c r="CBO26" s="10"/>
      <c r="CBP26" s="10"/>
      <c r="CBQ26" s="10"/>
      <c r="CBR26" s="10"/>
      <c r="CBS26" s="10"/>
      <c r="CBT26" s="10"/>
      <c r="CBU26" s="10"/>
      <c r="CBV26" s="10"/>
      <c r="CBW26" s="10"/>
      <c r="CBX26" s="10"/>
      <c r="CBY26" s="10"/>
      <c r="CBZ26" s="10"/>
      <c r="CCA26" s="10"/>
      <c r="CCB26" s="10"/>
      <c r="CCC26" s="10"/>
      <c r="CCD26" s="10"/>
      <c r="CCE26" s="10"/>
      <c r="CCF26" s="10"/>
      <c r="CCG26" s="10"/>
      <c r="CCH26" s="10"/>
      <c r="CCI26" s="10"/>
      <c r="CCJ26" s="10"/>
      <c r="CCK26" s="10"/>
      <c r="CCL26" s="10"/>
      <c r="CCM26" s="10"/>
      <c r="CCN26" s="10"/>
      <c r="CCO26" s="10"/>
      <c r="CCP26" s="10"/>
      <c r="CCQ26" s="10"/>
      <c r="CCR26" s="10"/>
      <c r="CCS26" s="10"/>
      <c r="CCT26" s="10"/>
      <c r="CCU26" s="10"/>
      <c r="CCV26" s="10"/>
      <c r="CCW26" s="10"/>
      <c r="CCX26" s="10"/>
      <c r="CCY26" s="10"/>
      <c r="CCZ26" s="10"/>
      <c r="CDA26" s="10"/>
      <c r="CDB26" s="10"/>
      <c r="CDC26" s="10"/>
      <c r="CDD26" s="10"/>
      <c r="CDE26" s="10"/>
      <c r="CDF26" s="10"/>
      <c r="CDG26" s="10"/>
      <c r="CDH26" s="10"/>
      <c r="CDI26" s="10"/>
      <c r="CDJ26" s="10"/>
      <c r="CDK26" s="10"/>
      <c r="CDL26" s="10"/>
      <c r="CDM26" s="10"/>
      <c r="CDN26" s="10"/>
      <c r="CDO26" s="10"/>
      <c r="CDP26" s="10"/>
      <c r="CDQ26" s="10"/>
      <c r="CDR26" s="10"/>
      <c r="CDS26" s="10"/>
      <c r="CDT26" s="10"/>
      <c r="CDU26" s="10"/>
      <c r="CDV26" s="10"/>
      <c r="CDW26" s="10"/>
      <c r="CDX26" s="10"/>
      <c r="CDY26" s="10"/>
      <c r="CDZ26" s="10"/>
      <c r="CEA26" s="10"/>
      <c r="CEB26" s="10"/>
      <c r="CEC26" s="10"/>
      <c r="CED26" s="10"/>
      <c r="CEE26" s="10"/>
      <c r="CEF26" s="10"/>
      <c r="CEG26" s="10"/>
      <c r="CEH26" s="10"/>
      <c r="CEI26" s="10"/>
      <c r="CEJ26" s="10"/>
      <c r="CEK26" s="10"/>
      <c r="CEL26" s="10"/>
      <c r="CEM26" s="10"/>
      <c r="CEN26" s="10"/>
      <c r="CEO26" s="10"/>
      <c r="CEP26" s="10"/>
      <c r="CEQ26" s="10"/>
      <c r="CER26" s="10"/>
      <c r="CES26" s="10"/>
      <c r="CET26" s="10"/>
      <c r="CEU26" s="10"/>
      <c r="CEV26" s="10"/>
      <c r="CEW26" s="10"/>
      <c r="CEX26" s="10"/>
      <c r="CEY26" s="10"/>
      <c r="CEZ26" s="10"/>
      <c r="CFA26" s="10"/>
      <c r="CFB26" s="10"/>
      <c r="CFC26" s="10"/>
      <c r="CFD26" s="10"/>
      <c r="CFE26" s="10"/>
      <c r="CFF26" s="10"/>
      <c r="CFG26" s="10"/>
      <c r="CFH26" s="10"/>
      <c r="CFI26" s="10"/>
      <c r="CFJ26" s="10"/>
      <c r="CFK26" s="10"/>
      <c r="CFL26" s="10"/>
      <c r="CFM26" s="10"/>
      <c r="CFN26" s="10"/>
      <c r="CFO26" s="10"/>
      <c r="CFP26" s="10"/>
      <c r="CFQ26" s="10"/>
      <c r="CFR26" s="10"/>
      <c r="CFS26" s="10"/>
      <c r="CFT26" s="10"/>
      <c r="CFU26" s="10"/>
      <c r="CFV26" s="10"/>
      <c r="CFW26" s="10"/>
      <c r="CFX26" s="10"/>
      <c r="CFY26" s="10"/>
      <c r="CFZ26" s="10"/>
      <c r="CGA26" s="10"/>
      <c r="CGB26" s="10"/>
      <c r="CGC26" s="10"/>
      <c r="CGD26" s="10"/>
      <c r="CGE26" s="10"/>
      <c r="CGF26" s="10"/>
      <c r="CGG26" s="10"/>
      <c r="CGH26" s="10"/>
      <c r="CGI26" s="10"/>
      <c r="CGJ26" s="10"/>
      <c r="CGK26" s="10"/>
      <c r="CGL26" s="10"/>
      <c r="CGM26" s="10"/>
      <c r="CGN26" s="10"/>
      <c r="CGO26" s="10"/>
      <c r="CGP26" s="10"/>
      <c r="CGQ26" s="10"/>
      <c r="CGR26" s="10"/>
      <c r="CGS26" s="10"/>
      <c r="CGT26" s="10"/>
      <c r="CGU26" s="10"/>
      <c r="CGV26" s="10"/>
      <c r="CGW26" s="10"/>
      <c r="CGX26" s="10"/>
      <c r="CGY26" s="10"/>
      <c r="CGZ26" s="10"/>
      <c r="CHA26" s="10"/>
      <c r="CHB26" s="10"/>
      <c r="CHC26" s="10"/>
      <c r="CHD26" s="10"/>
      <c r="CHE26" s="10"/>
      <c r="CHF26" s="10"/>
      <c r="CHG26" s="10"/>
      <c r="CHH26" s="10"/>
      <c r="CHI26" s="10"/>
      <c r="CHJ26" s="10"/>
      <c r="CHK26" s="10"/>
      <c r="CHL26" s="10"/>
      <c r="CHM26" s="10"/>
      <c r="CHN26" s="10"/>
      <c r="CHO26" s="10"/>
      <c r="CHP26" s="10"/>
      <c r="CHQ26" s="10"/>
      <c r="CHR26" s="10"/>
      <c r="CHS26" s="10"/>
      <c r="CHT26" s="10"/>
      <c r="CHU26" s="10"/>
      <c r="CHV26" s="10"/>
      <c r="CHW26" s="10"/>
      <c r="CHX26" s="10"/>
      <c r="CHY26" s="10"/>
      <c r="CHZ26" s="10"/>
      <c r="CIA26" s="10"/>
      <c r="CIB26" s="10"/>
      <c r="CIC26" s="10"/>
      <c r="CID26" s="10"/>
      <c r="CIE26" s="10"/>
      <c r="CIF26" s="10"/>
      <c r="CIG26" s="10"/>
      <c r="CIH26" s="10"/>
      <c r="CII26" s="10"/>
      <c r="CIJ26" s="10"/>
      <c r="CIK26" s="10"/>
      <c r="CIL26" s="10"/>
      <c r="CIM26" s="10"/>
      <c r="CIN26" s="10"/>
      <c r="CIO26" s="10"/>
      <c r="CIP26" s="10"/>
      <c r="CIQ26" s="10"/>
      <c r="CIR26" s="10"/>
      <c r="CIS26" s="10"/>
      <c r="CIT26" s="10"/>
      <c r="CIU26" s="10"/>
      <c r="CIV26" s="10"/>
      <c r="CIW26" s="10"/>
      <c r="CIX26" s="10"/>
      <c r="CIY26" s="10"/>
      <c r="CIZ26" s="10"/>
      <c r="CJA26" s="10"/>
      <c r="CJB26" s="10"/>
      <c r="CJC26" s="10"/>
      <c r="CJD26" s="10"/>
      <c r="CJE26" s="10"/>
      <c r="CJF26" s="10"/>
      <c r="CJG26" s="10"/>
      <c r="CJH26" s="10"/>
      <c r="CJI26" s="10"/>
      <c r="CJJ26" s="10"/>
      <c r="CJK26" s="10"/>
      <c r="CJL26" s="10"/>
      <c r="CJM26" s="10"/>
      <c r="CJN26" s="10"/>
      <c r="CJO26" s="10"/>
      <c r="CJP26" s="10"/>
      <c r="CJQ26" s="10"/>
      <c r="CJR26" s="10"/>
      <c r="CJS26" s="10"/>
      <c r="CJT26" s="10"/>
      <c r="CJU26" s="10"/>
      <c r="CJV26" s="10"/>
      <c r="CJW26" s="10"/>
      <c r="CJX26" s="10"/>
      <c r="CJY26" s="10"/>
      <c r="CJZ26" s="10"/>
      <c r="CKA26" s="10"/>
      <c r="CKB26" s="10"/>
      <c r="CKC26" s="10"/>
      <c r="CKD26" s="10"/>
      <c r="CKE26" s="10"/>
      <c r="CKF26" s="10"/>
      <c r="CKG26" s="10"/>
      <c r="CKH26" s="10"/>
      <c r="CKI26" s="10"/>
      <c r="CKJ26" s="10"/>
      <c r="CKK26" s="10"/>
      <c r="CKL26" s="10"/>
      <c r="CKM26" s="10"/>
      <c r="CKN26" s="10"/>
      <c r="CKO26" s="10"/>
      <c r="CKP26" s="10"/>
      <c r="CKQ26" s="10"/>
      <c r="CKR26" s="10"/>
      <c r="CKS26" s="10"/>
      <c r="CKT26" s="10"/>
      <c r="CKU26" s="10"/>
      <c r="CKV26" s="10"/>
      <c r="CKW26" s="10"/>
      <c r="CKX26" s="10"/>
      <c r="CKY26" s="10"/>
      <c r="CKZ26" s="10"/>
      <c r="CLA26" s="10"/>
      <c r="CLB26" s="10"/>
      <c r="CLC26" s="10"/>
      <c r="CLD26" s="10"/>
      <c r="CLE26" s="10"/>
      <c r="CLF26" s="10"/>
      <c r="CLG26" s="10"/>
      <c r="CLH26" s="10"/>
      <c r="CLI26" s="10"/>
      <c r="CLJ26" s="10"/>
      <c r="CLK26" s="10"/>
      <c r="CLL26" s="10"/>
      <c r="CLM26" s="10"/>
      <c r="CLN26" s="10"/>
      <c r="CLO26" s="10"/>
      <c r="CLP26" s="10"/>
      <c r="CLQ26" s="10"/>
      <c r="CLR26" s="10"/>
      <c r="CLS26" s="10"/>
      <c r="CLT26" s="10"/>
      <c r="CLU26" s="10"/>
      <c r="CLV26" s="10"/>
      <c r="CLW26" s="10"/>
      <c r="CLX26" s="10"/>
      <c r="CLY26" s="10"/>
      <c r="CLZ26" s="10"/>
      <c r="CMA26" s="10"/>
      <c r="CMB26" s="10"/>
      <c r="CMC26" s="10"/>
      <c r="CMD26" s="10"/>
      <c r="CME26" s="10"/>
      <c r="CMF26" s="10"/>
      <c r="CMG26" s="10"/>
      <c r="CMH26" s="10"/>
      <c r="CMI26" s="10"/>
      <c r="CMJ26" s="10"/>
      <c r="CMK26" s="10"/>
      <c r="CML26" s="10"/>
      <c r="CMM26" s="10"/>
      <c r="CMN26" s="10"/>
      <c r="CMO26" s="10"/>
      <c r="CMP26" s="10"/>
      <c r="CMQ26" s="10"/>
      <c r="CMR26" s="10"/>
      <c r="CMS26" s="10"/>
      <c r="CMT26" s="10"/>
      <c r="CMU26" s="10"/>
      <c r="CMV26" s="10"/>
      <c r="CMW26" s="10"/>
      <c r="CMX26" s="10"/>
      <c r="CMY26" s="10"/>
      <c r="CMZ26" s="10"/>
      <c r="CNA26" s="10"/>
      <c r="CNB26" s="10"/>
      <c r="CNC26" s="10"/>
      <c r="CND26" s="10"/>
      <c r="CNE26" s="10"/>
      <c r="CNF26" s="10"/>
      <c r="CNG26" s="10"/>
      <c r="CNH26" s="10"/>
      <c r="CNI26" s="10"/>
      <c r="CNJ26" s="10"/>
      <c r="CNK26" s="10"/>
      <c r="CNL26" s="10"/>
      <c r="CNM26" s="10"/>
      <c r="CNN26" s="10"/>
      <c r="CNO26" s="10"/>
      <c r="CNP26" s="10"/>
      <c r="CNQ26" s="10"/>
      <c r="CNR26" s="10"/>
      <c r="CNS26" s="10"/>
      <c r="CNT26" s="10"/>
      <c r="CNU26" s="10"/>
      <c r="CNV26" s="10"/>
      <c r="CNW26" s="10"/>
      <c r="CNX26" s="10"/>
      <c r="CNY26" s="10"/>
      <c r="CNZ26" s="10"/>
      <c r="COA26" s="10"/>
      <c r="COB26" s="10"/>
      <c r="COC26" s="10"/>
      <c r="COD26" s="10"/>
      <c r="COE26" s="10"/>
      <c r="COF26" s="10"/>
      <c r="COG26" s="10"/>
      <c r="COH26" s="10"/>
      <c r="COI26" s="10"/>
      <c r="COJ26" s="10"/>
      <c r="COK26" s="10"/>
      <c r="COL26" s="10"/>
      <c r="COM26" s="10"/>
      <c r="CON26" s="10"/>
      <c r="COO26" s="10"/>
      <c r="COP26" s="10"/>
      <c r="COQ26" s="10"/>
      <c r="COR26" s="10"/>
      <c r="COS26" s="10"/>
      <c r="COT26" s="10"/>
      <c r="COU26" s="10"/>
      <c r="COV26" s="10"/>
      <c r="COW26" s="10"/>
      <c r="COX26" s="10"/>
      <c r="COY26" s="10"/>
      <c r="COZ26" s="10"/>
      <c r="CPA26" s="10"/>
      <c r="CPB26" s="10"/>
      <c r="CPC26" s="10"/>
      <c r="CPD26" s="10"/>
      <c r="CPE26" s="10"/>
      <c r="CPF26" s="10"/>
      <c r="CPG26" s="10"/>
      <c r="CPH26" s="10"/>
      <c r="CPI26" s="10"/>
      <c r="CPJ26" s="10"/>
      <c r="CPK26" s="10"/>
      <c r="CPL26" s="10"/>
      <c r="CPM26" s="10"/>
      <c r="CPN26" s="10"/>
      <c r="CPO26" s="10"/>
      <c r="CPP26" s="10"/>
      <c r="CPQ26" s="10"/>
      <c r="CPR26" s="10"/>
      <c r="CPS26" s="10"/>
      <c r="CPT26" s="10"/>
      <c r="CPU26" s="10"/>
      <c r="CPV26" s="10"/>
      <c r="CPW26" s="10"/>
      <c r="CPX26" s="10"/>
      <c r="CPY26" s="10"/>
      <c r="CPZ26" s="10"/>
      <c r="CQA26" s="10"/>
      <c r="CQB26" s="10"/>
      <c r="CQC26" s="10"/>
      <c r="CQD26" s="10"/>
      <c r="CQE26" s="10"/>
      <c r="CQF26" s="10"/>
      <c r="CQG26" s="10"/>
      <c r="CQH26" s="10"/>
      <c r="CQI26" s="10"/>
      <c r="CQJ26" s="10"/>
      <c r="CQK26" s="10"/>
      <c r="CQL26" s="10"/>
      <c r="CQM26" s="10"/>
      <c r="CQN26" s="10"/>
      <c r="CQO26" s="10"/>
      <c r="CQP26" s="10"/>
      <c r="CQQ26" s="10"/>
      <c r="CQR26" s="10"/>
      <c r="CQS26" s="10"/>
      <c r="CQT26" s="10"/>
      <c r="CQU26" s="10"/>
      <c r="CQV26" s="10"/>
      <c r="CQW26" s="10"/>
      <c r="CQX26" s="10"/>
      <c r="CQY26" s="10"/>
      <c r="CQZ26" s="10"/>
      <c r="CRA26" s="10"/>
      <c r="CRB26" s="10"/>
      <c r="CRC26" s="10"/>
      <c r="CRD26" s="10"/>
      <c r="CRE26" s="10"/>
      <c r="CRF26" s="10"/>
      <c r="CRG26" s="10"/>
      <c r="CRH26" s="10"/>
      <c r="CRI26" s="10"/>
      <c r="CRJ26" s="10"/>
      <c r="CRK26" s="10"/>
      <c r="CRL26" s="10"/>
      <c r="CRM26" s="10"/>
      <c r="CRN26" s="10"/>
      <c r="CRO26" s="10"/>
      <c r="CRP26" s="10"/>
      <c r="CRQ26" s="10"/>
      <c r="CRR26" s="10"/>
      <c r="CRS26" s="10"/>
      <c r="CRT26" s="10"/>
      <c r="CRU26" s="10"/>
      <c r="CRV26" s="10"/>
      <c r="CRW26" s="10"/>
      <c r="CRX26" s="10"/>
      <c r="CRY26" s="10"/>
      <c r="CRZ26" s="10"/>
      <c r="CSA26" s="10"/>
      <c r="CSB26" s="10"/>
      <c r="CSC26" s="10"/>
      <c r="CSD26" s="10"/>
      <c r="CSE26" s="10"/>
      <c r="CSF26" s="10"/>
      <c r="CSG26" s="10"/>
      <c r="CSH26" s="10"/>
      <c r="CSI26" s="10"/>
      <c r="CSJ26" s="10"/>
      <c r="CSK26" s="10"/>
      <c r="CSL26" s="10"/>
      <c r="CSM26" s="10"/>
      <c r="CSN26" s="10"/>
      <c r="CSO26" s="10"/>
      <c r="CSP26" s="10"/>
      <c r="CSQ26" s="10"/>
      <c r="CSR26" s="10"/>
      <c r="CSS26" s="10"/>
      <c r="CST26" s="10"/>
      <c r="CSU26" s="10"/>
      <c r="CSV26" s="10"/>
      <c r="CSW26" s="10"/>
      <c r="CSX26" s="10"/>
      <c r="CSY26" s="10"/>
      <c r="CSZ26" s="10"/>
      <c r="CTA26" s="10"/>
      <c r="CTB26" s="10"/>
      <c r="CTC26" s="10"/>
      <c r="CTD26" s="10"/>
      <c r="CTE26" s="10"/>
      <c r="CTF26" s="10"/>
      <c r="CTG26" s="10"/>
      <c r="CTH26" s="10"/>
      <c r="CTI26" s="10"/>
      <c r="CTJ26" s="10"/>
      <c r="CTK26" s="10"/>
      <c r="CTL26" s="10"/>
      <c r="CTM26" s="10"/>
      <c r="CTN26" s="10"/>
      <c r="CTO26" s="10"/>
      <c r="CTP26" s="10"/>
      <c r="CTQ26" s="10"/>
      <c r="CTR26" s="10"/>
      <c r="CTS26" s="10"/>
      <c r="CTT26" s="10"/>
      <c r="CTU26" s="10"/>
      <c r="CTV26" s="10"/>
      <c r="CTW26" s="10"/>
      <c r="CTX26" s="10"/>
      <c r="CTY26" s="10"/>
      <c r="CTZ26" s="10"/>
      <c r="CUA26" s="10"/>
      <c r="CUB26" s="10"/>
      <c r="CUC26" s="10"/>
      <c r="CUD26" s="10"/>
      <c r="CUE26" s="10"/>
      <c r="CUF26" s="10"/>
      <c r="CUG26" s="10"/>
      <c r="CUH26" s="10"/>
      <c r="CUI26" s="10"/>
      <c r="CUJ26" s="10"/>
      <c r="CUK26" s="10"/>
      <c r="CUL26" s="10"/>
      <c r="CUM26" s="10"/>
      <c r="CUN26" s="10"/>
      <c r="CUO26" s="10"/>
      <c r="CUP26" s="10"/>
      <c r="CUQ26" s="10"/>
      <c r="CUR26" s="10"/>
      <c r="CUS26" s="10"/>
      <c r="CUT26" s="10"/>
      <c r="CUU26" s="10"/>
      <c r="CUV26" s="10"/>
      <c r="CUW26" s="10"/>
      <c r="CUX26" s="10"/>
      <c r="CUY26" s="10"/>
      <c r="CUZ26" s="10"/>
      <c r="CVA26" s="10"/>
      <c r="CVB26" s="10"/>
      <c r="CVC26" s="10"/>
      <c r="CVD26" s="10"/>
      <c r="CVE26" s="10"/>
      <c r="CVF26" s="10"/>
      <c r="CVG26" s="10"/>
      <c r="CVH26" s="10"/>
      <c r="CVI26" s="10"/>
      <c r="CVJ26" s="10"/>
      <c r="CVK26" s="10"/>
      <c r="CVL26" s="10"/>
      <c r="CVM26" s="10"/>
      <c r="CVN26" s="10"/>
      <c r="CVO26" s="10"/>
      <c r="CVP26" s="10"/>
      <c r="CVQ26" s="10"/>
      <c r="CVR26" s="10"/>
      <c r="CVS26" s="10"/>
      <c r="CVT26" s="10"/>
      <c r="CVU26" s="10"/>
      <c r="CVV26" s="10"/>
      <c r="CVW26" s="10"/>
      <c r="CVX26" s="10"/>
      <c r="CVY26" s="10"/>
      <c r="CVZ26" s="10"/>
      <c r="CWA26" s="10"/>
      <c r="CWB26" s="10"/>
      <c r="CWC26" s="10"/>
      <c r="CWD26" s="10"/>
      <c r="CWE26" s="10"/>
      <c r="CWF26" s="10"/>
      <c r="CWG26" s="10"/>
      <c r="CWH26" s="10"/>
      <c r="CWI26" s="10"/>
      <c r="CWJ26" s="10"/>
      <c r="CWK26" s="10"/>
      <c r="CWL26" s="10"/>
      <c r="CWM26" s="10"/>
      <c r="CWN26" s="10"/>
      <c r="CWO26" s="10"/>
      <c r="CWP26" s="10"/>
      <c r="CWQ26" s="10"/>
      <c r="CWR26" s="10"/>
      <c r="CWS26" s="10"/>
      <c r="CWT26" s="10"/>
      <c r="CWU26" s="10"/>
      <c r="CWV26" s="10"/>
      <c r="CWW26" s="10"/>
      <c r="CWX26" s="10"/>
      <c r="CWY26" s="10"/>
      <c r="CWZ26" s="10"/>
      <c r="CXA26" s="10"/>
      <c r="CXB26" s="10"/>
      <c r="CXC26" s="10"/>
      <c r="CXD26" s="10"/>
      <c r="CXE26" s="10"/>
      <c r="CXF26" s="10"/>
      <c r="CXG26" s="10"/>
      <c r="CXH26" s="10"/>
      <c r="CXI26" s="10"/>
      <c r="CXJ26" s="10"/>
      <c r="CXK26" s="10"/>
      <c r="CXL26" s="10"/>
      <c r="CXM26" s="10"/>
      <c r="CXN26" s="10"/>
      <c r="CXO26" s="10"/>
      <c r="CXP26" s="10"/>
      <c r="CXQ26" s="10"/>
      <c r="CXR26" s="10"/>
      <c r="CXS26" s="10"/>
      <c r="CXT26" s="10"/>
      <c r="CXU26" s="10"/>
      <c r="CXV26" s="10"/>
      <c r="CXW26" s="10"/>
      <c r="CXX26" s="10"/>
      <c r="CXY26" s="10"/>
      <c r="CXZ26" s="10"/>
      <c r="CYA26" s="10"/>
      <c r="CYB26" s="10"/>
      <c r="CYC26" s="10"/>
      <c r="CYD26" s="10"/>
      <c r="CYE26" s="10"/>
      <c r="CYF26" s="10"/>
      <c r="CYG26" s="10"/>
      <c r="CYH26" s="10"/>
      <c r="CYI26" s="10"/>
      <c r="CYJ26" s="10"/>
      <c r="CYK26" s="10"/>
      <c r="CYL26" s="10"/>
      <c r="CYM26" s="10"/>
      <c r="CYN26" s="10"/>
      <c r="CYO26" s="10"/>
      <c r="CYP26" s="10"/>
      <c r="CYQ26" s="10"/>
      <c r="CYR26" s="10"/>
      <c r="CYS26" s="10"/>
      <c r="CYT26" s="10"/>
      <c r="CYU26" s="10"/>
      <c r="CYV26" s="10"/>
      <c r="CYW26" s="10"/>
      <c r="CYX26" s="10"/>
      <c r="CYY26" s="10"/>
      <c r="CYZ26" s="10"/>
      <c r="CZA26" s="10"/>
      <c r="CZB26" s="10"/>
      <c r="CZC26" s="10"/>
      <c r="CZD26" s="10"/>
      <c r="CZE26" s="10"/>
      <c r="CZF26" s="10"/>
      <c r="CZG26" s="10"/>
      <c r="CZH26" s="10"/>
      <c r="CZI26" s="10"/>
      <c r="CZJ26" s="10"/>
      <c r="CZK26" s="10"/>
      <c r="CZL26" s="10"/>
      <c r="CZM26" s="10"/>
      <c r="CZN26" s="10"/>
      <c r="CZO26" s="10"/>
      <c r="CZP26" s="10"/>
      <c r="CZQ26" s="10"/>
      <c r="CZR26" s="10"/>
      <c r="CZS26" s="10"/>
      <c r="CZT26" s="10"/>
      <c r="CZU26" s="10"/>
      <c r="CZV26" s="10"/>
      <c r="CZW26" s="10"/>
      <c r="CZX26" s="10"/>
      <c r="CZY26" s="10"/>
      <c r="CZZ26" s="10"/>
      <c r="DAA26" s="10"/>
      <c r="DAB26" s="10"/>
      <c r="DAC26" s="10"/>
      <c r="DAD26" s="10"/>
      <c r="DAE26" s="10"/>
      <c r="DAF26" s="10"/>
      <c r="DAG26" s="10"/>
      <c r="DAH26" s="10"/>
      <c r="DAI26" s="10"/>
      <c r="DAJ26" s="10"/>
      <c r="DAK26" s="10"/>
      <c r="DAL26" s="10"/>
      <c r="DAM26" s="10"/>
      <c r="DAN26" s="10"/>
      <c r="DAO26" s="10"/>
      <c r="DAP26" s="10"/>
      <c r="DAQ26" s="10"/>
      <c r="DAR26" s="10"/>
      <c r="DAS26" s="10"/>
      <c r="DAT26" s="10"/>
      <c r="DAU26" s="10"/>
      <c r="DAV26" s="10"/>
      <c r="DAW26" s="10"/>
      <c r="DAX26" s="10"/>
      <c r="DAY26" s="10"/>
      <c r="DAZ26" s="10"/>
      <c r="DBA26" s="10"/>
      <c r="DBB26" s="10"/>
      <c r="DBC26" s="10"/>
      <c r="DBD26" s="10"/>
      <c r="DBE26" s="10"/>
      <c r="DBF26" s="10"/>
      <c r="DBG26" s="10"/>
      <c r="DBH26" s="10"/>
      <c r="DBI26" s="10"/>
      <c r="DBJ26" s="10"/>
      <c r="DBK26" s="10"/>
      <c r="DBL26" s="10"/>
      <c r="DBM26" s="10"/>
      <c r="DBN26" s="10"/>
      <c r="DBO26" s="10"/>
      <c r="DBP26" s="10"/>
      <c r="DBQ26" s="10"/>
      <c r="DBR26" s="10"/>
      <c r="DBS26" s="10"/>
      <c r="DBT26" s="10"/>
      <c r="DBU26" s="10"/>
      <c r="DBV26" s="10"/>
      <c r="DBW26" s="10"/>
      <c r="DBX26" s="10"/>
      <c r="DBY26" s="10"/>
      <c r="DBZ26" s="10"/>
      <c r="DCA26" s="10"/>
      <c r="DCB26" s="10"/>
      <c r="DCC26" s="10"/>
      <c r="DCD26" s="10"/>
      <c r="DCE26" s="10"/>
      <c r="DCF26" s="10"/>
      <c r="DCG26" s="10"/>
      <c r="DCH26" s="10"/>
      <c r="DCI26" s="10"/>
      <c r="DCJ26" s="10"/>
      <c r="DCK26" s="10"/>
      <c r="DCL26" s="10"/>
      <c r="DCM26" s="10"/>
      <c r="DCN26" s="10"/>
      <c r="DCO26" s="10"/>
      <c r="DCP26" s="10"/>
      <c r="DCQ26" s="10"/>
      <c r="DCR26" s="10"/>
      <c r="DCS26" s="10"/>
      <c r="DCT26" s="10"/>
      <c r="DCU26" s="10"/>
      <c r="DCV26" s="10"/>
      <c r="DCW26" s="10"/>
      <c r="DCX26" s="10"/>
      <c r="DCY26" s="10"/>
      <c r="DCZ26" s="10"/>
      <c r="DDA26" s="10"/>
      <c r="DDB26" s="10"/>
      <c r="DDC26" s="10"/>
      <c r="DDD26" s="10"/>
      <c r="DDE26" s="10"/>
      <c r="DDF26" s="10"/>
      <c r="DDG26" s="10"/>
      <c r="DDH26" s="10"/>
      <c r="DDI26" s="10"/>
      <c r="DDJ26" s="10"/>
      <c r="DDK26" s="10"/>
      <c r="DDL26" s="10"/>
      <c r="DDM26" s="10"/>
      <c r="DDN26" s="10"/>
      <c r="DDO26" s="10"/>
      <c r="DDP26" s="10"/>
      <c r="DDQ26" s="10"/>
      <c r="DDR26" s="10"/>
      <c r="DDS26" s="10"/>
      <c r="DDT26" s="10"/>
      <c r="DDU26" s="10"/>
      <c r="DDV26" s="10"/>
      <c r="DDW26" s="10"/>
      <c r="DDX26" s="10"/>
      <c r="DDY26" s="10"/>
      <c r="DDZ26" s="10"/>
      <c r="DEA26" s="10"/>
      <c r="DEB26" s="10"/>
      <c r="DEC26" s="10"/>
      <c r="DED26" s="10"/>
      <c r="DEE26" s="10"/>
      <c r="DEF26" s="10"/>
      <c r="DEG26" s="10"/>
      <c r="DEH26" s="10"/>
      <c r="DEI26" s="10"/>
      <c r="DEJ26" s="10"/>
      <c r="DEK26" s="10"/>
      <c r="DEL26" s="10"/>
      <c r="DEM26" s="10"/>
      <c r="DEN26" s="10"/>
      <c r="DEO26" s="10"/>
      <c r="DEP26" s="10"/>
      <c r="DEQ26" s="10"/>
      <c r="DER26" s="10"/>
      <c r="DES26" s="10"/>
      <c r="DET26" s="10"/>
      <c r="DEU26" s="10"/>
      <c r="DEV26" s="10"/>
      <c r="DEW26" s="10"/>
      <c r="DEX26" s="10"/>
      <c r="DEY26" s="10"/>
      <c r="DEZ26" s="10"/>
      <c r="DFA26" s="10"/>
      <c r="DFB26" s="10"/>
      <c r="DFC26" s="10"/>
      <c r="DFD26" s="10"/>
      <c r="DFE26" s="10"/>
      <c r="DFF26" s="10"/>
      <c r="DFG26" s="10"/>
      <c r="DFH26" s="10"/>
      <c r="DFI26" s="10"/>
      <c r="DFJ26" s="10"/>
      <c r="DFK26" s="10"/>
      <c r="DFL26" s="10"/>
      <c r="DFM26" s="10"/>
      <c r="DFN26" s="10"/>
      <c r="DFO26" s="10"/>
      <c r="DFP26" s="10"/>
      <c r="DFQ26" s="10"/>
      <c r="DFR26" s="10"/>
      <c r="DFS26" s="10"/>
      <c r="DFT26" s="10"/>
      <c r="DFU26" s="10"/>
      <c r="DFV26" s="10"/>
      <c r="DFW26" s="10"/>
      <c r="DFX26" s="10"/>
      <c r="DFY26" s="10"/>
      <c r="DFZ26" s="10"/>
      <c r="DGA26" s="10"/>
      <c r="DGB26" s="10"/>
      <c r="DGC26" s="10"/>
      <c r="DGD26" s="10"/>
      <c r="DGE26" s="10"/>
      <c r="DGF26" s="10"/>
      <c r="DGG26" s="10"/>
      <c r="DGH26" s="10"/>
      <c r="DGI26" s="10"/>
      <c r="DGJ26" s="10"/>
      <c r="DGK26" s="10"/>
      <c r="DGL26" s="10"/>
      <c r="DGM26" s="10"/>
      <c r="DGN26" s="10"/>
      <c r="DGO26" s="10"/>
      <c r="DGP26" s="10"/>
      <c r="DGQ26" s="10"/>
      <c r="DGR26" s="10"/>
      <c r="DGS26" s="10"/>
      <c r="DGT26" s="10"/>
      <c r="DGU26" s="10"/>
      <c r="DGV26" s="10"/>
      <c r="DGW26" s="10"/>
      <c r="DGX26" s="10"/>
      <c r="DGY26" s="10"/>
      <c r="DGZ26" s="10"/>
      <c r="DHA26" s="10"/>
      <c r="DHB26" s="10"/>
      <c r="DHC26" s="10"/>
      <c r="DHD26" s="10"/>
      <c r="DHE26" s="10"/>
      <c r="DHF26" s="10"/>
      <c r="DHG26" s="10"/>
      <c r="DHH26" s="10"/>
      <c r="DHI26" s="10"/>
      <c r="DHJ26" s="10"/>
      <c r="DHK26" s="10"/>
      <c r="DHL26" s="10"/>
      <c r="DHM26" s="10"/>
      <c r="DHN26" s="10"/>
      <c r="DHO26" s="10"/>
      <c r="DHP26" s="10"/>
      <c r="DHQ26" s="10"/>
      <c r="DHR26" s="10"/>
      <c r="DHS26" s="10"/>
      <c r="DHT26" s="10"/>
      <c r="DHU26" s="10"/>
      <c r="DHV26" s="10"/>
      <c r="DHW26" s="10"/>
      <c r="DHX26" s="10"/>
      <c r="DHY26" s="10"/>
      <c r="DHZ26" s="10"/>
      <c r="DIA26" s="10"/>
      <c r="DIB26" s="10"/>
      <c r="DIC26" s="10"/>
      <c r="DID26" s="10"/>
      <c r="DIE26" s="10"/>
      <c r="DIF26" s="10"/>
      <c r="DIG26" s="10"/>
      <c r="DIH26" s="10"/>
      <c r="DII26" s="10"/>
      <c r="DIJ26" s="10"/>
      <c r="DIK26" s="10"/>
      <c r="DIL26" s="10"/>
      <c r="DIM26" s="10"/>
      <c r="DIN26" s="10"/>
      <c r="DIO26" s="10"/>
      <c r="DIP26" s="10"/>
      <c r="DIQ26" s="10"/>
      <c r="DIR26" s="10"/>
      <c r="DIS26" s="10"/>
      <c r="DIT26" s="10"/>
      <c r="DIU26" s="10"/>
      <c r="DIV26" s="10"/>
      <c r="DIW26" s="10"/>
      <c r="DIX26" s="10"/>
      <c r="DIY26" s="10"/>
      <c r="DIZ26" s="10"/>
      <c r="DJA26" s="10"/>
      <c r="DJB26" s="10"/>
      <c r="DJC26" s="10"/>
      <c r="DJD26" s="10"/>
      <c r="DJE26" s="10"/>
      <c r="DJF26" s="10"/>
      <c r="DJG26" s="10"/>
      <c r="DJH26" s="10"/>
      <c r="DJI26" s="10"/>
      <c r="DJJ26" s="10"/>
      <c r="DJK26" s="10"/>
      <c r="DJL26" s="10"/>
      <c r="DJM26" s="10"/>
      <c r="DJN26" s="10"/>
      <c r="DJO26" s="10"/>
      <c r="DJP26" s="10"/>
      <c r="DJQ26" s="10"/>
      <c r="DJR26" s="10"/>
      <c r="DJS26" s="10"/>
      <c r="DJT26" s="10"/>
      <c r="DJU26" s="10"/>
      <c r="DJV26" s="10"/>
      <c r="DJW26" s="10"/>
      <c r="DJX26" s="10"/>
      <c r="DJY26" s="10"/>
      <c r="DJZ26" s="10"/>
      <c r="DKA26" s="10"/>
      <c r="DKB26" s="10"/>
      <c r="DKC26" s="10"/>
      <c r="DKD26" s="10"/>
      <c r="DKE26" s="10"/>
      <c r="DKF26" s="10"/>
      <c r="DKG26" s="10"/>
      <c r="DKH26" s="10"/>
      <c r="DKI26" s="10"/>
      <c r="DKJ26" s="10"/>
      <c r="DKK26" s="10"/>
      <c r="DKL26" s="10"/>
      <c r="DKM26" s="10"/>
      <c r="DKN26" s="10"/>
      <c r="DKO26" s="10"/>
      <c r="DKP26" s="10"/>
      <c r="DKQ26" s="10"/>
      <c r="DKR26" s="10"/>
      <c r="DKS26" s="10"/>
      <c r="DKT26" s="10"/>
      <c r="DKU26" s="10"/>
      <c r="DKV26" s="10"/>
      <c r="DKW26" s="10"/>
      <c r="DKX26" s="10"/>
      <c r="DKY26" s="10"/>
      <c r="DKZ26" s="10"/>
      <c r="DLA26" s="10"/>
      <c r="DLB26" s="10"/>
      <c r="DLC26" s="10"/>
      <c r="DLD26" s="10"/>
      <c r="DLE26" s="10"/>
      <c r="DLF26" s="10"/>
      <c r="DLG26" s="10"/>
      <c r="DLH26" s="10"/>
      <c r="DLI26" s="10"/>
      <c r="DLJ26" s="10"/>
      <c r="DLK26" s="10"/>
      <c r="DLL26" s="10"/>
      <c r="DLM26" s="10"/>
      <c r="DLN26" s="10"/>
      <c r="DLO26" s="10"/>
      <c r="DLP26" s="10"/>
      <c r="DLQ26" s="10"/>
      <c r="DLR26" s="10"/>
      <c r="DLS26" s="10"/>
      <c r="DLT26" s="10"/>
      <c r="DLU26" s="10"/>
      <c r="DLV26" s="10"/>
      <c r="DLW26" s="10"/>
      <c r="DLX26" s="10"/>
      <c r="DLY26" s="10"/>
      <c r="DLZ26" s="10"/>
      <c r="DMA26" s="10"/>
      <c r="DMB26" s="10"/>
      <c r="DMC26" s="10"/>
      <c r="DMD26" s="10"/>
      <c r="DME26" s="10"/>
      <c r="DMF26" s="10"/>
      <c r="DMG26" s="10"/>
      <c r="DMH26" s="10"/>
      <c r="DMI26" s="10"/>
      <c r="DMJ26" s="10"/>
      <c r="DMK26" s="10"/>
      <c r="DML26" s="10"/>
      <c r="DMM26" s="10"/>
      <c r="DMN26" s="10"/>
      <c r="DMO26" s="10"/>
      <c r="DMP26" s="10"/>
      <c r="DMQ26" s="10"/>
      <c r="DMR26" s="10"/>
      <c r="DMS26" s="10"/>
      <c r="DMT26" s="10"/>
      <c r="DMU26" s="10"/>
      <c r="DMV26" s="10"/>
      <c r="DMW26" s="10"/>
      <c r="DMX26" s="10"/>
      <c r="DMY26" s="10"/>
      <c r="DMZ26" s="10"/>
      <c r="DNA26" s="10"/>
      <c r="DNB26" s="10"/>
      <c r="DNC26" s="10"/>
      <c r="DND26" s="10"/>
      <c r="DNE26" s="10"/>
      <c r="DNF26" s="10"/>
      <c r="DNG26" s="10"/>
      <c r="DNH26" s="10"/>
      <c r="DNI26" s="10"/>
      <c r="DNJ26" s="10"/>
      <c r="DNK26" s="10"/>
      <c r="DNL26" s="10"/>
      <c r="DNM26" s="10"/>
      <c r="DNN26" s="10"/>
      <c r="DNO26" s="10"/>
      <c r="DNP26" s="10"/>
      <c r="DNQ26" s="10"/>
      <c r="DNR26" s="10"/>
      <c r="DNS26" s="10"/>
      <c r="DNT26" s="10"/>
      <c r="DNU26" s="10"/>
      <c r="DNV26" s="10"/>
      <c r="DNW26" s="10"/>
      <c r="DNX26" s="10"/>
      <c r="DNY26" s="10"/>
      <c r="DNZ26" s="10"/>
      <c r="DOA26" s="10"/>
      <c r="DOB26" s="10"/>
      <c r="DOC26" s="10"/>
      <c r="DOD26" s="10"/>
      <c r="DOE26" s="10"/>
      <c r="DOF26" s="10"/>
      <c r="DOG26" s="10"/>
      <c r="DOH26" s="10"/>
      <c r="DOI26" s="10"/>
      <c r="DOJ26" s="10"/>
      <c r="DOK26" s="10"/>
      <c r="DOL26" s="10"/>
      <c r="DOM26" s="10"/>
      <c r="DON26" s="10"/>
      <c r="DOO26" s="10"/>
      <c r="DOP26" s="10"/>
      <c r="DOQ26" s="10"/>
      <c r="DOR26" s="10"/>
      <c r="DOS26" s="10"/>
      <c r="DOT26" s="10"/>
      <c r="DOU26" s="10"/>
      <c r="DOV26" s="10"/>
      <c r="DOW26" s="10"/>
      <c r="DOX26" s="10"/>
      <c r="DOY26" s="10"/>
      <c r="DOZ26" s="10"/>
      <c r="DPA26" s="10"/>
      <c r="DPB26" s="10"/>
      <c r="DPC26" s="10"/>
      <c r="DPD26" s="10"/>
      <c r="DPE26" s="10"/>
      <c r="DPF26" s="10"/>
      <c r="DPG26" s="10"/>
      <c r="DPH26" s="10"/>
      <c r="DPI26" s="10"/>
      <c r="DPJ26" s="10"/>
      <c r="DPK26" s="10"/>
      <c r="DPL26" s="10"/>
      <c r="DPM26" s="10"/>
      <c r="DPN26" s="10"/>
      <c r="DPO26" s="10"/>
      <c r="DPP26" s="10"/>
      <c r="DPQ26" s="10"/>
      <c r="DPR26" s="10"/>
      <c r="DPS26" s="10"/>
      <c r="DPT26" s="10"/>
      <c r="DPU26" s="10"/>
      <c r="DPV26" s="10"/>
      <c r="DPW26" s="10"/>
      <c r="DPX26" s="10"/>
      <c r="DPY26" s="10"/>
      <c r="DPZ26" s="10"/>
      <c r="DQA26" s="10"/>
      <c r="DQB26" s="10"/>
      <c r="DQC26" s="10"/>
      <c r="DQD26" s="10"/>
      <c r="DQE26" s="10"/>
      <c r="DQF26" s="10"/>
      <c r="DQG26" s="10"/>
      <c r="DQH26" s="10"/>
      <c r="DQI26" s="10"/>
      <c r="DQJ26" s="10"/>
      <c r="DQK26" s="10"/>
      <c r="DQL26" s="10"/>
      <c r="DQM26" s="10"/>
      <c r="DQN26" s="10"/>
      <c r="DQO26" s="10"/>
      <c r="DQP26" s="10"/>
      <c r="DQQ26" s="10"/>
      <c r="DQR26" s="10"/>
      <c r="DQS26" s="10"/>
      <c r="DQT26" s="10"/>
      <c r="DQU26" s="10"/>
      <c r="DQV26" s="10"/>
      <c r="DQW26" s="10"/>
      <c r="DQX26" s="10"/>
      <c r="DQY26" s="10"/>
      <c r="DQZ26" s="10"/>
      <c r="DRA26" s="10"/>
      <c r="DRB26" s="10"/>
      <c r="DRC26" s="10"/>
      <c r="DRD26" s="10"/>
      <c r="DRE26" s="10"/>
      <c r="DRF26" s="10"/>
      <c r="DRG26" s="10"/>
      <c r="DRH26" s="10"/>
      <c r="DRI26" s="10"/>
      <c r="DRJ26" s="10"/>
      <c r="DRK26" s="10"/>
      <c r="DRL26" s="10"/>
      <c r="DRM26" s="10"/>
      <c r="DRN26" s="10"/>
      <c r="DRO26" s="10"/>
      <c r="DRP26" s="10"/>
      <c r="DRQ26" s="10"/>
      <c r="DRR26" s="10"/>
      <c r="DRS26" s="10"/>
      <c r="DRT26" s="10"/>
      <c r="DRU26" s="10"/>
      <c r="DRV26" s="10"/>
      <c r="DRW26" s="10"/>
      <c r="DRX26" s="10"/>
      <c r="DRY26" s="10"/>
      <c r="DRZ26" s="10"/>
      <c r="DSA26" s="10"/>
      <c r="DSB26" s="10"/>
      <c r="DSC26" s="10"/>
      <c r="DSD26" s="10"/>
      <c r="DSE26" s="10"/>
      <c r="DSF26" s="10"/>
      <c r="DSG26" s="10"/>
      <c r="DSH26" s="10"/>
      <c r="DSI26" s="10"/>
      <c r="DSJ26" s="10"/>
      <c r="DSK26" s="10"/>
      <c r="DSL26" s="10"/>
      <c r="DSM26" s="10"/>
      <c r="DSN26" s="10"/>
      <c r="DSO26" s="10"/>
      <c r="DSP26" s="10"/>
      <c r="DSQ26" s="10"/>
      <c r="DSR26" s="10"/>
      <c r="DSS26" s="10"/>
      <c r="DST26" s="10"/>
      <c r="DSU26" s="10"/>
      <c r="DSV26" s="10"/>
      <c r="DSW26" s="10"/>
      <c r="DSX26" s="10"/>
      <c r="DSY26" s="10"/>
      <c r="DSZ26" s="10"/>
      <c r="DTA26" s="10"/>
      <c r="DTB26" s="10"/>
      <c r="DTC26" s="10"/>
      <c r="DTD26" s="10"/>
      <c r="DTE26" s="10"/>
      <c r="DTF26" s="10"/>
      <c r="DTG26" s="10"/>
      <c r="DTH26" s="10"/>
      <c r="DTI26" s="10"/>
      <c r="DTJ26" s="10"/>
      <c r="DTK26" s="10"/>
      <c r="DTL26" s="10"/>
      <c r="DTM26" s="10"/>
      <c r="DTN26" s="10"/>
      <c r="DTO26" s="10"/>
      <c r="DTP26" s="10"/>
      <c r="DTQ26" s="10"/>
      <c r="DTR26" s="10"/>
      <c r="DTS26" s="10"/>
      <c r="DTT26" s="10"/>
      <c r="DTU26" s="10"/>
      <c r="DTV26" s="10"/>
      <c r="DTW26" s="10"/>
      <c r="DTX26" s="10"/>
      <c r="DTY26" s="10"/>
      <c r="DTZ26" s="10"/>
      <c r="DUA26" s="10"/>
      <c r="DUB26" s="10"/>
      <c r="DUC26" s="10"/>
      <c r="DUD26" s="10"/>
      <c r="DUE26" s="10"/>
      <c r="DUF26" s="10"/>
      <c r="DUG26" s="10"/>
      <c r="DUH26" s="10"/>
      <c r="DUI26" s="10"/>
      <c r="DUJ26" s="10"/>
      <c r="DUK26" s="10"/>
      <c r="DUL26" s="10"/>
      <c r="DUM26" s="10"/>
      <c r="DUN26" s="10"/>
      <c r="DUO26" s="10"/>
      <c r="DUP26" s="10"/>
      <c r="DUQ26" s="10"/>
      <c r="DUR26" s="10"/>
      <c r="DUS26" s="10"/>
      <c r="DUT26" s="10"/>
      <c r="DUU26" s="10"/>
      <c r="DUV26" s="10"/>
      <c r="DUW26" s="10"/>
      <c r="DUX26" s="10"/>
      <c r="DUY26" s="10"/>
      <c r="DUZ26" s="10"/>
      <c r="DVA26" s="10"/>
      <c r="DVB26" s="10"/>
      <c r="DVC26" s="10"/>
      <c r="DVD26" s="10"/>
      <c r="DVE26" s="10"/>
      <c r="DVF26" s="10"/>
      <c r="DVG26" s="10"/>
      <c r="DVH26" s="10"/>
      <c r="DVI26" s="10"/>
      <c r="DVJ26" s="10"/>
      <c r="DVK26" s="10"/>
      <c r="DVL26" s="10"/>
      <c r="DVM26" s="10"/>
      <c r="DVN26" s="10"/>
      <c r="DVO26" s="10"/>
      <c r="DVP26" s="10"/>
      <c r="DVQ26" s="10"/>
      <c r="DVR26" s="10"/>
      <c r="DVS26" s="10"/>
      <c r="DVT26" s="10"/>
      <c r="DVU26" s="10"/>
      <c r="DVV26" s="10"/>
      <c r="DVW26" s="10"/>
      <c r="DVX26" s="10"/>
      <c r="DVY26" s="10"/>
      <c r="DVZ26" s="10"/>
      <c r="DWA26" s="10"/>
      <c r="DWB26" s="10"/>
      <c r="DWC26" s="10"/>
      <c r="DWD26" s="10"/>
      <c r="DWE26" s="10"/>
      <c r="DWF26" s="10"/>
      <c r="DWG26" s="10"/>
      <c r="DWH26" s="10"/>
      <c r="DWI26" s="10"/>
      <c r="DWJ26" s="10"/>
      <c r="DWK26" s="10"/>
      <c r="DWL26" s="10"/>
      <c r="DWM26" s="10"/>
      <c r="DWN26" s="10"/>
      <c r="DWO26" s="10"/>
      <c r="DWP26" s="10"/>
      <c r="DWQ26" s="10"/>
      <c r="DWR26" s="10"/>
      <c r="DWS26" s="10"/>
      <c r="DWT26" s="10"/>
      <c r="DWU26" s="10"/>
      <c r="DWV26" s="10"/>
      <c r="DWW26" s="10"/>
      <c r="DWX26" s="10"/>
      <c r="DWY26" s="10"/>
      <c r="DWZ26" s="10"/>
      <c r="DXA26" s="10"/>
      <c r="DXB26" s="10"/>
      <c r="DXC26" s="10"/>
      <c r="DXD26" s="10"/>
      <c r="DXE26" s="10"/>
      <c r="DXF26" s="10"/>
      <c r="DXG26" s="10"/>
      <c r="DXH26" s="10"/>
      <c r="DXI26" s="10"/>
      <c r="DXJ26" s="10"/>
      <c r="DXK26" s="10"/>
      <c r="DXL26" s="10"/>
      <c r="DXM26" s="10"/>
      <c r="DXN26" s="10"/>
      <c r="DXO26" s="10"/>
      <c r="DXP26" s="10"/>
      <c r="DXQ26" s="10"/>
      <c r="DXR26" s="10"/>
      <c r="DXS26" s="10"/>
      <c r="DXT26" s="10"/>
      <c r="DXU26" s="10"/>
      <c r="DXV26" s="10"/>
      <c r="DXW26" s="10"/>
      <c r="DXX26" s="10"/>
      <c r="DXY26" s="10"/>
      <c r="DXZ26" s="10"/>
      <c r="DYA26" s="10"/>
      <c r="DYB26" s="10"/>
      <c r="DYC26" s="10"/>
      <c r="DYD26" s="10"/>
      <c r="DYE26" s="10"/>
      <c r="DYF26" s="10"/>
      <c r="DYG26" s="10"/>
      <c r="DYH26" s="10"/>
      <c r="DYI26" s="10"/>
      <c r="DYJ26" s="10"/>
      <c r="DYK26" s="10"/>
      <c r="DYL26" s="10"/>
      <c r="DYM26" s="10"/>
      <c r="DYN26" s="10"/>
      <c r="DYO26" s="10"/>
      <c r="DYP26" s="10"/>
      <c r="DYQ26" s="10"/>
      <c r="DYR26" s="10"/>
      <c r="DYS26" s="10"/>
      <c r="DYT26" s="10"/>
      <c r="DYU26" s="10"/>
      <c r="DYV26" s="10"/>
      <c r="DYW26" s="10"/>
      <c r="DYX26" s="10"/>
      <c r="DYY26" s="10"/>
      <c r="DYZ26" s="10"/>
      <c r="DZA26" s="10"/>
      <c r="DZB26" s="10"/>
      <c r="DZC26" s="10"/>
      <c r="DZD26" s="10"/>
      <c r="DZE26" s="10"/>
      <c r="DZF26" s="10"/>
      <c r="DZG26" s="10"/>
      <c r="DZH26" s="10"/>
      <c r="DZI26" s="10"/>
      <c r="DZJ26" s="10"/>
      <c r="DZK26" s="10"/>
      <c r="DZL26" s="10"/>
      <c r="DZM26" s="10"/>
      <c r="DZN26" s="10"/>
      <c r="DZO26" s="10"/>
      <c r="DZP26" s="10"/>
      <c r="DZQ26" s="10"/>
      <c r="DZR26" s="10"/>
      <c r="DZS26" s="10"/>
      <c r="DZT26" s="10"/>
      <c r="DZU26" s="10"/>
      <c r="DZV26" s="10"/>
      <c r="DZW26" s="10"/>
      <c r="DZX26" s="10"/>
      <c r="DZY26" s="10"/>
      <c r="DZZ26" s="10"/>
      <c r="EAA26" s="10"/>
      <c r="EAB26" s="10"/>
      <c r="EAC26" s="10"/>
      <c r="EAD26" s="10"/>
      <c r="EAE26" s="10"/>
      <c r="EAF26" s="10"/>
      <c r="EAG26" s="10"/>
      <c r="EAH26" s="10"/>
      <c r="EAI26" s="10"/>
      <c r="EAJ26" s="10"/>
      <c r="EAK26" s="10"/>
      <c r="EAL26" s="10"/>
      <c r="EAM26" s="10"/>
      <c r="EAN26" s="10"/>
      <c r="EAO26" s="10"/>
      <c r="EAP26" s="10"/>
      <c r="EAQ26" s="10"/>
      <c r="EAR26" s="10"/>
      <c r="EAS26" s="10"/>
      <c r="EAT26" s="10"/>
      <c r="EAU26" s="10"/>
      <c r="EAV26" s="10"/>
      <c r="EAW26" s="10"/>
      <c r="EAX26" s="10"/>
      <c r="EAY26" s="10"/>
      <c r="EAZ26" s="10"/>
      <c r="EBA26" s="10"/>
      <c r="EBB26" s="10"/>
      <c r="EBC26" s="10"/>
      <c r="EBD26" s="10"/>
      <c r="EBE26" s="10"/>
      <c r="EBF26" s="10"/>
      <c r="EBG26" s="10"/>
      <c r="EBH26" s="10"/>
      <c r="EBI26" s="10"/>
      <c r="EBJ26" s="10"/>
      <c r="EBK26" s="10"/>
      <c r="EBL26" s="10"/>
      <c r="EBM26" s="10"/>
      <c r="EBN26" s="10"/>
      <c r="EBO26" s="10"/>
      <c r="EBP26" s="10"/>
      <c r="EBQ26" s="10"/>
      <c r="EBR26" s="10"/>
      <c r="EBS26" s="10"/>
      <c r="EBT26" s="10"/>
      <c r="EBU26" s="10"/>
      <c r="EBV26" s="10"/>
      <c r="EBW26" s="10"/>
      <c r="EBX26" s="10"/>
      <c r="EBY26" s="10"/>
      <c r="EBZ26" s="10"/>
      <c r="ECA26" s="10"/>
      <c r="ECB26" s="10"/>
      <c r="ECC26" s="10"/>
      <c r="ECD26" s="10"/>
      <c r="ECE26" s="10"/>
      <c r="ECF26" s="10"/>
      <c r="ECG26" s="10"/>
      <c r="ECH26" s="10"/>
      <c r="ECI26" s="10"/>
      <c r="ECJ26" s="10"/>
      <c r="ECK26" s="10"/>
      <c r="ECL26" s="10"/>
      <c r="ECM26" s="10"/>
      <c r="ECN26" s="10"/>
      <c r="ECO26" s="10"/>
      <c r="ECP26" s="10"/>
      <c r="ECQ26" s="10"/>
      <c r="ECR26" s="10"/>
      <c r="ECS26" s="10"/>
      <c r="ECT26" s="10"/>
      <c r="ECU26" s="10"/>
      <c r="ECV26" s="10"/>
      <c r="ECW26" s="10"/>
      <c r="ECX26" s="10"/>
      <c r="ECY26" s="10"/>
      <c r="ECZ26" s="10"/>
      <c r="EDA26" s="10"/>
      <c r="EDB26" s="10"/>
      <c r="EDC26" s="10"/>
      <c r="EDD26" s="10"/>
      <c r="EDE26" s="10"/>
      <c r="EDF26" s="10"/>
      <c r="EDG26" s="10"/>
      <c r="EDH26" s="10"/>
      <c r="EDI26" s="10"/>
      <c r="EDJ26" s="10"/>
      <c r="EDK26" s="10"/>
      <c r="EDL26" s="10"/>
      <c r="EDM26" s="10"/>
      <c r="EDN26" s="10"/>
      <c r="EDO26" s="10"/>
      <c r="EDP26" s="10"/>
      <c r="EDQ26" s="10"/>
      <c r="EDR26" s="10"/>
      <c r="EDS26" s="10"/>
      <c r="EDT26" s="10"/>
      <c r="EDU26" s="10"/>
      <c r="EDV26" s="10"/>
      <c r="EDW26" s="10"/>
      <c r="EDX26" s="10"/>
      <c r="EDY26" s="10"/>
      <c r="EDZ26" s="10"/>
      <c r="EEA26" s="10"/>
      <c r="EEB26" s="10"/>
      <c r="EEC26" s="10"/>
      <c r="EED26" s="10"/>
      <c r="EEE26" s="10"/>
      <c r="EEF26" s="10"/>
      <c r="EEG26" s="10"/>
      <c r="EEH26" s="10"/>
      <c r="EEI26" s="10"/>
      <c r="EEJ26" s="10"/>
      <c r="EEK26" s="10"/>
      <c r="EEL26" s="10"/>
      <c r="EEM26" s="10"/>
      <c r="EEN26" s="10"/>
      <c r="EEO26" s="10"/>
      <c r="EEP26" s="10"/>
      <c r="EEQ26" s="10"/>
      <c r="EER26" s="10"/>
      <c r="EES26" s="10"/>
      <c r="EET26" s="10"/>
      <c r="EEU26" s="10"/>
      <c r="EEV26" s="10"/>
      <c r="EEW26" s="10"/>
      <c r="EEX26" s="10"/>
      <c r="EEY26" s="10"/>
      <c r="EEZ26" s="10"/>
      <c r="EFA26" s="10"/>
      <c r="EFB26" s="10"/>
      <c r="EFC26" s="10"/>
      <c r="EFD26" s="10"/>
      <c r="EFE26" s="10"/>
      <c r="EFF26" s="10"/>
      <c r="EFG26" s="10"/>
      <c r="EFH26" s="10"/>
      <c r="EFI26" s="10"/>
      <c r="EFJ26" s="10"/>
      <c r="EFK26" s="10"/>
      <c r="EFL26" s="10"/>
      <c r="EFM26" s="10"/>
      <c r="EFN26" s="10"/>
      <c r="EFO26" s="10"/>
      <c r="EFP26" s="10"/>
      <c r="EFQ26" s="10"/>
      <c r="EFR26" s="10"/>
      <c r="EFS26" s="10"/>
      <c r="EFT26" s="10"/>
      <c r="EFU26" s="10"/>
      <c r="EFV26" s="10"/>
      <c r="EFW26" s="10"/>
      <c r="EFX26" s="10"/>
      <c r="EFY26" s="10"/>
      <c r="EFZ26" s="10"/>
      <c r="EGA26" s="10"/>
      <c r="EGB26" s="10"/>
      <c r="EGC26" s="10"/>
      <c r="EGD26" s="10"/>
      <c r="EGE26" s="10"/>
      <c r="EGF26" s="10"/>
      <c r="EGG26" s="10"/>
      <c r="EGH26" s="10"/>
      <c r="EGI26" s="10"/>
      <c r="EGJ26" s="10"/>
      <c r="EGK26" s="10"/>
      <c r="EGL26" s="10"/>
      <c r="EGM26" s="10"/>
      <c r="EGN26" s="10"/>
      <c r="EGO26" s="10"/>
      <c r="EGP26" s="10"/>
      <c r="EGQ26" s="10"/>
      <c r="EGR26" s="10"/>
      <c r="EGS26" s="10"/>
      <c r="EGT26" s="10"/>
      <c r="EGU26" s="10"/>
      <c r="EGV26" s="10"/>
      <c r="EGW26" s="10"/>
      <c r="EGX26" s="10"/>
      <c r="EGY26" s="10"/>
      <c r="EGZ26" s="10"/>
      <c r="EHA26" s="10"/>
      <c r="EHB26" s="10"/>
      <c r="EHC26" s="10"/>
      <c r="EHD26" s="10"/>
      <c r="EHE26" s="10"/>
      <c r="EHF26" s="10"/>
      <c r="EHG26" s="10"/>
      <c r="EHH26" s="10"/>
      <c r="EHI26" s="10"/>
      <c r="EHJ26" s="10"/>
      <c r="EHK26" s="10"/>
      <c r="EHL26" s="10"/>
      <c r="EHM26" s="10"/>
      <c r="EHN26" s="10"/>
      <c r="EHO26" s="10"/>
      <c r="EHP26" s="10"/>
      <c r="EHQ26" s="10"/>
      <c r="EHR26" s="10"/>
      <c r="EHS26" s="10"/>
      <c r="EHT26" s="10"/>
      <c r="EHU26" s="10"/>
      <c r="EHV26" s="10"/>
      <c r="EHW26" s="10"/>
      <c r="EHX26" s="10"/>
      <c r="EHY26" s="10"/>
      <c r="EHZ26" s="10"/>
      <c r="EIA26" s="10"/>
      <c r="EIB26" s="10"/>
      <c r="EIC26" s="10"/>
      <c r="EID26" s="10"/>
      <c r="EIE26" s="10"/>
      <c r="EIF26" s="10"/>
      <c r="EIG26" s="10"/>
      <c r="EIH26" s="10"/>
      <c r="EII26" s="10"/>
      <c r="EIJ26" s="10"/>
      <c r="EIK26" s="10"/>
      <c r="EIL26" s="10"/>
      <c r="EIM26" s="10"/>
      <c r="EIN26" s="10"/>
      <c r="EIO26" s="10"/>
      <c r="EIP26" s="10"/>
      <c r="EIQ26" s="10"/>
      <c r="EIR26" s="10"/>
      <c r="EIS26" s="10"/>
      <c r="EIT26" s="10"/>
      <c r="EIU26" s="10"/>
      <c r="EIV26" s="10"/>
      <c r="EIW26" s="10"/>
      <c r="EIX26" s="10"/>
      <c r="EIY26" s="10"/>
      <c r="EIZ26" s="10"/>
      <c r="EJA26" s="10"/>
      <c r="EJB26" s="10"/>
      <c r="EJC26" s="10"/>
      <c r="EJD26" s="10"/>
      <c r="EJE26" s="10"/>
      <c r="EJF26" s="10"/>
      <c r="EJG26" s="10"/>
      <c r="EJH26" s="10"/>
      <c r="EJI26" s="10"/>
      <c r="EJJ26" s="10"/>
      <c r="EJK26" s="10"/>
      <c r="EJL26" s="10"/>
      <c r="EJM26" s="10"/>
      <c r="EJN26" s="10"/>
      <c r="EJO26" s="10"/>
      <c r="EJP26" s="10"/>
      <c r="EJQ26" s="10"/>
      <c r="EJR26" s="10"/>
      <c r="EJS26" s="10"/>
      <c r="EJT26" s="10"/>
      <c r="EJU26" s="10"/>
      <c r="EJV26" s="10"/>
      <c r="EJW26" s="10"/>
      <c r="EJX26" s="10"/>
      <c r="EJY26" s="10"/>
      <c r="EJZ26" s="10"/>
      <c r="EKA26" s="10"/>
      <c r="EKB26" s="10"/>
      <c r="EKC26" s="10"/>
      <c r="EKD26" s="10"/>
      <c r="EKE26" s="10"/>
      <c r="EKF26" s="10"/>
      <c r="EKG26" s="10"/>
      <c r="EKH26" s="10"/>
      <c r="EKI26" s="10"/>
      <c r="EKJ26" s="10"/>
      <c r="EKK26" s="10"/>
      <c r="EKL26" s="10"/>
      <c r="EKM26" s="10"/>
      <c r="EKN26" s="10"/>
      <c r="EKO26" s="10"/>
      <c r="EKP26" s="10"/>
      <c r="EKQ26" s="10"/>
      <c r="EKR26" s="10"/>
      <c r="EKS26" s="10"/>
      <c r="EKT26" s="10"/>
      <c r="EKU26" s="10"/>
      <c r="EKV26" s="10"/>
      <c r="EKW26" s="10"/>
      <c r="EKX26" s="10"/>
      <c r="EKY26" s="10"/>
      <c r="EKZ26" s="10"/>
      <c r="ELA26" s="10"/>
      <c r="ELB26" s="10"/>
      <c r="ELC26" s="10"/>
      <c r="ELD26" s="10"/>
      <c r="ELE26" s="10"/>
      <c r="ELF26" s="10"/>
      <c r="ELG26" s="10"/>
      <c r="ELH26" s="10"/>
      <c r="ELI26" s="10"/>
      <c r="ELJ26" s="10"/>
      <c r="ELK26" s="10"/>
      <c r="ELL26" s="10"/>
      <c r="ELM26" s="10"/>
      <c r="ELN26" s="10"/>
      <c r="ELO26" s="10"/>
      <c r="ELP26" s="10"/>
      <c r="ELQ26" s="10"/>
      <c r="ELR26" s="10"/>
      <c r="ELS26" s="10"/>
      <c r="ELT26" s="10"/>
      <c r="ELU26" s="10"/>
      <c r="ELV26" s="10"/>
      <c r="ELW26" s="10"/>
      <c r="ELX26" s="10"/>
      <c r="ELY26" s="10"/>
      <c r="ELZ26" s="10"/>
      <c r="EMA26" s="10"/>
      <c r="EMB26" s="10"/>
      <c r="EMC26" s="10"/>
      <c r="EMD26" s="10"/>
      <c r="EME26" s="10"/>
      <c r="EMF26" s="10"/>
      <c r="EMG26" s="10"/>
      <c r="EMH26" s="10"/>
      <c r="EMI26" s="10"/>
      <c r="EMJ26" s="10"/>
      <c r="EMK26" s="10"/>
      <c r="EML26" s="10"/>
      <c r="EMM26" s="10"/>
      <c r="EMN26" s="10"/>
      <c r="EMO26" s="10"/>
      <c r="EMP26" s="10"/>
      <c r="EMQ26" s="10"/>
      <c r="EMR26" s="10"/>
      <c r="EMS26" s="10"/>
      <c r="EMT26" s="10"/>
      <c r="EMU26" s="10"/>
      <c r="EMV26" s="10"/>
      <c r="EMW26" s="10"/>
      <c r="EMX26" s="10"/>
      <c r="EMY26" s="10"/>
      <c r="EMZ26" s="10"/>
      <c r="ENA26" s="10"/>
      <c r="ENB26" s="10"/>
      <c r="ENC26" s="10"/>
      <c r="END26" s="10"/>
      <c r="ENE26" s="10"/>
      <c r="ENF26" s="10"/>
      <c r="ENG26" s="10"/>
      <c r="ENH26" s="10"/>
      <c r="ENI26" s="10"/>
      <c r="ENJ26" s="10"/>
      <c r="ENK26" s="10"/>
      <c r="ENL26" s="10"/>
      <c r="ENM26" s="10"/>
      <c r="ENN26" s="10"/>
      <c r="ENO26" s="10"/>
      <c r="ENP26" s="10"/>
      <c r="ENQ26" s="10"/>
      <c r="ENR26" s="10"/>
      <c r="ENS26" s="10"/>
      <c r="ENT26" s="10"/>
      <c r="ENU26" s="10"/>
      <c r="ENV26" s="10"/>
      <c r="ENW26" s="10"/>
      <c r="ENX26" s="10"/>
      <c r="ENY26" s="10"/>
      <c r="ENZ26" s="10"/>
      <c r="EOA26" s="10"/>
      <c r="EOB26" s="10"/>
      <c r="EOC26" s="10"/>
      <c r="EOD26" s="10"/>
      <c r="EOE26" s="10"/>
      <c r="EOF26" s="10"/>
      <c r="EOG26" s="10"/>
      <c r="EOH26" s="10"/>
      <c r="EOI26" s="10"/>
      <c r="EOJ26" s="10"/>
      <c r="EOK26" s="10"/>
      <c r="EOL26" s="10"/>
      <c r="EOM26" s="10"/>
      <c r="EON26" s="10"/>
      <c r="EOO26" s="10"/>
      <c r="EOP26" s="10"/>
      <c r="EOQ26" s="10"/>
      <c r="EOR26" s="10"/>
      <c r="EOS26" s="10"/>
      <c r="EOT26" s="10"/>
      <c r="EOU26" s="10"/>
      <c r="EOV26" s="10"/>
      <c r="EOW26" s="10"/>
      <c r="EOX26" s="10"/>
      <c r="EOY26" s="10"/>
      <c r="EOZ26" s="10"/>
      <c r="EPA26" s="10"/>
      <c r="EPB26" s="10"/>
      <c r="EPC26" s="10"/>
      <c r="EPD26" s="10"/>
      <c r="EPE26" s="10"/>
      <c r="EPF26" s="10"/>
      <c r="EPG26" s="10"/>
      <c r="EPH26" s="10"/>
      <c r="EPI26" s="10"/>
      <c r="EPJ26" s="10"/>
      <c r="EPK26" s="10"/>
      <c r="EPL26" s="10"/>
      <c r="EPM26" s="10"/>
      <c r="EPN26" s="10"/>
      <c r="EPO26" s="10"/>
      <c r="EPP26" s="10"/>
      <c r="EPQ26" s="10"/>
      <c r="EPR26" s="10"/>
      <c r="EPS26" s="10"/>
      <c r="EPT26" s="10"/>
      <c r="EPU26" s="10"/>
      <c r="EPV26" s="10"/>
      <c r="EPW26" s="10"/>
      <c r="EPX26" s="10"/>
      <c r="EPY26" s="10"/>
      <c r="EPZ26" s="10"/>
      <c r="EQA26" s="10"/>
      <c r="EQB26" s="10"/>
      <c r="EQC26" s="10"/>
      <c r="EQD26" s="10"/>
      <c r="EQE26" s="10"/>
      <c r="EQF26" s="10"/>
      <c r="EQG26" s="10"/>
      <c r="EQH26" s="10"/>
      <c r="EQI26" s="10"/>
      <c r="EQJ26" s="10"/>
      <c r="EQK26" s="10"/>
      <c r="EQL26" s="10"/>
      <c r="EQM26" s="10"/>
      <c r="EQN26" s="10"/>
      <c r="EQO26" s="10"/>
      <c r="EQP26" s="10"/>
      <c r="EQQ26" s="10"/>
      <c r="EQR26" s="10"/>
      <c r="EQS26" s="10"/>
      <c r="EQT26" s="10"/>
      <c r="EQU26" s="10"/>
      <c r="EQV26" s="10"/>
      <c r="EQW26" s="10"/>
      <c r="EQX26" s="10"/>
      <c r="EQY26" s="10"/>
      <c r="EQZ26" s="10"/>
      <c r="ERA26" s="10"/>
      <c r="ERB26" s="10"/>
      <c r="ERC26" s="10"/>
      <c r="ERD26" s="10"/>
      <c r="ERE26" s="10"/>
      <c r="ERF26" s="10"/>
      <c r="ERG26" s="10"/>
      <c r="ERH26" s="10"/>
      <c r="ERI26" s="10"/>
      <c r="ERJ26" s="10"/>
      <c r="ERK26" s="10"/>
      <c r="ERL26" s="10"/>
      <c r="ERM26" s="10"/>
      <c r="ERN26" s="10"/>
      <c r="ERO26" s="10"/>
      <c r="ERP26" s="10"/>
      <c r="ERQ26" s="10"/>
      <c r="ERR26" s="10"/>
      <c r="ERS26" s="10"/>
      <c r="ERT26" s="10"/>
      <c r="ERU26" s="10"/>
      <c r="ERV26" s="10"/>
      <c r="ERW26" s="10"/>
      <c r="ERX26" s="10"/>
      <c r="ERY26" s="10"/>
      <c r="ERZ26" s="10"/>
      <c r="ESA26" s="10"/>
      <c r="ESB26" s="10"/>
      <c r="ESC26" s="10"/>
      <c r="ESD26" s="10"/>
      <c r="ESE26" s="10"/>
      <c r="ESF26" s="10"/>
      <c r="ESG26" s="10"/>
      <c r="ESH26" s="10"/>
      <c r="ESI26" s="10"/>
      <c r="ESJ26" s="10"/>
      <c r="ESK26" s="10"/>
      <c r="ESL26" s="10"/>
      <c r="ESM26" s="10"/>
      <c r="ESN26" s="10"/>
      <c r="ESO26" s="10"/>
      <c r="ESP26" s="10"/>
      <c r="ESQ26" s="10"/>
      <c r="ESR26" s="10"/>
      <c r="ESS26" s="10"/>
      <c r="EST26" s="10"/>
      <c r="ESU26" s="10"/>
      <c r="ESV26" s="10"/>
      <c r="ESW26" s="10"/>
      <c r="ESX26" s="10"/>
      <c r="ESY26" s="10"/>
      <c r="ESZ26" s="10"/>
      <c r="ETA26" s="10"/>
      <c r="ETB26" s="10"/>
      <c r="ETC26" s="10"/>
      <c r="ETD26" s="10"/>
      <c r="ETE26" s="10"/>
      <c r="ETF26" s="10"/>
      <c r="ETG26" s="10"/>
      <c r="ETH26" s="10"/>
      <c r="ETI26" s="10"/>
      <c r="ETJ26" s="10"/>
      <c r="ETK26" s="10"/>
      <c r="ETL26" s="10"/>
      <c r="ETM26" s="10"/>
      <c r="ETN26" s="10"/>
      <c r="ETO26" s="10"/>
      <c r="ETP26" s="10"/>
      <c r="ETQ26" s="10"/>
      <c r="ETR26" s="10"/>
      <c r="ETS26" s="10"/>
      <c r="ETT26" s="10"/>
      <c r="ETU26" s="10"/>
      <c r="ETV26" s="10"/>
      <c r="ETW26" s="10"/>
      <c r="ETX26" s="10"/>
      <c r="ETY26" s="10"/>
      <c r="ETZ26" s="10"/>
      <c r="EUA26" s="10"/>
      <c r="EUB26" s="10"/>
      <c r="EUC26" s="10"/>
      <c r="EUD26" s="10"/>
      <c r="EUE26" s="10"/>
      <c r="EUF26" s="10"/>
      <c r="EUG26" s="10"/>
      <c r="EUH26" s="10"/>
      <c r="EUI26" s="10"/>
      <c r="EUJ26" s="10"/>
      <c r="EUK26" s="10"/>
      <c r="EUL26" s="10"/>
      <c r="EUM26" s="10"/>
      <c r="EUN26" s="10"/>
      <c r="EUO26" s="10"/>
      <c r="EUP26" s="10"/>
      <c r="EUQ26" s="10"/>
      <c r="EUR26" s="10"/>
      <c r="EUS26" s="10"/>
      <c r="EUT26" s="10"/>
      <c r="EUU26" s="10"/>
      <c r="EUV26" s="10"/>
      <c r="EUW26" s="10"/>
      <c r="EUX26" s="10"/>
      <c r="EUY26" s="10"/>
      <c r="EUZ26" s="10"/>
      <c r="EVA26" s="10"/>
      <c r="EVB26" s="10"/>
      <c r="EVC26" s="10"/>
      <c r="EVD26" s="10"/>
      <c r="EVE26" s="10"/>
      <c r="EVF26" s="10"/>
      <c r="EVG26" s="10"/>
      <c r="EVH26" s="10"/>
      <c r="EVI26" s="10"/>
      <c r="EVJ26" s="10"/>
      <c r="EVK26" s="10"/>
      <c r="EVL26" s="10"/>
      <c r="EVM26" s="10"/>
      <c r="EVN26" s="10"/>
      <c r="EVO26" s="10"/>
      <c r="EVP26" s="10"/>
      <c r="EVQ26" s="10"/>
      <c r="EVR26" s="10"/>
      <c r="EVS26" s="10"/>
      <c r="EVT26" s="10"/>
      <c r="EVU26" s="10"/>
      <c r="EVV26" s="10"/>
      <c r="EVW26" s="10"/>
      <c r="EVX26" s="10"/>
      <c r="EVY26" s="10"/>
      <c r="EVZ26" s="10"/>
      <c r="EWA26" s="10"/>
      <c r="EWB26" s="10"/>
      <c r="EWC26" s="10"/>
      <c r="EWD26" s="10"/>
      <c r="EWE26" s="10"/>
      <c r="EWF26" s="10"/>
      <c r="EWG26" s="10"/>
      <c r="EWH26" s="10"/>
      <c r="EWI26" s="10"/>
      <c r="EWJ26" s="10"/>
      <c r="EWK26" s="10"/>
      <c r="EWL26" s="10"/>
      <c r="EWM26" s="10"/>
      <c r="EWN26" s="10"/>
      <c r="EWO26" s="10"/>
      <c r="EWP26" s="10"/>
      <c r="EWQ26" s="10"/>
      <c r="EWR26" s="10"/>
      <c r="EWS26" s="10"/>
      <c r="EWT26" s="10"/>
      <c r="EWU26" s="10"/>
      <c r="EWV26" s="10"/>
      <c r="EWW26" s="10"/>
      <c r="EWX26" s="10"/>
      <c r="EWY26" s="10"/>
      <c r="EWZ26" s="10"/>
      <c r="EXA26" s="10"/>
      <c r="EXB26" s="10"/>
      <c r="EXC26" s="10"/>
      <c r="EXD26" s="10"/>
      <c r="EXE26" s="10"/>
      <c r="EXF26" s="10"/>
      <c r="EXG26" s="10"/>
      <c r="EXH26" s="10"/>
      <c r="EXI26" s="10"/>
      <c r="EXJ26" s="10"/>
      <c r="EXK26" s="10"/>
      <c r="EXL26" s="10"/>
      <c r="EXM26" s="10"/>
      <c r="EXN26" s="10"/>
      <c r="EXO26" s="10"/>
      <c r="EXP26" s="10"/>
      <c r="EXQ26" s="10"/>
      <c r="EXR26" s="10"/>
      <c r="EXS26" s="10"/>
      <c r="EXT26" s="10"/>
      <c r="EXU26" s="10"/>
      <c r="EXV26" s="10"/>
      <c r="EXW26" s="10"/>
      <c r="EXX26" s="10"/>
      <c r="EXY26" s="10"/>
      <c r="EXZ26" s="10"/>
      <c r="EYA26" s="10"/>
      <c r="EYB26" s="10"/>
      <c r="EYC26" s="10"/>
      <c r="EYD26" s="10"/>
      <c r="EYE26" s="10"/>
      <c r="EYF26" s="10"/>
      <c r="EYG26" s="10"/>
      <c r="EYH26" s="10"/>
      <c r="EYI26" s="10"/>
      <c r="EYJ26" s="10"/>
      <c r="EYK26" s="10"/>
      <c r="EYL26" s="10"/>
      <c r="EYM26" s="10"/>
      <c r="EYN26" s="10"/>
      <c r="EYO26" s="10"/>
      <c r="EYP26" s="10"/>
      <c r="EYQ26" s="10"/>
      <c r="EYR26" s="10"/>
      <c r="EYS26" s="10"/>
      <c r="EYT26" s="10"/>
      <c r="EYU26" s="10"/>
      <c r="EYV26" s="10"/>
      <c r="EYW26" s="10"/>
      <c r="EYX26" s="10"/>
      <c r="EYY26" s="10"/>
      <c r="EYZ26" s="10"/>
      <c r="EZA26" s="10"/>
      <c r="EZB26" s="10"/>
      <c r="EZC26" s="10"/>
      <c r="EZD26" s="10"/>
      <c r="EZE26" s="10"/>
      <c r="EZF26" s="10"/>
      <c r="EZG26" s="10"/>
      <c r="EZH26" s="10"/>
      <c r="EZI26" s="10"/>
      <c r="EZJ26" s="10"/>
      <c r="EZK26" s="10"/>
      <c r="EZL26" s="10"/>
      <c r="EZM26" s="10"/>
      <c r="EZN26" s="10"/>
      <c r="EZO26" s="10"/>
      <c r="EZP26" s="10"/>
      <c r="EZQ26" s="10"/>
      <c r="EZR26" s="10"/>
      <c r="EZS26" s="10"/>
      <c r="EZT26" s="10"/>
      <c r="EZU26" s="10"/>
      <c r="EZV26" s="10"/>
      <c r="EZW26" s="10"/>
      <c r="EZX26" s="10"/>
      <c r="EZY26" s="10"/>
      <c r="EZZ26" s="10"/>
      <c r="FAA26" s="10"/>
      <c r="FAB26" s="10"/>
      <c r="FAC26" s="10"/>
      <c r="FAD26" s="10"/>
      <c r="FAE26" s="10"/>
      <c r="FAF26" s="10"/>
      <c r="FAG26" s="10"/>
      <c r="FAH26" s="10"/>
      <c r="FAI26" s="10"/>
      <c r="FAJ26" s="10"/>
      <c r="FAK26" s="10"/>
      <c r="FAL26" s="10"/>
      <c r="FAM26" s="10"/>
      <c r="FAN26" s="10"/>
      <c r="FAO26" s="10"/>
      <c r="FAP26" s="10"/>
      <c r="FAQ26" s="10"/>
      <c r="FAR26" s="10"/>
      <c r="FAS26" s="10"/>
      <c r="FAT26" s="10"/>
      <c r="FAU26" s="10"/>
      <c r="FAV26" s="10"/>
      <c r="FAW26" s="10"/>
      <c r="FAX26" s="10"/>
      <c r="FAY26" s="10"/>
      <c r="FAZ26" s="10"/>
      <c r="FBA26" s="10"/>
      <c r="FBB26" s="10"/>
      <c r="FBC26" s="10"/>
      <c r="FBD26" s="10"/>
      <c r="FBE26" s="10"/>
      <c r="FBF26" s="10"/>
      <c r="FBG26" s="10"/>
      <c r="FBH26" s="10"/>
      <c r="FBI26" s="10"/>
      <c r="FBJ26" s="10"/>
      <c r="FBK26" s="10"/>
      <c r="FBL26" s="10"/>
      <c r="FBM26" s="10"/>
      <c r="FBN26" s="10"/>
      <c r="FBO26" s="10"/>
      <c r="FBP26" s="10"/>
      <c r="FBQ26" s="10"/>
      <c r="FBR26" s="10"/>
      <c r="FBS26" s="10"/>
      <c r="FBT26" s="10"/>
      <c r="FBU26" s="10"/>
      <c r="FBV26" s="10"/>
      <c r="FBW26" s="10"/>
      <c r="FBX26" s="10"/>
      <c r="FBY26" s="10"/>
      <c r="FBZ26" s="10"/>
      <c r="FCA26" s="10"/>
      <c r="FCB26" s="10"/>
      <c r="FCC26" s="10"/>
      <c r="FCD26" s="10"/>
      <c r="FCE26" s="10"/>
      <c r="FCF26" s="10"/>
      <c r="FCG26" s="10"/>
      <c r="FCH26" s="10"/>
      <c r="FCI26" s="10"/>
      <c r="FCJ26" s="10"/>
      <c r="FCK26" s="10"/>
      <c r="FCL26" s="10"/>
      <c r="FCM26" s="10"/>
      <c r="FCN26" s="10"/>
      <c r="FCO26" s="10"/>
      <c r="FCP26" s="10"/>
      <c r="FCQ26" s="10"/>
      <c r="FCR26" s="10"/>
      <c r="FCS26" s="10"/>
      <c r="FCT26" s="10"/>
      <c r="FCU26" s="10"/>
      <c r="FCV26" s="10"/>
      <c r="FCW26" s="10"/>
      <c r="FCX26" s="10"/>
      <c r="FCY26" s="10"/>
      <c r="FCZ26" s="10"/>
      <c r="FDA26" s="10"/>
      <c r="FDB26" s="10"/>
      <c r="FDC26" s="10"/>
      <c r="FDD26" s="10"/>
      <c r="FDE26" s="10"/>
      <c r="FDF26" s="10"/>
      <c r="FDG26" s="10"/>
      <c r="FDH26" s="10"/>
      <c r="FDI26" s="10"/>
      <c r="FDJ26" s="10"/>
      <c r="FDK26" s="10"/>
      <c r="FDL26" s="10"/>
      <c r="FDM26" s="10"/>
      <c r="FDN26" s="10"/>
      <c r="FDO26" s="10"/>
      <c r="FDP26" s="10"/>
      <c r="FDQ26" s="10"/>
      <c r="FDR26" s="10"/>
      <c r="FDS26" s="10"/>
      <c r="FDT26" s="10"/>
      <c r="FDU26" s="10"/>
      <c r="FDV26" s="10"/>
      <c r="FDW26" s="10"/>
      <c r="FDX26" s="10"/>
      <c r="FDY26" s="10"/>
      <c r="FDZ26" s="10"/>
      <c r="FEA26" s="10"/>
      <c r="FEB26" s="10"/>
      <c r="FEC26" s="10"/>
      <c r="FED26" s="10"/>
      <c r="FEE26" s="10"/>
      <c r="FEF26" s="10"/>
      <c r="FEG26" s="10"/>
      <c r="FEH26" s="10"/>
      <c r="FEI26" s="10"/>
      <c r="FEJ26" s="10"/>
      <c r="FEK26" s="10"/>
      <c r="FEL26" s="10"/>
      <c r="FEM26" s="10"/>
      <c r="FEN26" s="10"/>
      <c r="FEO26" s="10"/>
      <c r="FEP26" s="10"/>
      <c r="FEQ26" s="10"/>
      <c r="FER26" s="10"/>
      <c r="FES26" s="10"/>
      <c r="FET26" s="10"/>
      <c r="FEU26" s="10"/>
      <c r="FEV26" s="10"/>
      <c r="FEW26" s="10"/>
      <c r="FEX26" s="10"/>
      <c r="FEY26" s="10"/>
      <c r="FEZ26" s="10"/>
      <c r="FFA26" s="10"/>
      <c r="FFB26" s="10"/>
      <c r="FFC26" s="10"/>
      <c r="FFD26" s="10"/>
      <c r="FFE26" s="10"/>
      <c r="FFF26" s="10"/>
      <c r="FFG26" s="10"/>
      <c r="FFH26" s="10"/>
      <c r="FFI26" s="10"/>
      <c r="FFJ26" s="10"/>
      <c r="FFK26" s="10"/>
      <c r="FFL26" s="10"/>
      <c r="FFM26" s="10"/>
      <c r="FFN26" s="10"/>
      <c r="FFO26" s="10"/>
      <c r="FFP26" s="10"/>
      <c r="FFQ26" s="10"/>
      <c r="FFR26" s="10"/>
      <c r="FFS26" s="10"/>
      <c r="FFT26" s="10"/>
      <c r="FFU26" s="10"/>
      <c r="FFV26" s="10"/>
      <c r="FFW26" s="10"/>
      <c r="FFX26" s="10"/>
      <c r="FFY26" s="10"/>
      <c r="FFZ26" s="10"/>
      <c r="FGA26" s="10"/>
      <c r="FGB26" s="10"/>
      <c r="FGC26" s="10"/>
      <c r="FGD26" s="10"/>
      <c r="FGE26" s="10"/>
      <c r="FGF26" s="10"/>
      <c r="FGG26" s="10"/>
      <c r="FGH26" s="10"/>
      <c r="FGI26" s="10"/>
      <c r="FGJ26" s="10"/>
      <c r="FGK26" s="10"/>
      <c r="FGL26" s="10"/>
      <c r="FGM26" s="10"/>
      <c r="FGN26" s="10"/>
      <c r="FGO26" s="10"/>
      <c r="FGP26" s="10"/>
      <c r="FGQ26" s="10"/>
      <c r="FGR26" s="10"/>
      <c r="FGS26" s="10"/>
      <c r="FGT26" s="10"/>
      <c r="FGU26" s="10"/>
      <c r="FGV26" s="10"/>
      <c r="FGW26" s="10"/>
      <c r="FGX26" s="10"/>
      <c r="FGY26" s="10"/>
      <c r="FGZ26" s="10"/>
      <c r="FHA26" s="10"/>
      <c r="FHB26" s="10"/>
      <c r="FHC26" s="10"/>
      <c r="FHD26" s="10"/>
      <c r="FHE26" s="10"/>
      <c r="FHF26" s="10"/>
      <c r="FHG26" s="10"/>
      <c r="FHH26" s="10"/>
      <c r="FHI26" s="10"/>
      <c r="FHJ26" s="10"/>
      <c r="FHK26" s="10"/>
      <c r="FHL26" s="10"/>
      <c r="FHM26" s="10"/>
      <c r="FHN26" s="10"/>
      <c r="FHO26" s="10"/>
      <c r="FHP26" s="10"/>
      <c r="FHQ26" s="10"/>
      <c r="FHR26" s="10"/>
      <c r="FHS26" s="10"/>
      <c r="FHT26" s="10"/>
      <c r="FHU26" s="10"/>
      <c r="FHV26" s="10"/>
      <c r="FHW26" s="10"/>
      <c r="FHX26" s="10"/>
      <c r="FHY26" s="10"/>
      <c r="FHZ26" s="10"/>
      <c r="FIA26" s="10"/>
      <c r="FIB26" s="10"/>
      <c r="FIC26" s="10"/>
      <c r="FID26" s="10"/>
      <c r="FIE26" s="10"/>
      <c r="FIF26" s="10"/>
      <c r="FIG26" s="10"/>
      <c r="FIH26" s="10"/>
      <c r="FII26" s="10"/>
      <c r="FIJ26" s="10"/>
      <c r="FIK26" s="10"/>
      <c r="FIL26" s="10"/>
      <c r="FIM26" s="10"/>
      <c r="FIN26" s="10"/>
      <c r="FIO26" s="10"/>
      <c r="FIP26" s="10"/>
      <c r="FIQ26" s="10"/>
      <c r="FIR26" s="10"/>
      <c r="FIS26" s="10"/>
      <c r="FIT26" s="10"/>
      <c r="FIU26" s="10"/>
      <c r="FIV26" s="10"/>
      <c r="FIW26" s="10"/>
      <c r="FIX26" s="10"/>
      <c r="FIY26" s="10"/>
      <c r="FIZ26" s="10"/>
      <c r="FJA26" s="10"/>
      <c r="FJB26" s="10"/>
      <c r="FJC26" s="10"/>
      <c r="FJD26" s="10"/>
      <c r="FJE26" s="10"/>
      <c r="FJF26" s="10"/>
      <c r="FJG26" s="10"/>
      <c r="FJH26" s="10"/>
      <c r="FJI26" s="10"/>
      <c r="FJJ26" s="10"/>
      <c r="FJK26" s="10"/>
      <c r="FJL26" s="10"/>
      <c r="FJM26" s="10"/>
      <c r="FJN26" s="10"/>
      <c r="FJO26" s="10"/>
      <c r="FJP26" s="10"/>
      <c r="FJQ26" s="10"/>
      <c r="FJR26" s="10"/>
      <c r="FJS26" s="10"/>
      <c r="FJT26" s="10"/>
      <c r="FJU26" s="10"/>
      <c r="FJV26" s="10"/>
      <c r="FJW26" s="10"/>
      <c r="FJX26" s="10"/>
      <c r="FJY26" s="10"/>
      <c r="FJZ26" s="10"/>
      <c r="FKA26" s="10"/>
      <c r="FKB26" s="10"/>
      <c r="FKC26" s="10"/>
      <c r="FKD26" s="10"/>
      <c r="FKE26" s="10"/>
      <c r="FKF26" s="10"/>
      <c r="FKG26" s="10"/>
      <c r="FKH26" s="10"/>
      <c r="FKI26" s="10"/>
      <c r="FKJ26" s="10"/>
      <c r="FKK26" s="10"/>
      <c r="FKL26" s="10"/>
      <c r="FKM26" s="10"/>
      <c r="FKN26" s="10"/>
      <c r="FKO26" s="10"/>
      <c r="FKP26" s="10"/>
      <c r="FKQ26" s="10"/>
      <c r="FKR26" s="10"/>
      <c r="FKS26" s="10"/>
      <c r="FKT26" s="10"/>
      <c r="FKU26" s="10"/>
      <c r="FKV26" s="10"/>
      <c r="FKW26" s="10"/>
      <c r="FKX26" s="10"/>
      <c r="FKY26" s="10"/>
      <c r="FKZ26" s="10"/>
      <c r="FLA26" s="10"/>
      <c r="FLB26" s="10"/>
      <c r="FLC26" s="10"/>
      <c r="FLD26" s="10"/>
      <c r="FLE26" s="10"/>
      <c r="FLF26" s="10"/>
      <c r="FLG26" s="10"/>
      <c r="FLH26" s="10"/>
      <c r="FLI26" s="10"/>
      <c r="FLJ26" s="10"/>
      <c r="FLK26" s="10"/>
      <c r="FLL26" s="10"/>
      <c r="FLM26" s="10"/>
      <c r="FLN26" s="10"/>
      <c r="FLO26" s="10"/>
      <c r="FLP26" s="10"/>
      <c r="FLQ26" s="10"/>
      <c r="FLR26" s="10"/>
      <c r="FLS26" s="10"/>
      <c r="FLT26" s="10"/>
      <c r="FLU26" s="10"/>
      <c r="FLV26" s="10"/>
      <c r="FLW26" s="10"/>
      <c r="FLX26" s="10"/>
      <c r="FLY26" s="10"/>
      <c r="FLZ26" s="10"/>
      <c r="FMA26" s="10"/>
      <c r="FMB26" s="10"/>
      <c r="FMC26" s="10"/>
      <c r="FMD26" s="10"/>
      <c r="FME26" s="10"/>
      <c r="FMF26" s="10"/>
      <c r="FMG26" s="10"/>
      <c r="FMH26" s="10"/>
      <c r="FMI26" s="10"/>
      <c r="FMJ26" s="10"/>
      <c r="FMK26" s="10"/>
      <c r="FML26" s="10"/>
      <c r="FMM26" s="10"/>
      <c r="FMN26" s="10"/>
      <c r="FMO26" s="10"/>
      <c r="FMP26" s="10"/>
      <c r="FMQ26" s="10"/>
      <c r="FMR26" s="10"/>
      <c r="FMS26" s="10"/>
      <c r="FMT26" s="10"/>
      <c r="FMU26" s="10"/>
      <c r="FMV26" s="10"/>
      <c r="FMW26" s="10"/>
      <c r="FMX26" s="10"/>
      <c r="FMY26" s="10"/>
      <c r="FMZ26" s="10"/>
      <c r="FNA26" s="10"/>
      <c r="FNB26" s="10"/>
      <c r="FNC26" s="10"/>
      <c r="FND26" s="10"/>
      <c r="FNE26" s="10"/>
      <c r="FNF26" s="10"/>
      <c r="FNG26" s="10"/>
      <c r="FNH26" s="10"/>
      <c r="FNI26" s="10"/>
      <c r="FNJ26" s="10"/>
      <c r="FNK26" s="10"/>
      <c r="FNL26" s="10"/>
      <c r="FNM26" s="10"/>
      <c r="FNN26" s="10"/>
      <c r="FNO26" s="10"/>
      <c r="FNP26" s="10"/>
      <c r="FNQ26" s="10"/>
      <c r="FNR26" s="10"/>
      <c r="FNS26" s="10"/>
      <c r="FNT26" s="10"/>
      <c r="FNU26" s="10"/>
      <c r="FNV26" s="10"/>
      <c r="FNW26" s="10"/>
      <c r="FNX26" s="10"/>
      <c r="FNY26" s="10"/>
      <c r="FNZ26" s="10"/>
      <c r="FOA26" s="10"/>
      <c r="FOB26" s="10"/>
      <c r="FOC26" s="10"/>
      <c r="FOD26" s="10"/>
      <c r="FOE26" s="10"/>
      <c r="FOF26" s="10"/>
      <c r="FOG26" s="10"/>
      <c r="FOH26" s="10"/>
      <c r="FOI26" s="10"/>
      <c r="FOJ26" s="10"/>
      <c r="FOK26" s="10"/>
      <c r="FOL26" s="10"/>
      <c r="FOM26" s="10"/>
      <c r="FON26" s="10"/>
      <c r="FOO26" s="10"/>
      <c r="FOP26" s="10"/>
      <c r="FOQ26" s="10"/>
      <c r="FOR26" s="10"/>
      <c r="FOS26" s="10"/>
      <c r="FOT26" s="10"/>
      <c r="FOU26" s="10"/>
      <c r="FOV26" s="10"/>
      <c r="FOW26" s="10"/>
      <c r="FOX26" s="10"/>
      <c r="FOY26" s="10"/>
      <c r="FOZ26" s="10"/>
      <c r="FPA26" s="10"/>
      <c r="FPB26" s="10"/>
      <c r="FPC26" s="10"/>
      <c r="FPD26" s="10"/>
      <c r="FPE26" s="10"/>
      <c r="FPF26" s="10"/>
      <c r="FPG26" s="10"/>
      <c r="FPH26" s="10"/>
      <c r="FPI26" s="10"/>
      <c r="FPJ26" s="10"/>
      <c r="FPK26" s="10"/>
      <c r="FPL26" s="10"/>
      <c r="FPM26" s="10"/>
      <c r="FPN26" s="10"/>
      <c r="FPO26" s="10"/>
      <c r="FPP26" s="10"/>
      <c r="FPQ26" s="10"/>
      <c r="FPR26" s="10"/>
      <c r="FPS26" s="10"/>
      <c r="FPT26" s="10"/>
      <c r="FPU26" s="10"/>
      <c r="FPV26" s="10"/>
      <c r="FPW26" s="10"/>
      <c r="FPX26" s="10"/>
      <c r="FPY26" s="10"/>
      <c r="FPZ26" s="10"/>
      <c r="FQA26" s="10"/>
      <c r="FQB26" s="10"/>
      <c r="FQC26" s="10"/>
      <c r="FQD26" s="10"/>
      <c r="FQE26" s="10"/>
      <c r="FQF26" s="10"/>
      <c r="FQG26" s="10"/>
      <c r="FQH26" s="10"/>
      <c r="FQI26" s="10"/>
      <c r="FQJ26" s="10"/>
      <c r="FQK26" s="10"/>
      <c r="FQL26" s="10"/>
      <c r="FQM26" s="10"/>
      <c r="FQN26" s="10"/>
      <c r="FQO26" s="10"/>
      <c r="FQP26" s="10"/>
      <c r="FQQ26" s="10"/>
      <c r="FQR26" s="10"/>
      <c r="FQS26" s="10"/>
      <c r="FQT26" s="10"/>
      <c r="FQU26" s="10"/>
      <c r="FQV26" s="10"/>
      <c r="FQW26" s="10"/>
      <c r="FQX26" s="10"/>
      <c r="FQY26" s="10"/>
      <c r="FQZ26" s="10"/>
      <c r="FRA26" s="10"/>
      <c r="FRB26" s="10"/>
      <c r="FRC26" s="10"/>
      <c r="FRD26" s="10"/>
      <c r="FRE26" s="10"/>
      <c r="FRF26" s="10"/>
      <c r="FRG26" s="10"/>
      <c r="FRH26" s="10"/>
      <c r="FRI26" s="10"/>
      <c r="FRJ26" s="10"/>
      <c r="FRK26" s="10"/>
      <c r="FRL26" s="10"/>
      <c r="FRM26" s="10"/>
      <c r="FRN26" s="10"/>
      <c r="FRO26" s="10"/>
      <c r="FRP26" s="10"/>
      <c r="FRQ26" s="10"/>
      <c r="FRR26" s="10"/>
      <c r="FRS26" s="10"/>
      <c r="FRT26" s="10"/>
      <c r="FRU26" s="10"/>
      <c r="FRV26" s="10"/>
      <c r="FRW26" s="10"/>
      <c r="FRX26" s="10"/>
      <c r="FRY26" s="10"/>
      <c r="FRZ26" s="10"/>
      <c r="FSA26" s="10"/>
      <c r="FSB26" s="10"/>
      <c r="FSC26" s="10"/>
      <c r="FSD26" s="10"/>
      <c r="FSE26" s="10"/>
      <c r="FSF26" s="10"/>
      <c r="FSG26" s="10"/>
      <c r="FSH26" s="10"/>
      <c r="FSI26" s="10"/>
      <c r="FSJ26" s="10"/>
      <c r="FSK26" s="10"/>
      <c r="FSL26" s="10"/>
      <c r="FSM26" s="10"/>
      <c r="FSN26" s="10"/>
      <c r="FSO26" s="10"/>
      <c r="FSP26" s="10"/>
      <c r="FSQ26" s="10"/>
      <c r="FSR26" s="10"/>
      <c r="FSS26" s="10"/>
      <c r="FST26" s="10"/>
      <c r="FSU26" s="10"/>
      <c r="FSV26" s="10"/>
      <c r="FSW26" s="10"/>
      <c r="FSX26" s="10"/>
      <c r="FSY26" s="10"/>
      <c r="FSZ26" s="10"/>
      <c r="FTA26" s="10"/>
      <c r="FTB26" s="10"/>
      <c r="FTC26" s="10"/>
      <c r="FTD26" s="10"/>
      <c r="FTE26" s="10"/>
      <c r="FTF26" s="10"/>
      <c r="FTG26" s="10"/>
      <c r="FTH26" s="10"/>
      <c r="FTI26" s="10"/>
      <c r="FTJ26" s="10"/>
      <c r="FTK26" s="10"/>
      <c r="FTL26" s="10"/>
      <c r="FTM26" s="10"/>
      <c r="FTN26" s="10"/>
      <c r="FTO26" s="10"/>
      <c r="FTP26" s="10"/>
      <c r="FTQ26" s="10"/>
      <c r="FTR26" s="10"/>
      <c r="FTS26" s="10"/>
      <c r="FTT26" s="10"/>
      <c r="FTU26" s="10"/>
      <c r="FTV26" s="10"/>
      <c r="FTW26" s="10"/>
      <c r="FTX26" s="10"/>
      <c r="FTY26" s="10"/>
      <c r="FTZ26" s="10"/>
      <c r="FUA26" s="10"/>
      <c r="FUB26" s="10"/>
      <c r="FUC26" s="10"/>
      <c r="FUD26" s="10"/>
      <c r="FUE26" s="10"/>
      <c r="FUF26" s="10"/>
      <c r="FUG26" s="10"/>
      <c r="FUH26" s="10"/>
      <c r="FUI26" s="10"/>
      <c r="FUJ26" s="10"/>
      <c r="FUK26" s="10"/>
      <c r="FUL26" s="10"/>
      <c r="FUM26" s="10"/>
      <c r="FUN26" s="10"/>
      <c r="FUO26" s="10"/>
      <c r="FUP26" s="10"/>
      <c r="FUQ26" s="10"/>
      <c r="FUR26" s="10"/>
      <c r="FUS26" s="10"/>
      <c r="FUT26" s="10"/>
      <c r="FUU26" s="10"/>
      <c r="FUV26" s="10"/>
      <c r="FUW26" s="10"/>
      <c r="FUX26" s="10"/>
      <c r="FUY26" s="10"/>
      <c r="FUZ26" s="10"/>
      <c r="FVA26" s="10"/>
      <c r="FVB26" s="10"/>
      <c r="FVC26" s="10"/>
      <c r="FVD26" s="10"/>
      <c r="FVE26" s="10"/>
      <c r="FVF26" s="10"/>
      <c r="FVG26" s="10"/>
      <c r="FVH26" s="10"/>
      <c r="FVI26" s="10"/>
      <c r="FVJ26" s="10"/>
      <c r="FVK26" s="10"/>
      <c r="FVL26" s="10"/>
      <c r="FVM26" s="10"/>
      <c r="FVN26" s="10"/>
      <c r="FVO26" s="10"/>
      <c r="FVP26" s="10"/>
      <c r="FVQ26" s="10"/>
      <c r="FVR26" s="10"/>
      <c r="FVS26" s="10"/>
      <c r="FVT26" s="10"/>
      <c r="FVU26" s="10"/>
      <c r="FVV26" s="10"/>
      <c r="FVW26" s="10"/>
      <c r="FVX26" s="10"/>
      <c r="FVY26" s="10"/>
      <c r="FVZ26" s="10"/>
      <c r="FWA26" s="10"/>
      <c r="FWB26" s="10"/>
      <c r="FWC26" s="10"/>
      <c r="FWD26" s="10"/>
      <c r="FWE26" s="10"/>
      <c r="FWF26" s="10"/>
      <c r="FWG26" s="10"/>
      <c r="FWH26" s="10"/>
      <c r="FWI26" s="10"/>
      <c r="FWJ26" s="10"/>
      <c r="FWK26" s="10"/>
      <c r="FWL26" s="10"/>
      <c r="FWM26" s="10"/>
      <c r="FWN26" s="10"/>
      <c r="FWO26" s="10"/>
      <c r="FWP26" s="10"/>
      <c r="FWQ26" s="10"/>
      <c r="FWR26" s="10"/>
      <c r="FWS26" s="10"/>
      <c r="FWT26" s="10"/>
      <c r="FWU26" s="10"/>
      <c r="FWV26" s="10"/>
      <c r="FWW26" s="10"/>
      <c r="FWX26" s="10"/>
      <c r="FWY26" s="10"/>
      <c r="FWZ26" s="10"/>
      <c r="FXA26" s="10"/>
      <c r="FXB26" s="10"/>
      <c r="FXC26" s="10"/>
      <c r="FXD26" s="10"/>
      <c r="FXE26" s="10"/>
      <c r="FXF26" s="10"/>
      <c r="FXG26" s="10"/>
      <c r="FXH26" s="10"/>
      <c r="FXI26" s="10"/>
      <c r="FXJ26" s="10"/>
      <c r="FXK26" s="10"/>
      <c r="FXL26" s="10"/>
      <c r="FXM26" s="10"/>
      <c r="FXN26" s="10"/>
      <c r="FXO26" s="10"/>
      <c r="FXP26" s="10"/>
      <c r="FXQ26" s="10"/>
      <c r="FXR26" s="10"/>
      <c r="FXS26" s="10"/>
      <c r="FXT26" s="10"/>
      <c r="FXU26" s="10"/>
      <c r="FXV26" s="10"/>
      <c r="FXW26" s="10"/>
      <c r="FXX26" s="10"/>
      <c r="FXY26" s="10"/>
      <c r="FXZ26" s="10"/>
      <c r="FYA26" s="10"/>
      <c r="FYB26" s="10"/>
      <c r="FYC26" s="10"/>
      <c r="FYD26" s="10"/>
      <c r="FYE26" s="10"/>
      <c r="FYF26" s="10"/>
      <c r="FYG26" s="10"/>
      <c r="FYH26" s="10"/>
      <c r="FYI26" s="10"/>
      <c r="FYJ26" s="10"/>
      <c r="FYK26" s="10"/>
      <c r="FYL26" s="10"/>
      <c r="FYM26" s="10"/>
      <c r="FYN26" s="10"/>
      <c r="FYO26" s="10"/>
      <c r="FYP26" s="10"/>
      <c r="FYQ26" s="10"/>
      <c r="FYR26" s="10"/>
      <c r="FYS26" s="10"/>
      <c r="FYT26" s="10"/>
      <c r="FYU26" s="10"/>
      <c r="FYV26" s="10"/>
      <c r="FYW26" s="10"/>
      <c r="FYX26" s="10"/>
      <c r="FYY26" s="10"/>
      <c r="FYZ26" s="10"/>
      <c r="FZA26" s="10"/>
      <c r="FZB26" s="10"/>
      <c r="FZC26" s="10"/>
      <c r="FZD26" s="10"/>
      <c r="FZE26" s="10"/>
      <c r="FZF26" s="10"/>
      <c r="FZG26" s="10"/>
      <c r="FZH26" s="10"/>
      <c r="FZI26" s="10"/>
      <c r="FZJ26" s="10"/>
      <c r="FZK26" s="10"/>
      <c r="FZL26" s="10"/>
      <c r="FZM26" s="10"/>
      <c r="FZN26" s="10"/>
      <c r="FZO26" s="10"/>
      <c r="FZP26" s="10"/>
      <c r="FZQ26" s="10"/>
      <c r="FZR26" s="10"/>
      <c r="FZS26" s="10"/>
      <c r="FZT26" s="10"/>
      <c r="FZU26" s="10"/>
      <c r="FZV26" s="10"/>
      <c r="FZW26" s="10"/>
      <c r="FZX26" s="10"/>
      <c r="FZY26" s="10"/>
      <c r="FZZ26" s="10"/>
      <c r="GAA26" s="10"/>
      <c r="GAB26" s="10"/>
      <c r="GAC26" s="10"/>
      <c r="GAD26" s="10"/>
      <c r="GAE26" s="10"/>
      <c r="GAF26" s="10"/>
      <c r="GAG26" s="10"/>
      <c r="GAH26" s="10"/>
      <c r="GAI26" s="10"/>
      <c r="GAJ26" s="10"/>
      <c r="GAK26" s="10"/>
      <c r="GAL26" s="10"/>
      <c r="GAM26" s="10"/>
      <c r="GAN26" s="10"/>
      <c r="GAO26" s="10"/>
      <c r="GAP26" s="10"/>
      <c r="GAQ26" s="10"/>
      <c r="GAR26" s="10"/>
      <c r="GAS26" s="10"/>
      <c r="GAT26" s="10"/>
      <c r="GAU26" s="10"/>
      <c r="GAV26" s="10"/>
      <c r="GAW26" s="10"/>
      <c r="GAX26" s="10"/>
      <c r="GAY26" s="10"/>
      <c r="GAZ26" s="10"/>
      <c r="GBA26" s="10"/>
      <c r="GBB26" s="10"/>
      <c r="GBC26" s="10"/>
      <c r="GBD26" s="10"/>
      <c r="GBE26" s="10"/>
      <c r="GBF26" s="10"/>
      <c r="GBG26" s="10"/>
      <c r="GBH26" s="10"/>
      <c r="GBI26" s="10"/>
      <c r="GBJ26" s="10"/>
      <c r="GBK26" s="10"/>
      <c r="GBL26" s="10"/>
      <c r="GBM26" s="10"/>
      <c r="GBN26" s="10"/>
      <c r="GBO26" s="10"/>
      <c r="GBP26" s="10"/>
      <c r="GBQ26" s="10"/>
      <c r="GBR26" s="10"/>
      <c r="GBS26" s="10"/>
      <c r="GBT26" s="10"/>
      <c r="GBU26" s="10"/>
      <c r="GBV26" s="10"/>
      <c r="GBW26" s="10"/>
      <c r="GBX26" s="10"/>
      <c r="GBY26" s="10"/>
      <c r="GBZ26" s="10"/>
      <c r="GCA26" s="10"/>
      <c r="GCB26" s="10"/>
      <c r="GCC26" s="10"/>
      <c r="GCD26" s="10"/>
      <c r="GCE26" s="10"/>
      <c r="GCF26" s="10"/>
      <c r="GCG26" s="10"/>
      <c r="GCH26" s="10"/>
      <c r="GCI26" s="10"/>
      <c r="GCJ26" s="10"/>
      <c r="GCK26" s="10"/>
      <c r="GCL26" s="10"/>
      <c r="GCM26" s="10"/>
      <c r="GCN26" s="10"/>
      <c r="GCO26" s="10"/>
      <c r="GCP26" s="10"/>
      <c r="GCQ26" s="10"/>
      <c r="GCR26" s="10"/>
      <c r="GCS26" s="10"/>
      <c r="GCT26" s="10"/>
      <c r="GCU26" s="10"/>
      <c r="GCV26" s="10"/>
      <c r="GCW26" s="10"/>
      <c r="GCX26" s="10"/>
      <c r="GCY26" s="10"/>
      <c r="GCZ26" s="10"/>
      <c r="GDA26" s="10"/>
      <c r="GDB26" s="10"/>
      <c r="GDC26" s="10"/>
      <c r="GDD26" s="10"/>
      <c r="GDE26" s="10"/>
      <c r="GDF26" s="10"/>
      <c r="GDG26" s="10"/>
      <c r="GDH26" s="10"/>
      <c r="GDI26" s="10"/>
      <c r="GDJ26" s="10"/>
      <c r="GDK26" s="10"/>
      <c r="GDL26" s="10"/>
      <c r="GDM26" s="10"/>
      <c r="GDN26" s="10"/>
      <c r="GDO26" s="10"/>
      <c r="GDP26" s="10"/>
      <c r="GDQ26" s="10"/>
      <c r="GDR26" s="10"/>
      <c r="GDS26" s="10"/>
      <c r="GDT26" s="10"/>
      <c r="GDU26" s="10"/>
      <c r="GDV26" s="10"/>
      <c r="GDW26" s="10"/>
      <c r="GDX26" s="10"/>
      <c r="GDY26" s="10"/>
      <c r="GDZ26" s="10"/>
      <c r="GEA26" s="10"/>
      <c r="GEB26" s="10"/>
      <c r="GEC26" s="10"/>
      <c r="GED26" s="10"/>
      <c r="GEE26" s="10"/>
      <c r="GEF26" s="10"/>
      <c r="GEG26" s="10"/>
      <c r="GEH26" s="10"/>
      <c r="GEI26" s="10"/>
      <c r="GEJ26" s="10"/>
      <c r="GEK26" s="10"/>
      <c r="GEL26" s="10"/>
      <c r="GEM26" s="10"/>
      <c r="GEN26" s="10"/>
      <c r="GEO26" s="10"/>
      <c r="GEP26" s="10"/>
      <c r="GEQ26" s="10"/>
      <c r="GER26" s="10"/>
      <c r="GES26" s="10"/>
      <c r="GET26" s="10"/>
      <c r="GEU26" s="10"/>
      <c r="GEV26" s="10"/>
      <c r="GEW26" s="10"/>
      <c r="GEX26" s="10"/>
      <c r="GEY26" s="10"/>
      <c r="GEZ26" s="10"/>
      <c r="GFA26" s="10"/>
      <c r="GFB26" s="10"/>
      <c r="GFC26" s="10"/>
      <c r="GFD26" s="10"/>
      <c r="GFE26" s="10"/>
      <c r="GFF26" s="10"/>
      <c r="GFG26" s="10"/>
      <c r="GFH26" s="10"/>
      <c r="GFI26" s="10"/>
      <c r="GFJ26" s="10"/>
      <c r="GFK26" s="10"/>
      <c r="GFL26" s="10"/>
      <c r="GFM26" s="10"/>
      <c r="GFN26" s="10"/>
      <c r="GFO26" s="10"/>
      <c r="GFP26" s="10"/>
      <c r="GFQ26" s="10"/>
      <c r="GFR26" s="10"/>
      <c r="GFS26" s="10"/>
      <c r="GFT26" s="10"/>
      <c r="GFU26" s="10"/>
      <c r="GFV26" s="10"/>
      <c r="GFW26" s="10"/>
      <c r="GFX26" s="10"/>
      <c r="GFY26" s="10"/>
      <c r="GFZ26" s="10"/>
      <c r="GGA26" s="10"/>
      <c r="GGB26" s="10"/>
      <c r="GGC26" s="10"/>
      <c r="GGD26" s="10"/>
      <c r="GGE26" s="10"/>
      <c r="GGF26" s="10"/>
      <c r="GGG26" s="10"/>
      <c r="GGH26" s="10"/>
      <c r="GGI26" s="10"/>
      <c r="GGJ26" s="10"/>
      <c r="GGK26" s="10"/>
      <c r="GGL26" s="10"/>
      <c r="GGM26" s="10"/>
      <c r="GGN26" s="10"/>
      <c r="GGO26" s="10"/>
      <c r="GGP26" s="10"/>
      <c r="GGQ26" s="10"/>
      <c r="GGR26" s="10"/>
      <c r="GGS26" s="10"/>
      <c r="GGT26" s="10"/>
      <c r="GGU26" s="10"/>
      <c r="GGV26" s="10"/>
      <c r="GGW26" s="10"/>
      <c r="GGX26" s="10"/>
      <c r="GGY26" s="10"/>
      <c r="GGZ26" s="10"/>
      <c r="GHA26" s="10"/>
      <c r="GHB26" s="10"/>
      <c r="GHC26" s="10"/>
      <c r="GHD26" s="10"/>
      <c r="GHE26" s="10"/>
      <c r="GHF26" s="10"/>
      <c r="GHG26" s="10"/>
      <c r="GHH26" s="10"/>
      <c r="GHI26" s="10"/>
      <c r="GHJ26" s="10"/>
      <c r="GHK26" s="10"/>
      <c r="GHL26" s="10"/>
      <c r="GHM26" s="10"/>
      <c r="GHN26" s="10"/>
      <c r="GHO26" s="10"/>
      <c r="GHP26" s="10"/>
      <c r="GHQ26" s="10"/>
      <c r="GHR26" s="10"/>
      <c r="GHS26" s="10"/>
      <c r="GHT26" s="10"/>
      <c r="GHU26" s="10"/>
      <c r="GHV26" s="10"/>
      <c r="GHW26" s="10"/>
      <c r="GHX26" s="10"/>
      <c r="GHY26" s="10"/>
      <c r="GHZ26" s="10"/>
      <c r="GIA26" s="10"/>
      <c r="GIB26" s="10"/>
      <c r="GIC26" s="10"/>
      <c r="GID26" s="10"/>
      <c r="GIE26" s="10"/>
      <c r="GIF26" s="10"/>
      <c r="GIG26" s="10"/>
      <c r="GIH26" s="10"/>
      <c r="GII26" s="10"/>
      <c r="GIJ26" s="10"/>
      <c r="GIK26" s="10"/>
      <c r="GIL26" s="10"/>
      <c r="GIM26" s="10"/>
      <c r="GIN26" s="10"/>
      <c r="GIO26" s="10"/>
      <c r="GIP26" s="10"/>
      <c r="GIQ26" s="10"/>
      <c r="GIR26" s="10"/>
      <c r="GIS26" s="10"/>
      <c r="GIT26" s="10"/>
      <c r="GIU26" s="10"/>
      <c r="GIV26" s="10"/>
      <c r="GIW26" s="10"/>
      <c r="GIX26" s="10"/>
      <c r="GIY26" s="10"/>
      <c r="GIZ26" s="10"/>
      <c r="GJA26" s="10"/>
      <c r="GJB26" s="10"/>
      <c r="GJC26" s="10"/>
      <c r="GJD26" s="10"/>
      <c r="GJE26" s="10"/>
      <c r="GJF26" s="10"/>
      <c r="GJG26" s="10"/>
      <c r="GJH26" s="10"/>
      <c r="GJI26" s="10"/>
      <c r="GJJ26" s="10"/>
      <c r="GJK26" s="10"/>
      <c r="GJL26" s="10"/>
      <c r="GJM26" s="10"/>
      <c r="GJN26" s="10"/>
      <c r="GJO26" s="10"/>
      <c r="GJP26" s="10"/>
      <c r="GJQ26" s="10"/>
      <c r="GJR26" s="10"/>
      <c r="GJS26" s="10"/>
      <c r="GJT26" s="10"/>
      <c r="GJU26" s="10"/>
      <c r="GJV26" s="10"/>
      <c r="GJW26" s="10"/>
      <c r="GJX26" s="10"/>
      <c r="GJY26" s="10"/>
      <c r="GJZ26" s="10"/>
      <c r="GKA26" s="10"/>
      <c r="GKB26" s="10"/>
      <c r="GKC26" s="10"/>
      <c r="GKD26" s="10"/>
      <c r="GKE26" s="10"/>
      <c r="GKF26" s="10"/>
      <c r="GKG26" s="10"/>
      <c r="GKH26" s="10"/>
      <c r="GKI26" s="10"/>
      <c r="GKJ26" s="10"/>
      <c r="GKK26" s="10"/>
      <c r="GKL26" s="10"/>
      <c r="GKM26" s="10"/>
      <c r="GKN26" s="10"/>
      <c r="GKO26" s="10"/>
      <c r="GKP26" s="10"/>
      <c r="GKQ26" s="10"/>
      <c r="GKR26" s="10"/>
      <c r="GKS26" s="10"/>
      <c r="GKT26" s="10"/>
      <c r="GKU26" s="10"/>
      <c r="GKV26" s="10"/>
      <c r="GKW26" s="10"/>
      <c r="GKX26" s="10"/>
      <c r="GKY26" s="10"/>
      <c r="GKZ26" s="10"/>
      <c r="GLA26" s="10"/>
      <c r="GLB26" s="10"/>
      <c r="GLC26" s="10"/>
      <c r="GLD26" s="10"/>
      <c r="GLE26" s="10"/>
      <c r="GLF26" s="10"/>
      <c r="GLG26" s="10"/>
      <c r="GLH26" s="10"/>
      <c r="GLI26" s="10"/>
      <c r="GLJ26" s="10"/>
      <c r="GLK26" s="10"/>
      <c r="GLL26" s="10"/>
      <c r="GLM26" s="10"/>
      <c r="GLN26" s="10"/>
      <c r="GLO26" s="10"/>
      <c r="GLP26" s="10"/>
      <c r="GLQ26" s="10"/>
      <c r="GLR26" s="10"/>
      <c r="GLS26" s="10"/>
      <c r="GLT26" s="10"/>
      <c r="GLU26" s="10"/>
      <c r="GLV26" s="10"/>
      <c r="GLW26" s="10"/>
      <c r="GLX26" s="10"/>
      <c r="GLY26" s="10"/>
      <c r="GLZ26" s="10"/>
      <c r="GMA26" s="10"/>
      <c r="GMB26" s="10"/>
      <c r="GMC26" s="10"/>
      <c r="GMD26" s="10"/>
      <c r="GME26" s="10"/>
      <c r="GMF26" s="10"/>
      <c r="GMG26" s="10"/>
      <c r="GMH26" s="10"/>
      <c r="GMI26" s="10"/>
      <c r="GMJ26" s="10"/>
      <c r="GMK26" s="10"/>
      <c r="GML26" s="10"/>
      <c r="GMM26" s="10"/>
      <c r="GMN26" s="10"/>
      <c r="GMO26" s="10"/>
      <c r="GMP26" s="10"/>
      <c r="GMQ26" s="10"/>
      <c r="GMR26" s="10"/>
      <c r="GMS26" s="10"/>
      <c r="GMT26" s="10"/>
      <c r="GMU26" s="10"/>
      <c r="GMV26" s="10"/>
      <c r="GMW26" s="10"/>
      <c r="GMX26" s="10"/>
      <c r="GMY26" s="10"/>
      <c r="GMZ26" s="10"/>
      <c r="GNA26" s="10"/>
      <c r="GNB26" s="10"/>
      <c r="GNC26" s="10"/>
      <c r="GND26" s="10"/>
      <c r="GNE26" s="10"/>
      <c r="GNF26" s="10"/>
      <c r="GNG26" s="10"/>
      <c r="GNH26" s="10"/>
      <c r="GNI26" s="10"/>
      <c r="GNJ26" s="10"/>
      <c r="GNK26" s="10"/>
      <c r="GNL26" s="10"/>
      <c r="GNM26" s="10"/>
      <c r="GNN26" s="10"/>
      <c r="GNO26" s="10"/>
      <c r="GNP26" s="10"/>
      <c r="GNQ26" s="10"/>
      <c r="GNR26" s="10"/>
      <c r="GNS26" s="10"/>
      <c r="GNT26" s="10"/>
      <c r="GNU26" s="10"/>
      <c r="GNV26" s="10"/>
      <c r="GNW26" s="10"/>
      <c r="GNX26" s="10"/>
      <c r="GNY26" s="10"/>
      <c r="GNZ26" s="10"/>
      <c r="GOA26" s="10"/>
      <c r="GOB26" s="10"/>
      <c r="GOC26" s="10"/>
      <c r="GOD26" s="10"/>
      <c r="GOE26" s="10"/>
      <c r="GOF26" s="10"/>
      <c r="GOG26" s="10"/>
      <c r="GOH26" s="10"/>
      <c r="GOI26" s="10"/>
      <c r="GOJ26" s="10"/>
      <c r="GOK26" s="10"/>
      <c r="GOL26" s="10"/>
      <c r="GOM26" s="10"/>
      <c r="GON26" s="10"/>
      <c r="GOO26" s="10"/>
      <c r="GOP26" s="10"/>
      <c r="GOQ26" s="10"/>
      <c r="GOR26" s="10"/>
      <c r="GOS26" s="10"/>
      <c r="GOT26" s="10"/>
      <c r="GOU26" s="10"/>
      <c r="GOV26" s="10"/>
      <c r="GOW26" s="10"/>
      <c r="GOX26" s="10"/>
      <c r="GOY26" s="10"/>
      <c r="GOZ26" s="10"/>
      <c r="GPA26" s="10"/>
      <c r="GPB26" s="10"/>
      <c r="GPC26" s="10"/>
      <c r="GPD26" s="10"/>
      <c r="GPE26" s="10"/>
      <c r="GPF26" s="10"/>
      <c r="GPG26" s="10"/>
      <c r="GPH26" s="10"/>
      <c r="GPI26" s="10"/>
      <c r="GPJ26" s="10"/>
      <c r="GPK26" s="10"/>
      <c r="GPL26" s="10"/>
      <c r="GPM26" s="10"/>
      <c r="GPN26" s="10"/>
      <c r="GPO26" s="10"/>
      <c r="GPP26" s="10"/>
      <c r="GPQ26" s="10"/>
      <c r="GPR26" s="10"/>
      <c r="GPS26" s="10"/>
      <c r="GPT26" s="10"/>
      <c r="GPU26" s="10"/>
      <c r="GPV26" s="10"/>
      <c r="GPW26" s="10"/>
      <c r="GPX26" s="10"/>
      <c r="GPY26" s="10"/>
      <c r="GPZ26" s="10"/>
      <c r="GQA26" s="10"/>
      <c r="GQB26" s="10"/>
      <c r="GQC26" s="10"/>
      <c r="GQD26" s="10"/>
      <c r="GQE26" s="10"/>
      <c r="GQF26" s="10"/>
      <c r="GQG26" s="10"/>
      <c r="GQH26" s="10"/>
      <c r="GQI26" s="10"/>
      <c r="GQJ26" s="10"/>
      <c r="GQK26" s="10"/>
      <c r="GQL26" s="10"/>
      <c r="GQM26" s="10"/>
      <c r="GQN26" s="10"/>
      <c r="GQO26" s="10"/>
      <c r="GQP26" s="10"/>
      <c r="GQQ26" s="10"/>
      <c r="GQR26" s="10"/>
      <c r="GQS26" s="10"/>
      <c r="GQT26" s="10"/>
      <c r="GQU26" s="10"/>
      <c r="GQV26" s="10"/>
      <c r="GQW26" s="10"/>
      <c r="GQX26" s="10"/>
      <c r="GQY26" s="10"/>
      <c r="GQZ26" s="10"/>
      <c r="GRA26" s="10"/>
      <c r="GRB26" s="10"/>
      <c r="GRC26" s="10"/>
      <c r="GRD26" s="10"/>
      <c r="GRE26" s="10"/>
      <c r="GRF26" s="10"/>
      <c r="GRG26" s="10"/>
      <c r="GRH26" s="10"/>
      <c r="GRI26" s="10"/>
      <c r="GRJ26" s="10"/>
      <c r="GRK26" s="10"/>
      <c r="GRL26" s="10"/>
      <c r="GRM26" s="10"/>
      <c r="GRN26" s="10"/>
      <c r="GRO26" s="10"/>
      <c r="GRP26" s="10"/>
      <c r="GRQ26" s="10"/>
      <c r="GRR26" s="10"/>
      <c r="GRS26" s="10"/>
      <c r="GRT26" s="10"/>
      <c r="GRU26" s="10"/>
      <c r="GRV26" s="10"/>
      <c r="GRW26" s="10"/>
      <c r="GRX26" s="10"/>
      <c r="GRY26" s="10"/>
      <c r="GRZ26" s="10"/>
      <c r="GSA26" s="10"/>
      <c r="GSB26" s="10"/>
      <c r="GSC26" s="10"/>
      <c r="GSD26" s="10"/>
      <c r="GSE26" s="10"/>
      <c r="GSF26" s="10"/>
      <c r="GSG26" s="10"/>
      <c r="GSH26" s="10"/>
      <c r="GSI26" s="10"/>
      <c r="GSJ26" s="10"/>
      <c r="GSK26" s="10"/>
      <c r="GSL26" s="10"/>
      <c r="GSM26" s="10"/>
      <c r="GSN26" s="10"/>
      <c r="GSO26" s="10"/>
      <c r="GSP26" s="10"/>
      <c r="GSQ26" s="10"/>
      <c r="GSR26" s="10"/>
      <c r="GSS26" s="10"/>
      <c r="GST26" s="10"/>
      <c r="GSU26" s="10"/>
      <c r="GSV26" s="10"/>
      <c r="GSW26" s="10"/>
      <c r="GSX26" s="10"/>
      <c r="GSY26" s="10"/>
      <c r="GSZ26" s="10"/>
      <c r="GTA26" s="10"/>
      <c r="GTB26" s="10"/>
      <c r="GTC26" s="10"/>
      <c r="GTD26" s="10"/>
      <c r="GTE26" s="10"/>
      <c r="GTF26" s="10"/>
      <c r="GTG26" s="10"/>
      <c r="GTH26" s="10"/>
      <c r="GTI26" s="10"/>
      <c r="GTJ26" s="10"/>
      <c r="GTK26" s="10"/>
      <c r="GTL26" s="10"/>
      <c r="GTM26" s="10"/>
      <c r="GTN26" s="10"/>
      <c r="GTO26" s="10"/>
      <c r="GTP26" s="10"/>
      <c r="GTQ26" s="10"/>
      <c r="GTR26" s="10"/>
      <c r="GTS26" s="10"/>
      <c r="GTT26" s="10"/>
      <c r="GTU26" s="10"/>
      <c r="GTV26" s="10"/>
      <c r="GTW26" s="10"/>
      <c r="GTX26" s="10"/>
      <c r="GTY26" s="10"/>
      <c r="GTZ26" s="10"/>
      <c r="GUA26" s="10"/>
      <c r="GUB26" s="10"/>
      <c r="GUC26" s="10"/>
      <c r="GUD26" s="10"/>
      <c r="GUE26" s="10"/>
      <c r="GUF26" s="10"/>
      <c r="GUG26" s="10"/>
      <c r="GUH26" s="10"/>
      <c r="GUI26" s="10"/>
      <c r="GUJ26" s="10"/>
      <c r="GUK26" s="10"/>
      <c r="GUL26" s="10"/>
      <c r="GUM26" s="10"/>
      <c r="GUN26" s="10"/>
      <c r="GUO26" s="10"/>
      <c r="GUP26" s="10"/>
      <c r="GUQ26" s="10"/>
      <c r="GUR26" s="10"/>
      <c r="GUS26" s="10"/>
      <c r="GUT26" s="10"/>
      <c r="GUU26" s="10"/>
      <c r="GUV26" s="10"/>
      <c r="GUW26" s="10"/>
      <c r="GUX26" s="10"/>
      <c r="GUY26" s="10"/>
      <c r="GUZ26" s="10"/>
      <c r="GVA26" s="10"/>
      <c r="GVB26" s="10"/>
      <c r="GVC26" s="10"/>
      <c r="GVD26" s="10"/>
      <c r="GVE26" s="10"/>
      <c r="GVF26" s="10"/>
      <c r="GVG26" s="10"/>
      <c r="GVH26" s="10"/>
      <c r="GVI26" s="10"/>
      <c r="GVJ26" s="10"/>
      <c r="GVK26" s="10"/>
      <c r="GVL26" s="10"/>
      <c r="GVM26" s="10"/>
      <c r="GVN26" s="10"/>
      <c r="GVO26" s="10"/>
      <c r="GVP26" s="10"/>
      <c r="GVQ26" s="10"/>
      <c r="GVR26" s="10"/>
      <c r="GVS26" s="10"/>
      <c r="GVT26" s="10"/>
      <c r="GVU26" s="10"/>
      <c r="GVV26" s="10"/>
      <c r="GVW26" s="10"/>
      <c r="GVX26" s="10"/>
      <c r="GVY26" s="10"/>
      <c r="GVZ26" s="10"/>
      <c r="GWA26" s="10"/>
      <c r="GWB26" s="10"/>
      <c r="GWC26" s="10"/>
      <c r="GWD26" s="10"/>
      <c r="GWE26" s="10"/>
      <c r="GWF26" s="10"/>
      <c r="GWG26" s="10"/>
      <c r="GWH26" s="10"/>
      <c r="GWI26" s="10"/>
      <c r="GWJ26" s="10"/>
      <c r="GWK26" s="10"/>
      <c r="GWL26" s="10"/>
      <c r="GWM26" s="10"/>
      <c r="GWN26" s="10"/>
      <c r="GWO26" s="10"/>
      <c r="GWP26" s="10"/>
      <c r="GWQ26" s="10"/>
      <c r="GWR26" s="10"/>
      <c r="GWS26" s="10"/>
      <c r="GWT26" s="10"/>
      <c r="GWU26" s="10"/>
      <c r="GWV26" s="10"/>
      <c r="GWW26" s="10"/>
      <c r="GWX26" s="10"/>
      <c r="GWY26" s="10"/>
      <c r="GWZ26" s="10"/>
      <c r="GXA26" s="10"/>
      <c r="GXB26" s="10"/>
      <c r="GXC26" s="10"/>
      <c r="GXD26" s="10"/>
      <c r="GXE26" s="10"/>
      <c r="GXF26" s="10"/>
      <c r="GXG26" s="10"/>
      <c r="GXH26" s="10"/>
      <c r="GXI26" s="10"/>
      <c r="GXJ26" s="10"/>
      <c r="GXK26" s="10"/>
      <c r="GXL26" s="10"/>
      <c r="GXM26" s="10"/>
      <c r="GXN26" s="10"/>
      <c r="GXO26" s="10"/>
      <c r="GXP26" s="10"/>
      <c r="GXQ26" s="10"/>
      <c r="GXR26" s="10"/>
      <c r="GXS26" s="10"/>
      <c r="GXT26" s="10"/>
      <c r="GXU26" s="10"/>
      <c r="GXV26" s="10"/>
      <c r="GXW26" s="10"/>
      <c r="GXX26" s="10"/>
      <c r="GXY26" s="10"/>
      <c r="GXZ26" s="10"/>
      <c r="GYA26" s="10"/>
      <c r="GYB26" s="10"/>
      <c r="GYC26" s="10"/>
      <c r="GYD26" s="10"/>
      <c r="GYE26" s="10"/>
      <c r="GYF26" s="10"/>
      <c r="GYG26" s="10"/>
      <c r="GYH26" s="10"/>
      <c r="GYI26" s="10"/>
      <c r="GYJ26" s="10"/>
      <c r="GYK26" s="10"/>
      <c r="GYL26" s="10"/>
      <c r="GYM26" s="10"/>
      <c r="GYN26" s="10"/>
      <c r="GYO26" s="10"/>
      <c r="GYP26" s="10"/>
      <c r="GYQ26" s="10"/>
      <c r="GYR26" s="10"/>
      <c r="GYS26" s="10"/>
      <c r="GYT26" s="10"/>
      <c r="GYU26" s="10"/>
      <c r="GYV26" s="10"/>
      <c r="GYW26" s="10"/>
      <c r="GYX26" s="10"/>
      <c r="GYY26" s="10"/>
      <c r="GYZ26" s="10"/>
      <c r="GZA26" s="10"/>
      <c r="GZB26" s="10"/>
      <c r="GZC26" s="10"/>
      <c r="GZD26" s="10"/>
      <c r="GZE26" s="10"/>
      <c r="GZF26" s="10"/>
      <c r="GZG26" s="10"/>
      <c r="GZH26" s="10"/>
      <c r="GZI26" s="10"/>
      <c r="GZJ26" s="10"/>
      <c r="GZK26" s="10"/>
      <c r="GZL26" s="10"/>
      <c r="GZM26" s="10"/>
      <c r="GZN26" s="10"/>
      <c r="GZO26" s="10"/>
      <c r="GZP26" s="10"/>
      <c r="GZQ26" s="10"/>
      <c r="GZR26" s="10"/>
      <c r="GZS26" s="10"/>
      <c r="GZT26" s="10"/>
      <c r="GZU26" s="10"/>
      <c r="GZV26" s="10"/>
      <c r="GZW26" s="10"/>
      <c r="GZX26" s="10"/>
      <c r="GZY26" s="10"/>
      <c r="GZZ26" s="10"/>
      <c r="HAA26" s="10"/>
      <c r="HAB26" s="10"/>
      <c r="HAC26" s="10"/>
      <c r="HAD26" s="10"/>
      <c r="HAE26" s="10"/>
      <c r="HAF26" s="10"/>
      <c r="HAG26" s="10"/>
      <c r="HAH26" s="10"/>
      <c r="HAI26" s="10"/>
      <c r="HAJ26" s="10"/>
      <c r="HAK26" s="10"/>
      <c r="HAL26" s="10"/>
      <c r="HAM26" s="10"/>
      <c r="HAN26" s="10"/>
      <c r="HAO26" s="10"/>
      <c r="HAP26" s="10"/>
      <c r="HAQ26" s="10"/>
      <c r="HAR26" s="10"/>
      <c r="HAS26" s="10"/>
      <c r="HAT26" s="10"/>
      <c r="HAU26" s="10"/>
      <c r="HAV26" s="10"/>
      <c r="HAW26" s="10"/>
      <c r="HAX26" s="10"/>
      <c r="HAY26" s="10"/>
      <c r="HAZ26" s="10"/>
      <c r="HBA26" s="10"/>
      <c r="HBB26" s="10"/>
      <c r="HBC26" s="10"/>
      <c r="HBD26" s="10"/>
      <c r="HBE26" s="10"/>
      <c r="HBF26" s="10"/>
      <c r="HBG26" s="10"/>
      <c r="HBH26" s="10"/>
      <c r="HBI26" s="10"/>
      <c r="HBJ26" s="10"/>
      <c r="HBK26" s="10"/>
      <c r="HBL26" s="10"/>
      <c r="HBM26" s="10"/>
      <c r="HBN26" s="10"/>
      <c r="HBO26" s="10"/>
      <c r="HBP26" s="10"/>
      <c r="HBQ26" s="10"/>
      <c r="HBR26" s="10"/>
      <c r="HBS26" s="10"/>
      <c r="HBT26" s="10"/>
      <c r="HBU26" s="10"/>
      <c r="HBV26" s="10"/>
      <c r="HBW26" s="10"/>
      <c r="HBX26" s="10"/>
      <c r="HBY26" s="10"/>
      <c r="HBZ26" s="10"/>
      <c r="HCA26" s="10"/>
      <c r="HCB26" s="10"/>
      <c r="HCC26" s="10"/>
      <c r="HCD26" s="10"/>
      <c r="HCE26" s="10"/>
      <c r="HCF26" s="10"/>
      <c r="HCG26" s="10"/>
      <c r="HCH26" s="10"/>
      <c r="HCI26" s="10"/>
      <c r="HCJ26" s="10"/>
      <c r="HCK26" s="10"/>
      <c r="HCL26" s="10"/>
      <c r="HCM26" s="10"/>
      <c r="HCN26" s="10"/>
      <c r="HCO26" s="10"/>
      <c r="HCP26" s="10"/>
      <c r="HCQ26" s="10"/>
      <c r="HCR26" s="10"/>
      <c r="HCS26" s="10"/>
      <c r="HCT26" s="10"/>
      <c r="HCU26" s="10"/>
      <c r="HCV26" s="10"/>
      <c r="HCW26" s="10"/>
      <c r="HCX26" s="10"/>
      <c r="HCY26" s="10"/>
      <c r="HCZ26" s="10"/>
      <c r="HDA26" s="10"/>
      <c r="HDB26" s="10"/>
      <c r="HDC26" s="10"/>
      <c r="HDD26" s="10"/>
      <c r="HDE26" s="10"/>
      <c r="HDF26" s="10"/>
      <c r="HDG26" s="10"/>
      <c r="HDH26" s="10"/>
      <c r="HDI26" s="10"/>
      <c r="HDJ26" s="10"/>
      <c r="HDK26" s="10"/>
      <c r="HDL26" s="10"/>
      <c r="HDM26" s="10"/>
      <c r="HDN26" s="10"/>
      <c r="HDO26" s="10"/>
      <c r="HDP26" s="10"/>
      <c r="HDQ26" s="10"/>
      <c r="HDR26" s="10"/>
      <c r="HDS26" s="10"/>
      <c r="HDT26" s="10"/>
      <c r="HDU26" s="10"/>
      <c r="HDV26" s="10"/>
      <c r="HDW26" s="10"/>
      <c r="HDX26" s="10"/>
      <c r="HDY26" s="10"/>
      <c r="HDZ26" s="10"/>
      <c r="HEA26" s="10"/>
      <c r="HEB26" s="10"/>
      <c r="HEC26" s="10"/>
      <c r="HED26" s="10"/>
      <c r="HEE26" s="10"/>
      <c r="HEF26" s="10"/>
      <c r="HEG26" s="10"/>
      <c r="HEH26" s="10"/>
      <c r="HEI26" s="10"/>
      <c r="HEJ26" s="10"/>
      <c r="HEK26" s="10"/>
      <c r="HEL26" s="10"/>
      <c r="HEM26" s="10"/>
      <c r="HEN26" s="10"/>
      <c r="HEO26" s="10"/>
      <c r="HEP26" s="10"/>
      <c r="HEQ26" s="10"/>
      <c r="HER26" s="10"/>
      <c r="HES26" s="10"/>
      <c r="HET26" s="10"/>
      <c r="HEU26" s="10"/>
      <c r="HEV26" s="10"/>
      <c r="HEW26" s="10"/>
      <c r="HEX26" s="10"/>
      <c r="HEY26" s="10"/>
      <c r="HEZ26" s="10"/>
      <c r="HFA26" s="10"/>
      <c r="HFB26" s="10"/>
      <c r="HFC26" s="10"/>
      <c r="HFD26" s="10"/>
      <c r="HFE26" s="10"/>
      <c r="HFF26" s="10"/>
      <c r="HFG26" s="10"/>
      <c r="HFH26" s="10"/>
      <c r="HFI26" s="10"/>
      <c r="HFJ26" s="10"/>
      <c r="HFK26" s="10"/>
      <c r="HFL26" s="10"/>
      <c r="HFM26" s="10"/>
      <c r="HFN26" s="10"/>
      <c r="HFO26" s="10"/>
      <c r="HFP26" s="10"/>
      <c r="HFQ26" s="10"/>
      <c r="HFR26" s="10"/>
      <c r="HFS26" s="10"/>
      <c r="HFT26" s="10"/>
      <c r="HFU26" s="10"/>
      <c r="HFV26" s="10"/>
      <c r="HFW26" s="10"/>
      <c r="HFX26" s="10"/>
      <c r="HFY26" s="10"/>
      <c r="HFZ26" s="10"/>
      <c r="HGA26" s="10"/>
      <c r="HGB26" s="10"/>
      <c r="HGC26" s="10"/>
      <c r="HGD26" s="10"/>
      <c r="HGE26" s="10"/>
      <c r="HGF26" s="10"/>
      <c r="HGG26" s="10"/>
      <c r="HGH26" s="10"/>
      <c r="HGI26" s="10"/>
      <c r="HGJ26" s="10"/>
      <c r="HGK26" s="10"/>
      <c r="HGL26" s="10"/>
      <c r="HGM26" s="10"/>
      <c r="HGN26" s="10"/>
      <c r="HGO26" s="10"/>
      <c r="HGP26" s="10"/>
      <c r="HGQ26" s="10"/>
      <c r="HGR26" s="10"/>
      <c r="HGS26" s="10"/>
      <c r="HGT26" s="10"/>
      <c r="HGU26" s="10"/>
      <c r="HGV26" s="10"/>
      <c r="HGW26" s="10"/>
      <c r="HGX26" s="10"/>
      <c r="HGY26" s="10"/>
      <c r="HGZ26" s="10"/>
      <c r="HHA26" s="10"/>
      <c r="HHB26" s="10"/>
      <c r="HHC26" s="10"/>
      <c r="HHD26" s="10"/>
      <c r="HHE26" s="10"/>
      <c r="HHF26" s="10"/>
      <c r="HHG26" s="10"/>
      <c r="HHH26" s="10"/>
      <c r="HHI26" s="10"/>
      <c r="HHJ26" s="10"/>
      <c r="HHK26" s="10"/>
      <c r="HHL26" s="10"/>
      <c r="HHM26" s="10"/>
      <c r="HHN26" s="10"/>
      <c r="HHO26" s="10"/>
      <c r="HHP26" s="10"/>
      <c r="HHQ26" s="10"/>
      <c r="HHR26" s="10"/>
      <c r="HHS26" s="10"/>
      <c r="HHT26" s="10"/>
      <c r="HHU26" s="10"/>
      <c r="HHV26" s="10"/>
      <c r="HHW26" s="10"/>
      <c r="HHX26" s="10"/>
      <c r="HHY26" s="10"/>
      <c r="HHZ26" s="10"/>
      <c r="HIA26" s="10"/>
      <c r="HIB26" s="10"/>
      <c r="HIC26" s="10"/>
      <c r="HID26" s="10"/>
      <c r="HIE26" s="10"/>
      <c r="HIF26" s="10"/>
      <c r="HIG26" s="10"/>
      <c r="HIH26" s="10"/>
      <c r="HII26" s="10"/>
      <c r="HIJ26" s="10"/>
      <c r="HIK26" s="10"/>
      <c r="HIL26" s="10"/>
      <c r="HIM26" s="10"/>
      <c r="HIN26" s="10"/>
      <c r="HIO26" s="10"/>
      <c r="HIP26" s="10"/>
      <c r="HIQ26" s="10"/>
      <c r="HIR26" s="10"/>
      <c r="HIS26" s="10"/>
      <c r="HIT26" s="10"/>
      <c r="HIU26" s="10"/>
      <c r="HIV26" s="10"/>
      <c r="HIW26" s="10"/>
      <c r="HIX26" s="10"/>
      <c r="HIY26" s="10"/>
      <c r="HIZ26" s="10"/>
      <c r="HJA26" s="10"/>
      <c r="HJB26" s="10"/>
      <c r="HJC26" s="10"/>
      <c r="HJD26" s="10"/>
      <c r="HJE26" s="10"/>
      <c r="HJF26" s="10"/>
      <c r="HJG26" s="10"/>
      <c r="HJH26" s="10"/>
      <c r="HJI26" s="10"/>
      <c r="HJJ26" s="10"/>
      <c r="HJK26" s="10"/>
      <c r="HJL26" s="10"/>
      <c r="HJM26" s="10"/>
      <c r="HJN26" s="10"/>
      <c r="HJO26" s="10"/>
      <c r="HJP26" s="10"/>
      <c r="HJQ26" s="10"/>
      <c r="HJR26" s="10"/>
      <c r="HJS26" s="10"/>
      <c r="HJT26" s="10"/>
      <c r="HJU26" s="10"/>
      <c r="HJV26" s="10"/>
      <c r="HJW26" s="10"/>
      <c r="HJX26" s="10"/>
      <c r="HJY26" s="10"/>
      <c r="HJZ26" s="10"/>
      <c r="HKA26" s="10"/>
      <c r="HKB26" s="10"/>
      <c r="HKC26" s="10"/>
      <c r="HKD26" s="10"/>
      <c r="HKE26" s="10"/>
      <c r="HKF26" s="10"/>
      <c r="HKG26" s="10"/>
      <c r="HKH26" s="10"/>
      <c r="HKI26" s="10"/>
      <c r="HKJ26" s="10"/>
      <c r="HKK26" s="10"/>
      <c r="HKL26" s="10"/>
      <c r="HKM26" s="10"/>
      <c r="HKN26" s="10"/>
      <c r="HKO26" s="10"/>
      <c r="HKP26" s="10"/>
      <c r="HKQ26" s="10"/>
      <c r="HKR26" s="10"/>
      <c r="HKS26" s="10"/>
      <c r="HKT26" s="10"/>
      <c r="HKU26" s="10"/>
      <c r="HKV26" s="10"/>
      <c r="HKW26" s="10"/>
      <c r="HKX26" s="10"/>
      <c r="HKY26" s="10"/>
      <c r="HKZ26" s="10"/>
      <c r="HLA26" s="10"/>
      <c r="HLB26" s="10"/>
      <c r="HLC26" s="10"/>
      <c r="HLD26" s="10"/>
      <c r="HLE26" s="10"/>
      <c r="HLF26" s="10"/>
      <c r="HLG26" s="10"/>
      <c r="HLH26" s="10"/>
      <c r="HLI26" s="10"/>
      <c r="HLJ26" s="10"/>
      <c r="HLK26" s="10"/>
      <c r="HLL26" s="10"/>
      <c r="HLM26" s="10"/>
      <c r="HLN26" s="10"/>
      <c r="HLO26" s="10"/>
      <c r="HLP26" s="10"/>
      <c r="HLQ26" s="10"/>
      <c r="HLR26" s="10"/>
      <c r="HLS26" s="10"/>
      <c r="HLT26" s="10"/>
      <c r="HLU26" s="10"/>
      <c r="HLV26" s="10"/>
      <c r="HLW26" s="10"/>
      <c r="HLX26" s="10"/>
      <c r="HLY26" s="10"/>
      <c r="HLZ26" s="10"/>
      <c r="HMA26" s="10"/>
      <c r="HMB26" s="10"/>
      <c r="HMC26" s="10"/>
      <c r="HMD26" s="10"/>
      <c r="HME26" s="10"/>
      <c r="HMF26" s="10"/>
      <c r="HMG26" s="10"/>
      <c r="HMH26" s="10"/>
      <c r="HMI26" s="10"/>
      <c r="HMJ26" s="10"/>
      <c r="HMK26" s="10"/>
      <c r="HML26" s="10"/>
      <c r="HMM26" s="10"/>
      <c r="HMN26" s="10"/>
      <c r="HMO26" s="10"/>
      <c r="HMP26" s="10"/>
      <c r="HMQ26" s="10"/>
      <c r="HMR26" s="10"/>
      <c r="HMS26" s="10"/>
      <c r="HMT26" s="10"/>
      <c r="HMU26" s="10"/>
      <c r="HMV26" s="10"/>
      <c r="HMW26" s="10"/>
      <c r="HMX26" s="10"/>
      <c r="HMY26" s="10"/>
      <c r="HMZ26" s="10"/>
      <c r="HNA26" s="10"/>
      <c r="HNB26" s="10"/>
      <c r="HNC26" s="10"/>
      <c r="HND26" s="10"/>
      <c r="HNE26" s="10"/>
      <c r="HNF26" s="10"/>
      <c r="HNG26" s="10"/>
      <c r="HNH26" s="10"/>
      <c r="HNI26" s="10"/>
      <c r="HNJ26" s="10"/>
      <c r="HNK26" s="10"/>
      <c r="HNL26" s="10"/>
      <c r="HNM26" s="10"/>
      <c r="HNN26" s="10"/>
      <c r="HNO26" s="10"/>
      <c r="HNP26" s="10"/>
      <c r="HNQ26" s="10"/>
      <c r="HNR26" s="10"/>
      <c r="HNS26" s="10"/>
      <c r="HNT26" s="10"/>
      <c r="HNU26" s="10"/>
      <c r="HNV26" s="10"/>
      <c r="HNW26" s="10"/>
      <c r="HNX26" s="10"/>
      <c r="HNY26" s="10"/>
      <c r="HNZ26" s="10"/>
      <c r="HOA26" s="10"/>
      <c r="HOB26" s="10"/>
      <c r="HOC26" s="10"/>
      <c r="HOD26" s="10"/>
      <c r="HOE26" s="10"/>
      <c r="HOF26" s="10"/>
      <c r="HOG26" s="10"/>
      <c r="HOH26" s="10"/>
      <c r="HOI26" s="10"/>
      <c r="HOJ26" s="10"/>
      <c r="HOK26" s="10"/>
      <c r="HOL26" s="10"/>
      <c r="HOM26" s="10"/>
      <c r="HON26" s="10"/>
      <c r="HOO26" s="10"/>
      <c r="HOP26" s="10"/>
      <c r="HOQ26" s="10"/>
      <c r="HOR26" s="10"/>
      <c r="HOS26" s="10"/>
      <c r="HOT26" s="10"/>
      <c r="HOU26" s="10"/>
      <c r="HOV26" s="10"/>
      <c r="HOW26" s="10"/>
      <c r="HOX26" s="10"/>
      <c r="HOY26" s="10"/>
      <c r="HOZ26" s="10"/>
      <c r="HPA26" s="10"/>
      <c r="HPB26" s="10"/>
      <c r="HPC26" s="10"/>
      <c r="HPD26" s="10"/>
      <c r="HPE26" s="10"/>
      <c r="HPF26" s="10"/>
      <c r="HPG26" s="10"/>
      <c r="HPH26" s="10"/>
      <c r="HPI26" s="10"/>
      <c r="HPJ26" s="10"/>
      <c r="HPK26" s="10"/>
      <c r="HPL26" s="10"/>
      <c r="HPM26" s="10"/>
      <c r="HPN26" s="10"/>
      <c r="HPO26" s="10"/>
      <c r="HPP26" s="10"/>
      <c r="HPQ26" s="10"/>
      <c r="HPR26" s="10"/>
      <c r="HPS26" s="10"/>
      <c r="HPT26" s="10"/>
      <c r="HPU26" s="10"/>
      <c r="HPV26" s="10"/>
      <c r="HPW26" s="10"/>
      <c r="HPX26" s="10"/>
      <c r="HPY26" s="10"/>
      <c r="HPZ26" s="10"/>
      <c r="HQA26" s="10"/>
      <c r="HQB26" s="10"/>
      <c r="HQC26" s="10"/>
      <c r="HQD26" s="10"/>
      <c r="HQE26" s="10"/>
      <c r="HQF26" s="10"/>
      <c r="HQG26" s="10"/>
      <c r="HQH26" s="10"/>
      <c r="HQI26" s="10"/>
      <c r="HQJ26" s="10"/>
      <c r="HQK26" s="10"/>
      <c r="HQL26" s="10"/>
      <c r="HQM26" s="10"/>
      <c r="HQN26" s="10"/>
      <c r="HQO26" s="10"/>
      <c r="HQP26" s="10"/>
      <c r="HQQ26" s="10"/>
      <c r="HQR26" s="10"/>
      <c r="HQS26" s="10"/>
      <c r="HQT26" s="10"/>
      <c r="HQU26" s="10"/>
      <c r="HQV26" s="10"/>
      <c r="HQW26" s="10"/>
      <c r="HQX26" s="10"/>
      <c r="HQY26" s="10"/>
      <c r="HQZ26" s="10"/>
      <c r="HRA26" s="10"/>
      <c r="HRB26" s="10"/>
      <c r="HRC26" s="10"/>
      <c r="HRD26" s="10"/>
      <c r="HRE26" s="10"/>
      <c r="HRF26" s="10"/>
      <c r="HRG26" s="10"/>
      <c r="HRH26" s="10"/>
      <c r="HRI26" s="10"/>
      <c r="HRJ26" s="10"/>
      <c r="HRK26" s="10"/>
      <c r="HRL26" s="10"/>
      <c r="HRM26" s="10"/>
      <c r="HRN26" s="10"/>
      <c r="HRO26" s="10"/>
      <c r="HRP26" s="10"/>
      <c r="HRQ26" s="10"/>
      <c r="HRR26" s="10"/>
      <c r="HRS26" s="10"/>
      <c r="HRT26" s="10"/>
      <c r="HRU26" s="10"/>
      <c r="HRV26" s="10"/>
      <c r="HRW26" s="10"/>
      <c r="HRX26" s="10"/>
      <c r="HRY26" s="10"/>
      <c r="HRZ26" s="10"/>
      <c r="HSA26" s="10"/>
      <c r="HSB26" s="10"/>
      <c r="HSC26" s="10"/>
      <c r="HSD26" s="10"/>
      <c r="HSE26" s="10"/>
      <c r="HSF26" s="10"/>
      <c r="HSG26" s="10"/>
      <c r="HSH26" s="10"/>
      <c r="HSI26" s="10"/>
      <c r="HSJ26" s="10"/>
      <c r="HSK26" s="10"/>
      <c r="HSL26" s="10"/>
      <c r="HSM26" s="10"/>
      <c r="HSN26" s="10"/>
      <c r="HSO26" s="10"/>
      <c r="HSP26" s="10"/>
      <c r="HSQ26" s="10"/>
      <c r="HSR26" s="10"/>
      <c r="HSS26" s="10"/>
      <c r="HST26" s="10"/>
      <c r="HSU26" s="10"/>
      <c r="HSV26" s="10"/>
      <c r="HSW26" s="10"/>
      <c r="HSX26" s="10"/>
      <c r="HSY26" s="10"/>
      <c r="HSZ26" s="10"/>
      <c r="HTA26" s="10"/>
      <c r="HTB26" s="10"/>
      <c r="HTC26" s="10"/>
      <c r="HTD26" s="10"/>
      <c r="HTE26" s="10"/>
      <c r="HTF26" s="10"/>
      <c r="HTG26" s="10"/>
      <c r="HTH26" s="10"/>
      <c r="HTI26" s="10"/>
      <c r="HTJ26" s="10"/>
      <c r="HTK26" s="10"/>
      <c r="HTL26" s="10"/>
      <c r="HTM26" s="10"/>
      <c r="HTN26" s="10"/>
      <c r="HTO26" s="10"/>
      <c r="HTP26" s="10"/>
      <c r="HTQ26" s="10"/>
      <c r="HTR26" s="10"/>
      <c r="HTS26" s="10"/>
      <c r="HTT26" s="10"/>
      <c r="HTU26" s="10"/>
      <c r="HTV26" s="10"/>
      <c r="HTW26" s="10"/>
      <c r="HTX26" s="10"/>
      <c r="HTY26" s="10"/>
      <c r="HTZ26" s="10"/>
      <c r="HUA26" s="10"/>
      <c r="HUB26" s="10"/>
      <c r="HUC26" s="10"/>
      <c r="HUD26" s="10"/>
      <c r="HUE26" s="10"/>
      <c r="HUF26" s="10"/>
      <c r="HUG26" s="10"/>
      <c r="HUH26" s="10"/>
      <c r="HUI26" s="10"/>
      <c r="HUJ26" s="10"/>
      <c r="HUK26" s="10"/>
      <c r="HUL26" s="10"/>
      <c r="HUM26" s="10"/>
      <c r="HUN26" s="10"/>
      <c r="HUO26" s="10"/>
      <c r="HUP26" s="10"/>
      <c r="HUQ26" s="10"/>
      <c r="HUR26" s="10"/>
      <c r="HUS26" s="10"/>
      <c r="HUT26" s="10"/>
      <c r="HUU26" s="10"/>
      <c r="HUV26" s="10"/>
      <c r="HUW26" s="10"/>
      <c r="HUX26" s="10"/>
      <c r="HUY26" s="10"/>
      <c r="HUZ26" s="10"/>
      <c r="HVA26" s="10"/>
      <c r="HVB26" s="10"/>
      <c r="HVC26" s="10"/>
      <c r="HVD26" s="10"/>
      <c r="HVE26" s="10"/>
      <c r="HVF26" s="10"/>
      <c r="HVG26" s="10"/>
      <c r="HVH26" s="10"/>
      <c r="HVI26" s="10"/>
      <c r="HVJ26" s="10"/>
      <c r="HVK26" s="10"/>
      <c r="HVL26" s="10"/>
      <c r="HVM26" s="10"/>
      <c r="HVN26" s="10"/>
      <c r="HVO26" s="10"/>
      <c r="HVP26" s="10"/>
      <c r="HVQ26" s="10"/>
      <c r="HVR26" s="10"/>
      <c r="HVS26" s="10"/>
      <c r="HVT26" s="10"/>
      <c r="HVU26" s="10"/>
      <c r="HVV26" s="10"/>
      <c r="HVW26" s="10"/>
      <c r="HVX26" s="10"/>
      <c r="HVY26" s="10"/>
      <c r="HVZ26" s="10"/>
      <c r="HWA26" s="10"/>
      <c r="HWB26" s="10"/>
      <c r="HWC26" s="10"/>
      <c r="HWD26" s="10"/>
      <c r="HWE26" s="10"/>
      <c r="HWF26" s="10"/>
      <c r="HWG26" s="10"/>
      <c r="HWH26" s="10"/>
      <c r="HWI26" s="10"/>
      <c r="HWJ26" s="10"/>
      <c r="HWK26" s="10"/>
      <c r="HWL26" s="10"/>
      <c r="HWM26" s="10"/>
      <c r="HWN26" s="10"/>
      <c r="HWO26" s="10"/>
      <c r="HWP26" s="10"/>
      <c r="HWQ26" s="10"/>
      <c r="HWR26" s="10"/>
      <c r="HWS26" s="10"/>
      <c r="HWT26" s="10"/>
      <c r="HWU26" s="10"/>
      <c r="HWV26" s="10"/>
      <c r="HWW26" s="10"/>
      <c r="HWX26" s="10"/>
      <c r="HWY26" s="10"/>
      <c r="HWZ26" s="10"/>
      <c r="HXA26" s="10"/>
      <c r="HXB26" s="10"/>
      <c r="HXC26" s="10"/>
      <c r="HXD26" s="10"/>
      <c r="HXE26" s="10"/>
      <c r="HXF26" s="10"/>
      <c r="HXG26" s="10"/>
      <c r="HXH26" s="10"/>
      <c r="HXI26" s="10"/>
      <c r="HXJ26" s="10"/>
      <c r="HXK26" s="10"/>
      <c r="HXL26" s="10"/>
      <c r="HXM26" s="10"/>
      <c r="HXN26" s="10"/>
      <c r="HXO26" s="10"/>
      <c r="HXP26" s="10"/>
      <c r="HXQ26" s="10"/>
      <c r="HXR26" s="10"/>
      <c r="HXS26" s="10"/>
      <c r="HXT26" s="10"/>
      <c r="HXU26" s="10"/>
      <c r="HXV26" s="10"/>
      <c r="HXW26" s="10"/>
      <c r="HXX26" s="10"/>
      <c r="HXY26" s="10"/>
      <c r="HXZ26" s="10"/>
      <c r="HYA26" s="10"/>
      <c r="HYB26" s="10"/>
      <c r="HYC26" s="10"/>
      <c r="HYD26" s="10"/>
      <c r="HYE26" s="10"/>
      <c r="HYF26" s="10"/>
      <c r="HYG26" s="10"/>
      <c r="HYH26" s="10"/>
      <c r="HYI26" s="10"/>
      <c r="HYJ26" s="10"/>
      <c r="HYK26" s="10"/>
      <c r="HYL26" s="10"/>
      <c r="HYM26" s="10"/>
      <c r="HYN26" s="10"/>
      <c r="HYO26" s="10"/>
      <c r="HYP26" s="10"/>
      <c r="HYQ26" s="10"/>
      <c r="HYR26" s="10"/>
      <c r="HYS26" s="10"/>
      <c r="HYT26" s="10"/>
      <c r="HYU26" s="10"/>
      <c r="HYV26" s="10"/>
      <c r="HYW26" s="10"/>
      <c r="HYX26" s="10"/>
      <c r="HYY26" s="10"/>
      <c r="HYZ26" s="10"/>
      <c r="HZA26" s="10"/>
      <c r="HZB26" s="10"/>
      <c r="HZC26" s="10"/>
      <c r="HZD26" s="10"/>
      <c r="HZE26" s="10"/>
      <c r="HZF26" s="10"/>
      <c r="HZG26" s="10"/>
      <c r="HZH26" s="10"/>
      <c r="HZI26" s="10"/>
      <c r="HZJ26" s="10"/>
      <c r="HZK26" s="10"/>
      <c r="HZL26" s="10"/>
      <c r="HZM26" s="10"/>
      <c r="HZN26" s="10"/>
      <c r="HZO26" s="10"/>
      <c r="HZP26" s="10"/>
      <c r="HZQ26" s="10"/>
      <c r="HZR26" s="10"/>
      <c r="HZS26" s="10"/>
      <c r="HZT26" s="10"/>
      <c r="HZU26" s="10"/>
      <c r="HZV26" s="10"/>
      <c r="HZW26" s="10"/>
      <c r="HZX26" s="10"/>
      <c r="HZY26" s="10"/>
      <c r="HZZ26" s="10"/>
      <c r="IAA26" s="10"/>
      <c r="IAB26" s="10"/>
      <c r="IAC26" s="10"/>
      <c r="IAD26" s="10"/>
      <c r="IAE26" s="10"/>
      <c r="IAF26" s="10"/>
      <c r="IAG26" s="10"/>
      <c r="IAH26" s="10"/>
      <c r="IAI26" s="10"/>
      <c r="IAJ26" s="10"/>
      <c r="IAK26" s="10"/>
      <c r="IAL26" s="10"/>
      <c r="IAM26" s="10"/>
      <c r="IAN26" s="10"/>
      <c r="IAO26" s="10"/>
      <c r="IAP26" s="10"/>
      <c r="IAQ26" s="10"/>
      <c r="IAR26" s="10"/>
      <c r="IAS26" s="10"/>
      <c r="IAT26" s="10"/>
      <c r="IAU26" s="10"/>
      <c r="IAV26" s="10"/>
      <c r="IAW26" s="10"/>
      <c r="IAX26" s="10"/>
      <c r="IAY26" s="10"/>
      <c r="IAZ26" s="10"/>
      <c r="IBA26" s="10"/>
      <c r="IBB26" s="10"/>
      <c r="IBC26" s="10"/>
      <c r="IBD26" s="10"/>
      <c r="IBE26" s="10"/>
      <c r="IBF26" s="10"/>
      <c r="IBG26" s="10"/>
      <c r="IBH26" s="10"/>
      <c r="IBI26" s="10"/>
      <c r="IBJ26" s="10"/>
      <c r="IBK26" s="10"/>
      <c r="IBL26" s="10"/>
      <c r="IBM26" s="10"/>
      <c r="IBN26" s="10"/>
      <c r="IBO26" s="10"/>
      <c r="IBP26" s="10"/>
      <c r="IBQ26" s="10"/>
      <c r="IBR26" s="10"/>
      <c r="IBS26" s="10"/>
      <c r="IBT26" s="10"/>
      <c r="IBU26" s="10"/>
      <c r="IBV26" s="10"/>
      <c r="IBW26" s="10"/>
      <c r="IBX26" s="10"/>
      <c r="IBY26" s="10"/>
      <c r="IBZ26" s="10"/>
      <c r="ICA26" s="10"/>
      <c r="ICB26" s="10"/>
      <c r="ICC26" s="10"/>
      <c r="ICD26" s="10"/>
      <c r="ICE26" s="10"/>
      <c r="ICF26" s="10"/>
      <c r="ICG26" s="10"/>
      <c r="ICH26" s="10"/>
      <c r="ICI26" s="10"/>
      <c r="ICJ26" s="10"/>
      <c r="ICK26" s="10"/>
      <c r="ICL26" s="10"/>
      <c r="ICM26" s="10"/>
      <c r="ICN26" s="10"/>
      <c r="ICO26" s="10"/>
      <c r="ICP26" s="10"/>
      <c r="ICQ26" s="10"/>
      <c r="ICR26" s="10"/>
      <c r="ICS26" s="10"/>
      <c r="ICT26" s="10"/>
      <c r="ICU26" s="10"/>
      <c r="ICV26" s="10"/>
      <c r="ICW26" s="10"/>
      <c r="ICX26" s="10"/>
      <c r="ICY26" s="10"/>
      <c r="ICZ26" s="10"/>
      <c r="IDA26" s="10"/>
      <c r="IDB26" s="10"/>
      <c r="IDC26" s="10"/>
      <c r="IDD26" s="10"/>
      <c r="IDE26" s="10"/>
      <c r="IDF26" s="10"/>
      <c r="IDG26" s="10"/>
      <c r="IDH26" s="10"/>
      <c r="IDI26" s="10"/>
      <c r="IDJ26" s="10"/>
      <c r="IDK26" s="10"/>
      <c r="IDL26" s="10"/>
      <c r="IDM26" s="10"/>
      <c r="IDN26" s="10"/>
      <c r="IDO26" s="10"/>
      <c r="IDP26" s="10"/>
      <c r="IDQ26" s="10"/>
      <c r="IDR26" s="10"/>
      <c r="IDS26" s="10"/>
      <c r="IDT26" s="10"/>
      <c r="IDU26" s="10"/>
      <c r="IDV26" s="10"/>
      <c r="IDW26" s="10"/>
      <c r="IDX26" s="10"/>
      <c r="IDY26" s="10"/>
      <c r="IDZ26" s="10"/>
      <c r="IEA26" s="10"/>
      <c r="IEB26" s="10"/>
      <c r="IEC26" s="10"/>
      <c r="IED26" s="10"/>
      <c r="IEE26" s="10"/>
      <c r="IEF26" s="10"/>
      <c r="IEG26" s="10"/>
      <c r="IEH26" s="10"/>
      <c r="IEI26" s="10"/>
      <c r="IEJ26" s="10"/>
      <c r="IEK26" s="10"/>
      <c r="IEL26" s="10"/>
      <c r="IEM26" s="10"/>
      <c r="IEN26" s="10"/>
      <c r="IEO26" s="10"/>
      <c r="IEP26" s="10"/>
      <c r="IEQ26" s="10"/>
      <c r="IER26" s="10"/>
      <c r="IES26" s="10"/>
      <c r="IET26" s="10"/>
      <c r="IEU26" s="10"/>
      <c r="IEV26" s="10"/>
      <c r="IEW26" s="10"/>
      <c r="IEX26" s="10"/>
      <c r="IEY26" s="10"/>
      <c r="IEZ26" s="10"/>
      <c r="IFA26" s="10"/>
      <c r="IFB26" s="10"/>
      <c r="IFC26" s="10"/>
      <c r="IFD26" s="10"/>
      <c r="IFE26" s="10"/>
      <c r="IFF26" s="10"/>
      <c r="IFG26" s="10"/>
      <c r="IFH26" s="10"/>
      <c r="IFI26" s="10"/>
      <c r="IFJ26" s="10"/>
      <c r="IFK26" s="10"/>
      <c r="IFL26" s="10"/>
      <c r="IFM26" s="10"/>
      <c r="IFN26" s="10"/>
      <c r="IFO26" s="10"/>
      <c r="IFP26" s="10"/>
      <c r="IFQ26" s="10"/>
      <c r="IFR26" s="10"/>
      <c r="IFS26" s="10"/>
      <c r="IFT26" s="10"/>
      <c r="IFU26" s="10"/>
      <c r="IFV26" s="10"/>
      <c r="IFW26" s="10"/>
      <c r="IFX26" s="10"/>
      <c r="IFY26" s="10"/>
      <c r="IFZ26" s="10"/>
      <c r="IGA26" s="10"/>
      <c r="IGB26" s="10"/>
      <c r="IGC26" s="10"/>
      <c r="IGD26" s="10"/>
      <c r="IGE26" s="10"/>
      <c r="IGF26" s="10"/>
      <c r="IGG26" s="10"/>
      <c r="IGH26" s="10"/>
      <c r="IGI26" s="10"/>
      <c r="IGJ26" s="10"/>
      <c r="IGK26" s="10"/>
      <c r="IGL26" s="10"/>
      <c r="IGM26" s="10"/>
      <c r="IGN26" s="10"/>
      <c r="IGO26" s="10"/>
      <c r="IGP26" s="10"/>
      <c r="IGQ26" s="10"/>
      <c r="IGR26" s="10"/>
      <c r="IGS26" s="10"/>
      <c r="IGT26" s="10"/>
      <c r="IGU26" s="10"/>
      <c r="IGV26" s="10"/>
      <c r="IGW26" s="10"/>
      <c r="IGX26" s="10"/>
      <c r="IGY26" s="10"/>
      <c r="IGZ26" s="10"/>
      <c r="IHA26" s="10"/>
      <c r="IHB26" s="10"/>
      <c r="IHC26" s="10"/>
      <c r="IHD26" s="10"/>
      <c r="IHE26" s="10"/>
      <c r="IHF26" s="10"/>
      <c r="IHG26" s="10"/>
      <c r="IHH26" s="10"/>
      <c r="IHI26" s="10"/>
      <c r="IHJ26" s="10"/>
      <c r="IHK26" s="10"/>
      <c r="IHL26" s="10"/>
      <c r="IHM26" s="10"/>
      <c r="IHN26" s="10"/>
      <c r="IHO26" s="10"/>
      <c r="IHP26" s="10"/>
      <c r="IHQ26" s="10"/>
      <c r="IHR26" s="10"/>
      <c r="IHS26" s="10"/>
      <c r="IHT26" s="10"/>
      <c r="IHU26" s="10"/>
      <c r="IHV26" s="10"/>
      <c r="IHW26" s="10"/>
      <c r="IHX26" s="10"/>
      <c r="IHY26" s="10"/>
      <c r="IHZ26" s="10"/>
      <c r="IIA26" s="10"/>
      <c r="IIB26" s="10"/>
      <c r="IIC26" s="10"/>
      <c r="IID26" s="10"/>
      <c r="IIE26" s="10"/>
      <c r="IIF26" s="10"/>
      <c r="IIG26" s="10"/>
      <c r="IIH26" s="10"/>
      <c r="III26" s="10"/>
      <c r="IIJ26" s="10"/>
      <c r="IIK26" s="10"/>
      <c r="IIL26" s="10"/>
      <c r="IIM26" s="10"/>
      <c r="IIN26" s="10"/>
      <c r="IIO26" s="10"/>
      <c r="IIP26" s="10"/>
      <c r="IIQ26" s="10"/>
      <c r="IIR26" s="10"/>
      <c r="IIS26" s="10"/>
      <c r="IIT26" s="10"/>
      <c r="IIU26" s="10"/>
      <c r="IIV26" s="10"/>
      <c r="IIW26" s="10"/>
      <c r="IIX26" s="10"/>
      <c r="IIY26" s="10"/>
      <c r="IIZ26" s="10"/>
      <c r="IJA26" s="10"/>
      <c r="IJB26" s="10"/>
      <c r="IJC26" s="10"/>
      <c r="IJD26" s="10"/>
      <c r="IJE26" s="10"/>
      <c r="IJF26" s="10"/>
      <c r="IJG26" s="10"/>
      <c r="IJH26" s="10"/>
      <c r="IJI26" s="10"/>
      <c r="IJJ26" s="10"/>
      <c r="IJK26" s="10"/>
      <c r="IJL26" s="10"/>
      <c r="IJM26" s="10"/>
      <c r="IJN26" s="10"/>
      <c r="IJO26" s="10"/>
      <c r="IJP26" s="10"/>
      <c r="IJQ26" s="10"/>
      <c r="IJR26" s="10"/>
      <c r="IJS26" s="10"/>
      <c r="IJT26" s="10"/>
      <c r="IJU26" s="10"/>
      <c r="IJV26" s="10"/>
      <c r="IJW26" s="10"/>
      <c r="IJX26" s="10"/>
      <c r="IJY26" s="10"/>
      <c r="IJZ26" s="10"/>
      <c r="IKA26" s="10"/>
      <c r="IKB26" s="10"/>
      <c r="IKC26" s="10"/>
      <c r="IKD26" s="10"/>
      <c r="IKE26" s="10"/>
      <c r="IKF26" s="10"/>
      <c r="IKG26" s="10"/>
      <c r="IKH26" s="10"/>
      <c r="IKI26" s="10"/>
      <c r="IKJ26" s="10"/>
      <c r="IKK26" s="10"/>
      <c r="IKL26" s="10"/>
      <c r="IKM26" s="10"/>
      <c r="IKN26" s="10"/>
      <c r="IKO26" s="10"/>
      <c r="IKP26" s="10"/>
      <c r="IKQ26" s="10"/>
      <c r="IKR26" s="10"/>
      <c r="IKS26" s="10"/>
      <c r="IKT26" s="10"/>
      <c r="IKU26" s="10"/>
      <c r="IKV26" s="10"/>
      <c r="IKW26" s="10"/>
      <c r="IKX26" s="10"/>
      <c r="IKY26" s="10"/>
      <c r="IKZ26" s="10"/>
      <c r="ILA26" s="10"/>
      <c r="ILB26" s="10"/>
      <c r="ILC26" s="10"/>
      <c r="ILD26" s="10"/>
      <c r="ILE26" s="10"/>
      <c r="ILF26" s="10"/>
      <c r="ILG26" s="10"/>
      <c r="ILH26" s="10"/>
      <c r="ILI26" s="10"/>
      <c r="ILJ26" s="10"/>
      <c r="ILK26" s="10"/>
      <c r="ILL26" s="10"/>
      <c r="ILM26" s="10"/>
      <c r="ILN26" s="10"/>
      <c r="ILO26" s="10"/>
      <c r="ILP26" s="10"/>
      <c r="ILQ26" s="10"/>
      <c r="ILR26" s="10"/>
      <c r="ILS26" s="10"/>
      <c r="ILT26" s="10"/>
      <c r="ILU26" s="10"/>
      <c r="ILV26" s="10"/>
      <c r="ILW26" s="10"/>
      <c r="ILX26" s="10"/>
      <c r="ILY26" s="10"/>
      <c r="ILZ26" s="10"/>
      <c r="IMA26" s="10"/>
      <c r="IMB26" s="10"/>
      <c r="IMC26" s="10"/>
      <c r="IMD26" s="10"/>
      <c r="IME26" s="10"/>
      <c r="IMF26" s="10"/>
      <c r="IMG26" s="10"/>
      <c r="IMH26" s="10"/>
      <c r="IMI26" s="10"/>
      <c r="IMJ26" s="10"/>
      <c r="IMK26" s="10"/>
      <c r="IML26" s="10"/>
      <c r="IMM26" s="10"/>
      <c r="IMN26" s="10"/>
      <c r="IMO26" s="10"/>
      <c r="IMP26" s="10"/>
      <c r="IMQ26" s="10"/>
      <c r="IMR26" s="10"/>
      <c r="IMS26" s="10"/>
      <c r="IMT26" s="10"/>
      <c r="IMU26" s="10"/>
      <c r="IMV26" s="10"/>
      <c r="IMW26" s="10"/>
      <c r="IMX26" s="10"/>
      <c r="IMY26" s="10"/>
      <c r="IMZ26" s="10"/>
      <c r="INA26" s="10"/>
      <c r="INB26" s="10"/>
      <c r="INC26" s="10"/>
      <c r="IND26" s="10"/>
      <c r="INE26" s="10"/>
      <c r="INF26" s="10"/>
      <c r="ING26" s="10"/>
      <c r="INH26" s="10"/>
      <c r="INI26" s="10"/>
      <c r="INJ26" s="10"/>
      <c r="INK26" s="10"/>
      <c r="INL26" s="10"/>
      <c r="INM26" s="10"/>
      <c r="INN26" s="10"/>
      <c r="INO26" s="10"/>
      <c r="INP26" s="10"/>
      <c r="INQ26" s="10"/>
      <c r="INR26" s="10"/>
      <c r="INS26" s="10"/>
      <c r="INT26" s="10"/>
      <c r="INU26" s="10"/>
      <c r="INV26" s="10"/>
      <c r="INW26" s="10"/>
      <c r="INX26" s="10"/>
      <c r="INY26" s="10"/>
      <c r="INZ26" s="10"/>
      <c r="IOA26" s="10"/>
      <c r="IOB26" s="10"/>
      <c r="IOC26" s="10"/>
      <c r="IOD26" s="10"/>
      <c r="IOE26" s="10"/>
      <c r="IOF26" s="10"/>
      <c r="IOG26" s="10"/>
      <c r="IOH26" s="10"/>
      <c r="IOI26" s="10"/>
      <c r="IOJ26" s="10"/>
      <c r="IOK26" s="10"/>
      <c r="IOL26" s="10"/>
      <c r="IOM26" s="10"/>
      <c r="ION26" s="10"/>
      <c r="IOO26" s="10"/>
      <c r="IOP26" s="10"/>
      <c r="IOQ26" s="10"/>
      <c r="IOR26" s="10"/>
      <c r="IOS26" s="10"/>
      <c r="IOT26" s="10"/>
      <c r="IOU26" s="10"/>
      <c r="IOV26" s="10"/>
      <c r="IOW26" s="10"/>
      <c r="IOX26" s="10"/>
      <c r="IOY26" s="10"/>
      <c r="IOZ26" s="10"/>
      <c r="IPA26" s="10"/>
      <c r="IPB26" s="10"/>
      <c r="IPC26" s="10"/>
      <c r="IPD26" s="10"/>
      <c r="IPE26" s="10"/>
      <c r="IPF26" s="10"/>
      <c r="IPG26" s="10"/>
      <c r="IPH26" s="10"/>
      <c r="IPI26" s="10"/>
      <c r="IPJ26" s="10"/>
      <c r="IPK26" s="10"/>
      <c r="IPL26" s="10"/>
      <c r="IPM26" s="10"/>
      <c r="IPN26" s="10"/>
      <c r="IPO26" s="10"/>
      <c r="IPP26" s="10"/>
      <c r="IPQ26" s="10"/>
      <c r="IPR26" s="10"/>
      <c r="IPS26" s="10"/>
      <c r="IPT26" s="10"/>
      <c r="IPU26" s="10"/>
      <c r="IPV26" s="10"/>
      <c r="IPW26" s="10"/>
      <c r="IPX26" s="10"/>
      <c r="IPY26" s="10"/>
      <c r="IPZ26" s="10"/>
      <c r="IQA26" s="10"/>
      <c r="IQB26" s="10"/>
      <c r="IQC26" s="10"/>
      <c r="IQD26" s="10"/>
      <c r="IQE26" s="10"/>
      <c r="IQF26" s="10"/>
      <c r="IQG26" s="10"/>
      <c r="IQH26" s="10"/>
      <c r="IQI26" s="10"/>
      <c r="IQJ26" s="10"/>
      <c r="IQK26" s="10"/>
      <c r="IQL26" s="10"/>
      <c r="IQM26" s="10"/>
      <c r="IQN26" s="10"/>
      <c r="IQO26" s="10"/>
      <c r="IQP26" s="10"/>
      <c r="IQQ26" s="10"/>
      <c r="IQR26" s="10"/>
      <c r="IQS26" s="10"/>
      <c r="IQT26" s="10"/>
      <c r="IQU26" s="10"/>
      <c r="IQV26" s="10"/>
      <c r="IQW26" s="10"/>
      <c r="IQX26" s="10"/>
      <c r="IQY26" s="10"/>
      <c r="IQZ26" s="10"/>
      <c r="IRA26" s="10"/>
      <c r="IRB26" s="10"/>
      <c r="IRC26" s="10"/>
      <c r="IRD26" s="10"/>
      <c r="IRE26" s="10"/>
      <c r="IRF26" s="10"/>
      <c r="IRG26" s="10"/>
      <c r="IRH26" s="10"/>
      <c r="IRI26" s="10"/>
      <c r="IRJ26" s="10"/>
      <c r="IRK26" s="10"/>
      <c r="IRL26" s="10"/>
      <c r="IRM26" s="10"/>
      <c r="IRN26" s="10"/>
      <c r="IRO26" s="10"/>
      <c r="IRP26" s="10"/>
      <c r="IRQ26" s="10"/>
      <c r="IRR26" s="10"/>
      <c r="IRS26" s="10"/>
      <c r="IRT26" s="10"/>
      <c r="IRU26" s="10"/>
      <c r="IRV26" s="10"/>
      <c r="IRW26" s="10"/>
      <c r="IRX26" s="10"/>
      <c r="IRY26" s="10"/>
      <c r="IRZ26" s="10"/>
      <c r="ISA26" s="10"/>
      <c r="ISB26" s="10"/>
      <c r="ISC26" s="10"/>
      <c r="ISD26" s="10"/>
      <c r="ISE26" s="10"/>
      <c r="ISF26" s="10"/>
      <c r="ISG26" s="10"/>
      <c r="ISH26" s="10"/>
      <c r="ISI26" s="10"/>
      <c r="ISJ26" s="10"/>
      <c r="ISK26" s="10"/>
      <c r="ISL26" s="10"/>
      <c r="ISM26" s="10"/>
      <c r="ISN26" s="10"/>
      <c r="ISO26" s="10"/>
      <c r="ISP26" s="10"/>
      <c r="ISQ26" s="10"/>
      <c r="ISR26" s="10"/>
      <c r="ISS26" s="10"/>
      <c r="IST26" s="10"/>
      <c r="ISU26" s="10"/>
      <c r="ISV26" s="10"/>
      <c r="ISW26" s="10"/>
      <c r="ISX26" s="10"/>
      <c r="ISY26" s="10"/>
      <c r="ISZ26" s="10"/>
      <c r="ITA26" s="10"/>
      <c r="ITB26" s="10"/>
      <c r="ITC26" s="10"/>
      <c r="ITD26" s="10"/>
      <c r="ITE26" s="10"/>
      <c r="ITF26" s="10"/>
      <c r="ITG26" s="10"/>
      <c r="ITH26" s="10"/>
      <c r="ITI26" s="10"/>
      <c r="ITJ26" s="10"/>
      <c r="ITK26" s="10"/>
      <c r="ITL26" s="10"/>
      <c r="ITM26" s="10"/>
      <c r="ITN26" s="10"/>
      <c r="ITO26" s="10"/>
      <c r="ITP26" s="10"/>
      <c r="ITQ26" s="10"/>
      <c r="ITR26" s="10"/>
      <c r="ITS26" s="10"/>
      <c r="ITT26" s="10"/>
      <c r="ITU26" s="10"/>
      <c r="ITV26" s="10"/>
      <c r="ITW26" s="10"/>
      <c r="ITX26" s="10"/>
      <c r="ITY26" s="10"/>
      <c r="ITZ26" s="10"/>
      <c r="IUA26" s="10"/>
      <c r="IUB26" s="10"/>
      <c r="IUC26" s="10"/>
      <c r="IUD26" s="10"/>
      <c r="IUE26" s="10"/>
      <c r="IUF26" s="10"/>
      <c r="IUG26" s="10"/>
      <c r="IUH26" s="10"/>
      <c r="IUI26" s="10"/>
      <c r="IUJ26" s="10"/>
      <c r="IUK26" s="10"/>
      <c r="IUL26" s="10"/>
      <c r="IUM26" s="10"/>
      <c r="IUN26" s="10"/>
      <c r="IUO26" s="10"/>
      <c r="IUP26" s="10"/>
      <c r="IUQ26" s="10"/>
      <c r="IUR26" s="10"/>
      <c r="IUS26" s="10"/>
      <c r="IUT26" s="10"/>
      <c r="IUU26" s="10"/>
      <c r="IUV26" s="10"/>
      <c r="IUW26" s="10"/>
      <c r="IUX26" s="10"/>
      <c r="IUY26" s="10"/>
      <c r="IUZ26" s="10"/>
      <c r="IVA26" s="10"/>
      <c r="IVB26" s="10"/>
      <c r="IVC26" s="10"/>
      <c r="IVD26" s="10"/>
      <c r="IVE26" s="10"/>
      <c r="IVF26" s="10"/>
      <c r="IVG26" s="10"/>
      <c r="IVH26" s="10"/>
      <c r="IVI26" s="10"/>
      <c r="IVJ26" s="10"/>
      <c r="IVK26" s="10"/>
      <c r="IVL26" s="10"/>
      <c r="IVM26" s="10"/>
      <c r="IVN26" s="10"/>
      <c r="IVO26" s="10"/>
      <c r="IVP26" s="10"/>
      <c r="IVQ26" s="10"/>
      <c r="IVR26" s="10"/>
      <c r="IVS26" s="10"/>
      <c r="IVT26" s="10"/>
      <c r="IVU26" s="10"/>
      <c r="IVV26" s="10"/>
      <c r="IVW26" s="10"/>
      <c r="IVX26" s="10"/>
      <c r="IVY26" s="10"/>
      <c r="IVZ26" s="10"/>
      <c r="IWA26" s="10"/>
      <c r="IWB26" s="10"/>
      <c r="IWC26" s="10"/>
      <c r="IWD26" s="10"/>
      <c r="IWE26" s="10"/>
      <c r="IWF26" s="10"/>
      <c r="IWG26" s="10"/>
      <c r="IWH26" s="10"/>
      <c r="IWI26" s="10"/>
      <c r="IWJ26" s="10"/>
      <c r="IWK26" s="10"/>
      <c r="IWL26" s="10"/>
      <c r="IWM26" s="10"/>
      <c r="IWN26" s="10"/>
      <c r="IWO26" s="10"/>
      <c r="IWP26" s="10"/>
      <c r="IWQ26" s="10"/>
      <c r="IWR26" s="10"/>
      <c r="IWS26" s="10"/>
      <c r="IWT26" s="10"/>
      <c r="IWU26" s="10"/>
      <c r="IWV26" s="10"/>
      <c r="IWW26" s="10"/>
      <c r="IWX26" s="10"/>
      <c r="IWY26" s="10"/>
      <c r="IWZ26" s="10"/>
      <c r="IXA26" s="10"/>
      <c r="IXB26" s="10"/>
      <c r="IXC26" s="10"/>
      <c r="IXD26" s="10"/>
      <c r="IXE26" s="10"/>
      <c r="IXF26" s="10"/>
      <c r="IXG26" s="10"/>
      <c r="IXH26" s="10"/>
      <c r="IXI26" s="10"/>
      <c r="IXJ26" s="10"/>
      <c r="IXK26" s="10"/>
      <c r="IXL26" s="10"/>
      <c r="IXM26" s="10"/>
      <c r="IXN26" s="10"/>
      <c r="IXO26" s="10"/>
      <c r="IXP26" s="10"/>
      <c r="IXQ26" s="10"/>
      <c r="IXR26" s="10"/>
      <c r="IXS26" s="10"/>
      <c r="IXT26" s="10"/>
      <c r="IXU26" s="10"/>
      <c r="IXV26" s="10"/>
    </row>
    <row r="27" spans="1:6730" x14ac:dyDescent="0.25">
      <c r="A27" s="6" t="s">
        <v>336</v>
      </c>
      <c r="B27" s="107">
        <f>B25+B3</f>
        <v>2871607.166666667</v>
      </c>
      <c r="C27" s="107">
        <f>C25+C3</f>
        <v>5291175.416666667</v>
      </c>
      <c r="D27" s="107">
        <f>D25+D3</f>
        <v>5954524.5</v>
      </c>
      <c r="E27" s="113"/>
      <c r="F27" s="113"/>
      <c r="G27" s="6" t="s">
        <v>336</v>
      </c>
      <c r="H27" s="107">
        <f>H25+H3</f>
        <v>86957107.166666672</v>
      </c>
      <c r="I27" s="107">
        <f>I25+I3</f>
        <v>389660175.41666669</v>
      </c>
      <c r="J27" s="107">
        <f>J25+J3</f>
        <v>2079482524.5</v>
      </c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</row>
    <row r="28" spans="1:6730" x14ac:dyDescent="0.25">
      <c r="B28" s="6"/>
      <c r="C28" s="6"/>
      <c r="D28" s="6"/>
      <c r="E28" s="113"/>
      <c r="F28" s="113"/>
      <c r="G28" s="6"/>
      <c r="H28" s="6"/>
      <c r="I28" s="6"/>
      <c r="J28" s="6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  <c r="AMF28" s="10"/>
      <c r="AMG28" s="10"/>
      <c r="AMH28" s="10"/>
      <c r="AMI28" s="10"/>
      <c r="AMJ28" s="10"/>
      <c r="AMK28" s="10"/>
      <c r="AML28" s="10"/>
      <c r="AMM28" s="10"/>
      <c r="AMN28" s="10"/>
      <c r="AMO28" s="10"/>
      <c r="AMP28" s="10"/>
      <c r="AMQ28" s="10"/>
      <c r="AMR28" s="10"/>
      <c r="AMS28" s="10"/>
      <c r="AMT28" s="10"/>
      <c r="AMU28" s="10"/>
      <c r="AMV28" s="10"/>
      <c r="AMW28" s="10"/>
      <c r="AMX28" s="10"/>
      <c r="AMY28" s="10"/>
      <c r="AMZ28" s="10"/>
      <c r="ANA28" s="10"/>
      <c r="ANB28" s="10"/>
      <c r="ANC28" s="10"/>
      <c r="AND28" s="10"/>
      <c r="ANE28" s="10"/>
      <c r="ANF28" s="10"/>
      <c r="ANG28" s="10"/>
      <c r="ANH28" s="10"/>
      <c r="ANI28" s="10"/>
      <c r="ANJ28" s="10"/>
      <c r="ANK28" s="10"/>
      <c r="ANL28" s="10"/>
      <c r="ANM28" s="10"/>
      <c r="ANN28" s="10"/>
      <c r="ANO28" s="10"/>
      <c r="ANP28" s="10"/>
      <c r="ANQ28" s="10"/>
      <c r="ANR28" s="10"/>
      <c r="ANS28" s="10"/>
      <c r="ANT28" s="10"/>
      <c r="ANU28" s="10"/>
      <c r="ANV28" s="10"/>
      <c r="ANW28" s="10"/>
      <c r="ANX28" s="10"/>
      <c r="ANY28" s="10"/>
      <c r="ANZ28" s="10"/>
      <c r="AOA28" s="10"/>
      <c r="AOB28" s="10"/>
      <c r="AOC28" s="10"/>
      <c r="AOD28" s="10"/>
      <c r="AOE28" s="10"/>
      <c r="AOF28" s="10"/>
      <c r="AOG28" s="10"/>
      <c r="AOH28" s="10"/>
      <c r="AOI28" s="10"/>
      <c r="AOJ28" s="10"/>
      <c r="AOK28" s="10"/>
      <c r="AOL28" s="10"/>
      <c r="AOM28" s="10"/>
      <c r="AON28" s="10"/>
      <c r="AOO28" s="10"/>
      <c r="AOP28" s="10"/>
      <c r="AOQ28" s="10"/>
      <c r="AOR28" s="10"/>
      <c r="AOS28" s="10"/>
      <c r="AOT28" s="10"/>
      <c r="AOU28" s="10"/>
      <c r="AOV28" s="10"/>
      <c r="AOW28" s="10"/>
      <c r="AOX28" s="10"/>
      <c r="AOY28" s="10"/>
      <c r="AOZ28" s="10"/>
      <c r="APA28" s="10"/>
      <c r="APB28" s="10"/>
      <c r="APC28" s="10"/>
      <c r="APD28" s="10"/>
      <c r="APE28" s="10"/>
      <c r="APF28" s="10"/>
      <c r="APG28" s="10"/>
      <c r="APH28" s="10"/>
      <c r="API28" s="10"/>
      <c r="APJ28" s="10"/>
      <c r="APK28" s="10"/>
      <c r="APL28" s="10"/>
      <c r="APM28" s="10"/>
      <c r="APN28" s="10"/>
      <c r="APO28" s="10"/>
      <c r="APP28" s="10"/>
      <c r="APQ28" s="10"/>
      <c r="APR28" s="10"/>
      <c r="APS28" s="10"/>
      <c r="APT28" s="10"/>
      <c r="APU28" s="10"/>
      <c r="APV28" s="10"/>
      <c r="APW28" s="10"/>
      <c r="APX28" s="10"/>
      <c r="APY28" s="10"/>
      <c r="APZ28" s="10"/>
      <c r="AQA28" s="10"/>
      <c r="AQB28" s="10"/>
      <c r="AQC28" s="10"/>
      <c r="AQD28" s="10"/>
      <c r="AQE28" s="10"/>
      <c r="AQF28" s="10"/>
      <c r="AQG28" s="10"/>
      <c r="AQH28" s="10"/>
      <c r="AQI28" s="10"/>
      <c r="AQJ28" s="10"/>
      <c r="AQK28" s="10"/>
      <c r="AQL28" s="10"/>
      <c r="AQM28" s="10"/>
      <c r="AQN28" s="10"/>
      <c r="AQO28" s="10"/>
      <c r="AQP28" s="10"/>
      <c r="AQQ28" s="10"/>
      <c r="AQR28" s="10"/>
      <c r="AQS28" s="10"/>
      <c r="AQT28" s="10"/>
      <c r="AQU28" s="10"/>
      <c r="AQV28" s="10"/>
      <c r="AQW28" s="10"/>
      <c r="AQX28" s="10"/>
      <c r="AQY28" s="10"/>
      <c r="AQZ28" s="10"/>
      <c r="ARA28" s="10"/>
      <c r="ARB28" s="10"/>
      <c r="ARC28" s="10"/>
      <c r="ARD28" s="10"/>
      <c r="ARE28" s="10"/>
      <c r="ARF28" s="10"/>
      <c r="ARG28" s="10"/>
      <c r="ARH28" s="10"/>
      <c r="ARI28" s="10"/>
      <c r="ARJ28" s="10"/>
      <c r="ARK28" s="10"/>
      <c r="ARL28" s="10"/>
      <c r="ARM28" s="10"/>
      <c r="ARN28" s="10"/>
      <c r="ARO28" s="10"/>
      <c r="ARP28" s="10"/>
      <c r="ARQ28" s="10"/>
      <c r="ARR28" s="10"/>
      <c r="ARS28" s="10"/>
      <c r="ART28" s="10"/>
      <c r="ARU28" s="10"/>
      <c r="ARV28" s="10"/>
      <c r="ARW28" s="10"/>
      <c r="ARX28" s="10"/>
      <c r="ARY28" s="10"/>
      <c r="ARZ28" s="10"/>
      <c r="ASA28" s="10"/>
      <c r="ASB28" s="10"/>
      <c r="ASC28" s="10"/>
      <c r="ASD28" s="10"/>
      <c r="ASE28" s="10"/>
      <c r="ASF28" s="10"/>
      <c r="ASG28" s="10"/>
      <c r="ASH28" s="10"/>
      <c r="ASI28" s="10"/>
      <c r="ASJ28" s="10"/>
      <c r="ASK28" s="10"/>
      <c r="ASL28" s="10"/>
      <c r="ASM28" s="10"/>
      <c r="ASN28" s="10"/>
      <c r="ASO28" s="10"/>
      <c r="ASP28" s="10"/>
      <c r="ASQ28" s="10"/>
      <c r="ASR28" s="10"/>
      <c r="ASS28" s="10"/>
      <c r="AST28" s="10"/>
      <c r="ASU28" s="10"/>
      <c r="ASV28" s="10"/>
      <c r="ASW28" s="10"/>
      <c r="ASX28" s="10"/>
      <c r="ASY28" s="10"/>
      <c r="ASZ28" s="10"/>
      <c r="ATA28" s="10"/>
      <c r="ATB28" s="10"/>
      <c r="ATC28" s="10"/>
      <c r="ATD28" s="10"/>
      <c r="ATE28" s="10"/>
      <c r="ATF28" s="10"/>
      <c r="ATG28" s="10"/>
      <c r="ATH28" s="10"/>
      <c r="ATI28" s="10"/>
      <c r="ATJ28" s="10"/>
      <c r="ATK28" s="10"/>
      <c r="ATL28" s="10"/>
      <c r="ATM28" s="10"/>
      <c r="ATN28" s="10"/>
      <c r="ATO28" s="10"/>
      <c r="ATP28" s="10"/>
      <c r="ATQ28" s="10"/>
      <c r="ATR28" s="10"/>
      <c r="ATS28" s="10"/>
      <c r="ATT28" s="10"/>
      <c r="ATU28" s="10"/>
      <c r="ATV28" s="10"/>
      <c r="ATW28" s="10"/>
      <c r="ATX28" s="10"/>
      <c r="ATY28" s="10"/>
      <c r="ATZ28" s="10"/>
      <c r="AUA28" s="10"/>
      <c r="AUB28" s="10"/>
      <c r="AUC28" s="10"/>
      <c r="AUD28" s="10"/>
      <c r="AUE28" s="10"/>
      <c r="AUF28" s="10"/>
      <c r="AUG28" s="10"/>
      <c r="AUH28" s="10"/>
      <c r="AUI28" s="10"/>
      <c r="AUJ28" s="10"/>
      <c r="AUK28" s="10"/>
      <c r="AUL28" s="10"/>
      <c r="AUM28" s="10"/>
      <c r="AUN28" s="10"/>
      <c r="AUO28" s="10"/>
      <c r="AUP28" s="10"/>
      <c r="AUQ28" s="10"/>
      <c r="AUR28" s="10"/>
      <c r="AUS28" s="10"/>
      <c r="AUT28" s="10"/>
      <c r="AUU28" s="10"/>
      <c r="AUV28" s="10"/>
      <c r="AUW28" s="10"/>
      <c r="AUX28" s="10"/>
      <c r="AUY28" s="10"/>
      <c r="AUZ28" s="10"/>
      <c r="AVA28" s="10"/>
      <c r="AVB28" s="10"/>
      <c r="AVC28" s="10"/>
      <c r="AVD28" s="10"/>
      <c r="AVE28" s="10"/>
      <c r="AVF28" s="10"/>
      <c r="AVG28" s="10"/>
      <c r="AVH28" s="10"/>
      <c r="AVI28" s="10"/>
      <c r="AVJ28" s="10"/>
      <c r="AVK28" s="10"/>
      <c r="AVL28" s="10"/>
      <c r="AVM28" s="10"/>
      <c r="AVN28" s="10"/>
      <c r="AVO28" s="10"/>
      <c r="AVP28" s="10"/>
      <c r="AVQ28" s="10"/>
      <c r="AVR28" s="10"/>
      <c r="AVS28" s="10"/>
      <c r="AVT28" s="10"/>
      <c r="AVU28" s="10"/>
      <c r="AVV28" s="10"/>
      <c r="AVW28" s="10"/>
      <c r="AVX28" s="10"/>
      <c r="AVY28" s="10"/>
      <c r="AVZ28" s="10"/>
      <c r="AWA28" s="10"/>
      <c r="AWB28" s="10"/>
      <c r="AWC28" s="10"/>
      <c r="AWD28" s="10"/>
      <c r="AWE28" s="10"/>
      <c r="AWF28" s="10"/>
      <c r="AWG28" s="10"/>
      <c r="AWH28" s="10"/>
      <c r="AWI28" s="10"/>
      <c r="AWJ28" s="10"/>
      <c r="AWK28" s="10"/>
      <c r="AWL28" s="10"/>
      <c r="AWM28" s="10"/>
      <c r="AWN28" s="10"/>
      <c r="AWO28" s="10"/>
      <c r="AWP28" s="10"/>
      <c r="AWQ28" s="10"/>
      <c r="AWR28" s="10"/>
      <c r="AWS28" s="10"/>
      <c r="AWT28" s="10"/>
      <c r="AWU28" s="10"/>
      <c r="AWV28" s="10"/>
      <c r="AWW28" s="10"/>
      <c r="AWX28" s="10"/>
      <c r="AWY28" s="10"/>
      <c r="AWZ28" s="10"/>
      <c r="AXA28" s="10"/>
      <c r="AXB28" s="10"/>
      <c r="AXC28" s="10"/>
      <c r="AXD28" s="10"/>
      <c r="AXE28" s="10"/>
      <c r="AXF28" s="10"/>
      <c r="AXG28" s="10"/>
      <c r="AXH28" s="10"/>
      <c r="AXI28" s="10"/>
      <c r="AXJ28" s="10"/>
      <c r="AXK28" s="10"/>
      <c r="AXL28" s="10"/>
      <c r="AXM28" s="10"/>
      <c r="AXN28" s="10"/>
      <c r="AXO28" s="10"/>
      <c r="AXP28" s="10"/>
      <c r="AXQ28" s="10"/>
      <c r="AXR28" s="10"/>
      <c r="AXS28" s="10"/>
      <c r="AXT28" s="10"/>
      <c r="AXU28" s="10"/>
      <c r="AXV28" s="10"/>
      <c r="AXW28" s="10"/>
      <c r="AXX28" s="10"/>
      <c r="AXY28" s="10"/>
      <c r="AXZ28" s="10"/>
      <c r="AYA28" s="10"/>
      <c r="AYB28" s="10"/>
      <c r="AYC28" s="10"/>
      <c r="AYD28" s="10"/>
      <c r="AYE28" s="10"/>
      <c r="AYF28" s="10"/>
      <c r="AYG28" s="10"/>
      <c r="AYH28" s="10"/>
      <c r="AYI28" s="10"/>
      <c r="AYJ28" s="10"/>
      <c r="AYK28" s="10"/>
      <c r="AYL28" s="10"/>
      <c r="AYM28" s="10"/>
      <c r="AYN28" s="10"/>
      <c r="AYO28" s="10"/>
      <c r="AYP28" s="10"/>
      <c r="AYQ28" s="10"/>
      <c r="AYR28" s="10"/>
      <c r="AYS28" s="10"/>
      <c r="AYT28" s="10"/>
      <c r="AYU28" s="10"/>
      <c r="AYV28" s="10"/>
      <c r="AYW28" s="10"/>
      <c r="AYX28" s="10"/>
      <c r="AYY28" s="10"/>
      <c r="AYZ28" s="10"/>
      <c r="AZA28" s="10"/>
      <c r="AZB28" s="10"/>
      <c r="AZC28" s="10"/>
      <c r="AZD28" s="10"/>
      <c r="AZE28" s="10"/>
      <c r="AZF28" s="10"/>
      <c r="AZG28" s="10"/>
      <c r="AZH28" s="10"/>
      <c r="AZI28" s="10"/>
      <c r="AZJ28" s="10"/>
      <c r="AZK28" s="10"/>
      <c r="AZL28" s="10"/>
      <c r="AZM28" s="10"/>
      <c r="AZN28" s="10"/>
      <c r="AZO28" s="10"/>
      <c r="AZP28" s="10"/>
      <c r="AZQ28" s="10"/>
      <c r="AZR28" s="10"/>
      <c r="AZS28" s="10"/>
      <c r="AZT28" s="10"/>
      <c r="AZU28" s="10"/>
      <c r="AZV28" s="10"/>
      <c r="AZW28" s="10"/>
      <c r="AZX28" s="10"/>
      <c r="AZY28" s="10"/>
      <c r="AZZ28" s="10"/>
      <c r="BAA28" s="10"/>
      <c r="BAB28" s="10"/>
      <c r="BAC28" s="10"/>
      <c r="BAD28" s="10"/>
      <c r="BAE28" s="10"/>
      <c r="BAF28" s="10"/>
      <c r="BAG28" s="10"/>
      <c r="BAH28" s="10"/>
      <c r="BAI28" s="10"/>
      <c r="BAJ28" s="10"/>
      <c r="BAK28" s="10"/>
      <c r="BAL28" s="10"/>
      <c r="BAM28" s="10"/>
      <c r="BAN28" s="10"/>
      <c r="BAO28" s="10"/>
      <c r="BAP28" s="10"/>
      <c r="BAQ28" s="10"/>
      <c r="BAR28" s="10"/>
      <c r="BAS28" s="10"/>
      <c r="BAT28" s="10"/>
      <c r="BAU28" s="10"/>
      <c r="BAV28" s="10"/>
      <c r="BAW28" s="10"/>
      <c r="BAX28" s="10"/>
      <c r="BAY28" s="10"/>
      <c r="BAZ28" s="10"/>
      <c r="BBA28" s="10"/>
      <c r="BBB28" s="10"/>
      <c r="BBC28" s="10"/>
      <c r="BBD28" s="10"/>
      <c r="BBE28" s="10"/>
      <c r="BBF28" s="10"/>
      <c r="BBG28" s="10"/>
      <c r="BBH28" s="10"/>
      <c r="BBI28" s="10"/>
      <c r="BBJ28" s="10"/>
      <c r="BBK28" s="10"/>
      <c r="BBL28" s="10"/>
      <c r="BBM28" s="10"/>
      <c r="BBN28" s="10"/>
      <c r="BBO28" s="10"/>
      <c r="BBP28" s="10"/>
      <c r="BBQ28" s="10"/>
      <c r="BBR28" s="10"/>
      <c r="BBS28" s="10"/>
      <c r="BBT28" s="10"/>
      <c r="BBU28" s="10"/>
      <c r="BBV28" s="10"/>
      <c r="BBW28" s="10"/>
      <c r="BBX28" s="10"/>
      <c r="BBY28" s="10"/>
      <c r="BBZ28" s="10"/>
      <c r="BCA28" s="10"/>
      <c r="BCB28" s="10"/>
      <c r="BCC28" s="10"/>
      <c r="BCD28" s="10"/>
      <c r="BCE28" s="10"/>
      <c r="BCF28" s="10"/>
      <c r="BCG28" s="10"/>
      <c r="BCH28" s="10"/>
      <c r="BCI28" s="10"/>
      <c r="BCJ28" s="10"/>
      <c r="BCK28" s="10"/>
      <c r="BCL28" s="10"/>
      <c r="BCM28" s="10"/>
      <c r="BCN28" s="10"/>
      <c r="BCO28" s="10"/>
      <c r="BCP28" s="10"/>
      <c r="BCQ28" s="10"/>
      <c r="BCR28" s="10"/>
      <c r="BCS28" s="10"/>
      <c r="BCT28" s="10"/>
      <c r="BCU28" s="10"/>
      <c r="BCV28" s="10"/>
      <c r="BCW28" s="10"/>
      <c r="BCX28" s="10"/>
      <c r="BCY28" s="10"/>
      <c r="BCZ28" s="10"/>
      <c r="BDA28" s="10"/>
      <c r="BDB28" s="10"/>
      <c r="BDC28" s="10"/>
      <c r="BDD28" s="10"/>
      <c r="BDE28" s="10"/>
      <c r="BDF28" s="10"/>
      <c r="BDG28" s="10"/>
      <c r="BDH28" s="10"/>
      <c r="BDI28" s="10"/>
      <c r="BDJ28" s="10"/>
      <c r="BDK28" s="10"/>
      <c r="BDL28" s="10"/>
      <c r="BDM28" s="10"/>
      <c r="BDN28" s="10"/>
      <c r="BDO28" s="10"/>
      <c r="BDP28" s="10"/>
      <c r="BDQ28" s="10"/>
      <c r="BDR28" s="10"/>
      <c r="BDS28" s="10"/>
      <c r="BDT28" s="10"/>
      <c r="BDU28" s="10"/>
      <c r="BDV28" s="10"/>
      <c r="BDW28" s="10"/>
      <c r="BDX28" s="10"/>
      <c r="BDY28" s="10"/>
      <c r="BDZ28" s="10"/>
      <c r="BEA28" s="10"/>
      <c r="BEB28" s="10"/>
      <c r="BEC28" s="10"/>
      <c r="BED28" s="10"/>
      <c r="BEE28" s="10"/>
      <c r="BEF28" s="10"/>
      <c r="BEG28" s="10"/>
      <c r="BEH28" s="10"/>
      <c r="BEI28" s="10"/>
      <c r="BEJ28" s="10"/>
      <c r="BEK28" s="10"/>
      <c r="BEL28" s="10"/>
      <c r="BEM28" s="10"/>
      <c r="BEN28" s="10"/>
      <c r="BEO28" s="10"/>
      <c r="BEP28" s="10"/>
      <c r="BEQ28" s="10"/>
      <c r="BER28" s="10"/>
      <c r="BES28" s="10"/>
      <c r="BET28" s="10"/>
      <c r="BEU28" s="10"/>
      <c r="BEV28" s="10"/>
      <c r="BEW28" s="10"/>
      <c r="BEX28" s="10"/>
      <c r="BEY28" s="10"/>
      <c r="BEZ28" s="10"/>
      <c r="BFA28" s="10"/>
      <c r="BFB28" s="10"/>
      <c r="BFC28" s="10"/>
      <c r="BFD28" s="10"/>
      <c r="BFE28" s="10"/>
      <c r="BFF28" s="10"/>
      <c r="BFG28" s="10"/>
      <c r="BFH28" s="10"/>
      <c r="BFI28" s="10"/>
      <c r="BFJ28" s="10"/>
      <c r="BFK28" s="10"/>
      <c r="BFL28" s="10"/>
      <c r="BFM28" s="10"/>
      <c r="BFN28" s="10"/>
      <c r="BFO28" s="10"/>
      <c r="BFP28" s="10"/>
      <c r="BFQ28" s="10"/>
      <c r="BFR28" s="10"/>
      <c r="BFS28" s="10"/>
      <c r="BFT28" s="10"/>
      <c r="BFU28" s="10"/>
      <c r="BFV28" s="10"/>
      <c r="BFW28" s="10"/>
      <c r="BFX28" s="10"/>
      <c r="BFY28" s="10"/>
      <c r="BFZ28" s="10"/>
      <c r="BGA28" s="10"/>
      <c r="BGB28" s="10"/>
      <c r="BGC28" s="10"/>
      <c r="BGD28" s="10"/>
      <c r="BGE28" s="10"/>
      <c r="BGF28" s="10"/>
      <c r="BGG28" s="10"/>
      <c r="BGH28" s="10"/>
      <c r="BGI28" s="10"/>
      <c r="BGJ28" s="10"/>
      <c r="BGK28" s="10"/>
      <c r="BGL28" s="10"/>
      <c r="BGM28" s="10"/>
      <c r="BGN28" s="10"/>
      <c r="BGO28" s="10"/>
      <c r="BGP28" s="10"/>
      <c r="BGQ28" s="10"/>
      <c r="BGR28" s="10"/>
      <c r="BGS28" s="10"/>
      <c r="BGT28" s="10"/>
      <c r="BGU28" s="10"/>
      <c r="BGV28" s="10"/>
      <c r="BGW28" s="10"/>
      <c r="BGX28" s="10"/>
      <c r="BGY28" s="10"/>
      <c r="BGZ28" s="10"/>
      <c r="BHA28" s="10"/>
      <c r="BHB28" s="10"/>
      <c r="BHC28" s="10"/>
      <c r="BHD28" s="10"/>
      <c r="BHE28" s="10"/>
      <c r="BHF28" s="10"/>
      <c r="BHG28" s="10"/>
      <c r="BHH28" s="10"/>
      <c r="BHI28" s="10"/>
      <c r="BHJ28" s="10"/>
      <c r="BHK28" s="10"/>
      <c r="BHL28" s="10"/>
      <c r="BHM28" s="10"/>
      <c r="BHN28" s="10"/>
      <c r="BHO28" s="10"/>
      <c r="BHP28" s="10"/>
      <c r="BHQ28" s="10"/>
      <c r="BHR28" s="10"/>
      <c r="BHS28" s="10"/>
      <c r="BHT28" s="10"/>
      <c r="BHU28" s="10"/>
      <c r="BHV28" s="10"/>
      <c r="BHW28" s="10"/>
      <c r="BHX28" s="10"/>
      <c r="BHY28" s="10"/>
      <c r="BHZ28" s="10"/>
      <c r="BIA28" s="10"/>
      <c r="BIB28" s="10"/>
      <c r="BIC28" s="10"/>
      <c r="BID28" s="10"/>
      <c r="BIE28" s="10"/>
      <c r="BIF28" s="10"/>
      <c r="BIG28" s="10"/>
      <c r="BIH28" s="10"/>
      <c r="BII28" s="10"/>
      <c r="BIJ28" s="10"/>
      <c r="BIK28" s="10"/>
      <c r="BIL28" s="10"/>
      <c r="BIM28" s="10"/>
      <c r="BIN28" s="10"/>
      <c r="BIO28" s="10"/>
      <c r="BIP28" s="10"/>
      <c r="BIQ28" s="10"/>
      <c r="BIR28" s="10"/>
      <c r="BIS28" s="10"/>
      <c r="BIT28" s="10"/>
      <c r="BIU28" s="10"/>
      <c r="BIV28" s="10"/>
      <c r="BIW28" s="10"/>
      <c r="BIX28" s="10"/>
      <c r="BIY28" s="10"/>
      <c r="BIZ28" s="10"/>
      <c r="BJA28" s="10"/>
      <c r="BJB28" s="10"/>
      <c r="BJC28" s="10"/>
      <c r="BJD28" s="10"/>
      <c r="BJE28" s="10"/>
      <c r="BJF28" s="10"/>
      <c r="BJG28" s="10"/>
      <c r="BJH28" s="10"/>
      <c r="BJI28" s="10"/>
      <c r="BJJ28" s="10"/>
      <c r="BJK28" s="10"/>
      <c r="BJL28" s="10"/>
      <c r="BJM28" s="10"/>
      <c r="BJN28" s="10"/>
      <c r="BJO28" s="10"/>
      <c r="BJP28" s="10"/>
      <c r="BJQ28" s="10"/>
      <c r="BJR28" s="10"/>
      <c r="BJS28" s="10"/>
      <c r="BJT28" s="10"/>
      <c r="BJU28" s="10"/>
      <c r="BJV28" s="10"/>
      <c r="BJW28" s="10"/>
      <c r="BJX28" s="10"/>
      <c r="BJY28" s="10"/>
      <c r="BJZ28" s="10"/>
      <c r="BKA28" s="10"/>
      <c r="BKB28" s="10"/>
      <c r="BKC28" s="10"/>
      <c r="BKD28" s="10"/>
      <c r="BKE28" s="10"/>
      <c r="BKF28" s="10"/>
      <c r="BKG28" s="10"/>
      <c r="BKH28" s="10"/>
      <c r="BKI28" s="10"/>
      <c r="BKJ28" s="10"/>
      <c r="BKK28" s="10"/>
      <c r="BKL28" s="10"/>
      <c r="BKM28" s="10"/>
      <c r="BKN28" s="10"/>
      <c r="BKO28" s="10"/>
      <c r="BKP28" s="10"/>
      <c r="BKQ28" s="10"/>
      <c r="BKR28" s="10"/>
      <c r="BKS28" s="10"/>
      <c r="BKT28" s="10"/>
      <c r="BKU28" s="10"/>
      <c r="BKV28" s="10"/>
      <c r="BKW28" s="10"/>
      <c r="BKX28" s="10"/>
      <c r="BKY28" s="10"/>
      <c r="BKZ28" s="10"/>
      <c r="BLA28" s="10"/>
      <c r="BLB28" s="10"/>
      <c r="BLC28" s="10"/>
      <c r="BLD28" s="10"/>
      <c r="BLE28" s="10"/>
      <c r="BLF28" s="10"/>
      <c r="BLG28" s="10"/>
      <c r="BLH28" s="10"/>
      <c r="BLI28" s="10"/>
      <c r="BLJ28" s="10"/>
      <c r="BLK28" s="10"/>
      <c r="BLL28" s="10"/>
      <c r="BLM28" s="10"/>
      <c r="BLN28" s="10"/>
      <c r="BLO28" s="10"/>
      <c r="BLP28" s="10"/>
      <c r="BLQ28" s="10"/>
      <c r="BLR28" s="10"/>
      <c r="BLS28" s="10"/>
      <c r="BLT28" s="10"/>
      <c r="BLU28" s="10"/>
      <c r="BLV28" s="10"/>
      <c r="BLW28" s="10"/>
      <c r="BLX28" s="10"/>
      <c r="BLY28" s="10"/>
      <c r="BLZ28" s="10"/>
      <c r="BMA28" s="10"/>
      <c r="BMB28" s="10"/>
      <c r="BMC28" s="10"/>
      <c r="BMD28" s="10"/>
      <c r="BME28" s="10"/>
      <c r="BMF28" s="10"/>
      <c r="BMG28" s="10"/>
      <c r="BMH28" s="10"/>
      <c r="BMI28" s="10"/>
      <c r="BMJ28" s="10"/>
      <c r="BMK28" s="10"/>
      <c r="BML28" s="10"/>
      <c r="BMM28" s="10"/>
      <c r="BMN28" s="10"/>
      <c r="BMO28" s="10"/>
      <c r="BMP28" s="10"/>
      <c r="BMQ28" s="10"/>
      <c r="BMR28" s="10"/>
      <c r="BMS28" s="10"/>
      <c r="BMT28" s="10"/>
      <c r="BMU28" s="10"/>
      <c r="BMV28" s="10"/>
      <c r="BMW28" s="10"/>
      <c r="BMX28" s="10"/>
      <c r="BMY28" s="10"/>
      <c r="BMZ28" s="10"/>
      <c r="BNA28" s="10"/>
      <c r="BNB28" s="10"/>
      <c r="BNC28" s="10"/>
      <c r="BND28" s="10"/>
      <c r="BNE28" s="10"/>
      <c r="BNF28" s="10"/>
      <c r="BNG28" s="10"/>
      <c r="BNH28" s="10"/>
      <c r="BNI28" s="10"/>
      <c r="BNJ28" s="10"/>
      <c r="BNK28" s="10"/>
      <c r="BNL28" s="10"/>
      <c r="BNM28" s="10"/>
      <c r="BNN28" s="10"/>
      <c r="BNO28" s="10"/>
      <c r="BNP28" s="10"/>
      <c r="BNQ28" s="10"/>
      <c r="BNR28" s="10"/>
      <c r="BNS28" s="10"/>
      <c r="BNT28" s="10"/>
      <c r="BNU28" s="10"/>
      <c r="BNV28" s="10"/>
      <c r="BNW28" s="10"/>
      <c r="BNX28" s="10"/>
      <c r="BNY28" s="10"/>
      <c r="BNZ28" s="10"/>
      <c r="BOA28" s="10"/>
      <c r="BOB28" s="10"/>
      <c r="BOC28" s="10"/>
      <c r="BOD28" s="10"/>
      <c r="BOE28" s="10"/>
      <c r="BOF28" s="10"/>
      <c r="BOG28" s="10"/>
      <c r="BOH28" s="10"/>
      <c r="BOI28" s="10"/>
      <c r="BOJ28" s="10"/>
      <c r="BOK28" s="10"/>
      <c r="BOL28" s="10"/>
      <c r="BOM28" s="10"/>
      <c r="BON28" s="10"/>
      <c r="BOO28" s="10"/>
      <c r="BOP28" s="10"/>
      <c r="BOQ28" s="10"/>
      <c r="BOR28" s="10"/>
      <c r="BOS28" s="10"/>
      <c r="BOT28" s="10"/>
      <c r="BOU28" s="10"/>
      <c r="BOV28" s="10"/>
      <c r="BOW28" s="10"/>
      <c r="BOX28" s="10"/>
      <c r="BOY28" s="10"/>
      <c r="BOZ28" s="10"/>
      <c r="BPA28" s="10"/>
      <c r="BPB28" s="10"/>
      <c r="BPC28" s="10"/>
      <c r="BPD28" s="10"/>
      <c r="BPE28" s="10"/>
      <c r="BPF28" s="10"/>
      <c r="BPG28" s="10"/>
      <c r="BPH28" s="10"/>
      <c r="BPI28" s="10"/>
      <c r="BPJ28" s="10"/>
      <c r="BPK28" s="10"/>
      <c r="BPL28" s="10"/>
      <c r="BPM28" s="10"/>
      <c r="BPN28" s="10"/>
      <c r="BPO28" s="10"/>
      <c r="BPP28" s="10"/>
      <c r="BPQ28" s="10"/>
      <c r="BPR28" s="10"/>
      <c r="BPS28" s="10"/>
      <c r="BPT28" s="10"/>
      <c r="BPU28" s="10"/>
      <c r="BPV28" s="10"/>
      <c r="BPW28" s="10"/>
      <c r="BPX28" s="10"/>
      <c r="BPY28" s="10"/>
      <c r="BPZ28" s="10"/>
      <c r="BQA28" s="10"/>
      <c r="BQB28" s="10"/>
      <c r="BQC28" s="10"/>
      <c r="BQD28" s="10"/>
      <c r="BQE28" s="10"/>
      <c r="BQF28" s="10"/>
      <c r="BQG28" s="10"/>
      <c r="BQH28" s="10"/>
      <c r="BQI28" s="10"/>
      <c r="BQJ28" s="10"/>
      <c r="BQK28" s="10"/>
      <c r="BQL28" s="10"/>
      <c r="BQM28" s="10"/>
      <c r="BQN28" s="10"/>
      <c r="BQO28" s="10"/>
      <c r="BQP28" s="10"/>
      <c r="BQQ28" s="10"/>
      <c r="BQR28" s="10"/>
      <c r="BQS28" s="10"/>
      <c r="BQT28" s="10"/>
      <c r="BQU28" s="10"/>
      <c r="BQV28" s="10"/>
      <c r="BQW28" s="10"/>
      <c r="BQX28" s="10"/>
      <c r="BQY28" s="10"/>
      <c r="BQZ28" s="10"/>
      <c r="BRA28" s="10"/>
      <c r="BRB28" s="10"/>
      <c r="BRC28" s="10"/>
      <c r="BRD28" s="10"/>
      <c r="BRE28" s="10"/>
      <c r="BRF28" s="10"/>
      <c r="BRG28" s="10"/>
      <c r="BRH28" s="10"/>
      <c r="BRI28" s="10"/>
      <c r="BRJ28" s="10"/>
      <c r="BRK28" s="10"/>
      <c r="BRL28" s="10"/>
      <c r="BRM28" s="10"/>
      <c r="BRN28" s="10"/>
      <c r="BRO28" s="10"/>
      <c r="BRP28" s="10"/>
      <c r="BRQ28" s="10"/>
      <c r="BRR28" s="10"/>
      <c r="BRS28" s="10"/>
      <c r="BRT28" s="10"/>
      <c r="BRU28" s="10"/>
      <c r="BRV28" s="10"/>
      <c r="BRW28" s="10"/>
      <c r="BRX28" s="10"/>
      <c r="BRY28" s="10"/>
      <c r="BRZ28" s="10"/>
      <c r="BSA28" s="10"/>
      <c r="BSB28" s="10"/>
      <c r="BSC28" s="10"/>
      <c r="BSD28" s="10"/>
      <c r="BSE28" s="10"/>
      <c r="BSF28" s="10"/>
      <c r="BSG28" s="10"/>
      <c r="BSH28" s="10"/>
      <c r="BSI28" s="10"/>
      <c r="BSJ28" s="10"/>
      <c r="BSK28" s="10"/>
      <c r="BSL28" s="10"/>
      <c r="BSM28" s="10"/>
      <c r="BSN28" s="10"/>
      <c r="BSO28" s="10"/>
      <c r="BSP28" s="10"/>
      <c r="BSQ28" s="10"/>
      <c r="BSR28" s="10"/>
      <c r="BSS28" s="10"/>
      <c r="BST28" s="10"/>
      <c r="BSU28" s="10"/>
      <c r="BSV28" s="10"/>
      <c r="BSW28" s="10"/>
      <c r="BSX28" s="10"/>
      <c r="BSY28" s="10"/>
      <c r="BSZ28" s="10"/>
      <c r="BTA28" s="10"/>
      <c r="BTB28" s="10"/>
      <c r="BTC28" s="10"/>
      <c r="BTD28" s="10"/>
      <c r="BTE28" s="10"/>
      <c r="BTF28" s="10"/>
      <c r="BTG28" s="10"/>
      <c r="BTH28" s="10"/>
      <c r="BTI28" s="10"/>
      <c r="BTJ28" s="10"/>
      <c r="BTK28" s="10"/>
      <c r="BTL28" s="10"/>
      <c r="BTM28" s="10"/>
      <c r="BTN28" s="10"/>
      <c r="BTO28" s="10"/>
      <c r="BTP28" s="10"/>
      <c r="BTQ28" s="10"/>
      <c r="BTR28" s="10"/>
      <c r="BTS28" s="10"/>
      <c r="BTT28" s="10"/>
      <c r="BTU28" s="10"/>
      <c r="BTV28" s="10"/>
      <c r="BTW28" s="10"/>
      <c r="BTX28" s="10"/>
      <c r="BTY28" s="10"/>
      <c r="BTZ28" s="10"/>
      <c r="BUA28" s="10"/>
      <c r="BUB28" s="10"/>
      <c r="BUC28" s="10"/>
      <c r="BUD28" s="10"/>
      <c r="BUE28" s="10"/>
      <c r="BUF28" s="10"/>
      <c r="BUG28" s="10"/>
      <c r="BUH28" s="10"/>
      <c r="BUI28" s="10"/>
      <c r="BUJ28" s="10"/>
      <c r="BUK28" s="10"/>
      <c r="BUL28" s="10"/>
      <c r="BUM28" s="10"/>
      <c r="BUN28" s="10"/>
      <c r="BUO28" s="10"/>
      <c r="BUP28" s="10"/>
      <c r="BUQ28" s="10"/>
      <c r="BUR28" s="10"/>
      <c r="BUS28" s="10"/>
      <c r="BUT28" s="10"/>
      <c r="BUU28" s="10"/>
      <c r="BUV28" s="10"/>
      <c r="BUW28" s="10"/>
      <c r="BUX28" s="10"/>
      <c r="BUY28" s="10"/>
      <c r="BUZ28" s="10"/>
      <c r="BVA28" s="10"/>
      <c r="BVB28" s="10"/>
      <c r="BVC28" s="10"/>
      <c r="BVD28" s="10"/>
      <c r="BVE28" s="10"/>
      <c r="BVF28" s="10"/>
      <c r="BVG28" s="10"/>
      <c r="BVH28" s="10"/>
      <c r="BVI28" s="10"/>
      <c r="BVJ28" s="10"/>
      <c r="BVK28" s="10"/>
      <c r="BVL28" s="10"/>
      <c r="BVM28" s="10"/>
      <c r="BVN28" s="10"/>
      <c r="BVO28" s="10"/>
      <c r="BVP28" s="10"/>
      <c r="BVQ28" s="10"/>
      <c r="BVR28" s="10"/>
      <c r="BVS28" s="10"/>
      <c r="BVT28" s="10"/>
      <c r="BVU28" s="10"/>
      <c r="BVV28" s="10"/>
      <c r="BVW28" s="10"/>
      <c r="BVX28" s="10"/>
      <c r="BVY28" s="10"/>
      <c r="BVZ28" s="10"/>
      <c r="BWA28" s="10"/>
      <c r="BWB28" s="10"/>
      <c r="BWC28" s="10"/>
      <c r="BWD28" s="10"/>
      <c r="BWE28" s="10"/>
      <c r="BWF28" s="10"/>
      <c r="BWG28" s="10"/>
      <c r="BWH28" s="10"/>
      <c r="BWI28" s="10"/>
      <c r="BWJ28" s="10"/>
      <c r="BWK28" s="10"/>
      <c r="BWL28" s="10"/>
      <c r="BWM28" s="10"/>
      <c r="BWN28" s="10"/>
      <c r="BWO28" s="10"/>
      <c r="BWP28" s="10"/>
      <c r="BWQ28" s="10"/>
      <c r="BWR28" s="10"/>
      <c r="BWS28" s="10"/>
      <c r="BWT28" s="10"/>
      <c r="BWU28" s="10"/>
      <c r="BWV28" s="10"/>
      <c r="BWW28" s="10"/>
      <c r="BWX28" s="10"/>
      <c r="BWY28" s="10"/>
      <c r="BWZ28" s="10"/>
      <c r="BXA28" s="10"/>
      <c r="BXB28" s="10"/>
      <c r="BXC28" s="10"/>
      <c r="BXD28" s="10"/>
      <c r="BXE28" s="10"/>
      <c r="BXF28" s="10"/>
      <c r="BXG28" s="10"/>
      <c r="BXH28" s="10"/>
      <c r="BXI28" s="10"/>
      <c r="BXJ28" s="10"/>
      <c r="BXK28" s="10"/>
      <c r="BXL28" s="10"/>
      <c r="BXM28" s="10"/>
      <c r="BXN28" s="10"/>
      <c r="BXO28" s="10"/>
      <c r="BXP28" s="10"/>
      <c r="BXQ28" s="10"/>
      <c r="BXR28" s="10"/>
      <c r="BXS28" s="10"/>
      <c r="BXT28" s="10"/>
      <c r="BXU28" s="10"/>
      <c r="BXV28" s="10"/>
      <c r="BXW28" s="10"/>
      <c r="BXX28" s="10"/>
      <c r="BXY28" s="10"/>
      <c r="BXZ28" s="10"/>
      <c r="BYA28" s="10"/>
      <c r="BYB28" s="10"/>
      <c r="BYC28" s="10"/>
      <c r="BYD28" s="10"/>
      <c r="BYE28" s="10"/>
      <c r="BYF28" s="10"/>
      <c r="BYG28" s="10"/>
      <c r="BYH28" s="10"/>
      <c r="BYI28" s="10"/>
      <c r="BYJ28" s="10"/>
      <c r="BYK28" s="10"/>
      <c r="BYL28" s="10"/>
      <c r="BYM28" s="10"/>
      <c r="BYN28" s="10"/>
      <c r="BYO28" s="10"/>
      <c r="BYP28" s="10"/>
      <c r="BYQ28" s="10"/>
      <c r="BYR28" s="10"/>
      <c r="BYS28" s="10"/>
      <c r="BYT28" s="10"/>
      <c r="BYU28" s="10"/>
      <c r="BYV28" s="10"/>
      <c r="BYW28" s="10"/>
      <c r="BYX28" s="10"/>
      <c r="BYY28" s="10"/>
      <c r="BYZ28" s="10"/>
      <c r="BZA28" s="10"/>
      <c r="BZB28" s="10"/>
      <c r="BZC28" s="10"/>
      <c r="BZD28" s="10"/>
      <c r="BZE28" s="10"/>
      <c r="BZF28" s="10"/>
      <c r="BZG28" s="10"/>
      <c r="BZH28" s="10"/>
      <c r="BZI28" s="10"/>
      <c r="BZJ28" s="10"/>
      <c r="BZK28" s="10"/>
      <c r="BZL28" s="10"/>
      <c r="BZM28" s="10"/>
      <c r="BZN28" s="10"/>
      <c r="BZO28" s="10"/>
      <c r="BZP28" s="10"/>
      <c r="BZQ28" s="10"/>
      <c r="BZR28" s="10"/>
      <c r="BZS28" s="10"/>
      <c r="BZT28" s="10"/>
      <c r="BZU28" s="10"/>
      <c r="BZV28" s="10"/>
      <c r="BZW28" s="10"/>
      <c r="BZX28" s="10"/>
      <c r="BZY28" s="10"/>
      <c r="BZZ28" s="10"/>
      <c r="CAA28" s="10"/>
      <c r="CAB28" s="10"/>
      <c r="CAC28" s="10"/>
      <c r="CAD28" s="10"/>
      <c r="CAE28" s="10"/>
      <c r="CAF28" s="10"/>
      <c r="CAG28" s="10"/>
      <c r="CAH28" s="10"/>
      <c r="CAI28" s="10"/>
      <c r="CAJ28" s="10"/>
      <c r="CAK28" s="10"/>
      <c r="CAL28" s="10"/>
      <c r="CAM28" s="10"/>
      <c r="CAN28" s="10"/>
      <c r="CAO28" s="10"/>
      <c r="CAP28" s="10"/>
      <c r="CAQ28" s="10"/>
      <c r="CAR28" s="10"/>
      <c r="CAS28" s="10"/>
      <c r="CAT28" s="10"/>
      <c r="CAU28" s="10"/>
      <c r="CAV28" s="10"/>
      <c r="CAW28" s="10"/>
      <c r="CAX28" s="10"/>
      <c r="CAY28" s="10"/>
      <c r="CAZ28" s="10"/>
      <c r="CBA28" s="10"/>
      <c r="CBB28" s="10"/>
      <c r="CBC28" s="10"/>
      <c r="CBD28" s="10"/>
      <c r="CBE28" s="10"/>
      <c r="CBF28" s="10"/>
      <c r="CBG28" s="10"/>
      <c r="CBH28" s="10"/>
      <c r="CBI28" s="10"/>
      <c r="CBJ28" s="10"/>
      <c r="CBK28" s="10"/>
      <c r="CBL28" s="10"/>
      <c r="CBM28" s="10"/>
      <c r="CBN28" s="10"/>
      <c r="CBO28" s="10"/>
      <c r="CBP28" s="10"/>
      <c r="CBQ28" s="10"/>
      <c r="CBR28" s="10"/>
      <c r="CBS28" s="10"/>
      <c r="CBT28" s="10"/>
      <c r="CBU28" s="10"/>
      <c r="CBV28" s="10"/>
      <c r="CBW28" s="10"/>
      <c r="CBX28" s="10"/>
      <c r="CBY28" s="10"/>
      <c r="CBZ28" s="10"/>
      <c r="CCA28" s="10"/>
      <c r="CCB28" s="10"/>
      <c r="CCC28" s="10"/>
      <c r="CCD28" s="10"/>
      <c r="CCE28" s="10"/>
      <c r="CCF28" s="10"/>
      <c r="CCG28" s="10"/>
      <c r="CCH28" s="10"/>
      <c r="CCI28" s="10"/>
      <c r="CCJ28" s="10"/>
      <c r="CCK28" s="10"/>
      <c r="CCL28" s="10"/>
      <c r="CCM28" s="10"/>
      <c r="CCN28" s="10"/>
      <c r="CCO28" s="10"/>
      <c r="CCP28" s="10"/>
      <c r="CCQ28" s="10"/>
      <c r="CCR28" s="10"/>
      <c r="CCS28" s="10"/>
      <c r="CCT28" s="10"/>
      <c r="CCU28" s="10"/>
      <c r="CCV28" s="10"/>
      <c r="CCW28" s="10"/>
      <c r="CCX28" s="10"/>
      <c r="CCY28" s="10"/>
      <c r="CCZ28" s="10"/>
      <c r="CDA28" s="10"/>
      <c r="CDB28" s="10"/>
      <c r="CDC28" s="10"/>
      <c r="CDD28" s="10"/>
      <c r="CDE28" s="10"/>
      <c r="CDF28" s="10"/>
      <c r="CDG28" s="10"/>
      <c r="CDH28" s="10"/>
      <c r="CDI28" s="10"/>
      <c r="CDJ28" s="10"/>
      <c r="CDK28" s="10"/>
      <c r="CDL28" s="10"/>
      <c r="CDM28" s="10"/>
      <c r="CDN28" s="10"/>
      <c r="CDO28" s="10"/>
      <c r="CDP28" s="10"/>
      <c r="CDQ28" s="10"/>
      <c r="CDR28" s="10"/>
      <c r="CDS28" s="10"/>
      <c r="CDT28" s="10"/>
      <c r="CDU28" s="10"/>
      <c r="CDV28" s="10"/>
      <c r="CDW28" s="10"/>
      <c r="CDX28" s="10"/>
      <c r="CDY28" s="10"/>
      <c r="CDZ28" s="10"/>
      <c r="CEA28" s="10"/>
      <c r="CEB28" s="10"/>
      <c r="CEC28" s="10"/>
      <c r="CED28" s="10"/>
      <c r="CEE28" s="10"/>
      <c r="CEF28" s="10"/>
      <c r="CEG28" s="10"/>
      <c r="CEH28" s="10"/>
      <c r="CEI28" s="10"/>
      <c r="CEJ28" s="10"/>
      <c r="CEK28" s="10"/>
      <c r="CEL28" s="10"/>
      <c r="CEM28" s="10"/>
      <c r="CEN28" s="10"/>
      <c r="CEO28" s="10"/>
      <c r="CEP28" s="10"/>
      <c r="CEQ28" s="10"/>
      <c r="CER28" s="10"/>
      <c r="CES28" s="10"/>
      <c r="CET28" s="10"/>
      <c r="CEU28" s="10"/>
      <c r="CEV28" s="10"/>
      <c r="CEW28" s="10"/>
      <c r="CEX28" s="10"/>
      <c r="CEY28" s="10"/>
      <c r="CEZ28" s="10"/>
      <c r="CFA28" s="10"/>
      <c r="CFB28" s="10"/>
      <c r="CFC28" s="10"/>
      <c r="CFD28" s="10"/>
      <c r="CFE28" s="10"/>
      <c r="CFF28" s="10"/>
      <c r="CFG28" s="10"/>
      <c r="CFH28" s="10"/>
      <c r="CFI28" s="10"/>
      <c r="CFJ28" s="10"/>
      <c r="CFK28" s="10"/>
      <c r="CFL28" s="10"/>
      <c r="CFM28" s="10"/>
      <c r="CFN28" s="10"/>
      <c r="CFO28" s="10"/>
      <c r="CFP28" s="10"/>
      <c r="CFQ28" s="10"/>
      <c r="CFR28" s="10"/>
      <c r="CFS28" s="10"/>
      <c r="CFT28" s="10"/>
      <c r="CFU28" s="10"/>
      <c r="CFV28" s="10"/>
      <c r="CFW28" s="10"/>
      <c r="CFX28" s="10"/>
      <c r="CFY28" s="10"/>
      <c r="CFZ28" s="10"/>
      <c r="CGA28" s="10"/>
      <c r="CGB28" s="10"/>
      <c r="CGC28" s="10"/>
      <c r="CGD28" s="10"/>
      <c r="CGE28" s="10"/>
      <c r="CGF28" s="10"/>
      <c r="CGG28" s="10"/>
      <c r="CGH28" s="10"/>
      <c r="CGI28" s="10"/>
      <c r="CGJ28" s="10"/>
      <c r="CGK28" s="10"/>
      <c r="CGL28" s="10"/>
      <c r="CGM28" s="10"/>
      <c r="CGN28" s="10"/>
      <c r="CGO28" s="10"/>
      <c r="CGP28" s="10"/>
      <c r="CGQ28" s="10"/>
      <c r="CGR28" s="10"/>
      <c r="CGS28" s="10"/>
      <c r="CGT28" s="10"/>
      <c r="CGU28" s="10"/>
      <c r="CGV28" s="10"/>
      <c r="CGW28" s="10"/>
      <c r="CGX28" s="10"/>
      <c r="CGY28" s="10"/>
      <c r="CGZ28" s="10"/>
      <c r="CHA28" s="10"/>
      <c r="CHB28" s="10"/>
      <c r="CHC28" s="10"/>
      <c r="CHD28" s="10"/>
      <c r="CHE28" s="10"/>
      <c r="CHF28" s="10"/>
      <c r="CHG28" s="10"/>
      <c r="CHH28" s="10"/>
      <c r="CHI28" s="10"/>
      <c r="CHJ28" s="10"/>
      <c r="CHK28" s="10"/>
      <c r="CHL28" s="10"/>
      <c r="CHM28" s="10"/>
      <c r="CHN28" s="10"/>
      <c r="CHO28" s="10"/>
      <c r="CHP28" s="10"/>
      <c r="CHQ28" s="10"/>
      <c r="CHR28" s="10"/>
      <c r="CHS28" s="10"/>
      <c r="CHT28" s="10"/>
      <c r="CHU28" s="10"/>
      <c r="CHV28" s="10"/>
      <c r="CHW28" s="10"/>
      <c r="CHX28" s="10"/>
      <c r="CHY28" s="10"/>
      <c r="CHZ28" s="10"/>
      <c r="CIA28" s="10"/>
      <c r="CIB28" s="10"/>
      <c r="CIC28" s="10"/>
      <c r="CID28" s="10"/>
      <c r="CIE28" s="10"/>
      <c r="CIF28" s="10"/>
      <c r="CIG28" s="10"/>
      <c r="CIH28" s="10"/>
      <c r="CII28" s="10"/>
      <c r="CIJ28" s="10"/>
      <c r="CIK28" s="10"/>
      <c r="CIL28" s="10"/>
      <c r="CIM28" s="10"/>
      <c r="CIN28" s="10"/>
      <c r="CIO28" s="10"/>
      <c r="CIP28" s="10"/>
      <c r="CIQ28" s="10"/>
      <c r="CIR28" s="10"/>
      <c r="CIS28" s="10"/>
      <c r="CIT28" s="10"/>
      <c r="CIU28" s="10"/>
      <c r="CIV28" s="10"/>
      <c r="CIW28" s="10"/>
      <c r="CIX28" s="10"/>
      <c r="CIY28" s="10"/>
      <c r="CIZ28" s="10"/>
      <c r="CJA28" s="10"/>
      <c r="CJB28" s="10"/>
      <c r="CJC28" s="10"/>
      <c r="CJD28" s="10"/>
      <c r="CJE28" s="10"/>
      <c r="CJF28" s="10"/>
      <c r="CJG28" s="10"/>
      <c r="CJH28" s="10"/>
      <c r="CJI28" s="10"/>
      <c r="CJJ28" s="10"/>
      <c r="CJK28" s="10"/>
      <c r="CJL28" s="10"/>
      <c r="CJM28" s="10"/>
      <c r="CJN28" s="10"/>
      <c r="CJO28" s="10"/>
      <c r="CJP28" s="10"/>
      <c r="CJQ28" s="10"/>
      <c r="CJR28" s="10"/>
      <c r="CJS28" s="10"/>
      <c r="CJT28" s="10"/>
      <c r="CJU28" s="10"/>
      <c r="CJV28" s="10"/>
      <c r="CJW28" s="10"/>
      <c r="CJX28" s="10"/>
      <c r="CJY28" s="10"/>
      <c r="CJZ28" s="10"/>
      <c r="CKA28" s="10"/>
      <c r="CKB28" s="10"/>
      <c r="CKC28" s="10"/>
      <c r="CKD28" s="10"/>
      <c r="CKE28" s="10"/>
      <c r="CKF28" s="10"/>
      <c r="CKG28" s="10"/>
      <c r="CKH28" s="10"/>
      <c r="CKI28" s="10"/>
      <c r="CKJ28" s="10"/>
      <c r="CKK28" s="10"/>
      <c r="CKL28" s="10"/>
      <c r="CKM28" s="10"/>
      <c r="CKN28" s="10"/>
      <c r="CKO28" s="10"/>
      <c r="CKP28" s="10"/>
      <c r="CKQ28" s="10"/>
      <c r="CKR28" s="10"/>
      <c r="CKS28" s="10"/>
      <c r="CKT28" s="10"/>
      <c r="CKU28" s="10"/>
      <c r="CKV28" s="10"/>
      <c r="CKW28" s="10"/>
      <c r="CKX28" s="10"/>
      <c r="CKY28" s="10"/>
      <c r="CKZ28" s="10"/>
      <c r="CLA28" s="10"/>
      <c r="CLB28" s="10"/>
      <c r="CLC28" s="10"/>
      <c r="CLD28" s="10"/>
      <c r="CLE28" s="10"/>
      <c r="CLF28" s="10"/>
      <c r="CLG28" s="10"/>
      <c r="CLH28" s="10"/>
      <c r="CLI28" s="10"/>
      <c r="CLJ28" s="10"/>
      <c r="CLK28" s="10"/>
      <c r="CLL28" s="10"/>
      <c r="CLM28" s="10"/>
      <c r="CLN28" s="10"/>
      <c r="CLO28" s="10"/>
      <c r="CLP28" s="10"/>
      <c r="CLQ28" s="10"/>
      <c r="CLR28" s="10"/>
      <c r="CLS28" s="10"/>
      <c r="CLT28" s="10"/>
      <c r="CLU28" s="10"/>
      <c r="CLV28" s="10"/>
      <c r="CLW28" s="10"/>
      <c r="CLX28" s="10"/>
      <c r="CLY28" s="10"/>
      <c r="CLZ28" s="10"/>
      <c r="CMA28" s="10"/>
      <c r="CMB28" s="10"/>
      <c r="CMC28" s="10"/>
      <c r="CMD28" s="10"/>
      <c r="CME28" s="10"/>
      <c r="CMF28" s="10"/>
      <c r="CMG28" s="10"/>
      <c r="CMH28" s="10"/>
      <c r="CMI28" s="10"/>
      <c r="CMJ28" s="10"/>
      <c r="CMK28" s="10"/>
      <c r="CML28" s="10"/>
      <c r="CMM28" s="10"/>
      <c r="CMN28" s="10"/>
      <c r="CMO28" s="10"/>
      <c r="CMP28" s="10"/>
      <c r="CMQ28" s="10"/>
      <c r="CMR28" s="10"/>
      <c r="CMS28" s="10"/>
      <c r="CMT28" s="10"/>
      <c r="CMU28" s="10"/>
      <c r="CMV28" s="10"/>
      <c r="CMW28" s="10"/>
      <c r="CMX28" s="10"/>
      <c r="CMY28" s="10"/>
      <c r="CMZ28" s="10"/>
      <c r="CNA28" s="10"/>
      <c r="CNB28" s="10"/>
      <c r="CNC28" s="10"/>
      <c r="CND28" s="10"/>
      <c r="CNE28" s="10"/>
      <c r="CNF28" s="10"/>
      <c r="CNG28" s="10"/>
      <c r="CNH28" s="10"/>
      <c r="CNI28" s="10"/>
      <c r="CNJ28" s="10"/>
      <c r="CNK28" s="10"/>
      <c r="CNL28" s="10"/>
      <c r="CNM28" s="10"/>
      <c r="CNN28" s="10"/>
      <c r="CNO28" s="10"/>
      <c r="CNP28" s="10"/>
      <c r="CNQ28" s="10"/>
      <c r="CNR28" s="10"/>
      <c r="CNS28" s="10"/>
      <c r="CNT28" s="10"/>
      <c r="CNU28" s="10"/>
      <c r="CNV28" s="10"/>
      <c r="CNW28" s="10"/>
      <c r="CNX28" s="10"/>
      <c r="CNY28" s="10"/>
      <c r="CNZ28" s="10"/>
      <c r="COA28" s="10"/>
      <c r="COB28" s="10"/>
      <c r="COC28" s="10"/>
      <c r="COD28" s="10"/>
      <c r="COE28" s="10"/>
      <c r="COF28" s="10"/>
      <c r="COG28" s="10"/>
      <c r="COH28" s="10"/>
      <c r="COI28" s="10"/>
      <c r="COJ28" s="10"/>
      <c r="COK28" s="10"/>
      <c r="COL28" s="10"/>
      <c r="COM28" s="10"/>
      <c r="CON28" s="10"/>
      <c r="COO28" s="10"/>
      <c r="COP28" s="10"/>
      <c r="COQ28" s="10"/>
      <c r="COR28" s="10"/>
      <c r="COS28" s="10"/>
      <c r="COT28" s="10"/>
      <c r="COU28" s="10"/>
      <c r="COV28" s="10"/>
      <c r="COW28" s="10"/>
      <c r="COX28" s="10"/>
      <c r="COY28" s="10"/>
      <c r="COZ28" s="10"/>
      <c r="CPA28" s="10"/>
      <c r="CPB28" s="10"/>
      <c r="CPC28" s="10"/>
      <c r="CPD28" s="10"/>
      <c r="CPE28" s="10"/>
      <c r="CPF28" s="10"/>
      <c r="CPG28" s="10"/>
      <c r="CPH28" s="10"/>
      <c r="CPI28" s="10"/>
      <c r="CPJ28" s="10"/>
      <c r="CPK28" s="10"/>
      <c r="CPL28" s="10"/>
      <c r="CPM28" s="10"/>
      <c r="CPN28" s="10"/>
      <c r="CPO28" s="10"/>
      <c r="CPP28" s="10"/>
      <c r="CPQ28" s="10"/>
      <c r="CPR28" s="10"/>
      <c r="CPS28" s="10"/>
      <c r="CPT28" s="10"/>
      <c r="CPU28" s="10"/>
      <c r="CPV28" s="10"/>
      <c r="CPW28" s="10"/>
      <c r="CPX28" s="10"/>
      <c r="CPY28" s="10"/>
      <c r="CPZ28" s="10"/>
      <c r="CQA28" s="10"/>
      <c r="CQB28" s="10"/>
      <c r="CQC28" s="10"/>
      <c r="CQD28" s="10"/>
      <c r="CQE28" s="10"/>
      <c r="CQF28" s="10"/>
      <c r="CQG28" s="10"/>
      <c r="CQH28" s="10"/>
      <c r="CQI28" s="10"/>
      <c r="CQJ28" s="10"/>
      <c r="CQK28" s="10"/>
      <c r="CQL28" s="10"/>
      <c r="CQM28" s="10"/>
      <c r="CQN28" s="10"/>
      <c r="CQO28" s="10"/>
      <c r="CQP28" s="10"/>
      <c r="CQQ28" s="10"/>
      <c r="CQR28" s="10"/>
      <c r="CQS28" s="10"/>
      <c r="CQT28" s="10"/>
      <c r="CQU28" s="10"/>
      <c r="CQV28" s="10"/>
      <c r="CQW28" s="10"/>
      <c r="CQX28" s="10"/>
      <c r="CQY28" s="10"/>
      <c r="CQZ28" s="10"/>
      <c r="CRA28" s="10"/>
      <c r="CRB28" s="10"/>
      <c r="CRC28" s="10"/>
      <c r="CRD28" s="10"/>
      <c r="CRE28" s="10"/>
      <c r="CRF28" s="10"/>
      <c r="CRG28" s="10"/>
      <c r="CRH28" s="10"/>
      <c r="CRI28" s="10"/>
      <c r="CRJ28" s="10"/>
      <c r="CRK28" s="10"/>
      <c r="CRL28" s="10"/>
      <c r="CRM28" s="10"/>
      <c r="CRN28" s="10"/>
      <c r="CRO28" s="10"/>
      <c r="CRP28" s="10"/>
      <c r="CRQ28" s="10"/>
      <c r="CRR28" s="10"/>
      <c r="CRS28" s="10"/>
      <c r="CRT28" s="10"/>
      <c r="CRU28" s="10"/>
      <c r="CRV28" s="10"/>
      <c r="CRW28" s="10"/>
      <c r="CRX28" s="10"/>
      <c r="CRY28" s="10"/>
      <c r="CRZ28" s="10"/>
      <c r="CSA28" s="10"/>
      <c r="CSB28" s="10"/>
      <c r="CSC28" s="10"/>
      <c r="CSD28" s="10"/>
      <c r="CSE28" s="10"/>
      <c r="CSF28" s="10"/>
      <c r="CSG28" s="10"/>
      <c r="CSH28" s="10"/>
      <c r="CSI28" s="10"/>
      <c r="CSJ28" s="10"/>
      <c r="CSK28" s="10"/>
      <c r="CSL28" s="10"/>
      <c r="CSM28" s="10"/>
      <c r="CSN28" s="10"/>
      <c r="CSO28" s="10"/>
      <c r="CSP28" s="10"/>
      <c r="CSQ28" s="10"/>
      <c r="CSR28" s="10"/>
      <c r="CSS28" s="10"/>
      <c r="CST28" s="10"/>
      <c r="CSU28" s="10"/>
      <c r="CSV28" s="10"/>
      <c r="CSW28" s="10"/>
      <c r="CSX28" s="10"/>
      <c r="CSY28" s="10"/>
      <c r="CSZ28" s="10"/>
      <c r="CTA28" s="10"/>
      <c r="CTB28" s="10"/>
      <c r="CTC28" s="10"/>
      <c r="CTD28" s="10"/>
      <c r="CTE28" s="10"/>
      <c r="CTF28" s="10"/>
      <c r="CTG28" s="10"/>
      <c r="CTH28" s="10"/>
      <c r="CTI28" s="10"/>
      <c r="CTJ28" s="10"/>
      <c r="CTK28" s="10"/>
      <c r="CTL28" s="10"/>
      <c r="CTM28" s="10"/>
      <c r="CTN28" s="10"/>
      <c r="CTO28" s="10"/>
      <c r="CTP28" s="10"/>
      <c r="CTQ28" s="10"/>
      <c r="CTR28" s="10"/>
      <c r="CTS28" s="10"/>
      <c r="CTT28" s="10"/>
      <c r="CTU28" s="10"/>
      <c r="CTV28" s="10"/>
      <c r="CTW28" s="10"/>
      <c r="CTX28" s="10"/>
      <c r="CTY28" s="10"/>
      <c r="CTZ28" s="10"/>
      <c r="CUA28" s="10"/>
      <c r="CUB28" s="10"/>
      <c r="CUC28" s="10"/>
      <c r="CUD28" s="10"/>
      <c r="CUE28" s="10"/>
      <c r="CUF28" s="10"/>
      <c r="CUG28" s="10"/>
      <c r="CUH28" s="10"/>
      <c r="CUI28" s="10"/>
      <c r="CUJ28" s="10"/>
      <c r="CUK28" s="10"/>
      <c r="CUL28" s="10"/>
      <c r="CUM28" s="10"/>
      <c r="CUN28" s="10"/>
      <c r="CUO28" s="10"/>
      <c r="CUP28" s="10"/>
      <c r="CUQ28" s="10"/>
      <c r="CUR28" s="10"/>
      <c r="CUS28" s="10"/>
      <c r="CUT28" s="10"/>
      <c r="CUU28" s="10"/>
      <c r="CUV28" s="10"/>
      <c r="CUW28" s="10"/>
      <c r="CUX28" s="10"/>
      <c r="CUY28" s="10"/>
      <c r="CUZ28" s="10"/>
      <c r="CVA28" s="10"/>
      <c r="CVB28" s="10"/>
      <c r="CVC28" s="10"/>
      <c r="CVD28" s="10"/>
      <c r="CVE28" s="10"/>
      <c r="CVF28" s="10"/>
      <c r="CVG28" s="10"/>
      <c r="CVH28" s="10"/>
      <c r="CVI28" s="10"/>
      <c r="CVJ28" s="10"/>
      <c r="CVK28" s="10"/>
      <c r="CVL28" s="10"/>
      <c r="CVM28" s="10"/>
      <c r="CVN28" s="10"/>
      <c r="CVO28" s="10"/>
      <c r="CVP28" s="10"/>
      <c r="CVQ28" s="10"/>
      <c r="CVR28" s="10"/>
      <c r="CVS28" s="10"/>
      <c r="CVT28" s="10"/>
      <c r="CVU28" s="10"/>
      <c r="CVV28" s="10"/>
      <c r="CVW28" s="10"/>
      <c r="CVX28" s="10"/>
      <c r="CVY28" s="10"/>
      <c r="CVZ28" s="10"/>
      <c r="CWA28" s="10"/>
      <c r="CWB28" s="10"/>
      <c r="CWC28" s="10"/>
      <c r="CWD28" s="10"/>
      <c r="CWE28" s="10"/>
      <c r="CWF28" s="10"/>
      <c r="CWG28" s="10"/>
      <c r="CWH28" s="10"/>
      <c r="CWI28" s="10"/>
      <c r="CWJ28" s="10"/>
      <c r="CWK28" s="10"/>
      <c r="CWL28" s="10"/>
      <c r="CWM28" s="10"/>
      <c r="CWN28" s="10"/>
      <c r="CWO28" s="10"/>
      <c r="CWP28" s="10"/>
      <c r="CWQ28" s="10"/>
      <c r="CWR28" s="10"/>
      <c r="CWS28" s="10"/>
      <c r="CWT28" s="10"/>
      <c r="CWU28" s="10"/>
      <c r="CWV28" s="10"/>
      <c r="CWW28" s="10"/>
      <c r="CWX28" s="10"/>
      <c r="CWY28" s="10"/>
      <c r="CWZ28" s="10"/>
      <c r="CXA28" s="10"/>
      <c r="CXB28" s="10"/>
      <c r="CXC28" s="10"/>
      <c r="CXD28" s="10"/>
      <c r="CXE28" s="10"/>
      <c r="CXF28" s="10"/>
      <c r="CXG28" s="10"/>
      <c r="CXH28" s="10"/>
      <c r="CXI28" s="10"/>
      <c r="CXJ28" s="10"/>
      <c r="CXK28" s="10"/>
      <c r="CXL28" s="10"/>
      <c r="CXM28" s="10"/>
      <c r="CXN28" s="10"/>
      <c r="CXO28" s="10"/>
      <c r="CXP28" s="10"/>
      <c r="CXQ28" s="10"/>
      <c r="CXR28" s="10"/>
      <c r="CXS28" s="10"/>
      <c r="CXT28" s="10"/>
      <c r="CXU28" s="10"/>
      <c r="CXV28" s="10"/>
      <c r="CXW28" s="10"/>
      <c r="CXX28" s="10"/>
      <c r="CXY28" s="10"/>
      <c r="CXZ28" s="10"/>
      <c r="CYA28" s="10"/>
      <c r="CYB28" s="10"/>
      <c r="CYC28" s="10"/>
      <c r="CYD28" s="10"/>
      <c r="CYE28" s="10"/>
      <c r="CYF28" s="10"/>
      <c r="CYG28" s="10"/>
      <c r="CYH28" s="10"/>
      <c r="CYI28" s="10"/>
      <c r="CYJ28" s="10"/>
      <c r="CYK28" s="10"/>
      <c r="CYL28" s="10"/>
      <c r="CYM28" s="10"/>
      <c r="CYN28" s="10"/>
      <c r="CYO28" s="10"/>
      <c r="CYP28" s="10"/>
      <c r="CYQ28" s="10"/>
      <c r="CYR28" s="10"/>
      <c r="CYS28" s="10"/>
      <c r="CYT28" s="10"/>
      <c r="CYU28" s="10"/>
      <c r="CYV28" s="10"/>
      <c r="CYW28" s="10"/>
      <c r="CYX28" s="10"/>
      <c r="CYY28" s="10"/>
      <c r="CYZ28" s="10"/>
      <c r="CZA28" s="10"/>
      <c r="CZB28" s="10"/>
      <c r="CZC28" s="10"/>
      <c r="CZD28" s="10"/>
      <c r="CZE28" s="10"/>
      <c r="CZF28" s="10"/>
      <c r="CZG28" s="10"/>
      <c r="CZH28" s="10"/>
      <c r="CZI28" s="10"/>
      <c r="CZJ28" s="10"/>
      <c r="CZK28" s="10"/>
      <c r="CZL28" s="10"/>
      <c r="CZM28" s="10"/>
      <c r="CZN28" s="10"/>
      <c r="CZO28" s="10"/>
      <c r="CZP28" s="10"/>
      <c r="CZQ28" s="10"/>
      <c r="CZR28" s="10"/>
      <c r="CZS28" s="10"/>
      <c r="CZT28" s="10"/>
      <c r="CZU28" s="10"/>
      <c r="CZV28" s="10"/>
      <c r="CZW28" s="10"/>
      <c r="CZX28" s="10"/>
      <c r="CZY28" s="10"/>
      <c r="CZZ28" s="10"/>
      <c r="DAA28" s="10"/>
      <c r="DAB28" s="10"/>
      <c r="DAC28" s="10"/>
      <c r="DAD28" s="10"/>
      <c r="DAE28" s="10"/>
      <c r="DAF28" s="10"/>
      <c r="DAG28" s="10"/>
      <c r="DAH28" s="10"/>
      <c r="DAI28" s="10"/>
      <c r="DAJ28" s="10"/>
      <c r="DAK28" s="10"/>
      <c r="DAL28" s="10"/>
      <c r="DAM28" s="10"/>
      <c r="DAN28" s="10"/>
      <c r="DAO28" s="10"/>
      <c r="DAP28" s="10"/>
      <c r="DAQ28" s="10"/>
      <c r="DAR28" s="10"/>
      <c r="DAS28" s="10"/>
      <c r="DAT28" s="10"/>
      <c r="DAU28" s="10"/>
      <c r="DAV28" s="10"/>
      <c r="DAW28" s="10"/>
      <c r="DAX28" s="10"/>
      <c r="DAY28" s="10"/>
      <c r="DAZ28" s="10"/>
      <c r="DBA28" s="10"/>
      <c r="DBB28" s="10"/>
      <c r="DBC28" s="10"/>
      <c r="DBD28" s="10"/>
      <c r="DBE28" s="10"/>
      <c r="DBF28" s="10"/>
      <c r="DBG28" s="10"/>
      <c r="DBH28" s="10"/>
      <c r="DBI28" s="10"/>
      <c r="DBJ28" s="10"/>
      <c r="DBK28" s="10"/>
      <c r="DBL28" s="10"/>
      <c r="DBM28" s="10"/>
      <c r="DBN28" s="10"/>
      <c r="DBO28" s="10"/>
      <c r="DBP28" s="10"/>
      <c r="DBQ28" s="10"/>
      <c r="DBR28" s="10"/>
      <c r="DBS28" s="10"/>
      <c r="DBT28" s="10"/>
      <c r="DBU28" s="10"/>
      <c r="DBV28" s="10"/>
      <c r="DBW28" s="10"/>
      <c r="DBX28" s="10"/>
      <c r="DBY28" s="10"/>
      <c r="DBZ28" s="10"/>
      <c r="DCA28" s="10"/>
      <c r="DCB28" s="10"/>
      <c r="DCC28" s="10"/>
      <c r="DCD28" s="10"/>
      <c r="DCE28" s="10"/>
      <c r="DCF28" s="10"/>
      <c r="DCG28" s="10"/>
      <c r="DCH28" s="10"/>
      <c r="DCI28" s="10"/>
      <c r="DCJ28" s="10"/>
      <c r="DCK28" s="10"/>
      <c r="DCL28" s="10"/>
      <c r="DCM28" s="10"/>
      <c r="DCN28" s="10"/>
      <c r="DCO28" s="10"/>
      <c r="DCP28" s="10"/>
      <c r="DCQ28" s="10"/>
      <c r="DCR28" s="10"/>
      <c r="DCS28" s="10"/>
      <c r="DCT28" s="10"/>
      <c r="DCU28" s="10"/>
      <c r="DCV28" s="10"/>
      <c r="DCW28" s="10"/>
      <c r="DCX28" s="10"/>
      <c r="DCY28" s="10"/>
      <c r="DCZ28" s="10"/>
      <c r="DDA28" s="10"/>
      <c r="DDB28" s="10"/>
      <c r="DDC28" s="10"/>
      <c r="DDD28" s="10"/>
      <c r="DDE28" s="10"/>
      <c r="DDF28" s="10"/>
      <c r="DDG28" s="10"/>
      <c r="DDH28" s="10"/>
      <c r="DDI28" s="10"/>
      <c r="DDJ28" s="10"/>
      <c r="DDK28" s="10"/>
      <c r="DDL28" s="10"/>
      <c r="DDM28" s="10"/>
      <c r="DDN28" s="10"/>
      <c r="DDO28" s="10"/>
      <c r="DDP28" s="10"/>
      <c r="DDQ28" s="10"/>
      <c r="DDR28" s="10"/>
      <c r="DDS28" s="10"/>
      <c r="DDT28" s="10"/>
      <c r="DDU28" s="10"/>
      <c r="DDV28" s="10"/>
      <c r="DDW28" s="10"/>
      <c r="DDX28" s="10"/>
      <c r="DDY28" s="10"/>
      <c r="DDZ28" s="10"/>
      <c r="DEA28" s="10"/>
      <c r="DEB28" s="10"/>
      <c r="DEC28" s="10"/>
      <c r="DED28" s="10"/>
      <c r="DEE28" s="10"/>
      <c r="DEF28" s="10"/>
      <c r="DEG28" s="10"/>
      <c r="DEH28" s="10"/>
      <c r="DEI28" s="10"/>
      <c r="DEJ28" s="10"/>
      <c r="DEK28" s="10"/>
      <c r="DEL28" s="10"/>
      <c r="DEM28" s="10"/>
      <c r="DEN28" s="10"/>
      <c r="DEO28" s="10"/>
      <c r="DEP28" s="10"/>
      <c r="DEQ28" s="10"/>
      <c r="DER28" s="10"/>
      <c r="DES28" s="10"/>
      <c r="DET28" s="10"/>
      <c r="DEU28" s="10"/>
      <c r="DEV28" s="10"/>
      <c r="DEW28" s="10"/>
      <c r="DEX28" s="10"/>
      <c r="DEY28" s="10"/>
      <c r="DEZ28" s="10"/>
      <c r="DFA28" s="10"/>
      <c r="DFB28" s="10"/>
      <c r="DFC28" s="10"/>
      <c r="DFD28" s="10"/>
      <c r="DFE28" s="10"/>
      <c r="DFF28" s="10"/>
      <c r="DFG28" s="10"/>
      <c r="DFH28" s="10"/>
      <c r="DFI28" s="10"/>
      <c r="DFJ28" s="10"/>
      <c r="DFK28" s="10"/>
      <c r="DFL28" s="10"/>
      <c r="DFM28" s="10"/>
      <c r="DFN28" s="10"/>
      <c r="DFO28" s="10"/>
      <c r="DFP28" s="10"/>
      <c r="DFQ28" s="10"/>
      <c r="DFR28" s="10"/>
      <c r="DFS28" s="10"/>
      <c r="DFT28" s="10"/>
      <c r="DFU28" s="10"/>
      <c r="DFV28" s="10"/>
      <c r="DFW28" s="10"/>
      <c r="DFX28" s="10"/>
      <c r="DFY28" s="10"/>
      <c r="DFZ28" s="10"/>
      <c r="DGA28" s="10"/>
      <c r="DGB28" s="10"/>
      <c r="DGC28" s="10"/>
      <c r="DGD28" s="10"/>
      <c r="DGE28" s="10"/>
      <c r="DGF28" s="10"/>
      <c r="DGG28" s="10"/>
      <c r="DGH28" s="10"/>
      <c r="DGI28" s="10"/>
      <c r="DGJ28" s="10"/>
      <c r="DGK28" s="10"/>
      <c r="DGL28" s="10"/>
      <c r="DGM28" s="10"/>
      <c r="DGN28" s="10"/>
      <c r="DGO28" s="10"/>
      <c r="DGP28" s="10"/>
      <c r="DGQ28" s="10"/>
      <c r="DGR28" s="10"/>
      <c r="DGS28" s="10"/>
      <c r="DGT28" s="10"/>
      <c r="DGU28" s="10"/>
      <c r="DGV28" s="10"/>
      <c r="DGW28" s="10"/>
      <c r="DGX28" s="10"/>
      <c r="DGY28" s="10"/>
      <c r="DGZ28" s="10"/>
      <c r="DHA28" s="10"/>
      <c r="DHB28" s="10"/>
      <c r="DHC28" s="10"/>
      <c r="DHD28" s="10"/>
      <c r="DHE28" s="10"/>
      <c r="DHF28" s="10"/>
      <c r="DHG28" s="10"/>
      <c r="DHH28" s="10"/>
      <c r="DHI28" s="10"/>
      <c r="DHJ28" s="10"/>
      <c r="DHK28" s="10"/>
      <c r="DHL28" s="10"/>
      <c r="DHM28" s="10"/>
      <c r="DHN28" s="10"/>
      <c r="DHO28" s="10"/>
      <c r="DHP28" s="10"/>
      <c r="DHQ28" s="10"/>
      <c r="DHR28" s="10"/>
      <c r="DHS28" s="10"/>
      <c r="DHT28" s="10"/>
      <c r="DHU28" s="10"/>
      <c r="DHV28" s="10"/>
      <c r="DHW28" s="10"/>
      <c r="DHX28" s="10"/>
      <c r="DHY28" s="10"/>
      <c r="DHZ28" s="10"/>
      <c r="DIA28" s="10"/>
      <c r="DIB28" s="10"/>
      <c r="DIC28" s="10"/>
      <c r="DID28" s="10"/>
      <c r="DIE28" s="10"/>
      <c r="DIF28" s="10"/>
      <c r="DIG28" s="10"/>
      <c r="DIH28" s="10"/>
      <c r="DII28" s="10"/>
      <c r="DIJ28" s="10"/>
      <c r="DIK28" s="10"/>
      <c r="DIL28" s="10"/>
      <c r="DIM28" s="10"/>
      <c r="DIN28" s="10"/>
      <c r="DIO28" s="10"/>
      <c r="DIP28" s="10"/>
      <c r="DIQ28" s="10"/>
      <c r="DIR28" s="10"/>
      <c r="DIS28" s="10"/>
      <c r="DIT28" s="10"/>
      <c r="DIU28" s="10"/>
      <c r="DIV28" s="10"/>
      <c r="DIW28" s="10"/>
      <c r="DIX28" s="10"/>
      <c r="DIY28" s="10"/>
      <c r="DIZ28" s="10"/>
      <c r="DJA28" s="10"/>
      <c r="DJB28" s="10"/>
      <c r="DJC28" s="10"/>
      <c r="DJD28" s="10"/>
      <c r="DJE28" s="10"/>
      <c r="DJF28" s="10"/>
      <c r="DJG28" s="10"/>
      <c r="DJH28" s="10"/>
      <c r="DJI28" s="10"/>
      <c r="DJJ28" s="10"/>
      <c r="DJK28" s="10"/>
      <c r="DJL28" s="10"/>
      <c r="DJM28" s="10"/>
      <c r="DJN28" s="10"/>
      <c r="DJO28" s="10"/>
      <c r="DJP28" s="10"/>
      <c r="DJQ28" s="10"/>
      <c r="DJR28" s="10"/>
      <c r="DJS28" s="10"/>
      <c r="DJT28" s="10"/>
      <c r="DJU28" s="10"/>
      <c r="DJV28" s="10"/>
      <c r="DJW28" s="10"/>
      <c r="DJX28" s="10"/>
      <c r="DJY28" s="10"/>
      <c r="DJZ28" s="10"/>
      <c r="DKA28" s="10"/>
      <c r="DKB28" s="10"/>
      <c r="DKC28" s="10"/>
      <c r="DKD28" s="10"/>
      <c r="DKE28" s="10"/>
      <c r="DKF28" s="10"/>
      <c r="DKG28" s="10"/>
      <c r="DKH28" s="10"/>
      <c r="DKI28" s="10"/>
      <c r="DKJ28" s="10"/>
      <c r="DKK28" s="10"/>
      <c r="DKL28" s="10"/>
      <c r="DKM28" s="10"/>
      <c r="DKN28" s="10"/>
      <c r="DKO28" s="10"/>
      <c r="DKP28" s="10"/>
      <c r="DKQ28" s="10"/>
      <c r="DKR28" s="10"/>
      <c r="DKS28" s="10"/>
      <c r="DKT28" s="10"/>
      <c r="DKU28" s="10"/>
      <c r="DKV28" s="10"/>
      <c r="DKW28" s="10"/>
      <c r="DKX28" s="10"/>
      <c r="DKY28" s="10"/>
      <c r="DKZ28" s="10"/>
      <c r="DLA28" s="10"/>
      <c r="DLB28" s="10"/>
      <c r="DLC28" s="10"/>
      <c r="DLD28" s="10"/>
      <c r="DLE28" s="10"/>
      <c r="DLF28" s="10"/>
      <c r="DLG28" s="10"/>
      <c r="DLH28" s="10"/>
      <c r="DLI28" s="10"/>
      <c r="DLJ28" s="10"/>
      <c r="DLK28" s="10"/>
      <c r="DLL28" s="10"/>
      <c r="DLM28" s="10"/>
      <c r="DLN28" s="10"/>
      <c r="DLO28" s="10"/>
      <c r="DLP28" s="10"/>
      <c r="DLQ28" s="10"/>
      <c r="DLR28" s="10"/>
      <c r="DLS28" s="10"/>
      <c r="DLT28" s="10"/>
      <c r="DLU28" s="10"/>
      <c r="DLV28" s="10"/>
      <c r="DLW28" s="10"/>
      <c r="DLX28" s="10"/>
      <c r="DLY28" s="10"/>
      <c r="DLZ28" s="10"/>
      <c r="DMA28" s="10"/>
      <c r="DMB28" s="10"/>
      <c r="DMC28" s="10"/>
      <c r="DMD28" s="10"/>
      <c r="DME28" s="10"/>
      <c r="DMF28" s="10"/>
      <c r="DMG28" s="10"/>
      <c r="DMH28" s="10"/>
      <c r="DMI28" s="10"/>
      <c r="DMJ28" s="10"/>
      <c r="DMK28" s="10"/>
      <c r="DML28" s="10"/>
      <c r="DMM28" s="10"/>
      <c r="DMN28" s="10"/>
      <c r="DMO28" s="10"/>
      <c r="DMP28" s="10"/>
      <c r="DMQ28" s="10"/>
      <c r="DMR28" s="10"/>
      <c r="DMS28" s="10"/>
      <c r="DMT28" s="10"/>
      <c r="DMU28" s="10"/>
      <c r="DMV28" s="10"/>
      <c r="DMW28" s="10"/>
      <c r="DMX28" s="10"/>
      <c r="DMY28" s="10"/>
      <c r="DMZ28" s="10"/>
      <c r="DNA28" s="10"/>
      <c r="DNB28" s="10"/>
      <c r="DNC28" s="10"/>
      <c r="DND28" s="10"/>
      <c r="DNE28" s="10"/>
      <c r="DNF28" s="10"/>
      <c r="DNG28" s="10"/>
      <c r="DNH28" s="10"/>
      <c r="DNI28" s="10"/>
      <c r="DNJ28" s="10"/>
      <c r="DNK28" s="10"/>
      <c r="DNL28" s="10"/>
      <c r="DNM28" s="10"/>
      <c r="DNN28" s="10"/>
      <c r="DNO28" s="10"/>
      <c r="DNP28" s="10"/>
      <c r="DNQ28" s="10"/>
      <c r="DNR28" s="10"/>
      <c r="DNS28" s="10"/>
      <c r="DNT28" s="10"/>
      <c r="DNU28" s="10"/>
      <c r="DNV28" s="10"/>
      <c r="DNW28" s="10"/>
      <c r="DNX28" s="10"/>
      <c r="DNY28" s="10"/>
      <c r="DNZ28" s="10"/>
      <c r="DOA28" s="10"/>
      <c r="DOB28" s="10"/>
      <c r="DOC28" s="10"/>
      <c r="DOD28" s="10"/>
      <c r="DOE28" s="10"/>
      <c r="DOF28" s="10"/>
      <c r="DOG28" s="10"/>
      <c r="DOH28" s="10"/>
      <c r="DOI28" s="10"/>
      <c r="DOJ28" s="10"/>
      <c r="DOK28" s="10"/>
      <c r="DOL28" s="10"/>
      <c r="DOM28" s="10"/>
      <c r="DON28" s="10"/>
      <c r="DOO28" s="10"/>
      <c r="DOP28" s="10"/>
      <c r="DOQ28" s="10"/>
      <c r="DOR28" s="10"/>
      <c r="DOS28" s="10"/>
      <c r="DOT28" s="10"/>
      <c r="DOU28" s="10"/>
      <c r="DOV28" s="10"/>
      <c r="DOW28" s="10"/>
      <c r="DOX28" s="10"/>
      <c r="DOY28" s="10"/>
      <c r="DOZ28" s="10"/>
      <c r="DPA28" s="10"/>
      <c r="DPB28" s="10"/>
      <c r="DPC28" s="10"/>
      <c r="DPD28" s="10"/>
      <c r="DPE28" s="10"/>
      <c r="DPF28" s="10"/>
      <c r="DPG28" s="10"/>
      <c r="DPH28" s="10"/>
      <c r="DPI28" s="10"/>
      <c r="DPJ28" s="10"/>
      <c r="DPK28" s="10"/>
      <c r="DPL28" s="10"/>
      <c r="DPM28" s="10"/>
      <c r="DPN28" s="10"/>
      <c r="DPO28" s="10"/>
      <c r="DPP28" s="10"/>
      <c r="DPQ28" s="10"/>
      <c r="DPR28" s="10"/>
      <c r="DPS28" s="10"/>
      <c r="DPT28" s="10"/>
      <c r="DPU28" s="10"/>
      <c r="DPV28" s="10"/>
      <c r="DPW28" s="10"/>
      <c r="DPX28" s="10"/>
      <c r="DPY28" s="10"/>
      <c r="DPZ28" s="10"/>
      <c r="DQA28" s="10"/>
      <c r="DQB28" s="10"/>
      <c r="DQC28" s="10"/>
      <c r="DQD28" s="10"/>
      <c r="DQE28" s="10"/>
      <c r="DQF28" s="10"/>
      <c r="DQG28" s="10"/>
      <c r="DQH28" s="10"/>
      <c r="DQI28" s="10"/>
      <c r="DQJ28" s="10"/>
      <c r="DQK28" s="10"/>
      <c r="DQL28" s="10"/>
      <c r="DQM28" s="10"/>
      <c r="DQN28" s="10"/>
      <c r="DQO28" s="10"/>
      <c r="DQP28" s="10"/>
      <c r="DQQ28" s="10"/>
      <c r="DQR28" s="10"/>
      <c r="DQS28" s="10"/>
      <c r="DQT28" s="10"/>
      <c r="DQU28" s="10"/>
      <c r="DQV28" s="10"/>
      <c r="DQW28" s="10"/>
      <c r="DQX28" s="10"/>
      <c r="DQY28" s="10"/>
      <c r="DQZ28" s="10"/>
      <c r="DRA28" s="10"/>
      <c r="DRB28" s="10"/>
      <c r="DRC28" s="10"/>
      <c r="DRD28" s="10"/>
      <c r="DRE28" s="10"/>
      <c r="DRF28" s="10"/>
      <c r="DRG28" s="10"/>
      <c r="DRH28" s="10"/>
      <c r="DRI28" s="10"/>
      <c r="DRJ28" s="10"/>
      <c r="DRK28" s="10"/>
      <c r="DRL28" s="10"/>
      <c r="DRM28" s="10"/>
      <c r="DRN28" s="10"/>
      <c r="DRO28" s="10"/>
      <c r="DRP28" s="10"/>
      <c r="DRQ28" s="10"/>
      <c r="DRR28" s="10"/>
      <c r="DRS28" s="10"/>
      <c r="DRT28" s="10"/>
      <c r="DRU28" s="10"/>
      <c r="DRV28" s="10"/>
      <c r="DRW28" s="10"/>
      <c r="DRX28" s="10"/>
      <c r="DRY28" s="10"/>
      <c r="DRZ28" s="10"/>
      <c r="DSA28" s="10"/>
      <c r="DSB28" s="10"/>
      <c r="DSC28" s="10"/>
      <c r="DSD28" s="10"/>
      <c r="DSE28" s="10"/>
      <c r="DSF28" s="10"/>
      <c r="DSG28" s="10"/>
      <c r="DSH28" s="10"/>
      <c r="DSI28" s="10"/>
      <c r="DSJ28" s="10"/>
      <c r="DSK28" s="10"/>
      <c r="DSL28" s="10"/>
      <c r="DSM28" s="10"/>
      <c r="DSN28" s="10"/>
      <c r="DSO28" s="10"/>
      <c r="DSP28" s="10"/>
      <c r="DSQ28" s="10"/>
      <c r="DSR28" s="10"/>
      <c r="DSS28" s="10"/>
      <c r="DST28" s="10"/>
      <c r="DSU28" s="10"/>
      <c r="DSV28" s="10"/>
      <c r="DSW28" s="10"/>
      <c r="DSX28" s="10"/>
      <c r="DSY28" s="10"/>
      <c r="DSZ28" s="10"/>
      <c r="DTA28" s="10"/>
      <c r="DTB28" s="10"/>
      <c r="DTC28" s="10"/>
      <c r="DTD28" s="10"/>
      <c r="DTE28" s="10"/>
      <c r="DTF28" s="10"/>
      <c r="DTG28" s="10"/>
      <c r="DTH28" s="10"/>
      <c r="DTI28" s="10"/>
      <c r="DTJ28" s="10"/>
      <c r="DTK28" s="10"/>
      <c r="DTL28" s="10"/>
      <c r="DTM28" s="10"/>
      <c r="DTN28" s="10"/>
      <c r="DTO28" s="10"/>
      <c r="DTP28" s="10"/>
      <c r="DTQ28" s="10"/>
      <c r="DTR28" s="10"/>
      <c r="DTS28" s="10"/>
      <c r="DTT28" s="10"/>
      <c r="DTU28" s="10"/>
      <c r="DTV28" s="10"/>
      <c r="DTW28" s="10"/>
      <c r="DTX28" s="10"/>
      <c r="DTY28" s="10"/>
      <c r="DTZ28" s="10"/>
      <c r="DUA28" s="10"/>
      <c r="DUB28" s="10"/>
      <c r="DUC28" s="10"/>
      <c r="DUD28" s="10"/>
      <c r="DUE28" s="10"/>
      <c r="DUF28" s="10"/>
      <c r="DUG28" s="10"/>
      <c r="DUH28" s="10"/>
      <c r="DUI28" s="10"/>
      <c r="DUJ28" s="10"/>
      <c r="DUK28" s="10"/>
      <c r="DUL28" s="10"/>
      <c r="DUM28" s="10"/>
      <c r="DUN28" s="10"/>
      <c r="DUO28" s="10"/>
      <c r="DUP28" s="10"/>
      <c r="DUQ28" s="10"/>
      <c r="DUR28" s="10"/>
      <c r="DUS28" s="10"/>
      <c r="DUT28" s="10"/>
      <c r="DUU28" s="10"/>
      <c r="DUV28" s="10"/>
      <c r="DUW28" s="10"/>
      <c r="DUX28" s="10"/>
      <c r="DUY28" s="10"/>
      <c r="DUZ28" s="10"/>
      <c r="DVA28" s="10"/>
      <c r="DVB28" s="10"/>
      <c r="DVC28" s="10"/>
      <c r="DVD28" s="10"/>
      <c r="DVE28" s="10"/>
      <c r="DVF28" s="10"/>
      <c r="DVG28" s="10"/>
      <c r="DVH28" s="10"/>
      <c r="DVI28" s="10"/>
      <c r="DVJ28" s="10"/>
      <c r="DVK28" s="10"/>
      <c r="DVL28" s="10"/>
      <c r="DVM28" s="10"/>
      <c r="DVN28" s="10"/>
      <c r="DVO28" s="10"/>
      <c r="DVP28" s="10"/>
      <c r="DVQ28" s="10"/>
      <c r="DVR28" s="10"/>
      <c r="DVS28" s="10"/>
      <c r="DVT28" s="10"/>
      <c r="DVU28" s="10"/>
      <c r="DVV28" s="10"/>
      <c r="DVW28" s="10"/>
      <c r="DVX28" s="10"/>
      <c r="DVY28" s="10"/>
      <c r="DVZ28" s="10"/>
      <c r="DWA28" s="10"/>
      <c r="DWB28" s="10"/>
      <c r="DWC28" s="10"/>
      <c r="DWD28" s="10"/>
      <c r="DWE28" s="10"/>
      <c r="DWF28" s="10"/>
      <c r="DWG28" s="10"/>
      <c r="DWH28" s="10"/>
      <c r="DWI28" s="10"/>
      <c r="DWJ28" s="10"/>
      <c r="DWK28" s="10"/>
      <c r="DWL28" s="10"/>
      <c r="DWM28" s="10"/>
      <c r="DWN28" s="10"/>
      <c r="DWO28" s="10"/>
      <c r="DWP28" s="10"/>
      <c r="DWQ28" s="10"/>
      <c r="DWR28" s="10"/>
      <c r="DWS28" s="10"/>
      <c r="DWT28" s="10"/>
      <c r="DWU28" s="10"/>
      <c r="DWV28" s="10"/>
      <c r="DWW28" s="10"/>
      <c r="DWX28" s="10"/>
      <c r="DWY28" s="10"/>
      <c r="DWZ28" s="10"/>
      <c r="DXA28" s="10"/>
      <c r="DXB28" s="10"/>
      <c r="DXC28" s="10"/>
      <c r="DXD28" s="10"/>
      <c r="DXE28" s="10"/>
      <c r="DXF28" s="10"/>
      <c r="DXG28" s="10"/>
      <c r="DXH28" s="10"/>
      <c r="DXI28" s="10"/>
      <c r="DXJ28" s="10"/>
      <c r="DXK28" s="10"/>
      <c r="DXL28" s="10"/>
      <c r="DXM28" s="10"/>
      <c r="DXN28" s="10"/>
      <c r="DXO28" s="10"/>
      <c r="DXP28" s="10"/>
      <c r="DXQ28" s="10"/>
      <c r="DXR28" s="10"/>
      <c r="DXS28" s="10"/>
      <c r="DXT28" s="10"/>
      <c r="DXU28" s="10"/>
      <c r="DXV28" s="10"/>
      <c r="DXW28" s="10"/>
      <c r="DXX28" s="10"/>
      <c r="DXY28" s="10"/>
      <c r="DXZ28" s="10"/>
      <c r="DYA28" s="10"/>
      <c r="DYB28" s="10"/>
      <c r="DYC28" s="10"/>
      <c r="DYD28" s="10"/>
      <c r="DYE28" s="10"/>
      <c r="DYF28" s="10"/>
      <c r="DYG28" s="10"/>
      <c r="DYH28" s="10"/>
      <c r="DYI28" s="10"/>
      <c r="DYJ28" s="10"/>
      <c r="DYK28" s="10"/>
      <c r="DYL28" s="10"/>
      <c r="DYM28" s="10"/>
      <c r="DYN28" s="10"/>
      <c r="DYO28" s="10"/>
      <c r="DYP28" s="10"/>
      <c r="DYQ28" s="10"/>
      <c r="DYR28" s="10"/>
      <c r="DYS28" s="10"/>
      <c r="DYT28" s="10"/>
      <c r="DYU28" s="10"/>
      <c r="DYV28" s="10"/>
      <c r="DYW28" s="10"/>
      <c r="DYX28" s="10"/>
      <c r="DYY28" s="10"/>
      <c r="DYZ28" s="10"/>
      <c r="DZA28" s="10"/>
      <c r="DZB28" s="10"/>
      <c r="DZC28" s="10"/>
      <c r="DZD28" s="10"/>
      <c r="DZE28" s="10"/>
      <c r="DZF28" s="10"/>
      <c r="DZG28" s="10"/>
      <c r="DZH28" s="10"/>
      <c r="DZI28" s="10"/>
      <c r="DZJ28" s="10"/>
      <c r="DZK28" s="10"/>
      <c r="DZL28" s="10"/>
      <c r="DZM28" s="10"/>
      <c r="DZN28" s="10"/>
      <c r="DZO28" s="10"/>
      <c r="DZP28" s="10"/>
      <c r="DZQ28" s="10"/>
      <c r="DZR28" s="10"/>
      <c r="DZS28" s="10"/>
      <c r="DZT28" s="10"/>
      <c r="DZU28" s="10"/>
      <c r="DZV28" s="10"/>
      <c r="DZW28" s="10"/>
      <c r="DZX28" s="10"/>
      <c r="DZY28" s="10"/>
      <c r="DZZ28" s="10"/>
      <c r="EAA28" s="10"/>
      <c r="EAB28" s="10"/>
      <c r="EAC28" s="10"/>
      <c r="EAD28" s="10"/>
      <c r="EAE28" s="10"/>
      <c r="EAF28" s="10"/>
      <c r="EAG28" s="10"/>
      <c r="EAH28" s="10"/>
      <c r="EAI28" s="10"/>
      <c r="EAJ28" s="10"/>
      <c r="EAK28" s="10"/>
      <c r="EAL28" s="10"/>
      <c r="EAM28" s="10"/>
      <c r="EAN28" s="10"/>
      <c r="EAO28" s="10"/>
      <c r="EAP28" s="10"/>
      <c r="EAQ28" s="10"/>
      <c r="EAR28" s="10"/>
      <c r="EAS28" s="10"/>
      <c r="EAT28" s="10"/>
      <c r="EAU28" s="10"/>
      <c r="EAV28" s="10"/>
      <c r="EAW28" s="10"/>
      <c r="EAX28" s="10"/>
      <c r="EAY28" s="10"/>
      <c r="EAZ28" s="10"/>
      <c r="EBA28" s="10"/>
      <c r="EBB28" s="10"/>
      <c r="EBC28" s="10"/>
      <c r="EBD28" s="10"/>
      <c r="EBE28" s="10"/>
      <c r="EBF28" s="10"/>
      <c r="EBG28" s="10"/>
      <c r="EBH28" s="10"/>
      <c r="EBI28" s="10"/>
      <c r="EBJ28" s="10"/>
      <c r="EBK28" s="10"/>
      <c r="EBL28" s="10"/>
      <c r="EBM28" s="10"/>
      <c r="EBN28" s="10"/>
      <c r="EBO28" s="10"/>
      <c r="EBP28" s="10"/>
      <c r="EBQ28" s="10"/>
      <c r="EBR28" s="10"/>
      <c r="EBS28" s="10"/>
      <c r="EBT28" s="10"/>
      <c r="EBU28" s="10"/>
      <c r="EBV28" s="10"/>
      <c r="EBW28" s="10"/>
      <c r="EBX28" s="10"/>
      <c r="EBY28" s="10"/>
      <c r="EBZ28" s="10"/>
      <c r="ECA28" s="10"/>
      <c r="ECB28" s="10"/>
      <c r="ECC28" s="10"/>
      <c r="ECD28" s="10"/>
      <c r="ECE28" s="10"/>
      <c r="ECF28" s="10"/>
      <c r="ECG28" s="10"/>
      <c r="ECH28" s="10"/>
      <c r="ECI28" s="10"/>
      <c r="ECJ28" s="10"/>
      <c r="ECK28" s="10"/>
      <c r="ECL28" s="10"/>
      <c r="ECM28" s="10"/>
      <c r="ECN28" s="10"/>
      <c r="ECO28" s="10"/>
      <c r="ECP28" s="10"/>
      <c r="ECQ28" s="10"/>
      <c r="ECR28" s="10"/>
      <c r="ECS28" s="10"/>
      <c r="ECT28" s="10"/>
      <c r="ECU28" s="10"/>
      <c r="ECV28" s="10"/>
      <c r="ECW28" s="10"/>
      <c r="ECX28" s="10"/>
      <c r="ECY28" s="10"/>
      <c r="ECZ28" s="10"/>
      <c r="EDA28" s="10"/>
      <c r="EDB28" s="10"/>
      <c r="EDC28" s="10"/>
      <c r="EDD28" s="10"/>
      <c r="EDE28" s="10"/>
      <c r="EDF28" s="10"/>
      <c r="EDG28" s="10"/>
      <c r="EDH28" s="10"/>
      <c r="EDI28" s="10"/>
      <c r="EDJ28" s="10"/>
      <c r="EDK28" s="10"/>
      <c r="EDL28" s="10"/>
      <c r="EDM28" s="10"/>
      <c r="EDN28" s="10"/>
      <c r="EDO28" s="10"/>
      <c r="EDP28" s="10"/>
      <c r="EDQ28" s="10"/>
      <c r="EDR28" s="10"/>
      <c r="EDS28" s="10"/>
      <c r="EDT28" s="10"/>
      <c r="EDU28" s="10"/>
      <c r="EDV28" s="10"/>
      <c r="EDW28" s="10"/>
      <c r="EDX28" s="10"/>
      <c r="EDY28" s="10"/>
      <c r="EDZ28" s="10"/>
      <c r="EEA28" s="10"/>
      <c r="EEB28" s="10"/>
      <c r="EEC28" s="10"/>
      <c r="EED28" s="10"/>
      <c r="EEE28" s="10"/>
      <c r="EEF28" s="10"/>
      <c r="EEG28" s="10"/>
      <c r="EEH28" s="10"/>
      <c r="EEI28" s="10"/>
      <c r="EEJ28" s="10"/>
      <c r="EEK28" s="10"/>
      <c r="EEL28" s="10"/>
      <c r="EEM28" s="10"/>
      <c r="EEN28" s="10"/>
      <c r="EEO28" s="10"/>
      <c r="EEP28" s="10"/>
      <c r="EEQ28" s="10"/>
      <c r="EER28" s="10"/>
      <c r="EES28" s="10"/>
      <c r="EET28" s="10"/>
      <c r="EEU28" s="10"/>
      <c r="EEV28" s="10"/>
      <c r="EEW28" s="10"/>
      <c r="EEX28" s="10"/>
      <c r="EEY28" s="10"/>
      <c r="EEZ28" s="10"/>
      <c r="EFA28" s="10"/>
      <c r="EFB28" s="10"/>
      <c r="EFC28" s="10"/>
      <c r="EFD28" s="10"/>
      <c r="EFE28" s="10"/>
      <c r="EFF28" s="10"/>
      <c r="EFG28" s="10"/>
      <c r="EFH28" s="10"/>
      <c r="EFI28" s="10"/>
      <c r="EFJ28" s="10"/>
      <c r="EFK28" s="10"/>
      <c r="EFL28" s="10"/>
      <c r="EFM28" s="10"/>
      <c r="EFN28" s="10"/>
      <c r="EFO28" s="10"/>
      <c r="EFP28" s="10"/>
      <c r="EFQ28" s="10"/>
      <c r="EFR28" s="10"/>
      <c r="EFS28" s="10"/>
      <c r="EFT28" s="10"/>
      <c r="EFU28" s="10"/>
      <c r="EFV28" s="10"/>
      <c r="EFW28" s="10"/>
      <c r="EFX28" s="10"/>
      <c r="EFY28" s="10"/>
      <c r="EFZ28" s="10"/>
      <c r="EGA28" s="10"/>
      <c r="EGB28" s="10"/>
      <c r="EGC28" s="10"/>
      <c r="EGD28" s="10"/>
      <c r="EGE28" s="10"/>
      <c r="EGF28" s="10"/>
      <c r="EGG28" s="10"/>
      <c r="EGH28" s="10"/>
      <c r="EGI28" s="10"/>
      <c r="EGJ28" s="10"/>
      <c r="EGK28" s="10"/>
      <c r="EGL28" s="10"/>
      <c r="EGM28" s="10"/>
      <c r="EGN28" s="10"/>
      <c r="EGO28" s="10"/>
      <c r="EGP28" s="10"/>
      <c r="EGQ28" s="10"/>
      <c r="EGR28" s="10"/>
      <c r="EGS28" s="10"/>
      <c r="EGT28" s="10"/>
      <c r="EGU28" s="10"/>
      <c r="EGV28" s="10"/>
      <c r="EGW28" s="10"/>
      <c r="EGX28" s="10"/>
      <c r="EGY28" s="10"/>
      <c r="EGZ28" s="10"/>
      <c r="EHA28" s="10"/>
      <c r="EHB28" s="10"/>
      <c r="EHC28" s="10"/>
      <c r="EHD28" s="10"/>
      <c r="EHE28" s="10"/>
      <c r="EHF28" s="10"/>
      <c r="EHG28" s="10"/>
      <c r="EHH28" s="10"/>
      <c r="EHI28" s="10"/>
      <c r="EHJ28" s="10"/>
      <c r="EHK28" s="10"/>
      <c r="EHL28" s="10"/>
      <c r="EHM28" s="10"/>
      <c r="EHN28" s="10"/>
      <c r="EHO28" s="10"/>
      <c r="EHP28" s="10"/>
      <c r="EHQ28" s="10"/>
      <c r="EHR28" s="10"/>
      <c r="EHS28" s="10"/>
      <c r="EHT28" s="10"/>
      <c r="EHU28" s="10"/>
      <c r="EHV28" s="10"/>
      <c r="EHW28" s="10"/>
      <c r="EHX28" s="10"/>
      <c r="EHY28" s="10"/>
      <c r="EHZ28" s="10"/>
      <c r="EIA28" s="10"/>
      <c r="EIB28" s="10"/>
      <c r="EIC28" s="10"/>
      <c r="EID28" s="10"/>
      <c r="EIE28" s="10"/>
      <c r="EIF28" s="10"/>
      <c r="EIG28" s="10"/>
      <c r="EIH28" s="10"/>
      <c r="EII28" s="10"/>
      <c r="EIJ28" s="10"/>
      <c r="EIK28" s="10"/>
      <c r="EIL28" s="10"/>
      <c r="EIM28" s="10"/>
      <c r="EIN28" s="10"/>
      <c r="EIO28" s="10"/>
      <c r="EIP28" s="10"/>
      <c r="EIQ28" s="10"/>
      <c r="EIR28" s="10"/>
      <c r="EIS28" s="10"/>
      <c r="EIT28" s="10"/>
      <c r="EIU28" s="10"/>
      <c r="EIV28" s="10"/>
      <c r="EIW28" s="10"/>
      <c r="EIX28" s="10"/>
      <c r="EIY28" s="10"/>
      <c r="EIZ28" s="10"/>
      <c r="EJA28" s="10"/>
      <c r="EJB28" s="10"/>
      <c r="EJC28" s="10"/>
      <c r="EJD28" s="10"/>
      <c r="EJE28" s="10"/>
      <c r="EJF28" s="10"/>
      <c r="EJG28" s="10"/>
      <c r="EJH28" s="10"/>
      <c r="EJI28" s="10"/>
      <c r="EJJ28" s="10"/>
      <c r="EJK28" s="10"/>
      <c r="EJL28" s="10"/>
      <c r="EJM28" s="10"/>
      <c r="EJN28" s="10"/>
      <c r="EJO28" s="10"/>
      <c r="EJP28" s="10"/>
      <c r="EJQ28" s="10"/>
      <c r="EJR28" s="10"/>
      <c r="EJS28" s="10"/>
      <c r="EJT28" s="10"/>
      <c r="EJU28" s="10"/>
      <c r="EJV28" s="10"/>
      <c r="EJW28" s="10"/>
      <c r="EJX28" s="10"/>
      <c r="EJY28" s="10"/>
      <c r="EJZ28" s="10"/>
      <c r="EKA28" s="10"/>
      <c r="EKB28" s="10"/>
      <c r="EKC28" s="10"/>
      <c r="EKD28" s="10"/>
      <c r="EKE28" s="10"/>
      <c r="EKF28" s="10"/>
      <c r="EKG28" s="10"/>
      <c r="EKH28" s="10"/>
      <c r="EKI28" s="10"/>
      <c r="EKJ28" s="10"/>
      <c r="EKK28" s="10"/>
      <c r="EKL28" s="10"/>
      <c r="EKM28" s="10"/>
      <c r="EKN28" s="10"/>
      <c r="EKO28" s="10"/>
      <c r="EKP28" s="10"/>
      <c r="EKQ28" s="10"/>
      <c r="EKR28" s="10"/>
      <c r="EKS28" s="10"/>
      <c r="EKT28" s="10"/>
      <c r="EKU28" s="10"/>
      <c r="EKV28" s="10"/>
      <c r="EKW28" s="10"/>
      <c r="EKX28" s="10"/>
      <c r="EKY28" s="10"/>
      <c r="EKZ28" s="10"/>
      <c r="ELA28" s="10"/>
      <c r="ELB28" s="10"/>
      <c r="ELC28" s="10"/>
      <c r="ELD28" s="10"/>
      <c r="ELE28" s="10"/>
      <c r="ELF28" s="10"/>
      <c r="ELG28" s="10"/>
      <c r="ELH28" s="10"/>
      <c r="ELI28" s="10"/>
      <c r="ELJ28" s="10"/>
      <c r="ELK28" s="10"/>
      <c r="ELL28" s="10"/>
      <c r="ELM28" s="10"/>
      <c r="ELN28" s="10"/>
      <c r="ELO28" s="10"/>
      <c r="ELP28" s="10"/>
      <c r="ELQ28" s="10"/>
      <c r="ELR28" s="10"/>
      <c r="ELS28" s="10"/>
      <c r="ELT28" s="10"/>
      <c r="ELU28" s="10"/>
      <c r="ELV28" s="10"/>
      <c r="ELW28" s="10"/>
      <c r="ELX28" s="10"/>
      <c r="ELY28" s="10"/>
      <c r="ELZ28" s="10"/>
      <c r="EMA28" s="10"/>
      <c r="EMB28" s="10"/>
      <c r="EMC28" s="10"/>
      <c r="EMD28" s="10"/>
      <c r="EME28" s="10"/>
      <c r="EMF28" s="10"/>
      <c r="EMG28" s="10"/>
      <c r="EMH28" s="10"/>
      <c r="EMI28" s="10"/>
      <c r="EMJ28" s="10"/>
      <c r="EMK28" s="10"/>
      <c r="EML28" s="10"/>
      <c r="EMM28" s="10"/>
      <c r="EMN28" s="10"/>
      <c r="EMO28" s="10"/>
      <c r="EMP28" s="10"/>
      <c r="EMQ28" s="10"/>
      <c r="EMR28" s="10"/>
      <c r="EMS28" s="10"/>
      <c r="EMT28" s="10"/>
      <c r="EMU28" s="10"/>
      <c r="EMV28" s="10"/>
      <c r="EMW28" s="10"/>
      <c r="EMX28" s="10"/>
      <c r="EMY28" s="10"/>
      <c r="EMZ28" s="10"/>
      <c r="ENA28" s="10"/>
      <c r="ENB28" s="10"/>
      <c r="ENC28" s="10"/>
      <c r="END28" s="10"/>
      <c r="ENE28" s="10"/>
      <c r="ENF28" s="10"/>
      <c r="ENG28" s="10"/>
      <c r="ENH28" s="10"/>
      <c r="ENI28" s="10"/>
      <c r="ENJ28" s="10"/>
      <c r="ENK28" s="10"/>
      <c r="ENL28" s="10"/>
      <c r="ENM28" s="10"/>
      <c r="ENN28" s="10"/>
      <c r="ENO28" s="10"/>
      <c r="ENP28" s="10"/>
      <c r="ENQ28" s="10"/>
      <c r="ENR28" s="10"/>
      <c r="ENS28" s="10"/>
      <c r="ENT28" s="10"/>
      <c r="ENU28" s="10"/>
      <c r="ENV28" s="10"/>
      <c r="ENW28" s="10"/>
      <c r="ENX28" s="10"/>
      <c r="ENY28" s="10"/>
      <c r="ENZ28" s="10"/>
      <c r="EOA28" s="10"/>
      <c r="EOB28" s="10"/>
      <c r="EOC28" s="10"/>
      <c r="EOD28" s="10"/>
      <c r="EOE28" s="10"/>
      <c r="EOF28" s="10"/>
      <c r="EOG28" s="10"/>
      <c r="EOH28" s="10"/>
      <c r="EOI28" s="10"/>
      <c r="EOJ28" s="10"/>
      <c r="EOK28" s="10"/>
      <c r="EOL28" s="10"/>
      <c r="EOM28" s="10"/>
      <c r="EON28" s="10"/>
      <c r="EOO28" s="10"/>
      <c r="EOP28" s="10"/>
      <c r="EOQ28" s="10"/>
      <c r="EOR28" s="10"/>
      <c r="EOS28" s="10"/>
      <c r="EOT28" s="10"/>
      <c r="EOU28" s="10"/>
      <c r="EOV28" s="10"/>
      <c r="EOW28" s="10"/>
      <c r="EOX28" s="10"/>
      <c r="EOY28" s="10"/>
      <c r="EOZ28" s="10"/>
      <c r="EPA28" s="10"/>
      <c r="EPB28" s="10"/>
      <c r="EPC28" s="10"/>
      <c r="EPD28" s="10"/>
      <c r="EPE28" s="10"/>
      <c r="EPF28" s="10"/>
      <c r="EPG28" s="10"/>
      <c r="EPH28" s="10"/>
      <c r="EPI28" s="10"/>
      <c r="EPJ28" s="10"/>
      <c r="EPK28" s="10"/>
      <c r="EPL28" s="10"/>
      <c r="EPM28" s="10"/>
      <c r="EPN28" s="10"/>
      <c r="EPO28" s="10"/>
      <c r="EPP28" s="10"/>
      <c r="EPQ28" s="10"/>
      <c r="EPR28" s="10"/>
      <c r="EPS28" s="10"/>
      <c r="EPT28" s="10"/>
      <c r="EPU28" s="10"/>
      <c r="EPV28" s="10"/>
      <c r="EPW28" s="10"/>
      <c r="EPX28" s="10"/>
      <c r="EPY28" s="10"/>
      <c r="EPZ28" s="10"/>
      <c r="EQA28" s="10"/>
      <c r="EQB28" s="10"/>
      <c r="EQC28" s="10"/>
      <c r="EQD28" s="10"/>
      <c r="EQE28" s="10"/>
      <c r="EQF28" s="10"/>
      <c r="EQG28" s="10"/>
      <c r="EQH28" s="10"/>
      <c r="EQI28" s="10"/>
      <c r="EQJ28" s="10"/>
      <c r="EQK28" s="10"/>
      <c r="EQL28" s="10"/>
      <c r="EQM28" s="10"/>
      <c r="EQN28" s="10"/>
      <c r="EQO28" s="10"/>
      <c r="EQP28" s="10"/>
      <c r="EQQ28" s="10"/>
      <c r="EQR28" s="10"/>
      <c r="EQS28" s="10"/>
      <c r="EQT28" s="10"/>
      <c r="EQU28" s="10"/>
      <c r="EQV28" s="10"/>
      <c r="EQW28" s="10"/>
      <c r="EQX28" s="10"/>
      <c r="EQY28" s="10"/>
      <c r="EQZ28" s="10"/>
      <c r="ERA28" s="10"/>
      <c r="ERB28" s="10"/>
      <c r="ERC28" s="10"/>
      <c r="ERD28" s="10"/>
      <c r="ERE28" s="10"/>
      <c r="ERF28" s="10"/>
      <c r="ERG28" s="10"/>
      <c r="ERH28" s="10"/>
      <c r="ERI28" s="10"/>
      <c r="ERJ28" s="10"/>
      <c r="ERK28" s="10"/>
      <c r="ERL28" s="10"/>
      <c r="ERM28" s="10"/>
      <c r="ERN28" s="10"/>
      <c r="ERO28" s="10"/>
      <c r="ERP28" s="10"/>
      <c r="ERQ28" s="10"/>
      <c r="ERR28" s="10"/>
      <c r="ERS28" s="10"/>
      <c r="ERT28" s="10"/>
      <c r="ERU28" s="10"/>
      <c r="ERV28" s="10"/>
      <c r="ERW28" s="10"/>
      <c r="ERX28" s="10"/>
      <c r="ERY28" s="10"/>
      <c r="ERZ28" s="10"/>
      <c r="ESA28" s="10"/>
      <c r="ESB28" s="10"/>
      <c r="ESC28" s="10"/>
      <c r="ESD28" s="10"/>
      <c r="ESE28" s="10"/>
      <c r="ESF28" s="10"/>
      <c r="ESG28" s="10"/>
      <c r="ESH28" s="10"/>
      <c r="ESI28" s="10"/>
      <c r="ESJ28" s="10"/>
      <c r="ESK28" s="10"/>
      <c r="ESL28" s="10"/>
      <c r="ESM28" s="10"/>
      <c r="ESN28" s="10"/>
      <c r="ESO28" s="10"/>
      <c r="ESP28" s="10"/>
      <c r="ESQ28" s="10"/>
      <c r="ESR28" s="10"/>
      <c r="ESS28" s="10"/>
      <c r="EST28" s="10"/>
      <c r="ESU28" s="10"/>
      <c r="ESV28" s="10"/>
      <c r="ESW28" s="10"/>
      <c r="ESX28" s="10"/>
      <c r="ESY28" s="10"/>
      <c r="ESZ28" s="10"/>
      <c r="ETA28" s="10"/>
      <c r="ETB28" s="10"/>
      <c r="ETC28" s="10"/>
      <c r="ETD28" s="10"/>
      <c r="ETE28" s="10"/>
      <c r="ETF28" s="10"/>
      <c r="ETG28" s="10"/>
      <c r="ETH28" s="10"/>
      <c r="ETI28" s="10"/>
      <c r="ETJ28" s="10"/>
      <c r="ETK28" s="10"/>
      <c r="ETL28" s="10"/>
      <c r="ETM28" s="10"/>
      <c r="ETN28" s="10"/>
      <c r="ETO28" s="10"/>
      <c r="ETP28" s="10"/>
      <c r="ETQ28" s="10"/>
      <c r="ETR28" s="10"/>
      <c r="ETS28" s="10"/>
      <c r="ETT28" s="10"/>
      <c r="ETU28" s="10"/>
      <c r="ETV28" s="10"/>
      <c r="ETW28" s="10"/>
      <c r="ETX28" s="10"/>
      <c r="ETY28" s="10"/>
      <c r="ETZ28" s="10"/>
      <c r="EUA28" s="10"/>
      <c r="EUB28" s="10"/>
      <c r="EUC28" s="10"/>
      <c r="EUD28" s="10"/>
      <c r="EUE28" s="10"/>
      <c r="EUF28" s="10"/>
      <c r="EUG28" s="10"/>
      <c r="EUH28" s="10"/>
      <c r="EUI28" s="10"/>
      <c r="EUJ28" s="10"/>
      <c r="EUK28" s="10"/>
      <c r="EUL28" s="10"/>
      <c r="EUM28" s="10"/>
      <c r="EUN28" s="10"/>
      <c r="EUO28" s="10"/>
      <c r="EUP28" s="10"/>
      <c r="EUQ28" s="10"/>
      <c r="EUR28" s="10"/>
      <c r="EUS28" s="10"/>
      <c r="EUT28" s="10"/>
      <c r="EUU28" s="10"/>
      <c r="EUV28" s="10"/>
      <c r="EUW28" s="10"/>
      <c r="EUX28" s="10"/>
      <c r="EUY28" s="10"/>
      <c r="EUZ28" s="10"/>
      <c r="EVA28" s="10"/>
      <c r="EVB28" s="10"/>
      <c r="EVC28" s="10"/>
      <c r="EVD28" s="10"/>
      <c r="EVE28" s="10"/>
      <c r="EVF28" s="10"/>
      <c r="EVG28" s="10"/>
      <c r="EVH28" s="10"/>
      <c r="EVI28" s="10"/>
      <c r="EVJ28" s="10"/>
      <c r="EVK28" s="10"/>
      <c r="EVL28" s="10"/>
      <c r="EVM28" s="10"/>
      <c r="EVN28" s="10"/>
      <c r="EVO28" s="10"/>
      <c r="EVP28" s="10"/>
      <c r="EVQ28" s="10"/>
      <c r="EVR28" s="10"/>
      <c r="EVS28" s="10"/>
      <c r="EVT28" s="10"/>
      <c r="EVU28" s="10"/>
      <c r="EVV28" s="10"/>
      <c r="EVW28" s="10"/>
      <c r="EVX28" s="10"/>
      <c r="EVY28" s="10"/>
      <c r="EVZ28" s="10"/>
      <c r="EWA28" s="10"/>
      <c r="EWB28" s="10"/>
      <c r="EWC28" s="10"/>
      <c r="EWD28" s="10"/>
      <c r="EWE28" s="10"/>
      <c r="EWF28" s="10"/>
      <c r="EWG28" s="10"/>
      <c r="EWH28" s="10"/>
      <c r="EWI28" s="10"/>
      <c r="EWJ28" s="10"/>
      <c r="EWK28" s="10"/>
      <c r="EWL28" s="10"/>
      <c r="EWM28" s="10"/>
      <c r="EWN28" s="10"/>
      <c r="EWO28" s="10"/>
      <c r="EWP28" s="10"/>
      <c r="EWQ28" s="10"/>
      <c r="EWR28" s="10"/>
      <c r="EWS28" s="10"/>
      <c r="EWT28" s="10"/>
      <c r="EWU28" s="10"/>
      <c r="EWV28" s="10"/>
      <c r="EWW28" s="10"/>
      <c r="EWX28" s="10"/>
      <c r="EWY28" s="10"/>
      <c r="EWZ28" s="10"/>
      <c r="EXA28" s="10"/>
      <c r="EXB28" s="10"/>
      <c r="EXC28" s="10"/>
      <c r="EXD28" s="10"/>
      <c r="EXE28" s="10"/>
      <c r="EXF28" s="10"/>
      <c r="EXG28" s="10"/>
      <c r="EXH28" s="10"/>
      <c r="EXI28" s="10"/>
      <c r="EXJ28" s="10"/>
      <c r="EXK28" s="10"/>
      <c r="EXL28" s="10"/>
      <c r="EXM28" s="10"/>
      <c r="EXN28" s="10"/>
      <c r="EXO28" s="10"/>
      <c r="EXP28" s="10"/>
      <c r="EXQ28" s="10"/>
      <c r="EXR28" s="10"/>
      <c r="EXS28" s="10"/>
      <c r="EXT28" s="10"/>
      <c r="EXU28" s="10"/>
      <c r="EXV28" s="10"/>
      <c r="EXW28" s="10"/>
      <c r="EXX28" s="10"/>
      <c r="EXY28" s="10"/>
      <c r="EXZ28" s="10"/>
      <c r="EYA28" s="10"/>
      <c r="EYB28" s="10"/>
      <c r="EYC28" s="10"/>
      <c r="EYD28" s="10"/>
      <c r="EYE28" s="10"/>
      <c r="EYF28" s="10"/>
      <c r="EYG28" s="10"/>
      <c r="EYH28" s="10"/>
      <c r="EYI28" s="10"/>
      <c r="EYJ28" s="10"/>
      <c r="EYK28" s="10"/>
      <c r="EYL28" s="10"/>
      <c r="EYM28" s="10"/>
      <c r="EYN28" s="10"/>
      <c r="EYO28" s="10"/>
      <c r="EYP28" s="10"/>
      <c r="EYQ28" s="10"/>
      <c r="EYR28" s="10"/>
      <c r="EYS28" s="10"/>
      <c r="EYT28" s="10"/>
      <c r="EYU28" s="10"/>
      <c r="EYV28" s="10"/>
      <c r="EYW28" s="10"/>
      <c r="EYX28" s="10"/>
      <c r="EYY28" s="10"/>
      <c r="EYZ28" s="10"/>
      <c r="EZA28" s="10"/>
      <c r="EZB28" s="10"/>
      <c r="EZC28" s="10"/>
      <c r="EZD28" s="10"/>
      <c r="EZE28" s="10"/>
      <c r="EZF28" s="10"/>
      <c r="EZG28" s="10"/>
      <c r="EZH28" s="10"/>
      <c r="EZI28" s="10"/>
      <c r="EZJ28" s="10"/>
      <c r="EZK28" s="10"/>
      <c r="EZL28" s="10"/>
      <c r="EZM28" s="10"/>
      <c r="EZN28" s="10"/>
      <c r="EZO28" s="10"/>
      <c r="EZP28" s="10"/>
      <c r="EZQ28" s="10"/>
      <c r="EZR28" s="10"/>
      <c r="EZS28" s="10"/>
      <c r="EZT28" s="10"/>
      <c r="EZU28" s="10"/>
      <c r="EZV28" s="10"/>
      <c r="EZW28" s="10"/>
      <c r="EZX28" s="10"/>
      <c r="EZY28" s="10"/>
      <c r="EZZ28" s="10"/>
      <c r="FAA28" s="10"/>
      <c r="FAB28" s="10"/>
      <c r="FAC28" s="10"/>
      <c r="FAD28" s="10"/>
      <c r="FAE28" s="10"/>
      <c r="FAF28" s="10"/>
      <c r="FAG28" s="10"/>
      <c r="FAH28" s="10"/>
      <c r="FAI28" s="10"/>
      <c r="FAJ28" s="10"/>
      <c r="FAK28" s="10"/>
      <c r="FAL28" s="10"/>
      <c r="FAM28" s="10"/>
      <c r="FAN28" s="10"/>
      <c r="FAO28" s="10"/>
      <c r="FAP28" s="10"/>
      <c r="FAQ28" s="10"/>
      <c r="FAR28" s="10"/>
      <c r="FAS28" s="10"/>
      <c r="FAT28" s="10"/>
      <c r="FAU28" s="10"/>
      <c r="FAV28" s="10"/>
      <c r="FAW28" s="10"/>
      <c r="FAX28" s="10"/>
      <c r="FAY28" s="10"/>
      <c r="FAZ28" s="10"/>
      <c r="FBA28" s="10"/>
      <c r="FBB28" s="10"/>
      <c r="FBC28" s="10"/>
      <c r="FBD28" s="10"/>
      <c r="FBE28" s="10"/>
      <c r="FBF28" s="10"/>
      <c r="FBG28" s="10"/>
      <c r="FBH28" s="10"/>
      <c r="FBI28" s="10"/>
      <c r="FBJ28" s="10"/>
      <c r="FBK28" s="10"/>
      <c r="FBL28" s="10"/>
      <c r="FBM28" s="10"/>
      <c r="FBN28" s="10"/>
      <c r="FBO28" s="10"/>
      <c r="FBP28" s="10"/>
      <c r="FBQ28" s="10"/>
      <c r="FBR28" s="10"/>
      <c r="FBS28" s="10"/>
      <c r="FBT28" s="10"/>
      <c r="FBU28" s="10"/>
      <c r="FBV28" s="10"/>
      <c r="FBW28" s="10"/>
      <c r="FBX28" s="10"/>
      <c r="FBY28" s="10"/>
      <c r="FBZ28" s="10"/>
      <c r="FCA28" s="10"/>
      <c r="FCB28" s="10"/>
      <c r="FCC28" s="10"/>
      <c r="FCD28" s="10"/>
      <c r="FCE28" s="10"/>
      <c r="FCF28" s="10"/>
      <c r="FCG28" s="10"/>
      <c r="FCH28" s="10"/>
      <c r="FCI28" s="10"/>
      <c r="FCJ28" s="10"/>
      <c r="FCK28" s="10"/>
      <c r="FCL28" s="10"/>
      <c r="FCM28" s="10"/>
      <c r="FCN28" s="10"/>
      <c r="FCO28" s="10"/>
      <c r="FCP28" s="10"/>
      <c r="FCQ28" s="10"/>
      <c r="FCR28" s="10"/>
      <c r="FCS28" s="10"/>
      <c r="FCT28" s="10"/>
      <c r="FCU28" s="10"/>
      <c r="FCV28" s="10"/>
      <c r="FCW28" s="10"/>
      <c r="FCX28" s="10"/>
      <c r="FCY28" s="10"/>
      <c r="FCZ28" s="10"/>
      <c r="FDA28" s="10"/>
      <c r="FDB28" s="10"/>
      <c r="FDC28" s="10"/>
      <c r="FDD28" s="10"/>
      <c r="FDE28" s="10"/>
      <c r="FDF28" s="10"/>
      <c r="FDG28" s="10"/>
      <c r="FDH28" s="10"/>
      <c r="FDI28" s="10"/>
      <c r="FDJ28" s="10"/>
      <c r="FDK28" s="10"/>
      <c r="FDL28" s="10"/>
      <c r="FDM28" s="10"/>
      <c r="FDN28" s="10"/>
      <c r="FDO28" s="10"/>
      <c r="FDP28" s="10"/>
      <c r="FDQ28" s="10"/>
      <c r="FDR28" s="10"/>
      <c r="FDS28" s="10"/>
      <c r="FDT28" s="10"/>
      <c r="FDU28" s="10"/>
      <c r="FDV28" s="10"/>
      <c r="FDW28" s="10"/>
      <c r="FDX28" s="10"/>
      <c r="FDY28" s="10"/>
      <c r="FDZ28" s="10"/>
      <c r="FEA28" s="10"/>
      <c r="FEB28" s="10"/>
      <c r="FEC28" s="10"/>
      <c r="FED28" s="10"/>
      <c r="FEE28" s="10"/>
      <c r="FEF28" s="10"/>
      <c r="FEG28" s="10"/>
      <c r="FEH28" s="10"/>
      <c r="FEI28" s="10"/>
      <c r="FEJ28" s="10"/>
      <c r="FEK28" s="10"/>
      <c r="FEL28" s="10"/>
      <c r="FEM28" s="10"/>
      <c r="FEN28" s="10"/>
      <c r="FEO28" s="10"/>
      <c r="FEP28" s="10"/>
      <c r="FEQ28" s="10"/>
      <c r="FER28" s="10"/>
      <c r="FES28" s="10"/>
      <c r="FET28" s="10"/>
      <c r="FEU28" s="10"/>
      <c r="FEV28" s="10"/>
      <c r="FEW28" s="10"/>
      <c r="FEX28" s="10"/>
      <c r="FEY28" s="10"/>
      <c r="FEZ28" s="10"/>
      <c r="FFA28" s="10"/>
      <c r="FFB28" s="10"/>
      <c r="FFC28" s="10"/>
      <c r="FFD28" s="10"/>
      <c r="FFE28" s="10"/>
      <c r="FFF28" s="10"/>
      <c r="FFG28" s="10"/>
      <c r="FFH28" s="10"/>
      <c r="FFI28" s="10"/>
      <c r="FFJ28" s="10"/>
      <c r="FFK28" s="10"/>
      <c r="FFL28" s="10"/>
      <c r="FFM28" s="10"/>
      <c r="FFN28" s="10"/>
      <c r="FFO28" s="10"/>
      <c r="FFP28" s="10"/>
      <c r="FFQ28" s="10"/>
      <c r="FFR28" s="10"/>
      <c r="FFS28" s="10"/>
      <c r="FFT28" s="10"/>
      <c r="FFU28" s="10"/>
      <c r="FFV28" s="10"/>
      <c r="FFW28" s="10"/>
      <c r="FFX28" s="10"/>
      <c r="FFY28" s="10"/>
      <c r="FFZ28" s="10"/>
      <c r="FGA28" s="10"/>
      <c r="FGB28" s="10"/>
      <c r="FGC28" s="10"/>
      <c r="FGD28" s="10"/>
      <c r="FGE28" s="10"/>
      <c r="FGF28" s="10"/>
      <c r="FGG28" s="10"/>
      <c r="FGH28" s="10"/>
      <c r="FGI28" s="10"/>
      <c r="FGJ28" s="10"/>
      <c r="FGK28" s="10"/>
      <c r="FGL28" s="10"/>
      <c r="FGM28" s="10"/>
      <c r="FGN28" s="10"/>
      <c r="FGO28" s="10"/>
      <c r="FGP28" s="10"/>
      <c r="FGQ28" s="10"/>
      <c r="FGR28" s="10"/>
      <c r="FGS28" s="10"/>
      <c r="FGT28" s="10"/>
      <c r="FGU28" s="10"/>
      <c r="FGV28" s="10"/>
      <c r="FGW28" s="10"/>
      <c r="FGX28" s="10"/>
      <c r="FGY28" s="10"/>
      <c r="FGZ28" s="10"/>
      <c r="FHA28" s="10"/>
      <c r="FHB28" s="10"/>
      <c r="FHC28" s="10"/>
      <c r="FHD28" s="10"/>
      <c r="FHE28" s="10"/>
      <c r="FHF28" s="10"/>
      <c r="FHG28" s="10"/>
      <c r="FHH28" s="10"/>
      <c r="FHI28" s="10"/>
      <c r="FHJ28" s="10"/>
      <c r="FHK28" s="10"/>
      <c r="FHL28" s="10"/>
      <c r="FHM28" s="10"/>
      <c r="FHN28" s="10"/>
      <c r="FHO28" s="10"/>
      <c r="FHP28" s="10"/>
      <c r="FHQ28" s="10"/>
      <c r="FHR28" s="10"/>
      <c r="FHS28" s="10"/>
      <c r="FHT28" s="10"/>
      <c r="FHU28" s="10"/>
      <c r="FHV28" s="10"/>
      <c r="FHW28" s="10"/>
      <c r="FHX28" s="10"/>
      <c r="FHY28" s="10"/>
      <c r="FHZ28" s="10"/>
      <c r="FIA28" s="10"/>
      <c r="FIB28" s="10"/>
      <c r="FIC28" s="10"/>
      <c r="FID28" s="10"/>
      <c r="FIE28" s="10"/>
      <c r="FIF28" s="10"/>
      <c r="FIG28" s="10"/>
      <c r="FIH28" s="10"/>
      <c r="FII28" s="10"/>
      <c r="FIJ28" s="10"/>
      <c r="FIK28" s="10"/>
      <c r="FIL28" s="10"/>
      <c r="FIM28" s="10"/>
      <c r="FIN28" s="10"/>
      <c r="FIO28" s="10"/>
      <c r="FIP28" s="10"/>
      <c r="FIQ28" s="10"/>
      <c r="FIR28" s="10"/>
      <c r="FIS28" s="10"/>
      <c r="FIT28" s="10"/>
      <c r="FIU28" s="10"/>
      <c r="FIV28" s="10"/>
      <c r="FIW28" s="10"/>
      <c r="FIX28" s="10"/>
      <c r="FIY28" s="10"/>
      <c r="FIZ28" s="10"/>
      <c r="FJA28" s="10"/>
      <c r="FJB28" s="10"/>
      <c r="FJC28" s="10"/>
      <c r="FJD28" s="10"/>
      <c r="FJE28" s="10"/>
      <c r="FJF28" s="10"/>
      <c r="FJG28" s="10"/>
      <c r="FJH28" s="10"/>
      <c r="FJI28" s="10"/>
      <c r="FJJ28" s="10"/>
      <c r="FJK28" s="10"/>
      <c r="FJL28" s="10"/>
      <c r="FJM28" s="10"/>
      <c r="FJN28" s="10"/>
      <c r="FJO28" s="10"/>
      <c r="FJP28" s="10"/>
      <c r="FJQ28" s="10"/>
      <c r="FJR28" s="10"/>
      <c r="FJS28" s="10"/>
      <c r="FJT28" s="10"/>
      <c r="FJU28" s="10"/>
      <c r="FJV28" s="10"/>
      <c r="FJW28" s="10"/>
      <c r="FJX28" s="10"/>
      <c r="FJY28" s="10"/>
      <c r="FJZ28" s="10"/>
      <c r="FKA28" s="10"/>
      <c r="FKB28" s="10"/>
      <c r="FKC28" s="10"/>
      <c r="FKD28" s="10"/>
      <c r="FKE28" s="10"/>
      <c r="FKF28" s="10"/>
      <c r="FKG28" s="10"/>
      <c r="FKH28" s="10"/>
      <c r="FKI28" s="10"/>
      <c r="FKJ28" s="10"/>
      <c r="FKK28" s="10"/>
      <c r="FKL28" s="10"/>
      <c r="FKM28" s="10"/>
      <c r="FKN28" s="10"/>
      <c r="FKO28" s="10"/>
      <c r="FKP28" s="10"/>
      <c r="FKQ28" s="10"/>
      <c r="FKR28" s="10"/>
      <c r="FKS28" s="10"/>
      <c r="FKT28" s="10"/>
      <c r="FKU28" s="10"/>
      <c r="FKV28" s="10"/>
      <c r="FKW28" s="10"/>
      <c r="FKX28" s="10"/>
      <c r="FKY28" s="10"/>
      <c r="FKZ28" s="10"/>
      <c r="FLA28" s="10"/>
      <c r="FLB28" s="10"/>
      <c r="FLC28" s="10"/>
      <c r="FLD28" s="10"/>
      <c r="FLE28" s="10"/>
      <c r="FLF28" s="10"/>
      <c r="FLG28" s="10"/>
      <c r="FLH28" s="10"/>
      <c r="FLI28" s="10"/>
      <c r="FLJ28" s="10"/>
      <c r="FLK28" s="10"/>
      <c r="FLL28" s="10"/>
      <c r="FLM28" s="10"/>
      <c r="FLN28" s="10"/>
      <c r="FLO28" s="10"/>
      <c r="FLP28" s="10"/>
      <c r="FLQ28" s="10"/>
      <c r="FLR28" s="10"/>
      <c r="FLS28" s="10"/>
      <c r="FLT28" s="10"/>
      <c r="FLU28" s="10"/>
      <c r="FLV28" s="10"/>
      <c r="FLW28" s="10"/>
      <c r="FLX28" s="10"/>
      <c r="FLY28" s="10"/>
      <c r="FLZ28" s="10"/>
      <c r="FMA28" s="10"/>
      <c r="FMB28" s="10"/>
      <c r="FMC28" s="10"/>
      <c r="FMD28" s="10"/>
      <c r="FME28" s="10"/>
      <c r="FMF28" s="10"/>
      <c r="FMG28" s="10"/>
      <c r="FMH28" s="10"/>
      <c r="FMI28" s="10"/>
      <c r="FMJ28" s="10"/>
      <c r="FMK28" s="10"/>
      <c r="FML28" s="10"/>
      <c r="FMM28" s="10"/>
      <c r="FMN28" s="10"/>
      <c r="FMO28" s="10"/>
      <c r="FMP28" s="10"/>
      <c r="FMQ28" s="10"/>
      <c r="FMR28" s="10"/>
      <c r="FMS28" s="10"/>
      <c r="FMT28" s="10"/>
      <c r="FMU28" s="10"/>
      <c r="FMV28" s="10"/>
      <c r="FMW28" s="10"/>
      <c r="FMX28" s="10"/>
      <c r="FMY28" s="10"/>
      <c r="FMZ28" s="10"/>
      <c r="FNA28" s="10"/>
      <c r="FNB28" s="10"/>
      <c r="FNC28" s="10"/>
      <c r="FND28" s="10"/>
      <c r="FNE28" s="10"/>
      <c r="FNF28" s="10"/>
      <c r="FNG28" s="10"/>
      <c r="FNH28" s="10"/>
      <c r="FNI28" s="10"/>
      <c r="FNJ28" s="10"/>
      <c r="FNK28" s="10"/>
      <c r="FNL28" s="10"/>
      <c r="FNM28" s="10"/>
      <c r="FNN28" s="10"/>
      <c r="FNO28" s="10"/>
      <c r="FNP28" s="10"/>
      <c r="FNQ28" s="10"/>
      <c r="FNR28" s="10"/>
      <c r="FNS28" s="10"/>
      <c r="FNT28" s="10"/>
      <c r="FNU28" s="10"/>
      <c r="FNV28" s="10"/>
      <c r="FNW28" s="10"/>
      <c r="FNX28" s="10"/>
      <c r="FNY28" s="10"/>
      <c r="FNZ28" s="10"/>
      <c r="FOA28" s="10"/>
      <c r="FOB28" s="10"/>
      <c r="FOC28" s="10"/>
      <c r="FOD28" s="10"/>
      <c r="FOE28" s="10"/>
      <c r="FOF28" s="10"/>
      <c r="FOG28" s="10"/>
      <c r="FOH28" s="10"/>
      <c r="FOI28" s="10"/>
      <c r="FOJ28" s="10"/>
      <c r="FOK28" s="10"/>
      <c r="FOL28" s="10"/>
      <c r="FOM28" s="10"/>
      <c r="FON28" s="10"/>
      <c r="FOO28" s="10"/>
      <c r="FOP28" s="10"/>
      <c r="FOQ28" s="10"/>
      <c r="FOR28" s="10"/>
      <c r="FOS28" s="10"/>
      <c r="FOT28" s="10"/>
      <c r="FOU28" s="10"/>
      <c r="FOV28" s="10"/>
      <c r="FOW28" s="10"/>
      <c r="FOX28" s="10"/>
      <c r="FOY28" s="10"/>
      <c r="FOZ28" s="10"/>
      <c r="FPA28" s="10"/>
      <c r="FPB28" s="10"/>
      <c r="FPC28" s="10"/>
      <c r="FPD28" s="10"/>
      <c r="FPE28" s="10"/>
      <c r="FPF28" s="10"/>
      <c r="FPG28" s="10"/>
      <c r="FPH28" s="10"/>
      <c r="FPI28" s="10"/>
      <c r="FPJ28" s="10"/>
      <c r="FPK28" s="10"/>
      <c r="FPL28" s="10"/>
      <c r="FPM28" s="10"/>
      <c r="FPN28" s="10"/>
      <c r="FPO28" s="10"/>
      <c r="FPP28" s="10"/>
      <c r="FPQ28" s="10"/>
      <c r="FPR28" s="10"/>
      <c r="FPS28" s="10"/>
      <c r="FPT28" s="10"/>
      <c r="FPU28" s="10"/>
      <c r="FPV28" s="10"/>
      <c r="FPW28" s="10"/>
      <c r="FPX28" s="10"/>
      <c r="FPY28" s="10"/>
      <c r="FPZ28" s="10"/>
      <c r="FQA28" s="10"/>
      <c r="FQB28" s="10"/>
      <c r="FQC28" s="10"/>
      <c r="FQD28" s="10"/>
      <c r="FQE28" s="10"/>
      <c r="FQF28" s="10"/>
      <c r="FQG28" s="10"/>
      <c r="FQH28" s="10"/>
      <c r="FQI28" s="10"/>
      <c r="FQJ28" s="10"/>
      <c r="FQK28" s="10"/>
      <c r="FQL28" s="10"/>
      <c r="FQM28" s="10"/>
      <c r="FQN28" s="10"/>
      <c r="FQO28" s="10"/>
      <c r="FQP28" s="10"/>
      <c r="FQQ28" s="10"/>
      <c r="FQR28" s="10"/>
      <c r="FQS28" s="10"/>
      <c r="FQT28" s="10"/>
      <c r="FQU28" s="10"/>
      <c r="FQV28" s="10"/>
      <c r="FQW28" s="10"/>
      <c r="FQX28" s="10"/>
      <c r="FQY28" s="10"/>
      <c r="FQZ28" s="10"/>
      <c r="FRA28" s="10"/>
      <c r="FRB28" s="10"/>
      <c r="FRC28" s="10"/>
      <c r="FRD28" s="10"/>
      <c r="FRE28" s="10"/>
      <c r="FRF28" s="10"/>
      <c r="FRG28" s="10"/>
      <c r="FRH28" s="10"/>
      <c r="FRI28" s="10"/>
      <c r="FRJ28" s="10"/>
      <c r="FRK28" s="10"/>
      <c r="FRL28" s="10"/>
      <c r="FRM28" s="10"/>
      <c r="FRN28" s="10"/>
      <c r="FRO28" s="10"/>
      <c r="FRP28" s="10"/>
      <c r="FRQ28" s="10"/>
      <c r="FRR28" s="10"/>
      <c r="FRS28" s="10"/>
      <c r="FRT28" s="10"/>
      <c r="FRU28" s="10"/>
      <c r="FRV28" s="10"/>
      <c r="FRW28" s="10"/>
      <c r="FRX28" s="10"/>
      <c r="FRY28" s="10"/>
      <c r="FRZ28" s="10"/>
      <c r="FSA28" s="10"/>
      <c r="FSB28" s="10"/>
      <c r="FSC28" s="10"/>
      <c r="FSD28" s="10"/>
      <c r="FSE28" s="10"/>
      <c r="FSF28" s="10"/>
      <c r="FSG28" s="10"/>
      <c r="FSH28" s="10"/>
      <c r="FSI28" s="10"/>
      <c r="FSJ28" s="10"/>
      <c r="FSK28" s="10"/>
      <c r="FSL28" s="10"/>
      <c r="FSM28" s="10"/>
      <c r="FSN28" s="10"/>
      <c r="FSO28" s="10"/>
      <c r="FSP28" s="10"/>
      <c r="FSQ28" s="10"/>
      <c r="FSR28" s="10"/>
      <c r="FSS28" s="10"/>
      <c r="FST28" s="10"/>
      <c r="FSU28" s="10"/>
      <c r="FSV28" s="10"/>
      <c r="FSW28" s="10"/>
      <c r="FSX28" s="10"/>
      <c r="FSY28" s="10"/>
      <c r="FSZ28" s="10"/>
      <c r="FTA28" s="10"/>
      <c r="FTB28" s="10"/>
      <c r="FTC28" s="10"/>
      <c r="FTD28" s="10"/>
      <c r="FTE28" s="10"/>
      <c r="FTF28" s="10"/>
      <c r="FTG28" s="10"/>
      <c r="FTH28" s="10"/>
      <c r="FTI28" s="10"/>
      <c r="FTJ28" s="10"/>
      <c r="FTK28" s="10"/>
      <c r="FTL28" s="10"/>
      <c r="FTM28" s="10"/>
      <c r="FTN28" s="10"/>
      <c r="FTO28" s="10"/>
      <c r="FTP28" s="10"/>
      <c r="FTQ28" s="10"/>
      <c r="FTR28" s="10"/>
      <c r="FTS28" s="10"/>
      <c r="FTT28" s="10"/>
      <c r="FTU28" s="10"/>
      <c r="FTV28" s="10"/>
      <c r="FTW28" s="10"/>
      <c r="FTX28" s="10"/>
      <c r="FTY28" s="10"/>
      <c r="FTZ28" s="10"/>
      <c r="FUA28" s="10"/>
      <c r="FUB28" s="10"/>
      <c r="FUC28" s="10"/>
      <c r="FUD28" s="10"/>
      <c r="FUE28" s="10"/>
      <c r="FUF28" s="10"/>
      <c r="FUG28" s="10"/>
      <c r="FUH28" s="10"/>
      <c r="FUI28" s="10"/>
      <c r="FUJ28" s="10"/>
      <c r="FUK28" s="10"/>
      <c r="FUL28" s="10"/>
      <c r="FUM28" s="10"/>
      <c r="FUN28" s="10"/>
      <c r="FUO28" s="10"/>
      <c r="FUP28" s="10"/>
      <c r="FUQ28" s="10"/>
      <c r="FUR28" s="10"/>
      <c r="FUS28" s="10"/>
      <c r="FUT28" s="10"/>
      <c r="FUU28" s="10"/>
      <c r="FUV28" s="10"/>
      <c r="FUW28" s="10"/>
      <c r="FUX28" s="10"/>
      <c r="FUY28" s="10"/>
      <c r="FUZ28" s="10"/>
      <c r="FVA28" s="10"/>
      <c r="FVB28" s="10"/>
      <c r="FVC28" s="10"/>
      <c r="FVD28" s="10"/>
      <c r="FVE28" s="10"/>
      <c r="FVF28" s="10"/>
      <c r="FVG28" s="10"/>
      <c r="FVH28" s="10"/>
      <c r="FVI28" s="10"/>
      <c r="FVJ28" s="10"/>
      <c r="FVK28" s="10"/>
      <c r="FVL28" s="10"/>
      <c r="FVM28" s="10"/>
      <c r="FVN28" s="10"/>
      <c r="FVO28" s="10"/>
      <c r="FVP28" s="10"/>
      <c r="FVQ28" s="10"/>
      <c r="FVR28" s="10"/>
      <c r="FVS28" s="10"/>
      <c r="FVT28" s="10"/>
      <c r="FVU28" s="10"/>
      <c r="FVV28" s="10"/>
      <c r="FVW28" s="10"/>
      <c r="FVX28" s="10"/>
      <c r="FVY28" s="10"/>
      <c r="FVZ28" s="10"/>
      <c r="FWA28" s="10"/>
      <c r="FWB28" s="10"/>
      <c r="FWC28" s="10"/>
      <c r="FWD28" s="10"/>
      <c r="FWE28" s="10"/>
      <c r="FWF28" s="10"/>
      <c r="FWG28" s="10"/>
      <c r="FWH28" s="10"/>
      <c r="FWI28" s="10"/>
      <c r="FWJ28" s="10"/>
      <c r="FWK28" s="10"/>
      <c r="FWL28" s="10"/>
      <c r="FWM28" s="10"/>
      <c r="FWN28" s="10"/>
      <c r="FWO28" s="10"/>
      <c r="FWP28" s="10"/>
      <c r="FWQ28" s="10"/>
      <c r="FWR28" s="10"/>
      <c r="FWS28" s="10"/>
      <c r="FWT28" s="10"/>
      <c r="FWU28" s="10"/>
      <c r="FWV28" s="10"/>
      <c r="FWW28" s="10"/>
      <c r="FWX28" s="10"/>
      <c r="FWY28" s="10"/>
      <c r="FWZ28" s="10"/>
      <c r="FXA28" s="10"/>
      <c r="FXB28" s="10"/>
      <c r="FXC28" s="10"/>
      <c r="FXD28" s="10"/>
      <c r="FXE28" s="10"/>
      <c r="FXF28" s="10"/>
      <c r="FXG28" s="10"/>
      <c r="FXH28" s="10"/>
      <c r="FXI28" s="10"/>
      <c r="FXJ28" s="10"/>
      <c r="FXK28" s="10"/>
      <c r="FXL28" s="10"/>
      <c r="FXM28" s="10"/>
      <c r="FXN28" s="10"/>
      <c r="FXO28" s="10"/>
      <c r="FXP28" s="10"/>
      <c r="FXQ28" s="10"/>
      <c r="FXR28" s="10"/>
      <c r="FXS28" s="10"/>
      <c r="FXT28" s="10"/>
      <c r="FXU28" s="10"/>
      <c r="FXV28" s="10"/>
      <c r="FXW28" s="10"/>
      <c r="FXX28" s="10"/>
      <c r="FXY28" s="10"/>
      <c r="FXZ28" s="10"/>
      <c r="FYA28" s="10"/>
      <c r="FYB28" s="10"/>
      <c r="FYC28" s="10"/>
      <c r="FYD28" s="10"/>
      <c r="FYE28" s="10"/>
      <c r="FYF28" s="10"/>
      <c r="FYG28" s="10"/>
      <c r="FYH28" s="10"/>
      <c r="FYI28" s="10"/>
      <c r="FYJ28" s="10"/>
      <c r="FYK28" s="10"/>
      <c r="FYL28" s="10"/>
      <c r="FYM28" s="10"/>
      <c r="FYN28" s="10"/>
      <c r="FYO28" s="10"/>
      <c r="FYP28" s="10"/>
      <c r="FYQ28" s="10"/>
      <c r="FYR28" s="10"/>
      <c r="FYS28" s="10"/>
      <c r="FYT28" s="10"/>
      <c r="FYU28" s="10"/>
      <c r="FYV28" s="10"/>
      <c r="FYW28" s="10"/>
      <c r="FYX28" s="10"/>
      <c r="FYY28" s="10"/>
      <c r="FYZ28" s="10"/>
      <c r="FZA28" s="10"/>
      <c r="FZB28" s="10"/>
      <c r="FZC28" s="10"/>
      <c r="FZD28" s="10"/>
      <c r="FZE28" s="10"/>
      <c r="FZF28" s="10"/>
      <c r="FZG28" s="10"/>
      <c r="FZH28" s="10"/>
      <c r="FZI28" s="10"/>
      <c r="FZJ28" s="10"/>
      <c r="FZK28" s="10"/>
      <c r="FZL28" s="10"/>
      <c r="FZM28" s="10"/>
      <c r="FZN28" s="10"/>
      <c r="FZO28" s="10"/>
      <c r="FZP28" s="10"/>
      <c r="FZQ28" s="10"/>
      <c r="FZR28" s="10"/>
      <c r="FZS28" s="10"/>
      <c r="FZT28" s="10"/>
      <c r="FZU28" s="10"/>
      <c r="FZV28" s="10"/>
      <c r="FZW28" s="10"/>
      <c r="FZX28" s="10"/>
      <c r="FZY28" s="10"/>
      <c r="FZZ28" s="10"/>
      <c r="GAA28" s="10"/>
      <c r="GAB28" s="10"/>
      <c r="GAC28" s="10"/>
      <c r="GAD28" s="10"/>
      <c r="GAE28" s="10"/>
      <c r="GAF28" s="10"/>
      <c r="GAG28" s="10"/>
      <c r="GAH28" s="10"/>
      <c r="GAI28" s="10"/>
      <c r="GAJ28" s="10"/>
      <c r="GAK28" s="10"/>
      <c r="GAL28" s="10"/>
      <c r="GAM28" s="10"/>
      <c r="GAN28" s="10"/>
      <c r="GAO28" s="10"/>
      <c r="GAP28" s="10"/>
      <c r="GAQ28" s="10"/>
      <c r="GAR28" s="10"/>
      <c r="GAS28" s="10"/>
      <c r="GAT28" s="10"/>
      <c r="GAU28" s="10"/>
      <c r="GAV28" s="10"/>
      <c r="GAW28" s="10"/>
      <c r="GAX28" s="10"/>
      <c r="GAY28" s="10"/>
      <c r="GAZ28" s="10"/>
      <c r="GBA28" s="10"/>
      <c r="GBB28" s="10"/>
      <c r="GBC28" s="10"/>
      <c r="GBD28" s="10"/>
      <c r="GBE28" s="10"/>
      <c r="GBF28" s="10"/>
      <c r="GBG28" s="10"/>
      <c r="GBH28" s="10"/>
      <c r="GBI28" s="10"/>
      <c r="GBJ28" s="10"/>
      <c r="GBK28" s="10"/>
      <c r="GBL28" s="10"/>
      <c r="GBM28" s="10"/>
      <c r="GBN28" s="10"/>
      <c r="GBO28" s="10"/>
      <c r="GBP28" s="10"/>
      <c r="GBQ28" s="10"/>
      <c r="GBR28" s="10"/>
      <c r="GBS28" s="10"/>
      <c r="GBT28" s="10"/>
      <c r="GBU28" s="10"/>
      <c r="GBV28" s="10"/>
      <c r="GBW28" s="10"/>
      <c r="GBX28" s="10"/>
      <c r="GBY28" s="10"/>
      <c r="GBZ28" s="10"/>
      <c r="GCA28" s="10"/>
      <c r="GCB28" s="10"/>
      <c r="GCC28" s="10"/>
      <c r="GCD28" s="10"/>
      <c r="GCE28" s="10"/>
      <c r="GCF28" s="10"/>
      <c r="GCG28" s="10"/>
      <c r="GCH28" s="10"/>
      <c r="GCI28" s="10"/>
      <c r="GCJ28" s="10"/>
      <c r="GCK28" s="10"/>
      <c r="GCL28" s="10"/>
      <c r="GCM28" s="10"/>
      <c r="GCN28" s="10"/>
      <c r="GCO28" s="10"/>
      <c r="GCP28" s="10"/>
      <c r="GCQ28" s="10"/>
      <c r="GCR28" s="10"/>
      <c r="GCS28" s="10"/>
      <c r="GCT28" s="10"/>
      <c r="GCU28" s="10"/>
      <c r="GCV28" s="10"/>
      <c r="GCW28" s="10"/>
      <c r="GCX28" s="10"/>
      <c r="GCY28" s="10"/>
      <c r="GCZ28" s="10"/>
      <c r="GDA28" s="10"/>
      <c r="GDB28" s="10"/>
      <c r="GDC28" s="10"/>
      <c r="GDD28" s="10"/>
      <c r="GDE28" s="10"/>
      <c r="GDF28" s="10"/>
      <c r="GDG28" s="10"/>
      <c r="GDH28" s="10"/>
      <c r="GDI28" s="10"/>
      <c r="GDJ28" s="10"/>
      <c r="GDK28" s="10"/>
      <c r="GDL28" s="10"/>
      <c r="GDM28" s="10"/>
      <c r="GDN28" s="10"/>
      <c r="GDO28" s="10"/>
      <c r="GDP28" s="10"/>
      <c r="GDQ28" s="10"/>
      <c r="GDR28" s="10"/>
      <c r="GDS28" s="10"/>
      <c r="GDT28" s="10"/>
      <c r="GDU28" s="10"/>
      <c r="GDV28" s="10"/>
      <c r="GDW28" s="10"/>
      <c r="GDX28" s="10"/>
      <c r="GDY28" s="10"/>
      <c r="GDZ28" s="10"/>
      <c r="GEA28" s="10"/>
      <c r="GEB28" s="10"/>
      <c r="GEC28" s="10"/>
      <c r="GED28" s="10"/>
      <c r="GEE28" s="10"/>
      <c r="GEF28" s="10"/>
      <c r="GEG28" s="10"/>
      <c r="GEH28" s="10"/>
      <c r="GEI28" s="10"/>
      <c r="GEJ28" s="10"/>
      <c r="GEK28" s="10"/>
      <c r="GEL28" s="10"/>
      <c r="GEM28" s="10"/>
      <c r="GEN28" s="10"/>
      <c r="GEO28" s="10"/>
      <c r="GEP28" s="10"/>
      <c r="GEQ28" s="10"/>
      <c r="GER28" s="10"/>
      <c r="GES28" s="10"/>
      <c r="GET28" s="10"/>
      <c r="GEU28" s="10"/>
      <c r="GEV28" s="10"/>
      <c r="GEW28" s="10"/>
      <c r="GEX28" s="10"/>
      <c r="GEY28" s="10"/>
      <c r="GEZ28" s="10"/>
      <c r="GFA28" s="10"/>
      <c r="GFB28" s="10"/>
      <c r="GFC28" s="10"/>
      <c r="GFD28" s="10"/>
      <c r="GFE28" s="10"/>
      <c r="GFF28" s="10"/>
      <c r="GFG28" s="10"/>
      <c r="GFH28" s="10"/>
      <c r="GFI28" s="10"/>
      <c r="GFJ28" s="10"/>
      <c r="GFK28" s="10"/>
      <c r="GFL28" s="10"/>
      <c r="GFM28" s="10"/>
      <c r="GFN28" s="10"/>
      <c r="GFO28" s="10"/>
      <c r="GFP28" s="10"/>
      <c r="GFQ28" s="10"/>
      <c r="GFR28" s="10"/>
      <c r="GFS28" s="10"/>
      <c r="GFT28" s="10"/>
      <c r="GFU28" s="10"/>
      <c r="GFV28" s="10"/>
      <c r="GFW28" s="10"/>
      <c r="GFX28" s="10"/>
      <c r="GFY28" s="10"/>
      <c r="GFZ28" s="10"/>
      <c r="GGA28" s="10"/>
      <c r="GGB28" s="10"/>
      <c r="GGC28" s="10"/>
      <c r="GGD28" s="10"/>
      <c r="GGE28" s="10"/>
      <c r="GGF28" s="10"/>
      <c r="GGG28" s="10"/>
      <c r="GGH28" s="10"/>
      <c r="GGI28" s="10"/>
      <c r="GGJ28" s="10"/>
      <c r="GGK28" s="10"/>
      <c r="GGL28" s="10"/>
      <c r="GGM28" s="10"/>
      <c r="GGN28" s="10"/>
      <c r="GGO28" s="10"/>
      <c r="GGP28" s="10"/>
      <c r="GGQ28" s="10"/>
      <c r="GGR28" s="10"/>
      <c r="GGS28" s="10"/>
      <c r="GGT28" s="10"/>
      <c r="GGU28" s="10"/>
      <c r="GGV28" s="10"/>
      <c r="GGW28" s="10"/>
      <c r="GGX28" s="10"/>
      <c r="GGY28" s="10"/>
      <c r="GGZ28" s="10"/>
      <c r="GHA28" s="10"/>
      <c r="GHB28" s="10"/>
      <c r="GHC28" s="10"/>
      <c r="GHD28" s="10"/>
      <c r="GHE28" s="10"/>
      <c r="GHF28" s="10"/>
      <c r="GHG28" s="10"/>
      <c r="GHH28" s="10"/>
      <c r="GHI28" s="10"/>
      <c r="GHJ28" s="10"/>
      <c r="GHK28" s="10"/>
      <c r="GHL28" s="10"/>
      <c r="GHM28" s="10"/>
      <c r="GHN28" s="10"/>
      <c r="GHO28" s="10"/>
      <c r="GHP28" s="10"/>
      <c r="GHQ28" s="10"/>
      <c r="GHR28" s="10"/>
      <c r="GHS28" s="10"/>
      <c r="GHT28" s="10"/>
      <c r="GHU28" s="10"/>
      <c r="GHV28" s="10"/>
      <c r="GHW28" s="10"/>
      <c r="GHX28" s="10"/>
      <c r="GHY28" s="10"/>
      <c r="GHZ28" s="10"/>
      <c r="GIA28" s="10"/>
      <c r="GIB28" s="10"/>
      <c r="GIC28" s="10"/>
      <c r="GID28" s="10"/>
      <c r="GIE28" s="10"/>
      <c r="GIF28" s="10"/>
      <c r="GIG28" s="10"/>
      <c r="GIH28" s="10"/>
      <c r="GII28" s="10"/>
      <c r="GIJ28" s="10"/>
      <c r="GIK28" s="10"/>
      <c r="GIL28" s="10"/>
      <c r="GIM28" s="10"/>
      <c r="GIN28" s="10"/>
      <c r="GIO28" s="10"/>
      <c r="GIP28" s="10"/>
      <c r="GIQ28" s="10"/>
      <c r="GIR28" s="10"/>
      <c r="GIS28" s="10"/>
      <c r="GIT28" s="10"/>
      <c r="GIU28" s="10"/>
      <c r="GIV28" s="10"/>
      <c r="GIW28" s="10"/>
      <c r="GIX28" s="10"/>
      <c r="GIY28" s="10"/>
      <c r="GIZ28" s="10"/>
      <c r="GJA28" s="10"/>
      <c r="GJB28" s="10"/>
      <c r="GJC28" s="10"/>
      <c r="GJD28" s="10"/>
      <c r="GJE28" s="10"/>
      <c r="GJF28" s="10"/>
      <c r="GJG28" s="10"/>
      <c r="GJH28" s="10"/>
      <c r="GJI28" s="10"/>
      <c r="GJJ28" s="10"/>
      <c r="GJK28" s="10"/>
      <c r="GJL28" s="10"/>
      <c r="GJM28" s="10"/>
      <c r="GJN28" s="10"/>
      <c r="GJO28" s="10"/>
      <c r="GJP28" s="10"/>
      <c r="GJQ28" s="10"/>
      <c r="GJR28" s="10"/>
      <c r="GJS28" s="10"/>
      <c r="GJT28" s="10"/>
      <c r="GJU28" s="10"/>
      <c r="GJV28" s="10"/>
      <c r="GJW28" s="10"/>
      <c r="GJX28" s="10"/>
      <c r="GJY28" s="10"/>
      <c r="GJZ28" s="10"/>
      <c r="GKA28" s="10"/>
      <c r="GKB28" s="10"/>
      <c r="GKC28" s="10"/>
      <c r="GKD28" s="10"/>
      <c r="GKE28" s="10"/>
      <c r="GKF28" s="10"/>
      <c r="GKG28" s="10"/>
      <c r="GKH28" s="10"/>
      <c r="GKI28" s="10"/>
      <c r="GKJ28" s="10"/>
      <c r="GKK28" s="10"/>
      <c r="GKL28" s="10"/>
      <c r="GKM28" s="10"/>
      <c r="GKN28" s="10"/>
      <c r="GKO28" s="10"/>
      <c r="GKP28" s="10"/>
      <c r="GKQ28" s="10"/>
      <c r="GKR28" s="10"/>
      <c r="GKS28" s="10"/>
      <c r="GKT28" s="10"/>
      <c r="GKU28" s="10"/>
      <c r="GKV28" s="10"/>
      <c r="GKW28" s="10"/>
      <c r="GKX28" s="10"/>
      <c r="GKY28" s="10"/>
      <c r="GKZ28" s="10"/>
      <c r="GLA28" s="10"/>
      <c r="GLB28" s="10"/>
      <c r="GLC28" s="10"/>
      <c r="GLD28" s="10"/>
      <c r="GLE28" s="10"/>
      <c r="GLF28" s="10"/>
      <c r="GLG28" s="10"/>
      <c r="GLH28" s="10"/>
      <c r="GLI28" s="10"/>
      <c r="GLJ28" s="10"/>
      <c r="GLK28" s="10"/>
      <c r="GLL28" s="10"/>
      <c r="GLM28" s="10"/>
      <c r="GLN28" s="10"/>
      <c r="GLO28" s="10"/>
      <c r="GLP28" s="10"/>
      <c r="GLQ28" s="10"/>
      <c r="GLR28" s="10"/>
      <c r="GLS28" s="10"/>
      <c r="GLT28" s="10"/>
      <c r="GLU28" s="10"/>
      <c r="GLV28" s="10"/>
      <c r="GLW28" s="10"/>
      <c r="GLX28" s="10"/>
      <c r="GLY28" s="10"/>
      <c r="GLZ28" s="10"/>
      <c r="GMA28" s="10"/>
      <c r="GMB28" s="10"/>
      <c r="GMC28" s="10"/>
      <c r="GMD28" s="10"/>
      <c r="GME28" s="10"/>
      <c r="GMF28" s="10"/>
      <c r="GMG28" s="10"/>
      <c r="GMH28" s="10"/>
      <c r="GMI28" s="10"/>
      <c r="GMJ28" s="10"/>
      <c r="GMK28" s="10"/>
      <c r="GML28" s="10"/>
      <c r="GMM28" s="10"/>
      <c r="GMN28" s="10"/>
      <c r="GMO28" s="10"/>
      <c r="GMP28" s="10"/>
      <c r="GMQ28" s="10"/>
      <c r="GMR28" s="10"/>
      <c r="GMS28" s="10"/>
      <c r="GMT28" s="10"/>
      <c r="GMU28" s="10"/>
      <c r="GMV28" s="10"/>
      <c r="GMW28" s="10"/>
      <c r="GMX28" s="10"/>
      <c r="GMY28" s="10"/>
      <c r="GMZ28" s="10"/>
      <c r="GNA28" s="10"/>
      <c r="GNB28" s="10"/>
      <c r="GNC28" s="10"/>
      <c r="GND28" s="10"/>
      <c r="GNE28" s="10"/>
      <c r="GNF28" s="10"/>
      <c r="GNG28" s="10"/>
      <c r="GNH28" s="10"/>
      <c r="GNI28" s="10"/>
      <c r="GNJ28" s="10"/>
      <c r="GNK28" s="10"/>
      <c r="GNL28" s="10"/>
      <c r="GNM28" s="10"/>
      <c r="GNN28" s="10"/>
      <c r="GNO28" s="10"/>
      <c r="GNP28" s="10"/>
      <c r="GNQ28" s="10"/>
      <c r="GNR28" s="10"/>
      <c r="GNS28" s="10"/>
      <c r="GNT28" s="10"/>
      <c r="GNU28" s="10"/>
      <c r="GNV28" s="10"/>
      <c r="GNW28" s="10"/>
      <c r="GNX28" s="10"/>
      <c r="GNY28" s="10"/>
      <c r="GNZ28" s="10"/>
      <c r="GOA28" s="10"/>
      <c r="GOB28" s="10"/>
      <c r="GOC28" s="10"/>
      <c r="GOD28" s="10"/>
      <c r="GOE28" s="10"/>
      <c r="GOF28" s="10"/>
      <c r="GOG28" s="10"/>
      <c r="GOH28" s="10"/>
      <c r="GOI28" s="10"/>
      <c r="GOJ28" s="10"/>
      <c r="GOK28" s="10"/>
      <c r="GOL28" s="10"/>
      <c r="GOM28" s="10"/>
      <c r="GON28" s="10"/>
      <c r="GOO28" s="10"/>
      <c r="GOP28" s="10"/>
      <c r="GOQ28" s="10"/>
      <c r="GOR28" s="10"/>
      <c r="GOS28" s="10"/>
      <c r="GOT28" s="10"/>
      <c r="GOU28" s="10"/>
      <c r="GOV28" s="10"/>
      <c r="GOW28" s="10"/>
      <c r="GOX28" s="10"/>
      <c r="GOY28" s="10"/>
      <c r="GOZ28" s="10"/>
      <c r="GPA28" s="10"/>
      <c r="GPB28" s="10"/>
      <c r="GPC28" s="10"/>
      <c r="GPD28" s="10"/>
      <c r="GPE28" s="10"/>
      <c r="GPF28" s="10"/>
      <c r="GPG28" s="10"/>
      <c r="GPH28" s="10"/>
      <c r="GPI28" s="10"/>
      <c r="GPJ28" s="10"/>
      <c r="GPK28" s="10"/>
      <c r="GPL28" s="10"/>
      <c r="GPM28" s="10"/>
      <c r="GPN28" s="10"/>
      <c r="GPO28" s="10"/>
      <c r="GPP28" s="10"/>
      <c r="GPQ28" s="10"/>
      <c r="GPR28" s="10"/>
      <c r="GPS28" s="10"/>
      <c r="GPT28" s="10"/>
      <c r="GPU28" s="10"/>
      <c r="GPV28" s="10"/>
      <c r="GPW28" s="10"/>
      <c r="GPX28" s="10"/>
      <c r="GPY28" s="10"/>
      <c r="GPZ28" s="10"/>
      <c r="GQA28" s="10"/>
      <c r="GQB28" s="10"/>
      <c r="GQC28" s="10"/>
      <c r="GQD28" s="10"/>
      <c r="GQE28" s="10"/>
      <c r="GQF28" s="10"/>
      <c r="GQG28" s="10"/>
      <c r="GQH28" s="10"/>
      <c r="GQI28" s="10"/>
      <c r="GQJ28" s="10"/>
      <c r="GQK28" s="10"/>
      <c r="GQL28" s="10"/>
      <c r="GQM28" s="10"/>
      <c r="GQN28" s="10"/>
      <c r="GQO28" s="10"/>
      <c r="GQP28" s="10"/>
      <c r="GQQ28" s="10"/>
      <c r="GQR28" s="10"/>
      <c r="GQS28" s="10"/>
      <c r="GQT28" s="10"/>
      <c r="GQU28" s="10"/>
      <c r="GQV28" s="10"/>
      <c r="GQW28" s="10"/>
      <c r="GQX28" s="10"/>
      <c r="GQY28" s="10"/>
      <c r="GQZ28" s="10"/>
      <c r="GRA28" s="10"/>
      <c r="GRB28" s="10"/>
      <c r="GRC28" s="10"/>
      <c r="GRD28" s="10"/>
      <c r="GRE28" s="10"/>
      <c r="GRF28" s="10"/>
      <c r="GRG28" s="10"/>
      <c r="GRH28" s="10"/>
      <c r="GRI28" s="10"/>
      <c r="GRJ28" s="10"/>
      <c r="GRK28" s="10"/>
      <c r="GRL28" s="10"/>
      <c r="GRM28" s="10"/>
      <c r="GRN28" s="10"/>
      <c r="GRO28" s="10"/>
      <c r="GRP28" s="10"/>
      <c r="GRQ28" s="10"/>
      <c r="GRR28" s="10"/>
      <c r="GRS28" s="10"/>
      <c r="GRT28" s="10"/>
      <c r="GRU28" s="10"/>
      <c r="GRV28" s="10"/>
      <c r="GRW28" s="10"/>
      <c r="GRX28" s="10"/>
      <c r="GRY28" s="10"/>
      <c r="GRZ28" s="10"/>
      <c r="GSA28" s="10"/>
      <c r="GSB28" s="10"/>
      <c r="GSC28" s="10"/>
      <c r="GSD28" s="10"/>
      <c r="GSE28" s="10"/>
      <c r="GSF28" s="10"/>
      <c r="GSG28" s="10"/>
      <c r="GSH28" s="10"/>
      <c r="GSI28" s="10"/>
      <c r="GSJ28" s="10"/>
      <c r="GSK28" s="10"/>
      <c r="GSL28" s="10"/>
      <c r="GSM28" s="10"/>
      <c r="GSN28" s="10"/>
      <c r="GSO28" s="10"/>
      <c r="GSP28" s="10"/>
      <c r="GSQ28" s="10"/>
      <c r="GSR28" s="10"/>
      <c r="GSS28" s="10"/>
      <c r="GST28" s="10"/>
      <c r="GSU28" s="10"/>
      <c r="GSV28" s="10"/>
      <c r="GSW28" s="10"/>
      <c r="GSX28" s="10"/>
      <c r="GSY28" s="10"/>
      <c r="GSZ28" s="10"/>
      <c r="GTA28" s="10"/>
      <c r="GTB28" s="10"/>
      <c r="GTC28" s="10"/>
      <c r="GTD28" s="10"/>
      <c r="GTE28" s="10"/>
      <c r="GTF28" s="10"/>
      <c r="GTG28" s="10"/>
      <c r="GTH28" s="10"/>
      <c r="GTI28" s="10"/>
      <c r="GTJ28" s="10"/>
      <c r="GTK28" s="10"/>
      <c r="GTL28" s="10"/>
      <c r="GTM28" s="10"/>
      <c r="GTN28" s="10"/>
      <c r="GTO28" s="10"/>
      <c r="GTP28" s="10"/>
      <c r="GTQ28" s="10"/>
      <c r="GTR28" s="10"/>
      <c r="GTS28" s="10"/>
      <c r="GTT28" s="10"/>
      <c r="GTU28" s="10"/>
      <c r="GTV28" s="10"/>
      <c r="GTW28" s="10"/>
      <c r="GTX28" s="10"/>
      <c r="GTY28" s="10"/>
      <c r="GTZ28" s="10"/>
      <c r="GUA28" s="10"/>
      <c r="GUB28" s="10"/>
      <c r="GUC28" s="10"/>
      <c r="GUD28" s="10"/>
      <c r="GUE28" s="10"/>
      <c r="GUF28" s="10"/>
      <c r="GUG28" s="10"/>
      <c r="GUH28" s="10"/>
      <c r="GUI28" s="10"/>
      <c r="GUJ28" s="10"/>
      <c r="GUK28" s="10"/>
      <c r="GUL28" s="10"/>
      <c r="GUM28" s="10"/>
      <c r="GUN28" s="10"/>
      <c r="GUO28" s="10"/>
      <c r="GUP28" s="10"/>
      <c r="GUQ28" s="10"/>
      <c r="GUR28" s="10"/>
      <c r="GUS28" s="10"/>
      <c r="GUT28" s="10"/>
      <c r="GUU28" s="10"/>
      <c r="GUV28" s="10"/>
      <c r="GUW28" s="10"/>
      <c r="GUX28" s="10"/>
      <c r="GUY28" s="10"/>
      <c r="GUZ28" s="10"/>
      <c r="GVA28" s="10"/>
      <c r="GVB28" s="10"/>
      <c r="GVC28" s="10"/>
      <c r="GVD28" s="10"/>
      <c r="GVE28" s="10"/>
      <c r="GVF28" s="10"/>
      <c r="GVG28" s="10"/>
      <c r="GVH28" s="10"/>
      <c r="GVI28" s="10"/>
      <c r="GVJ28" s="10"/>
      <c r="GVK28" s="10"/>
      <c r="GVL28" s="10"/>
      <c r="GVM28" s="10"/>
      <c r="GVN28" s="10"/>
      <c r="GVO28" s="10"/>
      <c r="GVP28" s="10"/>
      <c r="GVQ28" s="10"/>
      <c r="GVR28" s="10"/>
      <c r="GVS28" s="10"/>
      <c r="GVT28" s="10"/>
      <c r="GVU28" s="10"/>
      <c r="GVV28" s="10"/>
      <c r="GVW28" s="10"/>
      <c r="GVX28" s="10"/>
      <c r="GVY28" s="10"/>
      <c r="GVZ28" s="10"/>
      <c r="GWA28" s="10"/>
      <c r="GWB28" s="10"/>
      <c r="GWC28" s="10"/>
      <c r="GWD28" s="10"/>
      <c r="GWE28" s="10"/>
      <c r="GWF28" s="10"/>
      <c r="GWG28" s="10"/>
      <c r="GWH28" s="10"/>
      <c r="GWI28" s="10"/>
      <c r="GWJ28" s="10"/>
      <c r="GWK28" s="10"/>
      <c r="GWL28" s="10"/>
      <c r="GWM28" s="10"/>
      <c r="GWN28" s="10"/>
      <c r="GWO28" s="10"/>
      <c r="GWP28" s="10"/>
      <c r="GWQ28" s="10"/>
      <c r="GWR28" s="10"/>
      <c r="GWS28" s="10"/>
      <c r="GWT28" s="10"/>
      <c r="GWU28" s="10"/>
      <c r="GWV28" s="10"/>
      <c r="GWW28" s="10"/>
      <c r="GWX28" s="10"/>
      <c r="GWY28" s="10"/>
      <c r="GWZ28" s="10"/>
      <c r="GXA28" s="10"/>
      <c r="GXB28" s="10"/>
      <c r="GXC28" s="10"/>
      <c r="GXD28" s="10"/>
      <c r="GXE28" s="10"/>
      <c r="GXF28" s="10"/>
      <c r="GXG28" s="10"/>
      <c r="GXH28" s="10"/>
      <c r="GXI28" s="10"/>
      <c r="GXJ28" s="10"/>
      <c r="GXK28" s="10"/>
      <c r="GXL28" s="10"/>
      <c r="GXM28" s="10"/>
      <c r="GXN28" s="10"/>
      <c r="GXO28" s="10"/>
      <c r="GXP28" s="10"/>
      <c r="GXQ28" s="10"/>
      <c r="GXR28" s="10"/>
      <c r="GXS28" s="10"/>
      <c r="GXT28" s="10"/>
      <c r="GXU28" s="10"/>
      <c r="GXV28" s="10"/>
      <c r="GXW28" s="10"/>
      <c r="GXX28" s="10"/>
      <c r="GXY28" s="10"/>
      <c r="GXZ28" s="10"/>
      <c r="GYA28" s="10"/>
      <c r="GYB28" s="10"/>
      <c r="GYC28" s="10"/>
      <c r="GYD28" s="10"/>
      <c r="GYE28" s="10"/>
      <c r="GYF28" s="10"/>
      <c r="GYG28" s="10"/>
      <c r="GYH28" s="10"/>
      <c r="GYI28" s="10"/>
      <c r="GYJ28" s="10"/>
      <c r="GYK28" s="10"/>
      <c r="GYL28" s="10"/>
      <c r="GYM28" s="10"/>
      <c r="GYN28" s="10"/>
      <c r="GYO28" s="10"/>
      <c r="GYP28" s="10"/>
      <c r="GYQ28" s="10"/>
      <c r="GYR28" s="10"/>
      <c r="GYS28" s="10"/>
      <c r="GYT28" s="10"/>
      <c r="GYU28" s="10"/>
      <c r="GYV28" s="10"/>
      <c r="GYW28" s="10"/>
      <c r="GYX28" s="10"/>
      <c r="GYY28" s="10"/>
      <c r="GYZ28" s="10"/>
      <c r="GZA28" s="10"/>
      <c r="GZB28" s="10"/>
      <c r="GZC28" s="10"/>
      <c r="GZD28" s="10"/>
      <c r="GZE28" s="10"/>
      <c r="GZF28" s="10"/>
      <c r="GZG28" s="10"/>
      <c r="GZH28" s="10"/>
      <c r="GZI28" s="10"/>
      <c r="GZJ28" s="10"/>
      <c r="GZK28" s="10"/>
      <c r="GZL28" s="10"/>
      <c r="GZM28" s="10"/>
      <c r="GZN28" s="10"/>
      <c r="GZO28" s="10"/>
      <c r="GZP28" s="10"/>
      <c r="GZQ28" s="10"/>
      <c r="GZR28" s="10"/>
      <c r="GZS28" s="10"/>
      <c r="GZT28" s="10"/>
      <c r="GZU28" s="10"/>
      <c r="GZV28" s="10"/>
      <c r="GZW28" s="10"/>
      <c r="GZX28" s="10"/>
      <c r="GZY28" s="10"/>
      <c r="GZZ28" s="10"/>
      <c r="HAA28" s="10"/>
      <c r="HAB28" s="10"/>
      <c r="HAC28" s="10"/>
      <c r="HAD28" s="10"/>
      <c r="HAE28" s="10"/>
      <c r="HAF28" s="10"/>
      <c r="HAG28" s="10"/>
      <c r="HAH28" s="10"/>
      <c r="HAI28" s="10"/>
      <c r="HAJ28" s="10"/>
      <c r="HAK28" s="10"/>
      <c r="HAL28" s="10"/>
      <c r="HAM28" s="10"/>
      <c r="HAN28" s="10"/>
      <c r="HAO28" s="10"/>
      <c r="HAP28" s="10"/>
      <c r="HAQ28" s="10"/>
      <c r="HAR28" s="10"/>
      <c r="HAS28" s="10"/>
      <c r="HAT28" s="10"/>
      <c r="HAU28" s="10"/>
      <c r="HAV28" s="10"/>
      <c r="HAW28" s="10"/>
      <c r="HAX28" s="10"/>
      <c r="HAY28" s="10"/>
      <c r="HAZ28" s="10"/>
      <c r="HBA28" s="10"/>
      <c r="HBB28" s="10"/>
      <c r="HBC28" s="10"/>
      <c r="HBD28" s="10"/>
      <c r="HBE28" s="10"/>
      <c r="HBF28" s="10"/>
      <c r="HBG28" s="10"/>
      <c r="HBH28" s="10"/>
      <c r="HBI28" s="10"/>
      <c r="HBJ28" s="10"/>
      <c r="HBK28" s="10"/>
      <c r="HBL28" s="10"/>
      <c r="HBM28" s="10"/>
      <c r="HBN28" s="10"/>
      <c r="HBO28" s="10"/>
      <c r="HBP28" s="10"/>
      <c r="HBQ28" s="10"/>
      <c r="HBR28" s="10"/>
      <c r="HBS28" s="10"/>
      <c r="HBT28" s="10"/>
      <c r="HBU28" s="10"/>
      <c r="HBV28" s="10"/>
      <c r="HBW28" s="10"/>
      <c r="HBX28" s="10"/>
      <c r="HBY28" s="10"/>
      <c r="HBZ28" s="10"/>
      <c r="HCA28" s="10"/>
      <c r="HCB28" s="10"/>
      <c r="HCC28" s="10"/>
      <c r="HCD28" s="10"/>
      <c r="HCE28" s="10"/>
      <c r="HCF28" s="10"/>
      <c r="HCG28" s="10"/>
      <c r="HCH28" s="10"/>
      <c r="HCI28" s="10"/>
      <c r="HCJ28" s="10"/>
      <c r="HCK28" s="10"/>
      <c r="HCL28" s="10"/>
      <c r="HCM28" s="10"/>
      <c r="HCN28" s="10"/>
      <c r="HCO28" s="10"/>
      <c r="HCP28" s="10"/>
      <c r="HCQ28" s="10"/>
      <c r="HCR28" s="10"/>
      <c r="HCS28" s="10"/>
      <c r="HCT28" s="10"/>
      <c r="HCU28" s="10"/>
      <c r="HCV28" s="10"/>
      <c r="HCW28" s="10"/>
      <c r="HCX28" s="10"/>
      <c r="HCY28" s="10"/>
      <c r="HCZ28" s="10"/>
      <c r="HDA28" s="10"/>
      <c r="HDB28" s="10"/>
      <c r="HDC28" s="10"/>
      <c r="HDD28" s="10"/>
      <c r="HDE28" s="10"/>
      <c r="HDF28" s="10"/>
      <c r="HDG28" s="10"/>
      <c r="HDH28" s="10"/>
      <c r="HDI28" s="10"/>
      <c r="HDJ28" s="10"/>
      <c r="HDK28" s="10"/>
      <c r="HDL28" s="10"/>
      <c r="HDM28" s="10"/>
      <c r="HDN28" s="10"/>
      <c r="HDO28" s="10"/>
      <c r="HDP28" s="10"/>
      <c r="HDQ28" s="10"/>
      <c r="HDR28" s="10"/>
      <c r="HDS28" s="10"/>
      <c r="HDT28" s="10"/>
      <c r="HDU28" s="10"/>
      <c r="HDV28" s="10"/>
      <c r="HDW28" s="10"/>
      <c r="HDX28" s="10"/>
      <c r="HDY28" s="10"/>
      <c r="HDZ28" s="10"/>
      <c r="HEA28" s="10"/>
      <c r="HEB28" s="10"/>
      <c r="HEC28" s="10"/>
      <c r="HED28" s="10"/>
      <c r="HEE28" s="10"/>
      <c r="HEF28" s="10"/>
      <c r="HEG28" s="10"/>
      <c r="HEH28" s="10"/>
      <c r="HEI28" s="10"/>
      <c r="HEJ28" s="10"/>
      <c r="HEK28" s="10"/>
      <c r="HEL28" s="10"/>
      <c r="HEM28" s="10"/>
      <c r="HEN28" s="10"/>
      <c r="HEO28" s="10"/>
      <c r="HEP28" s="10"/>
      <c r="HEQ28" s="10"/>
      <c r="HER28" s="10"/>
      <c r="HES28" s="10"/>
      <c r="HET28" s="10"/>
      <c r="HEU28" s="10"/>
      <c r="HEV28" s="10"/>
      <c r="HEW28" s="10"/>
      <c r="HEX28" s="10"/>
      <c r="HEY28" s="10"/>
      <c r="HEZ28" s="10"/>
      <c r="HFA28" s="10"/>
      <c r="HFB28" s="10"/>
      <c r="HFC28" s="10"/>
      <c r="HFD28" s="10"/>
      <c r="HFE28" s="10"/>
      <c r="HFF28" s="10"/>
      <c r="HFG28" s="10"/>
      <c r="HFH28" s="10"/>
      <c r="HFI28" s="10"/>
      <c r="HFJ28" s="10"/>
      <c r="HFK28" s="10"/>
      <c r="HFL28" s="10"/>
      <c r="HFM28" s="10"/>
      <c r="HFN28" s="10"/>
      <c r="HFO28" s="10"/>
      <c r="HFP28" s="10"/>
      <c r="HFQ28" s="10"/>
      <c r="HFR28" s="10"/>
      <c r="HFS28" s="10"/>
      <c r="HFT28" s="10"/>
      <c r="HFU28" s="10"/>
      <c r="HFV28" s="10"/>
      <c r="HFW28" s="10"/>
      <c r="HFX28" s="10"/>
      <c r="HFY28" s="10"/>
      <c r="HFZ28" s="10"/>
      <c r="HGA28" s="10"/>
      <c r="HGB28" s="10"/>
      <c r="HGC28" s="10"/>
      <c r="HGD28" s="10"/>
      <c r="HGE28" s="10"/>
      <c r="HGF28" s="10"/>
      <c r="HGG28" s="10"/>
      <c r="HGH28" s="10"/>
      <c r="HGI28" s="10"/>
      <c r="HGJ28" s="10"/>
      <c r="HGK28" s="10"/>
      <c r="HGL28" s="10"/>
      <c r="HGM28" s="10"/>
      <c r="HGN28" s="10"/>
      <c r="HGO28" s="10"/>
      <c r="HGP28" s="10"/>
      <c r="HGQ28" s="10"/>
      <c r="HGR28" s="10"/>
      <c r="HGS28" s="10"/>
      <c r="HGT28" s="10"/>
      <c r="HGU28" s="10"/>
      <c r="HGV28" s="10"/>
      <c r="HGW28" s="10"/>
      <c r="HGX28" s="10"/>
      <c r="HGY28" s="10"/>
      <c r="HGZ28" s="10"/>
      <c r="HHA28" s="10"/>
      <c r="HHB28" s="10"/>
      <c r="HHC28" s="10"/>
      <c r="HHD28" s="10"/>
      <c r="HHE28" s="10"/>
      <c r="HHF28" s="10"/>
      <c r="HHG28" s="10"/>
      <c r="HHH28" s="10"/>
      <c r="HHI28" s="10"/>
      <c r="HHJ28" s="10"/>
      <c r="HHK28" s="10"/>
      <c r="HHL28" s="10"/>
      <c r="HHM28" s="10"/>
      <c r="HHN28" s="10"/>
      <c r="HHO28" s="10"/>
      <c r="HHP28" s="10"/>
      <c r="HHQ28" s="10"/>
      <c r="HHR28" s="10"/>
      <c r="HHS28" s="10"/>
      <c r="HHT28" s="10"/>
      <c r="HHU28" s="10"/>
      <c r="HHV28" s="10"/>
      <c r="HHW28" s="10"/>
      <c r="HHX28" s="10"/>
      <c r="HHY28" s="10"/>
      <c r="HHZ28" s="10"/>
      <c r="HIA28" s="10"/>
      <c r="HIB28" s="10"/>
      <c r="HIC28" s="10"/>
      <c r="HID28" s="10"/>
      <c r="HIE28" s="10"/>
      <c r="HIF28" s="10"/>
      <c r="HIG28" s="10"/>
      <c r="HIH28" s="10"/>
      <c r="HII28" s="10"/>
      <c r="HIJ28" s="10"/>
      <c r="HIK28" s="10"/>
      <c r="HIL28" s="10"/>
      <c r="HIM28" s="10"/>
      <c r="HIN28" s="10"/>
      <c r="HIO28" s="10"/>
      <c r="HIP28" s="10"/>
      <c r="HIQ28" s="10"/>
      <c r="HIR28" s="10"/>
      <c r="HIS28" s="10"/>
      <c r="HIT28" s="10"/>
      <c r="HIU28" s="10"/>
      <c r="HIV28" s="10"/>
      <c r="HIW28" s="10"/>
      <c r="HIX28" s="10"/>
      <c r="HIY28" s="10"/>
      <c r="HIZ28" s="10"/>
      <c r="HJA28" s="10"/>
      <c r="HJB28" s="10"/>
      <c r="HJC28" s="10"/>
      <c r="HJD28" s="10"/>
      <c r="HJE28" s="10"/>
      <c r="HJF28" s="10"/>
      <c r="HJG28" s="10"/>
      <c r="HJH28" s="10"/>
      <c r="HJI28" s="10"/>
      <c r="HJJ28" s="10"/>
      <c r="HJK28" s="10"/>
      <c r="HJL28" s="10"/>
      <c r="HJM28" s="10"/>
      <c r="HJN28" s="10"/>
      <c r="HJO28" s="10"/>
      <c r="HJP28" s="10"/>
      <c r="HJQ28" s="10"/>
      <c r="HJR28" s="10"/>
      <c r="HJS28" s="10"/>
      <c r="HJT28" s="10"/>
      <c r="HJU28" s="10"/>
      <c r="HJV28" s="10"/>
      <c r="HJW28" s="10"/>
      <c r="HJX28" s="10"/>
      <c r="HJY28" s="10"/>
      <c r="HJZ28" s="10"/>
      <c r="HKA28" s="10"/>
      <c r="HKB28" s="10"/>
      <c r="HKC28" s="10"/>
      <c r="HKD28" s="10"/>
      <c r="HKE28" s="10"/>
      <c r="HKF28" s="10"/>
      <c r="HKG28" s="10"/>
      <c r="HKH28" s="10"/>
      <c r="HKI28" s="10"/>
      <c r="HKJ28" s="10"/>
      <c r="HKK28" s="10"/>
      <c r="HKL28" s="10"/>
      <c r="HKM28" s="10"/>
      <c r="HKN28" s="10"/>
      <c r="HKO28" s="10"/>
      <c r="HKP28" s="10"/>
      <c r="HKQ28" s="10"/>
      <c r="HKR28" s="10"/>
      <c r="HKS28" s="10"/>
      <c r="HKT28" s="10"/>
      <c r="HKU28" s="10"/>
      <c r="HKV28" s="10"/>
      <c r="HKW28" s="10"/>
      <c r="HKX28" s="10"/>
      <c r="HKY28" s="10"/>
      <c r="HKZ28" s="10"/>
      <c r="HLA28" s="10"/>
      <c r="HLB28" s="10"/>
      <c r="HLC28" s="10"/>
      <c r="HLD28" s="10"/>
      <c r="HLE28" s="10"/>
      <c r="HLF28" s="10"/>
      <c r="HLG28" s="10"/>
      <c r="HLH28" s="10"/>
      <c r="HLI28" s="10"/>
      <c r="HLJ28" s="10"/>
      <c r="HLK28" s="10"/>
      <c r="HLL28" s="10"/>
      <c r="HLM28" s="10"/>
      <c r="HLN28" s="10"/>
      <c r="HLO28" s="10"/>
      <c r="HLP28" s="10"/>
      <c r="HLQ28" s="10"/>
      <c r="HLR28" s="10"/>
      <c r="HLS28" s="10"/>
      <c r="HLT28" s="10"/>
      <c r="HLU28" s="10"/>
      <c r="HLV28" s="10"/>
      <c r="HLW28" s="10"/>
      <c r="HLX28" s="10"/>
      <c r="HLY28" s="10"/>
      <c r="HLZ28" s="10"/>
      <c r="HMA28" s="10"/>
      <c r="HMB28" s="10"/>
      <c r="HMC28" s="10"/>
      <c r="HMD28" s="10"/>
      <c r="HME28" s="10"/>
      <c r="HMF28" s="10"/>
      <c r="HMG28" s="10"/>
      <c r="HMH28" s="10"/>
      <c r="HMI28" s="10"/>
      <c r="HMJ28" s="10"/>
      <c r="HMK28" s="10"/>
      <c r="HML28" s="10"/>
      <c r="HMM28" s="10"/>
      <c r="HMN28" s="10"/>
      <c r="HMO28" s="10"/>
      <c r="HMP28" s="10"/>
      <c r="HMQ28" s="10"/>
      <c r="HMR28" s="10"/>
      <c r="HMS28" s="10"/>
      <c r="HMT28" s="10"/>
      <c r="HMU28" s="10"/>
      <c r="HMV28" s="10"/>
      <c r="HMW28" s="10"/>
      <c r="HMX28" s="10"/>
      <c r="HMY28" s="10"/>
      <c r="HMZ28" s="10"/>
      <c r="HNA28" s="10"/>
      <c r="HNB28" s="10"/>
      <c r="HNC28" s="10"/>
      <c r="HND28" s="10"/>
      <c r="HNE28" s="10"/>
      <c r="HNF28" s="10"/>
      <c r="HNG28" s="10"/>
      <c r="HNH28" s="10"/>
      <c r="HNI28" s="10"/>
      <c r="HNJ28" s="10"/>
      <c r="HNK28" s="10"/>
      <c r="HNL28" s="10"/>
      <c r="HNM28" s="10"/>
      <c r="HNN28" s="10"/>
      <c r="HNO28" s="10"/>
      <c r="HNP28" s="10"/>
      <c r="HNQ28" s="10"/>
      <c r="HNR28" s="10"/>
      <c r="HNS28" s="10"/>
      <c r="HNT28" s="10"/>
      <c r="HNU28" s="10"/>
      <c r="HNV28" s="10"/>
      <c r="HNW28" s="10"/>
      <c r="HNX28" s="10"/>
      <c r="HNY28" s="10"/>
      <c r="HNZ28" s="10"/>
      <c r="HOA28" s="10"/>
      <c r="HOB28" s="10"/>
      <c r="HOC28" s="10"/>
      <c r="HOD28" s="10"/>
      <c r="HOE28" s="10"/>
      <c r="HOF28" s="10"/>
      <c r="HOG28" s="10"/>
      <c r="HOH28" s="10"/>
      <c r="HOI28" s="10"/>
      <c r="HOJ28" s="10"/>
      <c r="HOK28" s="10"/>
      <c r="HOL28" s="10"/>
      <c r="HOM28" s="10"/>
      <c r="HON28" s="10"/>
      <c r="HOO28" s="10"/>
      <c r="HOP28" s="10"/>
      <c r="HOQ28" s="10"/>
      <c r="HOR28" s="10"/>
      <c r="HOS28" s="10"/>
      <c r="HOT28" s="10"/>
      <c r="HOU28" s="10"/>
      <c r="HOV28" s="10"/>
      <c r="HOW28" s="10"/>
      <c r="HOX28" s="10"/>
      <c r="HOY28" s="10"/>
      <c r="HOZ28" s="10"/>
      <c r="HPA28" s="10"/>
      <c r="HPB28" s="10"/>
      <c r="HPC28" s="10"/>
      <c r="HPD28" s="10"/>
      <c r="HPE28" s="10"/>
      <c r="HPF28" s="10"/>
      <c r="HPG28" s="10"/>
      <c r="HPH28" s="10"/>
      <c r="HPI28" s="10"/>
      <c r="HPJ28" s="10"/>
      <c r="HPK28" s="10"/>
      <c r="HPL28" s="10"/>
      <c r="HPM28" s="10"/>
      <c r="HPN28" s="10"/>
      <c r="HPO28" s="10"/>
      <c r="HPP28" s="10"/>
      <c r="HPQ28" s="10"/>
      <c r="HPR28" s="10"/>
      <c r="HPS28" s="10"/>
      <c r="HPT28" s="10"/>
      <c r="HPU28" s="10"/>
      <c r="HPV28" s="10"/>
      <c r="HPW28" s="10"/>
      <c r="HPX28" s="10"/>
      <c r="HPY28" s="10"/>
      <c r="HPZ28" s="10"/>
      <c r="HQA28" s="10"/>
      <c r="HQB28" s="10"/>
      <c r="HQC28" s="10"/>
      <c r="HQD28" s="10"/>
      <c r="HQE28" s="10"/>
      <c r="HQF28" s="10"/>
      <c r="HQG28" s="10"/>
      <c r="HQH28" s="10"/>
      <c r="HQI28" s="10"/>
      <c r="HQJ28" s="10"/>
      <c r="HQK28" s="10"/>
      <c r="HQL28" s="10"/>
      <c r="HQM28" s="10"/>
      <c r="HQN28" s="10"/>
      <c r="HQO28" s="10"/>
      <c r="HQP28" s="10"/>
      <c r="HQQ28" s="10"/>
      <c r="HQR28" s="10"/>
      <c r="HQS28" s="10"/>
      <c r="HQT28" s="10"/>
      <c r="HQU28" s="10"/>
      <c r="HQV28" s="10"/>
      <c r="HQW28" s="10"/>
      <c r="HQX28" s="10"/>
      <c r="HQY28" s="10"/>
      <c r="HQZ28" s="10"/>
      <c r="HRA28" s="10"/>
      <c r="HRB28" s="10"/>
      <c r="HRC28" s="10"/>
      <c r="HRD28" s="10"/>
      <c r="HRE28" s="10"/>
      <c r="HRF28" s="10"/>
      <c r="HRG28" s="10"/>
      <c r="HRH28" s="10"/>
      <c r="HRI28" s="10"/>
      <c r="HRJ28" s="10"/>
      <c r="HRK28" s="10"/>
      <c r="HRL28" s="10"/>
      <c r="HRM28" s="10"/>
      <c r="HRN28" s="10"/>
      <c r="HRO28" s="10"/>
      <c r="HRP28" s="10"/>
      <c r="HRQ28" s="10"/>
      <c r="HRR28" s="10"/>
      <c r="HRS28" s="10"/>
      <c r="HRT28" s="10"/>
      <c r="HRU28" s="10"/>
      <c r="HRV28" s="10"/>
      <c r="HRW28" s="10"/>
      <c r="HRX28" s="10"/>
      <c r="HRY28" s="10"/>
      <c r="HRZ28" s="10"/>
      <c r="HSA28" s="10"/>
      <c r="HSB28" s="10"/>
      <c r="HSC28" s="10"/>
      <c r="HSD28" s="10"/>
      <c r="HSE28" s="10"/>
      <c r="HSF28" s="10"/>
      <c r="HSG28" s="10"/>
      <c r="HSH28" s="10"/>
      <c r="HSI28" s="10"/>
      <c r="HSJ28" s="10"/>
      <c r="HSK28" s="10"/>
      <c r="HSL28" s="10"/>
      <c r="HSM28" s="10"/>
      <c r="HSN28" s="10"/>
      <c r="HSO28" s="10"/>
      <c r="HSP28" s="10"/>
      <c r="HSQ28" s="10"/>
      <c r="HSR28" s="10"/>
      <c r="HSS28" s="10"/>
      <c r="HST28" s="10"/>
      <c r="HSU28" s="10"/>
      <c r="HSV28" s="10"/>
      <c r="HSW28" s="10"/>
      <c r="HSX28" s="10"/>
      <c r="HSY28" s="10"/>
      <c r="HSZ28" s="10"/>
      <c r="HTA28" s="10"/>
      <c r="HTB28" s="10"/>
      <c r="HTC28" s="10"/>
      <c r="HTD28" s="10"/>
      <c r="HTE28" s="10"/>
      <c r="HTF28" s="10"/>
      <c r="HTG28" s="10"/>
      <c r="HTH28" s="10"/>
      <c r="HTI28" s="10"/>
      <c r="HTJ28" s="10"/>
      <c r="HTK28" s="10"/>
      <c r="HTL28" s="10"/>
      <c r="HTM28" s="10"/>
      <c r="HTN28" s="10"/>
      <c r="HTO28" s="10"/>
      <c r="HTP28" s="10"/>
      <c r="HTQ28" s="10"/>
      <c r="HTR28" s="10"/>
      <c r="HTS28" s="10"/>
      <c r="HTT28" s="10"/>
      <c r="HTU28" s="10"/>
      <c r="HTV28" s="10"/>
      <c r="HTW28" s="10"/>
      <c r="HTX28" s="10"/>
      <c r="HTY28" s="10"/>
      <c r="HTZ28" s="10"/>
      <c r="HUA28" s="10"/>
      <c r="HUB28" s="10"/>
      <c r="HUC28" s="10"/>
      <c r="HUD28" s="10"/>
      <c r="HUE28" s="10"/>
      <c r="HUF28" s="10"/>
      <c r="HUG28" s="10"/>
      <c r="HUH28" s="10"/>
      <c r="HUI28" s="10"/>
      <c r="HUJ28" s="10"/>
      <c r="HUK28" s="10"/>
      <c r="HUL28" s="10"/>
      <c r="HUM28" s="10"/>
      <c r="HUN28" s="10"/>
      <c r="HUO28" s="10"/>
      <c r="HUP28" s="10"/>
      <c r="HUQ28" s="10"/>
      <c r="HUR28" s="10"/>
      <c r="HUS28" s="10"/>
      <c r="HUT28" s="10"/>
      <c r="HUU28" s="10"/>
      <c r="HUV28" s="10"/>
      <c r="HUW28" s="10"/>
      <c r="HUX28" s="10"/>
      <c r="HUY28" s="10"/>
      <c r="HUZ28" s="10"/>
      <c r="HVA28" s="10"/>
      <c r="HVB28" s="10"/>
      <c r="HVC28" s="10"/>
      <c r="HVD28" s="10"/>
      <c r="HVE28" s="10"/>
      <c r="HVF28" s="10"/>
      <c r="HVG28" s="10"/>
      <c r="HVH28" s="10"/>
      <c r="HVI28" s="10"/>
      <c r="HVJ28" s="10"/>
      <c r="HVK28" s="10"/>
      <c r="HVL28" s="10"/>
      <c r="HVM28" s="10"/>
      <c r="HVN28" s="10"/>
      <c r="HVO28" s="10"/>
      <c r="HVP28" s="10"/>
      <c r="HVQ28" s="10"/>
      <c r="HVR28" s="10"/>
      <c r="HVS28" s="10"/>
      <c r="HVT28" s="10"/>
      <c r="HVU28" s="10"/>
      <c r="HVV28" s="10"/>
      <c r="HVW28" s="10"/>
      <c r="HVX28" s="10"/>
      <c r="HVY28" s="10"/>
      <c r="HVZ28" s="10"/>
      <c r="HWA28" s="10"/>
      <c r="HWB28" s="10"/>
      <c r="HWC28" s="10"/>
      <c r="HWD28" s="10"/>
      <c r="HWE28" s="10"/>
      <c r="HWF28" s="10"/>
      <c r="HWG28" s="10"/>
      <c r="HWH28" s="10"/>
      <c r="HWI28" s="10"/>
      <c r="HWJ28" s="10"/>
      <c r="HWK28" s="10"/>
      <c r="HWL28" s="10"/>
      <c r="HWM28" s="10"/>
      <c r="HWN28" s="10"/>
      <c r="HWO28" s="10"/>
      <c r="HWP28" s="10"/>
      <c r="HWQ28" s="10"/>
      <c r="HWR28" s="10"/>
      <c r="HWS28" s="10"/>
      <c r="HWT28" s="10"/>
      <c r="HWU28" s="10"/>
      <c r="HWV28" s="10"/>
      <c r="HWW28" s="10"/>
      <c r="HWX28" s="10"/>
      <c r="HWY28" s="10"/>
      <c r="HWZ28" s="10"/>
      <c r="HXA28" s="10"/>
      <c r="HXB28" s="10"/>
      <c r="HXC28" s="10"/>
      <c r="HXD28" s="10"/>
      <c r="HXE28" s="10"/>
      <c r="HXF28" s="10"/>
      <c r="HXG28" s="10"/>
      <c r="HXH28" s="10"/>
      <c r="HXI28" s="10"/>
      <c r="HXJ28" s="10"/>
      <c r="HXK28" s="10"/>
      <c r="HXL28" s="10"/>
      <c r="HXM28" s="10"/>
      <c r="HXN28" s="10"/>
      <c r="HXO28" s="10"/>
      <c r="HXP28" s="10"/>
      <c r="HXQ28" s="10"/>
      <c r="HXR28" s="10"/>
      <c r="HXS28" s="10"/>
      <c r="HXT28" s="10"/>
      <c r="HXU28" s="10"/>
      <c r="HXV28" s="10"/>
      <c r="HXW28" s="10"/>
      <c r="HXX28" s="10"/>
      <c r="HXY28" s="10"/>
      <c r="HXZ28" s="10"/>
      <c r="HYA28" s="10"/>
      <c r="HYB28" s="10"/>
      <c r="HYC28" s="10"/>
      <c r="HYD28" s="10"/>
      <c r="HYE28" s="10"/>
      <c r="HYF28" s="10"/>
      <c r="HYG28" s="10"/>
      <c r="HYH28" s="10"/>
      <c r="HYI28" s="10"/>
      <c r="HYJ28" s="10"/>
      <c r="HYK28" s="10"/>
      <c r="HYL28" s="10"/>
      <c r="HYM28" s="10"/>
      <c r="HYN28" s="10"/>
      <c r="HYO28" s="10"/>
      <c r="HYP28" s="10"/>
      <c r="HYQ28" s="10"/>
      <c r="HYR28" s="10"/>
      <c r="HYS28" s="10"/>
      <c r="HYT28" s="10"/>
      <c r="HYU28" s="10"/>
      <c r="HYV28" s="10"/>
      <c r="HYW28" s="10"/>
      <c r="HYX28" s="10"/>
      <c r="HYY28" s="10"/>
      <c r="HYZ28" s="10"/>
      <c r="HZA28" s="10"/>
      <c r="HZB28" s="10"/>
      <c r="HZC28" s="10"/>
      <c r="HZD28" s="10"/>
      <c r="HZE28" s="10"/>
      <c r="HZF28" s="10"/>
      <c r="HZG28" s="10"/>
      <c r="HZH28" s="10"/>
      <c r="HZI28" s="10"/>
      <c r="HZJ28" s="10"/>
      <c r="HZK28" s="10"/>
      <c r="HZL28" s="10"/>
      <c r="HZM28" s="10"/>
      <c r="HZN28" s="10"/>
      <c r="HZO28" s="10"/>
      <c r="HZP28" s="10"/>
      <c r="HZQ28" s="10"/>
      <c r="HZR28" s="10"/>
      <c r="HZS28" s="10"/>
      <c r="HZT28" s="10"/>
      <c r="HZU28" s="10"/>
      <c r="HZV28" s="10"/>
      <c r="HZW28" s="10"/>
      <c r="HZX28" s="10"/>
      <c r="HZY28" s="10"/>
      <c r="HZZ28" s="10"/>
      <c r="IAA28" s="10"/>
      <c r="IAB28" s="10"/>
      <c r="IAC28" s="10"/>
      <c r="IAD28" s="10"/>
      <c r="IAE28" s="10"/>
      <c r="IAF28" s="10"/>
      <c r="IAG28" s="10"/>
      <c r="IAH28" s="10"/>
      <c r="IAI28" s="10"/>
      <c r="IAJ28" s="10"/>
      <c r="IAK28" s="10"/>
      <c r="IAL28" s="10"/>
      <c r="IAM28" s="10"/>
      <c r="IAN28" s="10"/>
      <c r="IAO28" s="10"/>
      <c r="IAP28" s="10"/>
      <c r="IAQ28" s="10"/>
      <c r="IAR28" s="10"/>
      <c r="IAS28" s="10"/>
      <c r="IAT28" s="10"/>
      <c r="IAU28" s="10"/>
      <c r="IAV28" s="10"/>
      <c r="IAW28" s="10"/>
      <c r="IAX28" s="10"/>
      <c r="IAY28" s="10"/>
      <c r="IAZ28" s="10"/>
      <c r="IBA28" s="10"/>
      <c r="IBB28" s="10"/>
      <c r="IBC28" s="10"/>
      <c r="IBD28" s="10"/>
      <c r="IBE28" s="10"/>
      <c r="IBF28" s="10"/>
      <c r="IBG28" s="10"/>
      <c r="IBH28" s="10"/>
      <c r="IBI28" s="10"/>
      <c r="IBJ28" s="10"/>
      <c r="IBK28" s="10"/>
      <c r="IBL28" s="10"/>
      <c r="IBM28" s="10"/>
      <c r="IBN28" s="10"/>
      <c r="IBO28" s="10"/>
      <c r="IBP28" s="10"/>
      <c r="IBQ28" s="10"/>
      <c r="IBR28" s="10"/>
      <c r="IBS28" s="10"/>
      <c r="IBT28" s="10"/>
      <c r="IBU28" s="10"/>
      <c r="IBV28" s="10"/>
      <c r="IBW28" s="10"/>
      <c r="IBX28" s="10"/>
      <c r="IBY28" s="10"/>
      <c r="IBZ28" s="10"/>
      <c r="ICA28" s="10"/>
      <c r="ICB28" s="10"/>
      <c r="ICC28" s="10"/>
      <c r="ICD28" s="10"/>
      <c r="ICE28" s="10"/>
      <c r="ICF28" s="10"/>
      <c r="ICG28" s="10"/>
      <c r="ICH28" s="10"/>
      <c r="ICI28" s="10"/>
      <c r="ICJ28" s="10"/>
      <c r="ICK28" s="10"/>
      <c r="ICL28" s="10"/>
      <c r="ICM28" s="10"/>
      <c r="ICN28" s="10"/>
      <c r="ICO28" s="10"/>
      <c r="ICP28" s="10"/>
      <c r="ICQ28" s="10"/>
      <c r="ICR28" s="10"/>
      <c r="ICS28" s="10"/>
      <c r="ICT28" s="10"/>
      <c r="ICU28" s="10"/>
      <c r="ICV28" s="10"/>
      <c r="ICW28" s="10"/>
      <c r="ICX28" s="10"/>
      <c r="ICY28" s="10"/>
      <c r="ICZ28" s="10"/>
      <c r="IDA28" s="10"/>
      <c r="IDB28" s="10"/>
      <c r="IDC28" s="10"/>
      <c r="IDD28" s="10"/>
      <c r="IDE28" s="10"/>
      <c r="IDF28" s="10"/>
      <c r="IDG28" s="10"/>
      <c r="IDH28" s="10"/>
      <c r="IDI28" s="10"/>
      <c r="IDJ28" s="10"/>
      <c r="IDK28" s="10"/>
      <c r="IDL28" s="10"/>
      <c r="IDM28" s="10"/>
      <c r="IDN28" s="10"/>
      <c r="IDO28" s="10"/>
      <c r="IDP28" s="10"/>
      <c r="IDQ28" s="10"/>
      <c r="IDR28" s="10"/>
      <c r="IDS28" s="10"/>
      <c r="IDT28" s="10"/>
      <c r="IDU28" s="10"/>
      <c r="IDV28" s="10"/>
      <c r="IDW28" s="10"/>
      <c r="IDX28" s="10"/>
      <c r="IDY28" s="10"/>
      <c r="IDZ28" s="10"/>
      <c r="IEA28" s="10"/>
      <c r="IEB28" s="10"/>
      <c r="IEC28" s="10"/>
      <c r="IED28" s="10"/>
      <c r="IEE28" s="10"/>
      <c r="IEF28" s="10"/>
      <c r="IEG28" s="10"/>
      <c r="IEH28" s="10"/>
      <c r="IEI28" s="10"/>
      <c r="IEJ28" s="10"/>
      <c r="IEK28" s="10"/>
      <c r="IEL28" s="10"/>
      <c r="IEM28" s="10"/>
      <c r="IEN28" s="10"/>
      <c r="IEO28" s="10"/>
      <c r="IEP28" s="10"/>
      <c r="IEQ28" s="10"/>
      <c r="IER28" s="10"/>
      <c r="IES28" s="10"/>
      <c r="IET28" s="10"/>
      <c r="IEU28" s="10"/>
      <c r="IEV28" s="10"/>
      <c r="IEW28" s="10"/>
      <c r="IEX28" s="10"/>
      <c r="IEY28" s="10"/>
      <c r="IEZ28" s="10"/>
      <c r="IFA28" s="10"/>
      <c r="IFB28" s="10"/>
      <c r="IFC28" s="10"/>
      <c r="IFD28" s="10"/>
      <c r="IFE28" s="10"/>
      <c r="IFF28" s="10"/>
      <c r="IFG28" s="10"/>
      <c r="IFH28" s="10"/>
      <c r="IFI28" s="10"/>
      <c r="IFJ28" s="10"/>
      <c r="IFK28" s="10"/>
      <c r="IFL28" s="10"/>
      <c r="IFM28" s="10"/>
      <c r="IFN28" s="10"/>
      <c r="IFO28" s="10"/>
      <c r="IFP28" s="10"/>
      <c r="IFQ28" s="10"/>
      <c r="IFR28" s="10"/>
      <c r="IFS28" s="10"/>
      <c r="IFT28" s="10"/>
      <c r="IFU28" s="10"/>
      <c r="IFV28" s="10"/>
      <c r="IFW28" s="10"/>
      <c r="IFX28" s="10"/>
      <c r="IFY28" s="10"/>
      <c r="IFZ28" s="10"/>
      <c r="IGA28" s="10"/>
      <c r="IGB28" s="10"/>
      <c r="IGC28" s="10"/>
      <c r="IGD28" s="10"/>
      <c r="IGE28" s="10"/>
      <c r="IGF28" s="10"/>
      <c r="IGG28" s="10"/>
      <c r="IGH28" s="10"/>
      <c r="IGI28" s="10"/>
      <c r="IGJ28" s="10"/>
      <c r="IGK28" s="10"/>
      <c r="IGL28" s="10"/>
      <c r="IGM28" s="10"/>
      <c r="IGN28" s="10"/>
      <c r="IGO28" s="10"/>
      <c r="IGP28" s="10"/>
      <c r="IGQ28" s="10"/>
      <c r="IGR28" s="10"/>
      <c r="IGS28" s="10"/>
      <c r="IGT28" s="10"/>
      <c r="IGU28" s="10"/>
      <c r="IGV28" s="10"/>
      <c r="IGW28" s="10"/>
      <c r="IGX28" s="10"/>
      <c r="IGY28" s="10"/>
      <c r="IGZ28" s="10"/>
      <c r="IHA28" s="10"/>
      <c r="IHB28" s="10"/>
      <c r="IHC28" s="10"/>
      <c r="IHD28" s="10"/>
      <c r="IHE28" s="10"/>
      <c r="IHF28" s="10"/>
      <c r="IHG28" s="10"/>
      <c r="IHH28" s="10"/>
      <c r="IHI28" s="10"/>
      <c r="IHJ28" s="10"/>
      <c r="IHK28" s="10"/>
      <c r="IHL28" s="10"/>
      <c r="IHM28" s="10"/>
      <c r="IHN28" s="10"/>
      <c r="IHO28" s="10"/>
      <c r="IHP28" s="10"/>
      <c r="IHQ28" s="10"/>
      <c r="IHR28" s="10"/>
      <c r="IHS28" s="10"/>
      <c r="IHT28" s="10"/>
      <c r="IHU28" s="10"/>
      <c r="IHV28" s="10"/>
      <c r="IHW28" s="10"/>
      <c r="IHX28" s="10"/>
      <c r="IHY28" s="10"/>
      <c r="IHZ28" s="10"/>
      <c r="IIA28" s="10"/>
      <c r="IIB28" s="10"/>
      <c r="IIC28" s="10"/>
      <c r="IID28" s="10"/>
      <c r="IIE28" s="10"/>
      <c r="IIF28" s="10"/>
      <c r="IIG28" s="10"/>
      <c r="IIH28" s="10"/>
      <c r="III28" s="10"/>
      <c r="IIJ28" s="10"/>
      <c r="IIK28" s="10"/>
      <c r="IIL28" s="10"/>
      <c r="IIM28" s="10"/>
      <c r="IIN28" s="10"/>
      <c r="IIO28" s="10"/>
      <c r="IIP28" s="10"/>
      <c r="IIQ28" s="10"/>
      <c r="IIR28" s="10"/>
      <c r="IIS28" s="10"/>
      <c r="IIT28" s="10"/>
      <c r="IIU28" s="10"/>
      <c r="IIV28" s="10"/>
      <c r="IIW28" s="10"/>
      <c r="IIX28" s="10"/>
      <c r="IIY28" s="10"/>
      <c r="IIZ28" s="10"/>
      <c r="IJA28" s="10"/>
      <c r="IJB28" s="10"/>
      <c r="IJC28" s="10"/>
      <c r="IJD28" s="10"/>
      <c r="IJE28" s="10"/>
      <c r="IJF28" s="10"/>
      <c r="IJG28" s="10"/>
      <c r="IJH28" s="10"/>
      <c r="IJI28" s="10"/>
      <c r="IJJ28" s="10"/>
      <c r="IJK28" s="10"/>
      <c r="IJL28" s="10"/>
      <c r="IJM28" s="10"/>
      <c r="IJN28" s="10"/>
      <c r="IJO28" s="10"/>
      <c r="IJP28" s="10"/>
      <c r="IJQ28" s="10"/>
      <c r="IJR28" s="10"/>
      <c r="IJS28" s="10"/>
      <c r="IJT28" s="10"/>
      <c r="IJU28" s="10"/>
      <c r="IJV28" s="10"/>
      <c r="IJW28" s="10"/>
      <c r="IJX28" s="10"/>
      <c r="IJY28" s="10"/>
      <c r="IJZ28" s="10"/>
      <c r="IKA28" s="10"/>
      <c r="IKB28" s="10"/>
      <c r="IKC28" s="10"/>
      <c r="IKD28" s="10"/>
      <c r="IKE28" s="10"/>
      <c r="IKF28" s="10"/>
      <c r="IKG28" s="10"/>
      <c r="IKH28" s="10"/>
      <c r="IKI28" s="10"/>
      <c r="IKJ28" s="10"/>
      <c r="IKK28" s="10"/>
      <c r="IKL28" s="10"/>
      <c r="IKM28" s="10"/>
      <c r="IKN28" s="10"/>
      <c r="IKO28" s="10"/>
      <c r="IKP28" s="10"/>
      <c r="IKQ28" s="10"/>
      <c r="IKR28" s="10"/>
      <c r="IKS28" s="10"/>
      <c r="IKT28" s="10"/>
      <c r="IKU28" s="10"/>
      <c r="IKV28" s="10"/>
      <c r="IKW28" s="10"/>
      <c r="IKX28" s="10"/>
      <c r="IKY28" s="10"/>
      <c r="IKZ28" s="10"/>
      <c r="ILA28" s="10"/>
      <c r="ILB28" s="10"/>
      <c r="ILC28" s="10"/>
      <c r="ILD28" s="10"/>
      <c r="ILE28" s="10"/>
      <c r="ILF28" s="10"/>
      <c r="ILG28" s="10"/>
      <c r="ILH28" s="10"/>
      <c r="ILI28" s="10"/>
      <c r="ILJ28" s="10"/>
      <c r="ILK28" s="10"/>
      <c r="ILL28" s="10"/>
      <c r="ILM28" s="10"/>
      <c r="ILN28" s="10"/>
      <c r="ILO28" s="10"/>
      <c r="ILP28" s="10"/>
      <c r="ILQ28" s="10"/>
      <c r="ILR28" s="10"/>
      <c r="ILS28" s="10"/>
      <c r="ILT28" s="10"/>
      <c r="ILU28" s="10"/>
      <c r="ILV28" s="10"/>
      <c r="ILW28" s="10"/>
      <c r="ILX28" s="10"/>
      <c r="ILY28" s="10"/>
      <c r="ILZ28" s="10"/>
      <c r="IMA28" s="10"/>
      <c r="IMB28" s="10"/>
      <c r="IMC28" s="10"/>
      <c r="IMD28" s="10"/>
      <c r="IME28" s="10"/>
      <c r="IMF28" s="10"/>
      <c r="IMG28" s="10"/>
      <c r="IMH28" s="10"/>
      <c r="IMI28" s="10"/>
      <c r="IMJ28" s="10"/>
      <c r="IMK28" s="10"/>
      <c r="IML28" s="10"/>
      <c r="IMM28" s="10"/>
      <c r="IMN28" s="10"/>
      <c r="IMO28" s="10"/>
      <c r="IMP28" s="10"/>
      <c r="IMQ28" s="10"/>
      <c r="IMR28" s="10"/>
      <c r="IMS28" s="10"/>
      <c r="IMT28" s="10"/>
      <c r="IMU28" s="10"/>
      <c r="IMV28" s="10"/>
      <c r="IMW28" s="10"/>
      <c r="IMX28" s="10"/>
      <c r="IMY28" s="10"/>
      <c r="IMZ28" s="10"/>
      <c r="INA28" s="10"/>
      <c r="INB28" s="10"/>
      <c r="INC28" s="10"/>
      <c r="IND28" s="10"/>
      <c r="INE28" s="10"/>
      <c r="INF28" s="10"/>
      <c r="ING28" s="10"/>
      <c r="INH28" s="10"/>
      <c r="INI28" s="10"/>
      <c r="INJ28" s="10"/>
      <c r="INK28" s="10"/>
      <c r="INL28" s="10"/>
      <c r="INM28" s="10"/>
      <c r="INN28" s="10"/>
      <c r="INO28" s="10"/>
      <c r="INP28" s="10"/>
      <c r="INQ28" s="10"/>
      <c r="INR28" s="10"/>
      <c r="INS28" s="10"/>
      <c r="INT28" s="10"/>
      <c r="INU28" s="10"/>
      <c r="INV28" s="10"/>
      <c r="INW28" s="10"/>
      <c r="INX28" s="10"/>
      <c r="INY28" s="10"/>
      <c r="INZ28" s="10"/>
      <c r="IOA28" s="10"/>
      <c r="IOB28" s="10"/>
      <c r="IOC28" s="10"/>
      <c r="IOD28" s="10"/>
      <c r="IOE28" s="10"/>
      <c r="IOF28" s="10"/>
      <c r="IOG28" s="10"/>
      <c r="IOH28" s="10"/>
      <c r="IOI28" s="10"/>
      <c r="IOJ28" s="10"/>
      <c r="IOK28" s="10"/>
      <c r="IOL28" s="10"/>
      <c r="IOM28" s="10"/>
      <c r="ION28" s="10"/>
      <c r="IOO28" s="10"/>
      <c r="IOP28" s="10"/>
      <c r="IOQ28" s="10"/>
      <c r="IOR28" s="10"/>
      <c r="IOS28" s="10"/>
      <c r="IOT28" s="10"/>
      <c r="IOU28" s="10"/>
      <c r="IOV28" s="10"/>
      <c r="IOW28" s="10"/>
      <c r="IOX28" s="10"/>
      <c r="IOY28" s="10"/>
      <c r="IOZ28" s="10"/>
      <c r="IPA28" s="10"/>
      <c r="IPB28" s="10"/>
      <c r="IPC28" s="10"/>
      <c r="IPD28" s="10"/>
      <c r="IPE28" s="10"/>
      <c r="IPF28" s="10"/>
      <c r="IPG28" s="10"/>
      <c r="IPH28" s="10"/>
      <c r="IPI28" s="10"/>
      <c r="IPJ28" s="10"/>
      <c r="IPK28" s="10"/>
      <c r="IPL28" s="10"/>
      <c r="IPM28" s="10"/>
      <c r="IPN28" s="10"/>
      <c r="IPO28" s="10"/>
      <c r="IPP28" s="10"/>
      <c r="IPQ28" s="10"/>
      <c r="IPR28" s="10"/>
      <c r="IPS28" s="10"/>
      <c r="IPT28" s="10"/>
      <c r="IPU28" s="10"/>
      <c r="IPV28" s="10"/>
      <c r="IPW28" s="10"/>
      <c r="IPX28" s="10"/>
      <c r="IPY28" s="10"/>
      <c r="IPZ28" s="10"/>
      <c r="IQA28" s="10"/>
      <c r="IQB28" s="10"/>
      <c r="IQC28" s="10"/>
      <c r="IQD28" s="10"/>
      <c r="IQE28" s="10"/>
      <c r="IQF28" s="10"/>
      <c r="IQG28" s="10"/>
      <c r="IQH28" s="10"/>
      <c r="IQI28" s="10"/>
      <c r="IQJ28" s="10"/>
      <c r="IQK28" s="10"/>
      <c r="IQL28" s="10"/>
      <c r="IQM28" s="10"/>
      <c r="IQN28" s="10"/>
      <c r="IQO28" s="10"/>
      <c r="IQP28" s="10"/>
      <c r="IQQ28" s="10"/>
      <c r="IQR28" s="10"/>
      <c r="IQS28" s="10"/>
      <c r="IQT28" s="10"/>
      <c r="IQU28" s="10"/>
      <c r="IQV28" s="10"/>
      <c r="IQW28" s="10"/>
      <c r="IQX28" s="10"/>
      <c r="IQY28" s="10"/>
      <c r="IQZ28" s="10"/>
      <c r="IRA28" s="10"/>
      <c r="IRB28" s="10"/>
      <c r="IRC28" s="10"/>
      <c r="IRD28" s="10"/>
      <c r="IRE28" s="10"/>
      <c r="IRF28" s="10"/>
      <c r="IRG28" s="10"/>
      <c r="IRH28" s="10"/>
      <c r="IRI28" s="10"/>
      <c r="IRJ28" s="10"/>
      <c r="IRK28" s="10"/>
      <c r="IRL28" s="10"/>
      <c r="IRM28" s="10"/>
      <c r="IRN28" s="10"/>
      <c r="IRO28" s="10"/>
      <c r="IRP28" s="10"/>
      <c r="IRQ28" s="10"/>
      <c r="IRR28" s="10"/>
      <c r="IRS28" s="10"/>
      <c r="IRT28" s="10"/>
      <c r="IRU28" s="10"/>
      <c r="IRV28" s="10"/>
      <c r="IRW28" s="10"/>
      <c r="IRX28" s="10"/>
      <c r="IRY28" s="10"/>
      <c r="IRZ28" s="10"/>
      <c r="ISA28" s="10"/>
      <c r="ISB28" s="10"/>
      <c r="ISC28" s="10"/>
      <c r="ISD28" s="10"/>
      <c r="ISE28" s="10"/>
      <c r="ISF28" s="10"/>
      <c r="ISG28" s="10"/>
      <c r="ISH28" s="10"/>
      <c r="ISI28" s="10"/>
      <c r="ISJ28" s="10"/>
      <c r="ISK28" s="10"/>
      <c r="ISL28" s="10"/>
      <c r="ISM28" s="10"/>
      <c r="ISN28" s="10"/>
      <c r="ISO28" s="10"/>
      <c r="ISP28" s="10"/>
      <c r="ISQ28" s="10"/>
      <c r="ISR28" s="10"/>
      <c r="ISS28" s="10"/>
      <c r="IST28" s="10"/>
      <c r="ISU28" s="10"/>
      <c r="ISV28" s="10"/>
      <c r="ISW28" s="10"/>
      <c r="ISX28" s="10"/>
      <c r="ISY28" s="10"/>
      <c r="ISZ28" s="10"/>
      <c r="ITA28" s="10"/>
      <c r="ITB28" s="10"/>
      <c r="ITC28" s="10"/>
      <c r="ITD28" s="10"/>
      <c r="ITE28" s="10"/>
      <c r="ITF28" s="10"/>
      <c r="ITG28" s="10"/>
      <c r="ITH28" s="10"/>
      <c r="ITI28" s="10"/>
      <c r="ITJ28" s="10"/>
      <c r="ITK28" s="10"/>
      <c r="ITL28" s="10"/>
      <c r="ITM28" s="10"/>
      <c r="ITN28" s="10"/>
      <c r="ITO28" s="10"/>
      <c r="ITP28" s="10"/>
      <c r="ITQ28" s="10"/>
      <c r="ITR28" s="10"/>
      <c r="ITS28" s="10"/>
      <c r="ITT28" s="10"/>
      <c r="ITU28" s="10"/>
      <c r="ITV28" s="10"/>
      <c r="ITW28" s="10"/>
      <c r="ITX28" s="10"/>
      <c r="ITY28" s="10"/>
      <c r="ITZ28" s="10"/>
      <c r="IUA28" s="10"/>
      <c r="IUB28" s="10"/>
      <c r="IUC28" s="10"/>
      <c r="IUD28" s="10"/>
      <c r="IUE28" s="10"/>
      <c r="IUF28" s="10"/>
      <c r="IUG28" s="10"/>
      <c r="IUH28" s="10"/>
      <c r="IUI28" s="10"/>
      <c r="IUJ28" s="10"/>
      <c r="IUK28" s="10"/>
      <c r="IUL28" s="10"/>
      <c r="IUM28" s="10"/>
      <c r="IUN28" s="10"/>
      <c r="IUO28" s="10"/>
      <c r="IUP28" s="10"/>
      <c r="IUQ28" s="10"/>
      <c r="IUR28" s="10"/>
      <c r="IUS28" s="10"/>
      <c r="IUT28" s="10"/>
      <c r="IUU28" s="10"/>
      <c r="IUV28" s="10"/>
      <c r="IUW28" s="10"/>
      <c r="IUX28" s="10"/>
      <c r="IUY28" s="10"/>
      <c r="IUZ28" s="10"/>
      <c r="IVA28" s="10"/>
      <c r="IVB28" s="10"/>
      <c r="IVC28" s="10"/>
      <c r="IVD28" s="10"/>
      <c r="IVE28" s="10"/>
      <c r="IVF28" s="10"/>
      <c r="IVG28" s="10"/>
      <c r="IVH28" s="10"/>
      <c r="IVI28" s="10"/>
      <c r="IVJ28" s="10"/>
      <c r="IVK28" s="10"/>
      <c r="IVL28" s="10"/>
      <c r="IVM28" s="10"/>
      <c r="IVN28" s="10"/>
      <c r="IVO28" s="10"/>
      <c r="IVP28" s="10"/>
      <c r="IVQ28" s="10"/>
      <c r="IVR28" s="10"/>
      <c r="IVS28" s="10"/>
      <c r="IVT28" s="10"/>
      <c r="IVU28" s="10"/>
      <c r="IVV28" s="10"/>
      <c r="IVW28" s="10"/>
      <c r="IVX28" s="10"/>
      <c r="IVY28" s="10"/>
      <c r="IVZ28" s="10"/>
      <c r="IWA28" s="10"/>
      <c r="IWB28" s="10"/>
      <c r="IWC28" s="10"/>
      <c r="IWD28" s="10"/>
      <c r="IWE28" s="10"/>
      <c r="IWF28" s="10"/>
      <c r="IWG28" s="10"/>
      <c r="IWH28" s="10"/>
      <c r="IWI28" s="10"/>
      <c r="IWJ28" s="10"/>
      <c r="IWK28" s="10"/>
      <c r="IWL28" s="10"/>
      <c r="IWM28" s="10"/>
      <c r="IWN28" s="10"/>
      <c r="IWO28" s="10"/>
      <c r="IWP28" s="10"/>
      <c r="IWQ28" s="10"/>
      <c r="IWR28" s="10"/>
      <c r="IWS28" s="10"/>
      <c r="IWT28" s="10"/>
      <c r="IWU28" s="10"/>
      <c r="IWV28" s="10"/>
      <c r="IWW28" s="10"/>
      <c r="IWX28" s="10"/>
      <c r="IWY28" s="10"/>
      <c r="IWZ28" s="10"/>
      <c r="IXA28" s="10"/>
      <c r="IXB28" s="10"/>
      <c r="IXC28" s="10"/>
      <c r="IXD28" s="10"/>
      <c r="IXE28" s="10"/>
      <c r="IXF28" s="10"/>
      <c r="IXG28" s="10"/>
      <c r="IXH28" s="10"/>
      <c r="IXI28" s="10"/>
      <c r="IXJ28" s="10"/>
      <c r="IXK28" s="10"/>
      <c r="IXL28" s="10"/>
      <c r="IXM28" s="10"/>
      <c r="IXN28" s="10"/>
      <c r="IXO28" s="10"/>
      <c r="IXP28" s="10"/>
      <c r="IXQ28" s="10"/>
      <c r="IXR28" s="10"/>
      <c r="IXS28" s="10"/>
      <c r="IXT28" s="10"/>
      <c r="IXU28" s="10"/>
      <c r="IXV28" s="10"/>
    </row>
    <row r="29" spans="1:6730" s="6" customFormat="1" x14ac:dyDescent="0.25">
      <c r="B29" s="6" t="s">
        <v>320</v>
      </c>
      <c r="C29" s="6" t="s">
        <v>176</v>
      </c>
      <c r="D29" s="6" t="s">
        <v>321</v>
      </c>
      <c r="E29" s="113"/>
      <c r="F29" s="113"/>
      <c r="H29" s="6" t="s">
        <v>320</v>
      </c>
      <c r="I29" s="6" t="s">
        <v>176</v>
      </c>
      <c r="J29" s="6" t="s">
        <v>321</v>
      </c>
      <c r="K29" s="113"/>
      <c r="L29" s="113"/>
      <c r="M29" s="113"/>
      <c r="N29" s="113"/>
      <c r="O29" s="114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  <c r="HG29" s="113"/>
      <c r="HH29" s="113"/>
      <c r="HI29" s="113"/>
      <c r="HJ29" s="113"/>
      <c r="HK29" s="113"/>
      <c r="HL29" s="113"/>
      <c r="HM29" s="113"/>
      <c r="HN29" s="113"/>
      <c r="HO29" s="113"/>
      <c r="HP29" s="113"/>
      <c r="HQ29" s="113"/>
      <c r="HR29" s="113"/>
      <c r="HS29" s="113"/>
      <c r="HT29" s="113"/>
      <c r="HU29" s="113"/>
      <c r="HV29" s="113"/>
      <c r="HW29" s="113"/>
      <c r="HX29" s="113"/>
      <c r="HY29" s="113"/>
      <c r="HZ29" s="113"/>
      <c r="IA29" s="113"/>
      <c r="IB29" s="113"/>
      <c r="IC29" s="113"/>
      <c r="ID29" s="113"/>
      <c r="IE29" s="113"/>
      <c r="IF29" s="113"/>
      <c r="IG29" s="113"/>
      <c r="IH29" s="113"/>
      <c r="II29" s="113"/>
      <c r="IJ29" s="113"/>
      <c r="IK29" s="113"/>
    </row>
    <row r="30" spans="1:6730" x14ac:dyDescent="0.25">
      <c r="A30" s="6" t="s">
        <v>337</v>
      </c>
      <c r="B30" s="47">
        <f>AVERAGE(B27/B23)</f>
        <v>344592.86</v>
      </c>
      <c r="C30" s="47">
        <f t="shared" ref="C30:D30" si="6">AVERAGE(C27/C23)</f>
        <v>634941.05000000005</v>
      </c>
      <c r="D30" s="47">
        <f t="shared" si="6"/>
        <v>714542.94</v>
      </c>
      <c r="E30" s="113"/>
      <c r="F30" s="113"/>
      <c r="G30" s="6" t="s">
        <v>337</v>
      </c>
      <c r="H30" s="47">
        <f>AVERAGE(H27/H23)</f>
        <v>10434852.859999999</v>
      </c>
      <c r="I30" s="47">
        <f t="shared" ref="I30:J30" si="7">AVERAGE(I27/I23)</f>
        <v>46759221.049999997</v>
      </c>
      <c r="J30" s="47">
        <f t="shared" si="7"/>
        <v>249537902.93999997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8788-E9EF-4474-9F68-63770C1E0A8D}">
  <dimension ref="A2:H26"/>
  <sheetViews>
    <sheetView workbookViewId="0">
      <selection activeCell="A4" sqref="A4:B20"/>
    </sheetView>
  </sheetViews>
  <sheetFormatPr defaultRowHeight="15" x14ac:dyDescent="0.25"/>
  <cols>
    <col min="1" max="1" width="11" bestFit="1" customWidth="1"/>
    <col min="2" max="2" width="10.5703125" bestFit="1" customWidth="1"/>
    <col min="3" max="3" width="12" bestFit="1" customWidth="1"/>
    <col min="4" max="4" width="14.28515625" bestFit="1" customWidth="1"/>
    <col min="5" max="5" width="14.28515625" customWidth="1"/>
    <col min="6" max="6" width="11.5703125" bestFit="1" customWidth="1"/>
    <col min="7" max="7" width="15.42578125" bestFit="1" customWidth="1"/>
    <col min="8" max="8" width="11.5703125" bestFit="1" customWidth="1"/>
  </cols>
  <sheetData>
    <row r="2" spans="1:8" x14ac:dyDescent="0.25">
      <c r="A2" s="6"/>
      <c r="B2" s="6"/>
      <c r="C2" s="6"/>
      <c r="D2" s="6" t="s">
        <v>39</v>
      </c>
      <c r="F2" s="6" t="s">
        <v>40</v>
      </c>
      <c r="G2" s="6" t="s">
        <v>43</v>
      </c>
      <c r="H2" s="6" t="s">
        <v>38</v>
      </c>
    </row>
    <row r="3" spans="1:8" x14ac:dyDescent="0.25">
      <c r="A3" s="6" t="s">
        <v>0</v>
      </c>
      <c r="B3" s="6" t="s">
        <v>1</v>
      </c>
      <c r="C3" s="6" t="s">
        <v>2</v>
      </c>
      <c r="D3" s="7">
        <v>45292</v>
      </c>
      <c r="E3" s="6" t="s">
        <v>42</v>
      </c>
    </row>
    <row r="4" spans="1:8" x14ac:dyDescent="0.25">
      <c r="A4" t="s">
        <v>3</v>
      </c>
      <c r="B4" t="s">
        <v>11</v>
      </c>
      <c r="C4" s="1">
        <v>22</v>
      </c>
      <c r="D4">
        <v>43</v>
      </c>
      <c r="E4">
        <f>IF(D4&gt;40, D4-40,0)</f>
        <v>3</v>
      </c>
      <c r="F4" s="2">
        <f t="shared" ref="F4:F20" si="0">C4*D4</f>
        <v>946</v>
      </c>
      <c r="G4" s="2">
        <f t="shared" ref="G4:G20" si="1">0.5*C4*E4</f>
        <v>33</v>
      </c>
      <c r="H4" s="2">
        <f>SUM(F4,G4)</f>
        <v>979</v>
      </c>
    </row>
    <row r="5" spans="1:8" x14ac:dyDescent="0.25">
      <c r="A5" t="s">
        <v>4</v>
      </c>
      <c r="B5" t="s">
        <v>5</v>
      </c>
      <c r="C5" s="1">
        <v>25</v>
      </c>
      <c r="D5">
        <v>39</v>
      </c>
      <c r="E5">
        <f t="shared" ref="E5:E20" si="2">IF(D5&gt;40, D5-40,0)</f>
        <v>0</v>
      </c>
      <c r="F5" s="2">
        <f t="shared" si="0"/>
        <v>975</v>
      </c>
      <c r="G5" s="2">
        <f t="shared" si="1"/>
        <v>0</v>
      </c>
      <c r="H5" s="2">
        <f t="shared" ref="H5:H20" si="3">SUM(F5,G5)</f>
        <v>975</v>
      </c>
    </row>
    <row r="6" spans="1:8" x14ac:dyDescent="0.25">
      <c r="A6" t="s">
        <v>6</v>
      </c>
      <c r="B6" t="s">
        <v>7</v>
      </c>
      <c r="C6" s="1">
        <v>28</v>
      </c>
      <c r="D6">
        <v>43</v>
      </c>
      <c r="E6">
        <f t="shared" si="2"/>
        <v>3</v>
      </c>
      <c r="F6" s="2">
        <f t="shared" si="0"/>
        <v>1204</v>
      </c>
      <c r="G6" s="2">
        <f t="shared" si="1"/>
        <v>42</v>
      </c>
      <c r="H6" s="2">
        <f t="shared" si="3"/>
        <v>1246</v>
      </c>
    </row>
    <row r="7" spans="1:8" x14ac:dyDescent="0.25">
      <c r="A7" t="s">
        <v>8</v>
      </c>
      <c r="B7" t="s">
        <v>9</v>
      </c>
      <c r="C7" s="1">
        <v>31</v>
      </c>
      <c r="D7">
        <v>35</v>
      </c>
      <c r="E7">
        <f t="shared" si="2"/>
        <v>0</v>
      </c>
      <c r="F7" s="2">
        <f t="shared" si="0"/>
        <v>1085</v>
      </c>
      <c r="G7" s="2">
        <f t="shared" si="1"/>
        <v>0</v>
      </c>
      <c r="H7" s="2">
        <f t="shared" si="3"/>
        <v>1085</v>
      </c>
    </row>
    <row r="8" spans="1:8" x14ac:dyDescent="0.25">
      <c r="A8" t="s">
        <v>10</v>
      </c>
      <c r="B8" t="s">
        <v>12</v>
      </c>
      <c r="C8" s="1">
        <v>26</v>
      </c>
      <c r="D8">
        <v>33</v>
      </c>
      <c r="E8">
        <f t="shared" si="2"/>
        <v>0</v>
      </c>
      <c r="F8" s="2">
        <f t="shared" si="0"/>
        <v>858</v>
      </c>
      <c r="G8" s="2">
        <f t="shared" si="1"/>
        <v>0</v>
      </c>
      <c r="H8" s="2">
        <f t="shared" si="3"/>
        <v>858</v>
      </c>
    </row>
    <row r="9" spans="1:8" x14ac:dyDescent="0.25">
      <c r="A9" t="s">
        <v>13</v>
      </c>
      <c r="B9" t="s">
        <v>12</v>
      </c>
      <c r="C9" s="1">
        <v>17</v>
      </c>
      <c r="D9">
        <v>33</v>
      </c>
      <c r="E9">
        <f t="shared" si="2"/>
        <v>0</v>
      </c>
      <c r="F9" s="2">
        <f t="shared" si="0"/>
        <v>561</v>
      </c>
      <c r="G9" s="2">
        <f t="shared" si="1"/>
        <v>0</v>
      </c>
      <c r="H9" s="2">
        <f t="shared" si="3"/>
        <v>561</v>
      </c>
    </row>
    <row r="10" spans="1:8" x14ac:dyDescent="0.25">
      <c r="A10" t="s">
        <v>14</v>
      </c>
      <c r="B10" t="s">
        <v>15</v>
      </c>
      <c r="C10" s="1">
        <v>29</v>
      </c>
      <c r="D10">
        <v>42</v>
      </c>
      <c r="E10">
        <f t="shared" si="2"/>
        <v>2</v>
      </c>
      <c r="F10" s="2">
        <f t="shared" si="0"/>
        <v>1218</v>
      </c>
      <c r="G10" s="2">
        <f t="shared" si="1"/>
        <v>29</v>
      </c>
      <c r="H10" s="2">
        <f t="shared" si="3"/>
        <v>1247</v>
      </c>
    </row>
    <row r="11" spans="1:8" x14ac:dyDescent="0.25">
      <c r="A11" t="s">
        <v>16</v>
      </c>
      <c r="B11" t="s">
        <v>17</v>
      </c>
      <c r="C11" s="1">
        <v>27</v>
      </c>
      <c r="D11">
        <v>40</v>
      </c>
      <c r="E11">
        <f t="shared" si="2"/>
        <v>0</v>
      </c>
      <c r="F11" s="2">
        <f t="shared" si="0"/>
        <v>1080</v>
      </c>
      <c r="G11" s="2">
        <f t="shared" si="1"/>
        <v>0</v>
      </c>
      <c r="H11" s="2">
        <f t="shared" si="3"/>
        <v>1080</v>
      </c>
    </row>
    <row r="12" spans="1:8" x14ac:dyDescent="0.25">
      <c r="A12" t="s">
        <v>18</v>
      </c>
      <c r="B12" t="s">
        <v>19</v>
      </c>
      <c r="C12" s="1">
        <v>29</v>
      </c>
      <c r="D12">
        <v>29</v>
      </c>
      <c r="E12">
        <f t="shared" si="2"/>
        <v>0</v>
      </c>
      <c r="F12" s="2">
        <f t="shared" si="0"/>
        <v>841</v>
      </c>
      <c r="G12" s="2">
        <f t="shared" si="1"/>
        <v>0</v>
      </c>
      <c r="H12" s="2">
        <f t="shared" si="3"/>
        <v>841</v>
      </c>
    </row>
    <row r="13" spans="1:8" x14ac:dyDescent="0.25">
      <c r="A13" t="s">
        <v>20</v>
      </c>
      <c r="B13" t="s">
        <v>21</v>
      </c>
      <c r="C13" s="1">
        <v>29</v>
      </c>
      <c r="D13">
        <v>29</v>
      </c>
      <c r="E13">
        <f t="shared" si="2"/>
        <v>0</v>
      </c>
      <c r="F13" s="2">
        <f t="shared" si="0"/>
        <v>841</v>
      </c>
      <c r="G13" s="2">
        <f t="shared" si="1"/>
        <v>0</v>
      </c>
      <c r="H13" s="2">
        <f t="shared" si="3"/>
        <v>841</v>
      </c>
    </row>
    <row r="14" spans="1:8" x14ac:dyDescent="0.25">
      <c r="A14" t="s">
        <v>23</v>
      </c>
      <c r="B14" t="s">
        <v>22</v>
      </c>
      <c r="C14" s="1">
        <v>28</v>
      </c>
      <c r="D14">
        <v>39</v>
      </c>
      <c r="E14">
        <f t="shared" si="2"/>
        <v>0</v>
      </c>
      <c r="F14" s="2">
        <f t="shared" si="0"/>
        <v>1092</v>
      </c>
      <c r="G14" s="2">
        <f t="shared" si="1"/>
        <v>0</v>
      </c>
      <c r="H14" s="2">
        <f t="shared" si="3"/>
        <v>1092</v>
      </c>
    </row>
    <row r="15" spans="1:8" x14ac:dyDescent="0.25">
      <c r="A15" t="s">
        <v>24</v>
      </c>
      <c r="B15" t="s">
        <v>25</v>
      </c>
      <c r="C15" s="1">
        <v>27</v>
      </c>
      <c r="D15">
        <v>34</v>
      </c>
      <c r="E15">
        <f t="shared" si="2"/>
        <v>0</v>
      </c>
      <c r="F15" s="2">
        <f t="shared" si="0"/>
        <v>918</v>
      </c>
      <c r="G15" s="2">
        <f t="shared" si="1"/>
        <v>0</v>
      </c>
      <c r="H15" s="2">
        <f t="shared" si="3"/>
        <v>918</v>
      </c>
    </row>
    <row r="16" spans="1:8" x14ac:dyDescent="0.25">
      <c r="A16" t="s">
        <v>27</v>
      </c>
      <c r="B16" t="s">
        <v>26</v>
      </c>
      <c r="C16" s="1">
        <v>26</v>
      </c>
      <c r="D16">
        <v>39</v>
      </c>
      <c r="E16">
        <f t="shared" si="2"/>
        <v>0</v>
      </c>
      <c r="F16" s="2">
        <f t="shared" si="0"/>
        <v>1014</v>
      </c>
      <c r="G16" s="2">
        <f t="shared" si="1"/>
        <v>0</v>
      </c>
      <c r="H16" s="2">
        <f t="shared" si="3"/>
        <v>1014</v>
      </c>
    </row>
    <row r="17" spans="1:8" x14ac:dyDescent="0.25">
      <c r="A17" t="s">
        <v>28</v>
      </c>
      <c r="B17" t="s">
        <v>29</v>
      </c>
      <c r="C17" s="1">
        <v>22</v>
      </c>
      <c r="D17">
        <v>40</v>
      </c>
      <c r="E17">
        <f t="shared" si="2"/>
        <v>0</v>
      </c>
      <c r="F17" s="2">
        <f t="shared" si="0"/>
        <v>880</v>
      </c>
      <c r="G17" s="2">
        <f t="shared" si="1"/>
        <v>0</v>
      </c>
      <c r="H17" s="2">
        <f t="shared" si="3"/>
        <v>880</v>
      </c>
    </row>
    <row r="18" spans="1:8" x14ac:dyDescent="0.25">
      <c r="A18" t="s">
        <v>31</v>
      </c>
      <c r="B18" t="s">
        <v>30</v>
      </c>
      <c r="C18" s="1">
        <v>37</v>
      </c>
      <c r="D18">
        <v>36</v>
      </c>
      <c r="E18">
        <f t="shared" si="2"/>
        <v>0</v>
      </c>
      <c r="F18" s="2">
        <f t="shared" si="0"/>
        <v>1332</v>
      </c>
      <c r="G18" s="2">
        <f t="shared" si="1"/>
        <v>0</v>
      </c>
      <c r="H18" s="2">
        <f t="shared" si="3"/>
        <v>1332</v>
      </c>
    </row>
    <row r="19" spans="1:8" x14ac:dyDescent="0.25">
      <c r="A19" t="s">
        <v>32</v>
      </c>
      <c r="B19" t="s">
        <v>33</v>
      </c>
      <c r="C19" s="1">
        <v>35</v>
      </c>
      <c r="D19">
        <v>40</v>
      </c>
      <c r="E19">
        <f t="shared" si="2"/>
        <v>0</v>
      </c>
      <c r="F19" s="2">
        <f t="shared" si="0"/>
        <v>1400</v>
      </c>
      <c r="G19" s="2">
        <f t="shared" si="1"/>
        <v>0</v>
      </c>
      <c r="H19" s="2">
        <f t="shared" si="3"/>
        <v>1400</v>
      </c>
    </row>
    <row r="20" spans="1:8" x14ac:dyDescent="0.25">
      <c r="A20" t="s">
        <v>32</v>
      </c>
      <c r="B20" t="s">
        <v>34</v>
      </c>
      <c r="C20" s="1">
        <v>39</v>
      </c>
      <c r="D20">
        <v>35</v>
      </c>
      <c r="E20">
        <f t="shared" si="2"/>
        <v>0</v>
      </c>
      <c r="F20" s="2">
        <f t="shared" si="0"/>
        <v>1365</v>
      </c>
      <c r="G20" s="2">
        <f t="shared" si="1"/>
        <v>0</v>
      </c>
      <c r="H20" s="2">
        <f t="shared" si="3"/>
        <v>1365</v>
      </c>
    </row>
    <row r="23" spans="1:8" x14ac:dyDescent="0.25">
      <c r="A23" s="6" t="s">
        <v>35</v>
      </c>
      <c r="C23" s="2">
        <f>MAX(C4:C20)</f>
        <v>39</v>
      </c>
      <c r="D23" s="3">
        <f>MAX(D4:D20)</f>
        <v>43</v>
      </c>
      <c r="E23" s="3"/>
      <c r="F23" s="2">
        <f>MAX(F4:F20)</f>
        <v>1400</v>
      </c>
      <c r="G23" s="2">
        <f t="shared" ref="G23:H23" si="4">MAX(G4:G20)</f>
        <v>42</v>
      </c>
      <c r="H23" s="2">
        <f t="shared" si="4"/>
        <v>1400</v>
      </c>
    </row>
    <row r="24" spans="1:8" x14ac:dyDescent="0.25">
      <c r="A24" s="6" t="s">
        <v>36</v>
      </c>
      <c r="C24" s="2">
        <f>MIN(C4:C20)</f>
        <v>17</v>
      </c>
      <c r="D24" s="3">
        <f>MIN(D4:D20)</f>
        <v>29</v>
      </c>
      <c r="E24" s="3"/>
      <c r="F24" s="2">
        <f>MIN(F4:F20)</f>
        <v>561</v>
      </c>
      <c r="G24" s="2">
        <f t="shared" ref="G24:H24" si="5">MIN(G4:G20)</f>
        <v>0</v>
      </c>
      <c r="H24" s="2">
        <f t="shared" si="5"/>
        <v>561</v>
      </c>
    </row>
    <row r="25" spans="1:8" x14ac:dyDescent="0.25">
      <c r="A25" s="6" t="s">
        <v>37</v>
      </c>
      <c r="C25" s="2">
        <f>AVERAGE(C4:C20)</f>
        <v>28.058823529411764</v>
      </c>
      <c r="D25" s="3">
        <f>AVERAGE(D4:D20)</f>
        <v>37</v>
      </c>
      <c r="E25" s="3"/>
      <c r="F25" s="2">
        <f>AVERAGE(F4:F20)</f>
        <v>1035.8823529411766</v>
      </c>
      <c r="G25" s="2">
        <f t="shared" ref="G25:H25" si="6">AVERAGE(G4:G20)</f>
        <v>6.117647058823529</v>
      </c>
      <c r="H25" s="2">
        <f t="shared" si="6"/>
        <v>1042</v>
      </c>
    </row>
    <row r="26" spans="1:8" x14ac:dyDescent="0.25">
      <c r="A26" s="6" t="s">
        <v>38</v>
      </c>
      <c r="C26" s="2"/>
      <c r="D26" s="4">
        <f>SUM(D4:D20)</f>
        <v>629</v>
      </c>
      <c r="E26" s="4"/>
      <c r="F26" s="5">
        <f>SUM(F4:F20)</f>
        <v>17610</v>
      </c>
      <c r="G26" s="5">
        <f t="shared" ref="G26:H26" si="7">SUM(G4:G20)</f>
        <v>104</v>
      </c>
      <c r="H26" s="5">
        <f t="shared" si="7"/>
        <v>17714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7BB8-1C14-4D44-B667-CE901ABFF7A6}">
  <sheetPr>
    <pageSetUpPr fitToPage="1"/>
  </sheetPr>
  <dimension ref="A2:AD27"/>
  <sheetViews>
    <sheetView topLeftCell="J1" zoomScale="48" zoomScaleNormal="48" workbookViewId="0">
      <selection activeCell="S35" sqref="S35"/>
    </sheetView>
  </sheetViews>
  <sheetFormatPr defaultRowHeight="15" x14ac:dyDescent="0.25"/>
  <cols>
    <col min="1" max="1" width="11" bestFit="1" customWidth="1"/>
    <col min="2" max="2" width="10.5703125" bestFit="1" customWidth="1"/>
    <col min="3" max="3" width="12" bestFit="1" customWidth="1"/>
    <col min="4" max="4" width="14.28515625" bestFit="1" customWidth="1"/>
    <col min="5" max="13" width="14.28515625" customWidth="1"/>
    <col min="14" max="14" width="18.28515625" bestFit="1" customWidth="1"/>
    <col min="15" max="18" width="18.5703125" bestFit="1" customWidth="1"/>
    <col min="19" max="19" width="21" bestFit="1" customWidth="1"/>
    <col min="20" max="23" width="20.85546875" customWidth="1"/>
    <col min="24" max="24" width="18.28515625" bestFit="1" customWidth="1"/>
    <col min="25" max="27" width="18.5703125" bestFit="1" customWidth="1"/>
    <col min="28" max="28" width="18.28515625" bestFit="1" customWidth="1"/>
    <col min="30" max="30" width="18.85546875" bestFit="1" customWidth="1"/>
  </cols>
  <sheetData>
    <row r="2" spans="1:30" x14ac:dyDescent="0.25">
      <c r="A2" s="6"/>
      <c r="B2" s="6"/>
      <c r="C2" s="6"/>
      <c r="D2" s="6" t="s">
        <v>39</v>
      </c>
      <c r="E2" s="6"/>
      <c r="F2" s="6"/>
      <c r="G2" s="6"/>
      <c r="H2" s="6"/>
      <c r="I2" s="6" t="s">
        <v>42</v>
      </c>
      <c r="J2" s="6"/>
      <c r="K2" s="6"/>
      <c r="L2" s="6"/>
      <c r="M2" s="6"/>
      <c r="N2" s="6" t="s">
        <v>40</v>
      </c>
      <c r="O2" s="6"/>
      <c r="P2" s="6"/>
      <c r="Q2" s="6"/>
      <c r="R2" s="6"/>
      <c r="S2" s="6" t="s">
        <v>43</v>
      </c>
      <c r="T2" s="6"/>
      <c r="U2" s="6"/>
      <c r="V2" s="6"/>
      <c r="W2" s="6"/>
      <c r="X2" s="6" t="s">
        <v>38</v>
      </c>
      <c r="AD2" s="6" t="s">
        <v>44</v>
      </c>
    </row>
    <row r="3" spans="1:30" x14ac:dyDescent="0.25">
      <c r="A3" s="6" t="s">
        <v>0</v>
      </c>
      <c r="B3" s="6" t="s">
        <v>1</v>
      </c>
      <c r="C3" s="6" t="s">
        <v>2</v>
      </c>
      <c r="D3" s="15">
        <v>45292</v>
      </c>
      <c r="E3" s="15">
        <f>D3+7</f>
        <v>45299</v>
      </c>
      <c r="F3" s="15">
        <f t="shared" ref="F3:H3" si="0">E3+7</f>
        <v>45306</v>
      </c>
      <c r="G3" s="15">
        <f t="shared" si="0"/>
        <v>45313</v>
      </c>
      <c r="H3" s="15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1">
        <v>45292</v>
      </c>
      <c r="O3" s="11">
        <f>N3+7</f>
        <v>45299</v>
      </c>
      <c r="P3" s="11">
        <f t="shared" ref="P3:R3" si="2">O3+7</f>
        <v>45306</v>
      </c>
      <c r="Q3" s="11">
        <f t="shared" si="2"/>
        <v>45313</v>
      </c>
      <c r="R3" s="11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17">
        <v>45292</v>
      </c>
      <c r="Y3" s="17">
        <f>X3+7</f>
        <v>45299</v>
      </c>
      <c r="Z3" s="17">
        <f t="shared" ref="Z3:AB3" si="4">Y3+7</f>
        <v>45306</v>
      </c>
      <c r="AA3" s="17">
        <f t="shared" si="4"/>
        <v>45313</v>
      </c>
      <c r="AB3" s="17">
        <f t="shared" si="4"/>
        <v>45320</v>
      </c>
      <c r="AD3" s="2"/>
    </row>
    <row r="4" spans="1:30" x14ac:dyDescent="0.25">
      <c r="A4" t="s">
        <v>3</v>
      </c>
      <c r="B4" t="s">
        <v>11</v>
      </c>
      <c r="C4" s="1">
        <v>22</v>
      </c>
      <c r="D4" s="16">
        <v>43</v>
      </c>
      <c r="E4" s="16">
        <v>44</v>
      </c>
      <c r="F4" s="16">
        <v>42</v>
      </c>
      <c r="G4" s="16">
        <v>40</v>
      </c>
      <c r="H4" s="16">
        <v>36</v>
      </c>
      <c r="I4" s="9">
        <f>IF(D4&gt;40, D4-40,0)</f>
        <v>3</v>
      </c>
      <c r="J4" s="9">
        <f t="shared" ref="J4:M4" si="5">IF(E4&gt;40, E4-40,0)</f>
        <v>4</v>
      </c>
      <c r="K4" s="9">
        <f t="shared" si="5"/>
        <v>2</v>
      </c>
      <c r="L4" s="9">
        <f t="shared" si="5"/>
        <v>0</v>
      </c>
      <c r="M4" s="9">
        <f t="shared" si="5"/>
        <v>0</v>
      </c>
      <c r="N4" s="12">
        <f t="shared" ref="N4:N20" si="6">C4*D4</f>
        <v>946</v>
      </c>
      <c r="O4" s="12">
        <f>$C$4*E4</f>
        <v>968</v>
      </c>
      <c r="P4" s="12">
        <f>$C$4*F4</f>
        <v>924</v>
      </c>
      <c r="Q4" s="12">
        <f>$C$4*G4</f>
        <v>880</v>
      </c>
      <c r="R4" s="12">
        <f>$C$4*H4</f>
        <v>792</v>
      </c>
      <c r="S4" s="14">
        <f t="shared" ref="S4:S20" si="7">0.5*C4*I4</f>
        <v>33</v>
      </c>
      <c r="T4" s="14">
        <f>0.5*$C4*J4</f>
        <v>44</v>
      </c>
      <c r="U4" s="14">
        <f t="shared" ref="U4:U20" si="8">0.5*$C4*K4</f>
        <v>22</v>
      </c>
      <c r="V4" s="14">
        <f t="shared" ref="V4:V20" si="9">0.5*$C4*L4</f>
        <v>0</v>
      </c>
      <c r="W4" s="14">
        <f t="shared" ref="W4:W20" si="10">0.5*$C4*M4</f>
        <v>0</v>
      </c>
      <c r="X4" s="18">
        <f>SUM(N4,S4)</f>
        <v>979</v>
      </c>
      <c r="Y4" s="18">
        <f>SUM(O4,T4)</f>
        <v>1012</v>
      </c>
      <c r="Z4" s="18">
        <f t="shared" ref="Z4:Z20" si="11">SUM(P4,U4)</f>
        <v>946</v>
      </c>
      <c r="AA4" s="18">
        <f t="shared" ref="AA4:AA20" si="12">SUM(Q4,V4)</f>
        <v>880</v>
      </c>
      <c r="AB4" s="18">
        <f t="shared" ref="AB4:AB20" si="13">SUM(R4,W4)</f>
        <v>792</v>
      </c>
      <c r="AD4" s="2">
        <f t="shared" ref="AD4:AD19" si="14">SUM(X4:AB4)</f>
        <v>4609</v>
      </c>
    </row>
    <row r="5" spans="1:30" x14ac:dyDescent="0.25">
      <c r="A5" t="s">
        <v>4</v>
      </c>
      <c r="B5" t="s">
        <v>5</v>
      </c>
      <c r="C5" s="1">
        <v>25</v>
      </c>
      <c r="D5" s="16">
        <v>39</v>
      </c>
      <c r="E5" s="16">
        <v>24</v>
      </c>
      <c r="F5" s="16">
        <v>43</v>
      </c>
      <c r="G5" s="16">
        <v>20</v>
      </c>
      <c r="H5" s="16">
        <v>30</v>
      </c>
      <c r="I5" s="9">
        <f t="shared" ref="I5:I20" si="15">IF(D5&gt;40, D5-40,0)</f>
        <v>0</v>
      </c>
      <c r="J5" s="9">
        <f t="shared" ref="J5:J20" si="16">IF(E5&gt;40, E5-40,0)</f>
        <v>0</v>
      </c>
      <c r="K5" s="9">
        <f t="shared" ref="K5:K20" si="17">IF(F5&gt;40, F5-40,0)</f>
        <v>3</v>
      </c>
      <c r="L5" s="9">
        <f t="shared" ref="L5:L20" si="18">IF(G5&gt;40, G5-40,0)</f>
        <v>0</v>
      </c>
      <c r="M5" s="9">
        <f t="shared" ref="M5:M20" si="19">IF(H5&gt;40, H5-40,0)</f>
        <v>0</v>
      </c>
      <c r="N5" s="12">
        <f t="shared" si="6"/>
        <v>975</v>
      </c>
      <c r="O5" s="12">
        <f t="shared" ref="O5:O20" si="20">$C$4*E5</f>
        <v>528</v>
      </c>
      <c r="P5" s="12">
        <f t="shared" ref="P5:P20" si="21">$C$4*F5</f>
        <v>946</v>
      </c>
      <c r="Q5" s="12">
        <f t="shared" ref="Q5:Q20" si="22">$C$4*G5</f>
        <v>440</v>
      </c>
      <c r="R5" s="12">
        <f t="shared" ref="R5:R20" si="23">$C$4*H5</f>
        <v>660</v>
      </c>
      <c r="S5" s="14">
        <f t="shared" si="7"/>
        <v>0</v>
      </c>
      <c r="T5" s="14">
        <f t="shared" ref="T5:T20" si="24">0.5*$C5*J5</f>
        <v>0</v>
      </c>
      <c r="U5" s="14">
        <f t="shared" si="8"/>
        <v>37.5</v>
      </c>
      <c r="V5" s="14">
        <f t="shared" si="9"/>
        <v>0</v>
      </c>
      <c r="W5" s="14">
        <f t="shared" si="10"/>
        <v>0</v>
      </c>
      <c r="X5" s="18">
        <f t="shared" ref="X5:X20" si="25">SUM(N5,S5)</f>
        <v>975</v>
      </c>
      <c r="Y5" s="18">
        <f t="shared" ref="Y5:Y20" si="26">SUM(O5,T5)</f>
        <v>528</v>
      </c>
      <c r="Z5" s="18">
        <f t="shared" si="11"/>
        <v>983.5</v>
      </c>
      <c r="AA5" s="18">
        <f t="shared" si="12"/>
        <v>440</v>
      </c>
      <c r="AB5" s="18">
        <f t="shared" si="13"/>
        <v>660</v>
      </c>
      <c r="AD5" s="2">
        <f t="shared" si="14"/>
        <v>3586.5</v>
      </c>
    </row>
    <row r="6" spans="1:30" x14ac:dyDescent="0.25">
      <c r="A6" t="s">
        <v>6</v>
      </c>
      <c r="B6" t="s">
        <v>7</v>
      </c>
      <c r="C6" s="1">
        <v>28</v>
      </c>
      <c r="D6" s="16">
        <v>43</v>
      </c>
      <c r="E6" s="16">
        <v>41</v>
      </c>
      <c r="F6" s="16">
        <v>31</v>
      </c>
      <c r="G6" s="16">
        <v>38</v>
      </c>
      <c r="H6" s="16">
        <v>27</v>
      </c>
      <c r="I6" s="9">
        <f t="shared" si="15"/>
        <v>3</v>
      </c>
      <c r="J6" s="9">
        <f t="shared" si="16"/>
        <v>1</v>
      </c>
      <c r="K6" s="9">
        <f t="shared" si="17"/>
        <v>0</v>
      </c>
      <c r="L6" s="9">
        <f t="shared" si="18"/>
        <v>0</v>
      </c>
      <c r="M6" s="9">
        <f t="shared" si="19"/>
        <v>0</v>
      </c>
      <c r="N6" s="12">
        <f t="shared" si="6"/>
        <v>1204</v>
      </c>
      <c r="O6" s="12">
        <f t="shared" si="20"/>
        <v>902</v>
      </c>
      <c r="P6" s="12">
        <f t="shared" si="21"/>
        <v>682</v>
      </c>
      <c r="Q6" s="12">
        <f t="shared" si="22"/>
        <v>836</v>
      </c>
      <c r="R6" s="12">
        <f t="shared" si="23"/>
        <v>594</v>
      </c>
      <c r="S6" s="14">
        <f t="shared" si="7"/>
        <v>42</v>
      </c>
      <c r="T6" s="14">
        <f t="shared" si="24"/>
        <v>14</v>
      </c>
      <c r="U6" s="14">
        <f t="shared" si="8"/>
        <v>0</v>
      </c>
      <c r="V6" s="14">
        <f t="shared" si="9"/>
        <v>0</v>
      </c>
      <c r="W6" s="14">
        <f t="shared" si="10"/>
        <v>0</v>
      </c>
      <c r="X6" s="18">
        <f t="shared" si="25"/>
        <v>1246</v>
      </c>
      <c r="Y6" s="18">
        <f t="shared" si="26"/>
        <v>916</v>
      </c>
      <c r="Z6" s="18">
        <f t="shared" si="11"/>
        <v>682</v>
      </c>
      <c r="AA6" s="18">
        <f t="shared" si="12"/>
        <v>836</v>
      </c>
      <c r="AB6" s="18">
        <f t="shared" si="13"/>
        <v>594</v>
      </c>
      <c r="AD6" s="2">
        <f t="shared" si="14"/>
        <v>4274</v>
      </c>
    </row>
    <row r="7" spans="1:30" x14ac:dyDescent="0.25">
      <c r="A7" t="s">
        <v>8</v>
      </c>
      <c r="B7" t="s">
        <v>9</v>
      </c>
      <c r="C7" s="1">
        <v>31</v>
      </c>
      <c r="D7" s="16">
        <v>35</v>
      </c>
      <c r="E7" s="16">
        <v>32</v>
      </c>
      <c r="F7" s="16">
        <v>25</v>
      </c>
      <c r="G7" s="16">
        <v>44</v>
      </c>
      <c r="H7" s="16">
        <v>33</v>
      </c>
      <c r="I7" s="9">
        <f t="shared" si="15"/>
        <v>0</v>
      </c>
      <c r="J7" s="9">
        <f t="shared" si="16"/>
        <v>0</v>
      </c>
      <c r="K7" s="9">
        <f t="shared" si="17"/>
        <v>0</v>
      </c>
      <c r="L7" s="9">
        <f t="shared" si="18"/>
        <v>4</v>
      </c>
      <c r="M7" s="9">
        <f t="shared" si="19"/>
        <v>0</v>
      </c>
      <c r="N7" s="12">
        <f t="shared" si="6"/>
        <v>1085</v>
      </c>
      <c r="O7" s="12">
        <f t="shared" si="20"/>
        <v>704</v>
      </c>
      <c r="P7" s="12">
        <f t="shared" si="21"/>
        <v>550</v>
      </c>
      <c r="Q7" s="12">
        <f t="shared" si="22"/>
        <v>968</v>
      </c>
      <c r="R7" s="12">
        <f t="shared" si="23"/>
        <v>726</v>
      </c>
      <c r="S7" s="14">
        <f t="shared" si="7"/>
        <v>0</v>
      </c>
      <c r="T7" s="14">
        <f t="shared" si="24"/>
        <v>0</v>
      </c>
      <c r="U7" s="14">
        <f t="shared" si="8"/>
        <v>0</v>
      </c>
      <c r="V7" s="14">
        <f t="shared" si="9"/>
        <v>62</v>
      </c>
      <c r="W7" s="14">
        <f t="shared" si="10"/>
        <v>0</v>
      </c>
      <c r="X7" s="18">
        <f t="shared" si="25"/>
        <v>1085</v>
      </c>
      <c r="Y7" s="18">
        <f t="shared" si="26"/>
        <v>704</v>
      </c>
      <c r="Z7" s="18">
        <f t="shared" si="11"/>
        <v>550</v>
      </c>
      <c r="AA7" s="18">
        <f t="shared" si="12"/>
        <v>1030</v>
      </c>
      <c r="AB7" s="18">
        <f t="shared" si="13"/>
        <v>726</v>
      </c>
      <c r="AD7" s="2">
        <f t="shared" si="14"/>
        <v>4095</v>
      </c>
    </row>
    <row r="8" spans="1:30" x14ac:dyDescent="0.25">
      <c r="A8" t="s">
        <v>10</v>
      </c>
      <c r="B8" t="s">
        <v>12</v>
      </c>
      <c r="C8" s="1">
        <v>26</v>
      </c>
      <c r="D8" s="16">
        <v>33</v>
      </c>
      <c r="E8" s="16">
        <v>25</v>
      </c>
      <c r="F8" s="16">
        <v>41</v>
      </c>
      <c r="G8" s="16">
        <v>45</v>
      </c>
      <c r="H8" s="16">
        <v>41</v>
      </c>
      <c r="I8" s="9">
        <f t="shared" si="15"/>
        <v>0</v>
      </c>
      <c r="J8" s="9">
        <f t="shared" si="16"/>
        <v>0</v>
      </c>
      <c r="K8" s="9">
        <f t="shared" si="17"/>
        <v>1</v>
      </c>
      <c r="L8" s="9">
        <f t="shared" si="18"/>
        <v>5</v>
      </c>
      <c r="M8" s="9">
        <f t="shared" si="19"/>
        <v>1</v>
      </c>
      <c r="N8" s="12">
        <f t="shared" si="6"/>
        <v>858</v>
      </c>
      <c r="O8" s="12">
        <f t="shared" si="20"/>
        <v>550</v>
      </c>
      <c r="P8" s="12">
        <f t="shared" si="21"/>
        <v>902</v>
      </c>
      <c r="Q8" s="12">
        <f t="shared" si="22"/>
        <v>990</v>
      </c>
      <c r="R8" s="12">
        <f t="shared" si="23"/>
        <v>902</v>
      </c>
      <c r="S8" s="14">
        <f t="shared" si="7"/>
        <v>0</v>
      </c>
      <c r="T8" s="14">
        <f t="shared" si="24"/>
        <v>0</v>
      </c>
      <c r="U8" s="14">
        <f t="shared" si="8"/>
        <v>13</v>
      </c>
      <c r="V8" s="14">
        <f t="shared" si="9"/>
        <v>65</v>
      </c>
      <c r="W8" s="14">
        <f t="shared" si="10"/>
        <v>13</v>
      </c>
      <c r="X8" s="18">
        <f t="shared" si="25"/>
        <v>858</v>
      </c>
      <c r="Y8" s="18">
        <f t="shared" si="26"/>
        <v>550</v>
      </c>
      <c r="Z8" s="18">
        <f t="shared" si="11"/>
        <v>915</v>
      </c>
      <c r="AA8" s="18">
        <f t="shared" si="12"/>
        <v>1055</v>
      </c>
      <c r="AB8" s="18">
        <f t="shared" si="13"/>
        <v>915</v>
      </c>
      <c r="AD8" s="2">
        <f t="shared" si="14"/>
        <v>4293</v>
      </c>
    </row>
    <row r="9" spans="1:30" x14ac:dyDescent="0.25">
      <c r="A9" t="s">
        <v>13</v>
      </c>
      <c r="B9" t="s">
        <v>12</v>
      </c>
      <c r="C9" s="1">
        <v>17</v>
      </c>
      <c r="D9" s="16">
        <v>33</v>
      </c>
      <c r="E9" s="16">
        <v>33</v>
      </c>
      <c r="F9" s="16">
        <v>40</v>
      </c>
      <c r="G9" s="16">
        <v>44</v>
      </c>
      <c r="H9" s="16">
        <v>23</v>
      </c>
      <c r="I9" s="9">
        <f t="shared" si="15"/>
        <v>0</v>
      </c>
      <c r="J9" s="9">
        <f t="shared" si="16"/>
        <v>0</v>
      </c>
      <c r="K9" s="9">
        <f t="shared" si="17"/>
        <v>0</v>
      </c>
      <c r="L9" s="9">
        <f t="shared" si="18"/>
        <v>4</v>
      </c>
      <c r="M9" s="9">
        <f t="shared" si="19"/>
        <v>0</v>
      </c>
      <c r="N9" s="12">
        <f t="shared" si="6"/>
        <v>561</v>
      </c>
      <c r="O9" s="12">
        <f t="shared" si="20"/>
        <v>726</v>
      </c>
      <c r="P9" s="12">
        <f t="shared" si="21"/>
        <v>880</v>
      </c>
      <c r="Q9" s="12">
        <f t="shared" si="22"/>
        <v>968</v>
      </c>
      <c r="R9" s="12">
        <f t="shared" si="23"/>
        <v>506</v>
      </c>
      <c r="S9" s="14">
        <f t="shared" si="7"/>
        <v>0</v>
      </c>
      <c r="T9" s="14">
        <f t="shared" si="24"/>
        <v>0</v>
      </c>
      <c r="U9" s="14">
        <f t="shared" si="8"/>
        <v>0</v>
      </c>
      <c r="V9" s="14">
        <f t="shared" si="9"/>
        <v>34</v>
      </c>
      <c r="W9" s="14">
        <f t="shared" si="10"/>
        <v>0</v>
      </c>
      <c r="X9" s="18">
        <f t="shared" si="25"/>
        <v>561</v>
      </c>
      <c r="Y9" s="18">
        <f t="shared" si="26"/>
        <v>726</v>
      </c>
      <c r="Z9" s="18">
        <f t="shared" si="11"/>
        <v>880</v>
      </c>
      <c r="AA9" s="18">
        <f t="shared" si="12"/>
        <v>1002</v>
      </c>
      <c r="AB9" s="18">
        <f t="shared" si="13"/>
        <v>506</v>
      </c>
      <c r="AD9" s="2">
        <f t="shared" si="14"/>
        <v>3675</v>
      </c>
    </row>
    <row r="10" spans="1:30" x14ac:dyDescent="0.25">
      <c r="A10" t="s">
        <v>14</v>
      </c>
      <c r="B10" t="s">
        <v>15</v>
      </c>
      <c r="C10" s="1">
        <v>29</v>
      </c>
      <c r="D10" s="16">
        <v>42</v>
      </c>
      <c r="E10" s="16">
        <v>21</v>
      </c>
      <c r="F10" s="16">
        <v>35</v>
      </c>
      <c r="G10" s="16">
        <v>45</v>
      </c>
      <c r="H10" s="16">
        <v>21</v>
      </c>
      <c r="I10" s="9">
        <f t="shared" si="15"/>
        <v>2</v>
      </c>
      <c r="J10" s="9">
        <f t="shared" si="16"/>
        <v>0</v>
      </c>
      <c r="K10" s="9">
        <f t="shared" si="17"/>
        <v>0</v>
      </c>
      <c r="L10" s="9">
        <f t="shared" si="18"/>
        <v>5</v>
      </c>
      <c r="M10" s="9">
        <f t="shared" si="19"/>
        <v>0</v>
      </c>
      <c r="N10" s="12">
        <f t="shared" si="6"/>
        <v>1218</v>
      </c>
      <c r="O10" s="12">
        <f t="shared" si="20"/>
        <v>462</v>
      </c>
      <c r="P10" s="12">
        <f t="shared" si="21"/>
        <v>770</v>
      </c>
      <c r="Q10" s="12">
        <f t="shared" si="22"/>
        <v>990</v>
      </c>
      <c r="R10" s="12">
        <f t="shared" si="23"/>
        <v>462</v>
      </c>
      <c r="S10" s="14">
        <f t="shared" si="7"/>
        <v>29</v>
      </c>
      <c r="T10" s="14">
        <f t="shared" si="24"/>
        <v>0</v>
      </c>
      <c r="U10" s="14">
        <f t="shared" si="8"/>
        <v>0</v>
      </c>
      <c r="V10" s="14">
        <f t="shared" si="9"/>
        <v>72.5</v>
      </c>
      <c r="W10" s="14">
        <f t="shared" si="10"/>
        <v>0</v>
      </c>
      <c r="X10" s="18">
        <f t="shared" si="25"/>
        <v>1247</v>
      </c>
      <c r="Y10" s="18">
        <f t="shared" si="26"/>
        <v>462</v>
      </c>
      <c r="Z10" s="18">
        <f t="shared" si="11"/>
        <v>770</v>
      </c>
      <c r="AA10" s="18">
        <f t="shared" si="12"/>
        <v>1062.5</v>
      </c>
      <c r="AB10" s="18">
        <f t="shared" si="13"/>
        <v>462</v>
      </c>
      <c r="AD10" s="2">
        <f t="shared" si="14"/>
        <v>4003.5</v>
      </c>
    </row>
    <row r="11" spans="1:30" x14ac:dyDescent="0.25">
      <c r="A11" t="s">
        <v>16</v>
      </c>
      <c r="B11" t="s">
        <v>17</v>
      </c>
      <c r="C11" s="1">
        <v>27</v>
      </c>
      <c r="D11" s="16">
        <v>40</v>
      </c>
      <c r="E11" s="16">
        <v>44</v>
      </c>
      <c r="F11" s="16">
        <v>36</v>
      </c>
      <c r="G11" s="16">
        <v>26</v>
      </c>
      <c r="H11" s="16">
        <v>35</v>
      </c>
      <c r="I11" s="9">
        <f t="shared" si="15"/>
        <v>0</v>
      </c>
      <c r="J11" s="9">
        <f t="shared" si="16"/>
        <v>4</v>
      </c>
      <c r="K11" s="9">
        <f t="shared" si="17"/>
        <v>0</v>
      </c>
      <c r="L11" s="9">
        <f t="shared" si="18"/>
        <v>0</v>
      </c>
      <c r="M11" s="9">
        <f t="shared" si="19"/>
        <v>0</v>
      </c>
      <c r="N11" s="12">
        <f t="shared" si="6"/>
        <v>1080</v>
      </c>
      <c r="O11" s="12">
        <f t="shared" si="20"/>
        <v>968</v>
      </c>
      <c r="P11" s="12">
        <f t="shared" si="21"/>
        <v>792</v>
      </c>
      <c r="Q11" s="12">
        <f t="shared" si="22"/>
        <v>572</v>
      </c>
      <c r="R11" s="12">
        <f t="shared" si="23"/>
        <v>770</v>
      </c>
      <c r="S11" s="14">
        <f t="shared" si="7"/>
        <v>0</v>
      </c>
      <c r="T11" s="14">
        <f t="shared" si="24"/>
        <v>54</v>
      </c>
      <c r="U11" s="14">
        <f t="shared" si="8"/>
        <v>0</v>
      </c>
      <c r="V11" s="14">
        <f t="shared" si="9"/>
        <v>0</v>
      </c>
      <c r="W11" s="14">
        <f t="shared" si="10"/>
        <v>0</v>
      </c>
      <c r="X11" s="18">
        <f t="shared" si="25"/>
        <v>1080</v>
      </c>
      <c r="Y11" s="18">
        <f t="shared" si="26"/>
        <v>1022</v>
      </c>
      <c r="Z11" s="18">
        <f t="shared" si="11"/>
        <v>792</v>
      </c>
      <c r="AA11" s="18">
        <f t="shared" si="12"/>
        <v>572</v>
      </c>
      <c r="AB11" s="18">
        <f t="shared" si="13"/>
        <v>770</v>
      </c>
      <c r="AD11" s="2">
        <f t="shared" si="14"/>
        <v>4236</v>
      </c>
    </row>
    <row r="12" spans="1:30" x14ac:dyDescent="0.25">
      <c r="A12" t="s">
        <v>18</v>
      </c>
      <c r="B12" t="s">
        <v>19</v>
      </c>
      <c r="C12" s="1">
        <v>29</v>
      </c>
      <c r="D12" s="16">
        <v>29</v>
      </c>
      <c r="E12" s="16">
        <v>37</v>
      </c>
      <c r="F12" s="16">
        <v>20</v>
      </c>
      <c r="G12" s="16">
        <v>25</v>
      </c>
      <c r="H12" s="16">
        <v>31</v>
      </c>
      <c r="I12" s="9">
        <f t="shared" si="15"/>
        <v>0</v>
      </c>
      <c r="J12" s="9">
        <f t="shared" si="16"/>
        <v>0</v>
      </c>
      <c r="K12" s="9">
        <f t="shared" si="17"/>
        <v>0</v>
      </c>
      <c r="L12" s="9">
        <f t="shared" si="18"/>
        <v>0</v>
      </c>
      <c r="M12" s="9">
        <f t="shared" si="19"/>
        <v>0</v>
      </c>
      <c r="N12" s="12">
        <f t="shared" si="6"/>
        <v>841</v>
      </c>
      <c r="O12" s="12">
        <f t="shared" si="20"/>
        <v>814</v>
      </c>
      <c r="P12" s="12">
        <f t="shared" si="21"/>
        <v>440</v>
      </c>
      <c r="Q12" s="12">
        <f t="shared" si="22"/>
        <v>550</v>
      </c>
      <c r="R12" s="12">
        <f t="shared" si="23"/>
        <v>682</v>
      </c>
      <c r="S12" s="14">
        <f t="shared" si="7"/>
        <v>0</v>
      </c>
      <c r="T12" s="14">
        <f t="shared" si="24"/>
        <v>0</v>
      </c>
      <c r="U12" s="14">
        <f t="shared" si="8"/>
        <v>0</v>
      </c>
      <c r="V12" s="14">
        <f t="shared" si="9"/>
        <v>0</v>
      </c>
      <c r="W12" s="14">
        <f t="shared" si="10"/>
        <v>0</v>
      </c>
      <c r="X12" s="18">
        <f t="shared" si="25"/>
        <v>841</v>
      </c>
      <c r="Y12" s="18">
        <f t="shared" si="26"/>
        <v>814</v>
      </c>
      <c r="Z12" s="18">
        <f t="shared" si="11"/>
        <v>440</v>
      </c>
      <c r="AA12" s="18">
        <f t="shared" si="12"/>
        <v>550</v>
      </c>
      <c r="AB12" s="18">
        <f t="shared" si="13"/>
        <v>682</v>
      </c>
      <c r="AD12" s="2">
        <f t="shared" si="14"/>
        <v>3327</v>
      </c>
    </row>
    <row r="13" spans="1:30" x14ac:dyDescent="0.25">
      <c r="A13" t="s">
        <v>20</v>
      </c>
      <c r="B13" t="s">
        <v>21</v>
      </c>
      <c r="C13" s="1">
        <v>29</v>
      </c>
      <c r="D13" s="16">
        <v>29</v>
      </c>
      <c r="E13" s="16">
        <v>42</v>
      </c>
      <c r="F13" s="16">
        <v>36</v>
      </c>
      <c r="G13" s="16">
        <v>38</v>
      </c>
      <c r="H13" s="16">
        <v>27</v>
      </c>
      <c r="I13" s="9">
        <f t="shared" si="15"/>
        <v>0</v>
      </c>
      <c r="J13" s="9">
        <f t="shared" si="16"/>
        <v>2</v>
      </c>
      <c r="K13" s="9">
        <f t="shared" si="17"/>
        <v>0</v>
      </c>
      <c r="L13" s="9">
        <f t="shared" si="18"/>
        <v>0</v>
      </c>
      <c r="M13" s="9">
        <f t="shared" si="19"/>
        <v>0</v>
      </c>
      <c r="N13" s="12">
        <f t="shared" si="6"/>
        <v>841</v>
      </c>
      <c r="O13" s="12">
        <f t="shared" si="20"/>
        <v>924</v>
      </c>
      <c r="P13" s="12">
        <f t="shared" si="21"/>
        <v>792</v>
      </c>
      <c r="Q13" s="12">
        <f t="shared" si="22"/>
        <v>836</v>
      </c>
      <c r="R13" s="12">
        <f t="shared" si="23"/>
        <v>594</v>
      </c>
      <c r="S13" s="14">
        <f t="shared" si="7"/>
        <v>0</v>
      </c>
      <c r="T13" s="14">
        <f t="shared" si="24"/>
        <v>29</v>
      </c>
      <c r="U13" s="14">
        <f t="shared" si="8"/>
        <v>0</v>
      </c>
      <c r="V13" s="14">
        <f t="shared" si="9"/>
        <v>0</v>
      </c>
      <c r="W13" s="14">
        <f t="shared" si="10"/>
        <v>0</v>
      </c>
      <c r="X13" s="18">
        <f t="shared" si="25"/>
        <v>841</v>
      </c>
      <c r="Y13" s="18">
        <f t="shared" si="26"/>
        <v>953</v>
      </c>
      <c r="Z13" s="18">
        <f t="shared" si="11"/>
        <v>792</v>
      </c>
      <c r="AA13" s="18">
        <f t="shared" si="12"/>
        <v>836</v>
      </c>
      <c r="AB13" s="18">
        <f t="shared" si="13"/>
        <v>594</v>
      </c>
      <c r="AD13" s="2">
        <f t="shared" si="14"/>
        <v>4016</v>
      </c>
    </row>
    <row r="14" spans="1:30" x14ac:dyDescent="0.25">
      <c r="A14" t="s">
        <v>23</v>
      </c>
      <c r="B14" t="s">
        <v>22</v>
      </c>
      <c r="C14" s="1">
        <v>28</v>
      </c>
      <c r="D14" s="16">
        <v>39</v>
      </c>
      <c r="E14" s="16">
        <v>38</v>
      </c>
      <c r="F14" s="16">
        <v>40</v>
      </c>
      <c r="G14" s="16">
        <v>40</v>
      </c>
      <c r="H14" s="16">
        <v>40</v>
      </c>
      <c r="I14" s="9">
        <f t="shared" si="15"/>
        <v>0</v>
      </c>
      <c r="J14" s="9">
        <f t="shared" si="16"/>
        <v>0</v>
      </c>
      <c r="K14" s="9">
        <f t="shared" si="17"/>
        <v>0</v>
      </c>
      <c r="L14" s="9">
        <f t="shared" si="18"/>
        <v>0</v>
      </c>
      <c r="M14" s="9">
        <f t="shared" si="19"/>
        <v>0</v>
      </c>
      <c r="N14" s="12">
        <f t="shared" si="6"/>
        <v>1092</v>
      </c>
      <c r="O14" s="12">
        <f t="shared" si="20"/>
        <v>836</v>
      </c>
      <c r="P14" s="12">
        <f t="shared" si="21"/>
        <v>880</v>
      </c>
      <c r="Q14" s="12">
        <f t="shared" si="22"/>
        <v>880</v>
      </c>
      <c r="R14" s="12">
        <f t="shared" si="23"/>
        <v>880</v>
      </c>
      <c r="S14" s="14">
        <f t="shared" si="7"/>
        <v>0</v>
      </c>
      <c r="T14" s="14">
        <f t="shared" si="24"/>
        <v>0</v>
      </c>
      <c r="U14" s="14">
        <f t="shared" si="8"/>
        <v>0</v>
      </c>
      <c r="V14" s="14">
        <f t="shared" si="9"/>
        <v>0</v>
      </c>
      <c r="W14" s="14">
        <f t="shared" si="10"/>
        <v>0</v>
      </c>
      <c r="X14" s="18">
        <f t="shared" si="25"/>
        <v>1092</v>
      </c>
      <c r="Y14" s="18">
        <f t="shared" si="26"/>
        <v>836</v>
      </c>
      <c r="Z14" s="18">
        <f t="shared" si="11"/>
        <v>880</v>
      </c>
      <c r="AA14" s="18">
        <f t="shared" si="12"/>
        <v>880</v>
      </c>
      <c r="AB14" s="18">
        <f t="shared" si="13"/>
        <v>880</v>
      </c>
      <c r="AD14" s="2">
        <f t="shared" si="14"/>
        <v>4568</v>
      </c>
    </row>
    <row r="15" spans="1:30" x14ac:dyDescent="0.25">
      <c r="A15" t="s">
        <v>24</v>
      </c>
      <c r="B15" t="s">
        <v>25</v>
      </c>
      <c r="C15" s="1">
        <v>27</v>
      </c>
      <c r="D15" s="16">
        <v>34</v>
      </c>
      <c r="E15" s="16">
        <v>40</v>
      </c>
      <c r="F15" s="16">
        <v>38</v>
      </c>
      <c r="G15" s="16">
        <v>24</v>
      </c>
      <c r="H15" s="16">
        <v>45</v>
      </c>
      <c r="I15" s="9">
        <f t="shared" si="15"/>
        <v>0</v>
      </c>
      <c r="J15" s="9">
        <f t="shared" si="16"/>
        <v>0</v>
      </c>
      <c r="K15" s="9">
        <f t="shared" si="17"/>
        <v>0</v>
      </c>
      <c r="L15" s="9">
        <f t="shared" si="18"/>
        <v>0</v>
      </c>
      <c r="M15" s="9">
        <f t="shared" si="19"/>
        <v>5</v>
      </c>
      <c r="N15" s="12">
        <f t="shared" si="6"/>
        <v>918</v>
      </c>
      <c r="O15" s="12">
        <f t="shared" si="20"/>
        <v>880</v>
      </c>
      <c r="P15" s="12">
        <f t="shared" si="21"/>
        <v>836</v>
      </c>
      <c r="Q15" s="12">
        <f t="shared" si="22"/>
        <v>528</v>
      </c>
      <c r="R15" s="12">
        <f t="shared" si="23"/>
        <v>990</v>
      </c>
      <c r="S15" s="14">
        <f t="shared" si="7"/>
        <v>0</v>
      </c>
      <c r="T15" s="14">
        <f t="shared" si="24"/>
        <v>0</v>
      </c>
      <c r="U15" s="14">
        <f t="shared" si="8"/>
        <v>0</v>
      </c>
      <c r="V15" s="14">
        <f t="shared" si="9"/>
        <v>0</v>
      </c>
      <c r="W15" s="14">
        <f t="shared" si="10"/>
        <v>67.5</v>
      </c>
      <c r="X15" s="18">
        <f t="shared" si="25"/>
        <v>918</v>
      </c>
      <c r="Y15" s="18">
        <f t="shared" si="26"/>
        <v>880</v>
      </c>
      <c r="Z15" s="18">
        <f t="shared" si="11"/>
        <v>836</v>
      </c>
      <c r="AA15" s="18">
        <f t="shared" si="12"/>
        <v>528</v>
      </c>
      <c r="AB15" s="18">
        <f t="shared" si="13"/>
        <v>1057.5</v>
      </c>
      <c r="AD15" s="2">
        <f t="shared" si="14"/>
        <v>4219.5</v>
      </c>
    </row>
    <row r="16" spans="1:30" x14ac:dyDescent="0.25">
      <c r="A16" t="s">
        <v>27</v>
      </c>
      <c r="B16" t="s">
        <v>26</v>
      </c>
      <c r="C16" s="1">
        <v>26</v>
      </c>
      <c r="D16" s="16">
        <v>39</v>
      </c>
      <c r="E16" s="16">
        <v>26</v>
      </c>
      <c r="F16" s="16">
        <v>27</v>
      </c>
      <c r="G16" s="16">
        <v>26</v>
      </c>
      <c r="H16" s="16">
        <v>44</v>
      </c>
      <c r="I16" s="9">
        <f t="shared" si="15"/>
        <v>0</v>
      </c>
      <c r="J16" s="9">
        <f t="shared" si="16"/>
        <v>0</v>
      </c>
      <c r="K16" s="9">
        <f t="shared" si="17"/>
        <v>0</v>
      </c>
      <c r="L16" s="9">
        <f t="shared" si="18"/>
        <v>0</v>
      </c>
      <c r="M16" s="9">
        <f t="shared" si="19"/>
        <v>4</v>
      </c>
      <c r="N16" s="12">
        <f t="shared" si="6"/>
        <v>1014</v>
      </c>
      <c r="O16" s="12">
        <f t="shared" si="20"/>
        <v>572</v>
      </c>
      <c r="P16" s="12">
        <f t="shared" si="21"/>
        <v>594</v>
      </c>
      <c r="Q16" s="12">
        <f t="shared" si="22"/>
        <v>572</v>
      </c>
      <c r="R16" s="12">
        <f t="shared" si="23"/>
        <v>968</v>
      </c>
      <c r="S16" s="14">
        <f t="shared" si="7"/>
        <v>0</v>
      </c>
      <c r="T16" s="14">
        <f t="shared" si="24"/>
        <v>0</v>
      </c>
      <c r="U16" s="14">
        <f t="shared" si="8"/>
        <v>0</v>
      </c>
      <c r="V16" s="14">
        <f t="shared" si="9"/>
        <v>0</v>
      </c>
      <c r="W16" s="14">
        <f t="shared" si="10"/>
        <v>52</v>
      </c>
      <c r="X16" s="18">
        <f t="shared" si="25"/>
        <v>1014</v>
      </c>
      <c r="Y16" s="18">
        <f t="shared" si="26"/>
        <v>572</v>
      </c>
      <c r="Z16" s="18">
        <f t="shared" si="11"/>
        <v>594</v>
      </c>
      <c r="AA16" s="18">
        <f t="shared" si="12"/>
        <v>572</v>
      </c>
      <c r="AB16" s="18">
        <f t="shared" si="13"/>
        <v>1020</v>
      </c>
      <c r="AD16" s="2">
        <f t="shared" si="14"/>
        <v>3772</v>
      </c>
    </row>
    <row r="17" spans="1:30" x14ac:dyDescent="0.25">
      <c r="A17" t="s">
        <v>28</v>
      </c>
      <c r="B17" t="s">
        <v>29</v>
      </c>
      <c r="C17" s="1">
        <v>22</v>
      </c>
      <c r="D17" s="16">
        <v>40</v>
      </c>
      <c r="E17" s="16">
        <v>32</v>
      </c>
      <c r="F17" s="16">
        <v>29</v>
      </c>
      <c r="G17" s="16">
        <v>44</v>
      </c>
      <c r="H17" s="16">
        <v>41</v>
      </c>
      <c r="I17" s="9">
        <f t="shared" si="15"/>
        <v>0</v>
      </c>
      <c r="J17" s="9">
        <f t="shared" si="16"/>
        <v>0</v>
      </c>
      <c r="K17" s="9">
        <f t="shared" si="17"/>
        <v>0</v>
      </c>
      <c r="L17" s="9">
        <f t="shared" si="18"/>
        <v>4</v>
      </c>
      <c r="M17" s="9">
        <f t="shared" si="19"/>
        <v>1</v>
      </c>
      <c r="N17" s="12">
        <f t="shared" si="6"/>
        <v>880</v>
      </c>
      <c r="O17" s="12">
        <f t="shared" si="20"/>
        <v>704</v>
      </c>
      <c r="P17" s="12">
        <f t="shared" si="21"/>
        <v>638</v>
      </c>
      <c r="Q17" s="12">
        <f t="shared" si="22"/>
        <v>968</v>
      </c>
      <c r="R17" s="12">
        <f t="shared" si="23"/>
        <v>902</v>
      </c>
      <c r="S17" s="14">
        <f t="shared" si="7"/>
        <v>0</v>
      </c>
      <c r="T17" s="14">
        <f t="shared" si="24"/>
        <v>0</v>
      </c>
      <c r="U17" s="14">
        <f t="shared" si="8"/>
        <v>0</v>
      </c>
      <c r="V17" s="14">
        <f t="shared" si="9"/>
        <v>44</v>
      </c>
      <c r="W17" s="14">
        <f t="shared" si="10"/>
        <v>11</v>
      </c>
      <c r="X17" s="18">
        <f t="shared" si="25"/>
        <v>880</v>
      </c>
      <c r="Y17" s="18">
        <f t="shared" si="26"/>
        <v>704</v>
      </c>
      <c r="Z17" s="18">
        <f t="shared" si="11"/>
        <v>638</v>
      </c>
      <c r="AA17" s="18">
        <f t="shared" si="12"/>
        <v>1012</v>
      </c>
      <c r="AB17" s="18">
        <f t="shared" si="13"/>
        <v>913</v>
      </c>
      <c r="AD17" s="2">
        <f t="shared" si="14"/>
        <v>4147</v>
      </c>
    </row>
    <row r="18" spans="1:30" x14ac:dyDescent="0.25">
      <c r="A18" t="s">
        <v>31</v>
      </c>
      <c r="B18" t="s">
        <v>30</v>
      </c>
      <c r="C18" s="1">
        <v>37</v>
      </c>
      <c r="D18" s="16">
        <v>36</v>
      </c>
      <c r="E18" s="16">
        <v>26</v>
      </c>
      <c r="F18" s="16">
        <v>40</v>
      </c>
      <c r="G18" s="16">
        <v>21</v>
      </c>
      <c r="H18" s="16">
        <v>21</v>
      </c>
      <c r="I18" s="9">
        <f t="shared" si="15"/>
        <v>0</v>
      </c>
      <c r="J18" s="9">
        <f t="shared" si="16"/>
        <v>0</v>
      </c>
      <c r="K18" s="9">
        <f t="shared" si="17"/>
        <v>0</v>
      </c>
      <c r="L18" s="9">
        <f t="shared" si="18"/>
        <v>0</v>
      </c>
      <c r="M18" s="9">
        <f t="shared" si="19"/>
        <v>0</v>
      </c>
      <c r="N18" s="12">
        <f t="shared" si="6"/>
        <v>1332</v>
      </c>
      <c r="O18" s="12">
        <f t="shared" si="20"/>
        <v>572</v>
      </c>
      <c r="P18" s="12">
        <f t="shared" si="21"/>
        <v>880</v>
      </c>
      <c r="Q18" s="12">
        <f t="shared" si="22"/>
        <v>462</v>
      </c>
      <c r="R18" s="12">
        <f t="shared" si="23"/>
        <v>462</v>
      </c>
      <c r="S18" s="14">
        <f t="shared" si="7"/>
        <v>0</v>
      </c>
      <c r="T18" s="14">
        <f t="shared" si="24"/>
        <v>0</v>
      </c>
      <c r="U18" s="14">
        <f t="shared" si="8"/>
        <v>0</v>
      </c>
      <c r="V18" s="14">
        <f t="shared" si="9"/>
        <v>0</v>
      </c>
      <c r="W18" s="14">
        <f t="shared" si="10"/>
        <v>0</v>
      </c>
      <c r="X18" s="18">
        <f t="shared" si="25"/>
        <v>1332</v>
      </c>
      <c r="Y18" s="18">
        <f t="shared" si="26"/>
        <v>572</v>
      </c>
      <c r="Z18" s="18">
        <f t="shared" si="11"/>
        <v>880</v>
      </c>
      <c r="AA18" s="18">
        <f t="shared" si="12"/>
        <v>462</v>
      </c>
      <c r="AB18" s="18">
        <f t="shared" si="13"/>
        <v>462</v>
      </c>
      <c r="AD18" s="2">
        <f t="shared" si="14"/>
        <v>3708</v>
      </c>
    </row>
    <row r="19" spans="1:30" x14ac:dyDescent="0.25">
      <c r="A19" t="s">
        <v>32</v>
      </c>
      <c r="B19" t="s">
        <v>33</v>
      </c>
      <c r="C19" s="1">
        <v>35</v>
      </c>
      <c r="D19" s="16">
        <v>40</v>
      </c>
      <c r="E19" s="16">
        <v>31</v>
      </c>
      <c r="F19" s="16">
        <v>35</v>
      </c>
      <c r="G19" s="16">
        <v>31</v>
      </c>
      <c r="H19" s="16">
        <v>41</v>
      </c>
      <c r="I19" s="9">
        <f t="shared" si="15"/>
        <v>0</v>
      </c>
      <c r="J19" s="9">
        <f t="shared" si="16"/>
        <v>0</v>
      </c>
      <c r="K19" s="9">
        <f t="shared" si="17"/>
        <v>0</v>
      </c>
      <c r="L19" s="9">
        <f t="shared" si="18"/>
        <v>0</v>
      </c>
      <c r="M19" s="9">
        <f t="shared" si="19"/>
        <v>1</v>
      </c>
      <c r="N19" s="12">
        <f t="shared" si="6"/>
        <v>1400</v>
      </c>
      <c r="O19" s="12">
        <f t="shared" si="20"/>
        <v>682</v>
      </c>
      <c r="P19" s="12">
        <f t="shared" si="21"/>
        <v>770</v>
      </c>
      <c r="Q19" s="12">
        <f t="shared" si="22"/>
        <v>682</v>
      </c>
      <c r="R19" s="12">
        <f t="shared" si="23"/>
        <v>902</v>
      </c>
      <c r="S19" s="14">
        <f t="shared" si="7"/>
        <v>0</v>
      </c>
      <c r="T19" s="14">
        <f t="shared" si="24"/>
        <v>0</v>
      </c>
      <c r="U19" s="14">
        <f t="shared" si="8"/>
        <v>0</v>
      </c>
      <c r="V19" s="14">
        <f t="shared" si="9"/>
        <v>0</v>
      </c>
      <c r="W19" s="14">
        <f t="shared" si="10"/>
        <v>17.5</v>
      </c>
      <c r="X19" s="18">
        <f t="shared" si="25"/>
        <v>1400</v>
      </c>
      <c r="Y19" s="18">
        <f t="shared" si="26"/>
        <v>682</v>
      </c>
      <c r="Z19" s="18">
        <f t="shared" si="11"/>
        <v>770</v>
      </c>
      <c r="AA19" s="18">
        <f t="shared" si="12"/>
        <v>682</v>
      </c>
      <c r="AB19" s="18">
        <f t="shared" si="13"/>
        <v>919.5</v>
      </c>
      <c r="AD19" s="2">
        <f t="shared" si="14"/>
        <v>4453.5</v>
      </c>
    </row>
    <row r="20" spans="1:30" x14ac:dyDescent="0.25">
      <c r="A20" t="s">
        <v>32</v>
      </c>
      <c r="B20" t="s">
        <v>34</v>
      </c>
      <c r="C20" s="1">
        <v>39</v>
      </c>
      <c r="D20" s="16">
        <v>35</v>
      </c>
      <c r="E20" s="16">
        <v>21</v>
      </c>
      <c r="F20" s="16">
        <v>25</v>
      </c>
      <c r="G20" s="16">
        <v>30</v>
      </c>
      <c r="H20" s="16">
        <v>30</v>
      </c>
      <c r="I20" s="9">
        <f t="shared" si="15"/>
        <v>0</v>
      </c>
      <c r="J20" s="9">
        <f t="shared" si="16"/>
        <v>0</v>
      </c>
      <c r="K20" s="9">
        <f t="shared" si="17"/>
        <v>0</v>
      </c>
      <c r="L20" s="9">
        <f t="shared" si="18"/>
        <v>0</v>
      </c>
      <c r="M20" s="9">
        <f t="shared" si="19"/>
        <v>0</v>
      </c>
      <c r="N20" s="12">
        <f t="shared" si="6"/>
        <v>1365</v>
      </c>
      <c r="O20" s="12">
        <f t="shared" si="20"/>
        <v>462</v>
      </c>
      <c r="P20" s="12">
        <f t="shared" si="21"/>
        <v>550</v>
      </c>
      <c r="Q20" s="12">
        <f t="shared" si="22"/>
        <v>660</v>
      </c>
      <c r="R20" s="12">
        <f t="shared" si="23"/>
        <v>660</v>
      </c>
      <c r="S20" s="14">
        <f t="shared" si="7"/>
        <v>0</v>
      </c>
      <c r="T20" s="14">
        <f t="shared" si="24"/>
        <v>0</v>
      </c>
      <c r="U20" s="14">
        <f t="shared" si="8"/>
        <v>0</v>
      </c>
      <c r="V20" s="14">
        <f t="shared" si="9"/>
        <v>0</v>
      </c>
      <c r="W20" s="14">
        <f t="shared" si="10"/>
        <v>0</v>
      </c>
      <c r="X20" s="18">
        <f t="shared" si="25"/>
        <v>1365</v>
      </c>
      <c r="Y20" s="18">
        <f t="shared" si="26"/>
        <v>462</v>
      </c>
      <c r="Z20" s="18">
        <f t="shared" si="11"/>
        <v>550</v>
      </c>
      <c r="AA20" s="18">
        <f t="shared" si="12"/>
        <v>660</v>
      </c>
      <c r="AB20" s="18">
        <f t="shared" si="13"/>
        <v>660</v>
      </c>
      <c r="AD20" s="2">
        <f>SUM(X20:AB20)</f>
        <v>3697</v>
      </c>
    </row>
    <row r="21" spans="1:30" x14ac:dyDescent="0.25">
      <c r="Y21" s="2"/>
      <c r="Z21" s="2"/>
      <c r="AA21" s="2"/>
      <c r="AB21" s="2"/>
    </row>
    <row r="23" spans="1:30" x14ac:dyDescent="0.25">
      <c r="A23" s="6" t="s">
        <v>35</v>
      </c>
      <c r="C23" s="2">
        <f>MAX(C4:C20)</f>
        <v>39</v>
      </c>
      <c r="D23" s="3">
        <f>MAX(D4:D20)</f>
        <v>43</v>
      </c>
      <c r="E23" s="3">
        <f t="shared" ref="E23:AB23" si="27">MAX(E4:E20)</f>
        <v>44</v>
      </c>
      <c r="F23" s="3">
        <f t="shared" si="27"/>
        <v>43</v>
      </c>
      <c r="G23" s="3">
        <f t="shared" si="27"/>
        <v>45</v>
      </c>
      <c r="H23" s="3">
        <f t="shared" si="27"/>
        <v>45</v>
      </c>
      <c r="I23" s="3">
        <f t="shared" si="27"/>
        <v>3</v>
      </c>
      <c r="J23" s="3">
        <f t="shared" si="27"/>
        <v>4</v>
      </c>
      <c r="K23" s="3">
        <f t="shared" si="27"/>
        <v>3</v>
      </c>
      <c r="L23" s="3">
        <f t="shared" si="27"/>
        <v>5</v>
      </c>
      <c r="M23" s="3">
        <f t="shared" si="27"/>
        <v>5</v>
      </c>
      <c r="N23" s="1">
        <f t="shared" si="27"/>
        <v>1400</v>
      </c>
      <c r="O23" s="1">
        <f t="shared" si="27"/>
        <v>968</v>
      </c>
      <c r="P23" s="1">
        <f t="shared" si="27"/>
        <v>946</v>
      </c>
      <c r="Q23" s="1">
        <f t="shared" si="27"/>
        <v>990</v>
      </c>
      <c r="R23" s="1">
        <f t="shared" si="27"/>
        <v>990</v>
      </c>
      <c r="S23" s="1">
        <f t="shared" si="27"/>
        <v>42</v>
      </c>
      <c r="T23" s="1">
        <f t="shared" si="27"/>
        <v>54</v>
      </c>
      <c r="U23" s="1">
        <f t="shared" si="27"/>
        <v>37.5</v>
      </c>
      <c r="V23" s="1">
        <f t="shared" si="27"/>
        <v>72.5</v>
      </c>
      <c r="W23" s="1">
        <f t="shared" si="27"/>
        <v>67.5</v>
      </c>
      <c r="X23" s="1">
        <f t="shared" si="27"/>
        <v>1400</v>
      </c>
      <c r="Y23" s="1">
        <f t="shared" si="27"/>
        <v>1022</v>
      </c>
      <c r="Z23" s="1">
        <f t="shared" si="27"/>
        <v>983.5</v>
      </c>
      <c r="AA23" s="1">
        <f t="shared" si="27"/>
        <v>1062.5</v>
      </c>
      <c r="AB23" s="1">
        <f t="shared" si="27"/>
        <v>1057.5</v>
      </c>
      <c r="AD23" s="1">
        <f t="shared" ref="AD23" si="28">MAX(AD4:AD20)</f>
        <v>4609</v>
      </c>
    </row>
    <row r="24" spans="1:30" x14ac:dyDescent="0.25">
      <c r="A24" s="6" t="s">
        <v>36</v>
      </c>
      <c r="C24" s="2">
        <f>MIN(C4:C20)</f>
        <v>17</v>
      </c>
      <c r="D24" s="3">
        <f>MIN(D4:D20)</f>
        <v>29</v>
      </c>
      <c r="E24" s="3">
        <f t="shared" ref="E24:AB24" si="29">MIN(E4:E20)</f>
        <v>21</v>
      </c>
      <c r="F24" s="3">
        <f t="shared" si="29"/>
        <v>20</v>
      </c>
      <c r="G24" s="3">
        <f t="shared" si="29"/>
        <v>20</v>
      </c>
      <c r="H24" s="3">
        <f t="shared" si="29"/>
        <v>21</v>
      </c>
      <c r="I24" s="3">
        <f t="shared" si="29"/>
        <v>0</v>
      </c>
      <c r="J24" s="3">
        <f t="shared" si="29"/>
        <v>0</v>
      </c>
      <c r="K24" s="3">
        <f t="shared" si="29"/>
        <v>0</v>
      </c>
      <c r="L24" s="3">
        <f t="shared" si="29"/>
        <v>0</v>
      </c>
      <c r="M24" s="3">
        <f t="shared" si="29"/>
        <v>0</v>
      </c>
      <c r="N24" s="1">
        <f t="shared" si="29"/>
        <v>561</v>
      </c>
      <c r="O24" s="1">
        <f t="shared" si="29"/>
        <v>462</v>
      </c>
      <c r="P24" s="1">
        <f t="shared" si="29"/>
        <v>440</v>
      </c>
      <c r="Q24" s="1">
        <f t="shared" si="29"/>
        <v>440</v>
      </c>
      <c r="R24" s="1">
        <f t="shared" si="29"/>
        <v>462</v>
      </c>
      <c r="S24" s="1">
        <f t="shared" si="29"/>
        <v>0</v>
      </c>
      <c r="T24" s="1">
        <f t="shared" si="29"/>
        <v>0</v>
      </c>
      <c r="U24" s="1">
        <f t="shared" si="29"/>
        <v>0</v>
      </c>
      <c r="V24" s="1">
        <f t="shared" si="29"/>
        <v>0</v>
      </c>
      <c r="W24" s="1">
        <f t="shared" si="29"/>
        <v>0</v>
      </c>
      <c r="X24" s="1">
        <f t="shared" si="29"/>
        <v>561</v>
      </c>
      <c r="Y24" s="1">
        <f t="shared" si="29"/>
        <v>462</v>
      </c>
      <c r="Z24" s="1">
        <f t="shared" si="29"/>
        <v>440</v>
      </c>
      <c r="AA24" s="1">
        <f t="shared" si="29"/>
        <v>440</v>
      </c>
      <c r="AB24" s="1">
        <f t="shared" si="29"/>
        <v>462</v>
      </c>
      <c r="AD24" s="1">
        <f t="shared" ref="AD24" si="30">MIN(AD4:AD20)</f>
        <v>3327</v>
      </c>
    </row>
    <row r="25" spans="1:30" x14ac:dyDescent="0.25">
      <c r="A25" s="6" t="s">
        <v>37</v>
      </c>
      <c r="C25" s="2">
        <f>AVERAGE(C4:C20)</f>
        <v>28.058823529411764</v>
      </c>
      <c r="D25" s="3">
        <f>AVERAGE(D4:D20)</f>
        <v>37</v>
      </c>
      <c r="E25" s="3">
        <f t="shared" ref="E25:AB25" si="31">AVERAGE(E4:E20)</f>
        <v>32.764705882352942</v>
      </c>
      <c r="F25" s="3">
        <f t="shared" si="31"/>
        <v>34.294117647058826</v>
      </c>
      <c r="G25" s="3">
        <f t="shared" si="31"/>
        <v>34.176470588235297</v>
      </c>
      <c r="H25" s="3">
        <f t="shared" si="31"/>
        <v>33.294117647058826</v>
      </c>
      <c r="I25" s="3">
        <f t="shared" si="31"/>
        <v>0.47058823529411764</v>
      </c>
      <c r="J25" s="3">
        <f t="shared" si="31"/>
        <v>0.6470588235294118</v>
      </c>
      <c r="K25" s="3">
        <f t="shared" si="31"/>
        <v>0.35294117647058826</v>
      </c>
      <c r="L25" s="3">
        <f t="shared" si="31"/>
        <v>1.2941176470588236</v>
      </c>
      <c r="M25" s="3">
        <f t="shared" si="31"/>
        <v>0.70588235294117652</v>
      </c>
      <c r="N25" s="1">
        <f t="shared" si="31"/>
        <v>1035.8823529411766</v>
      </c>
      <c r="O25" s="1">
        <f t="shared" si="31"/>
        <v>720.82352941176475</v>
      </c>
      <c r="P25" s="1">
        <f t="shared" si="31"/>
        <v>754.47058823529414</v>
      </c>
      <c r="Q25" s="1">
        <f t="shared" si="31"/>
        <v>751.88235294117646</v>
      </c>
      <c r="R25" s="1">
        <f t="shared" si="31"/>
        <v>732.47058823529414</v>
      </c>
      <c r="S25" s="1">
        <f t="shared" si="31"/>
        <v>6.117647058823529</v>
      </c>
      <c r="T25" s="1">
        <f t="shared" si="31"/>
        <v>8.2941176470588243</v>
      </c>
      <c r="U25" s="1">
        <f t="shared" si="31"/>
        <v>4.2647058823529411</v>
      </c>
      <c r="V25" s="1">
        <f t="shared" si="31"/>
        <v>16.323529411764707</v>
      </c>
      <c r="W25" s="1">
        <f t="shared" si="31"/>
        <v>9.4705882352941178</v>
      </c>
      <c r="X25" s="1">
        <f t="shared" si="31"/>
        <v>1042</v>
      </c>
      <c r="Y25" s="1">
        <f t="shared" si="31"/>
        <v>729.11764705882354</v>
      </c>
      <c r="Z25" s="1">
        <f t="shared" si="31"/>
        <v>758.73529411764707</v>
      </c>
      <c r="AA25" s="1">
        <f t="shared" si="31"/>
        <v>768.20588235294122</v>
      </c>
      <c r="AB25" s="1">
        <f t="shared" si="31"/>
        <v>741.94117647058829</v>
      </c>
      <c r="AD25" s="1">
        <f t="shared" ref="AD25" si="32">AVERAGE(AD4:AD20)</f>
        <v>4040</v>
      </c>
    </row>
    <row r="26" spans="1:30" x14ac:dyDescent="0.25">
      <c r="A26" s="6" t="s">
        <v>38</v>
      </c>
      <c r="C26" s="2"/>
      <c r="D26" s="4">
        <f>SUM(D4:D20)</f>
        <v>629</v>
      </c>
      <c r="E26" s="4">
        <f t="shared" ref="E26:AB26" si="33">SUM(E4:E20)</f>
        <v>557</v>
      </c>
      <c r="F26" s="4">
        <f t="shared" si="33"/>
        <v>583</v>
      </c>
      <c r="G26" s="4">
        <f t="shared" si="33"/>
        <v>581</v>
      </c>
      <c r="H26" s="4">
        <f t="shared" si="33"/>
        <v>566</v>
      </c>
      <c r="I26" s="4">
        <f t="shared" si="33"/>
        <v>8</v>
      </c>
      <c r="J26" s="4">
        <f t="shared" si="33"/>
        <v>11</v>
      </c>
      <c r="K26" s="4">
        <f t="shared" si="33"/>
        <v>6</v>
      </c>
      <c r="L26" s="4">
        <f t="shared" si="33"/>
        <v>22</v>
      </c>
      <c r="M26" s="4">
        <f t="shared" si="33"/>
        <v>12</v>
      </c>
      <c r="N26" s="19">
        <f t="shared" si="33"/>
        <v>17610</v>
      </c>
      <c r="O26" s="19">
        <f t="shared" si="33"/>
        <v>12254</v>
      </c>
      <c r="P26" s="19">
        <f t="shared" si="33"/>
        <v>12826</v>
      </c>
      <c r="Q26" s="19">
        <f t="shared" si="33"/>
        <v>12782</v>
      </c>
      <c r="R26" s="19">
        <f t="shared" si="33"/>
        <v>12452</v>
      </c>
      <c r="S26" s="19">
        <f t="shared" si="33"/>
        <v>104</v>
      </c>
      <c r="T26" s="19">
        <f t="shared" si="33"/>
        <v>141</v>
      </c>
      <c r="U26" s="19">
        <f t="shared" si="33"/>
        <v>72.5</v>
      </c>
      <c r="V26" s="19">
        <f t="shared" si="33"/>
        <v>277.5</v>
      </c>
      <c r="W26" s="19">
        <f t="shared" si="33"/>
        <v>161</v>
      </c>
      <c r="X26" s="19">
        <f t="shared" si="33"/>
        <v>17714</v>
      </c>
      <c r="Y26" s="19">
        <f t="shared" si="33"/>
        <v>12395</v>
      </c>
      <c r="Z26" s="19">
        <f t="shared" si="33"/>
        <v>12898.5</v>
      </c>
      <c r="AA26" s="19">
        <f t="shared" si="33"/>
        <v>13059.5</v>
      </c>
      <c r="AB26" s="19">
        <f t="shared" si="33"/>
        <v>12613</v>
      </c>
      <c r="AD26" s="19">
        <f t="shared" ref="AD26" si="34">SUM(AD4:AD20)</f>
        <v>68680</v>
      </c>
    </row>
    <row r="27" spans="1:30" x14ac:dyDescent="0.25">
      <c r="O27" s="10"/>
      <c r="P27" s="10"/>
      <c r="Q27" s="10"/>
      <c r="R27" s="10"/>
    </row>
  </sheetData>
  <pageMargins left="0.7" right="0.7" top="0.75" bottom="0.75" header="0.3" footer="0.3"/>
  <pageSetup scale="2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08DF-7EC5-4919-8C84-915604C66797}">
  <sheetPr>
    <pageSetUpPr fitToPage="1"/>
  </sheetPr>
  <dimension ref="A1:M28"/>
  <sheetViews>
    <sheetView topLeftCell="F2" zoomScale="75" zoomScaleNormal="75" workbookViewId="0">
      <selection activeCell="X22" sqref="X22"/>
    </sheetView>
  </sheetViews>
  <sheetFormatPr defaultRowHeight="15" x14ac:dyDescent="0.25"/>
  <cols>
    <col min="1" max="1" width="11" bestFit="1" customWidth="1"/>
    <col min="2" max="2" width="13.7109375" bestFit="1" customWidth="1"/>
    <col min="3" max="3" width="5.85546875" bestFit="1" customWidth="1"/>
    <col min="4" max="5" width="7" bestFit="1" customWidth="1"/>
    <col min="6" max="6" width="4.85546875" bestFit="1" customWidth="1"/>
    <col min="8" max="8" width="9.140625" style="25"/>
    <col min="11" max="11" width="8.28515625" bestFit="1" customWidth="1"/>
  </cols>
  <sheetData>
    <row r="1" spans="1:13" ht="126.75" x14ac:dyDescent="0.25">
      <c r="A1" s="21" t="s">
        <v>45</v>
      </c>
      <c r="B1" s="21"/>
      <c r="C1" s="22" t="s">
        <v>46</v>
      </c>
      <c r="D1" s="22" t="s">
        <v>47</v>
      </c>
      <c r="E1" s="22" t="s">
        <v>48</v>
      </c>
      <c r="F1" s="22" t="s">
        <v>49</v>
      </c>
      <c r="G1" s="20"/>
      <c r="H1" s="23" t="s">
        <v>46</v>
      </c>
      <c r="I1" s="22" t="s">
        <v>47</v>
      </c>
      <c r="J1" s="22" t="s">
        <v>48</v>
      </c>
      <c r="K1" s="22" t="s">
        <v>49</v>
      </c>
      <c r="M1" s="22" t="s">
        <v>57</v>
      </c>
    </row>
    <row r="2" spans="1:13" x14ac:dyDescent="0.25">
      <c r="A2" s="21"/>
      <c r="B2" s="21" t="s">
        <v>50</v>
      </c>
      <c r="C2" s="21">
        <v>10</v>
      </c>
      <c r="D2" s="21">
        <v>20</v>
      </c>
      <c r="E2" s="21">
        <v>100</v>
      </c>
      <c r="F2" s="21">
        <v>1</v>
      </c>
      <c r="G2" s="20"/>
      <c r="H2" s="24"/>
    </row>
    <row r="3" spans="1:13" x14ac:dyDescent="0.25">
      <c r="A3" s="6" t="s">
        <v>0</v>
      </c>
      <c r="B3" s="6" t="s">
        <v>1</v>
      </c>
    </row>
    <row r="4" spans="1:13" x14ac:dyDescent="0.25">
      <c r="A4" s="6" t="s">
        <v>3</v>
      </c>
      <c r="B4" s="6" t="s">
        <v>11</v>
      </c>
      <c r="C4">
        <v>10</v>
      </c>
      <c r="D4">
        <v>12</v>
      </c>
      <c r="E4">
        <v>87</v>
      </c>
      <c r="F4">
        <v>0</v>
      </c>
      <c r="H4" s="25">
        <f>C4/C$2</f>
        <v>1</v>
      </c>
      <c r="I4" s="25">
        <f t="shared" ref="I4" si="0">D4/D$2</f>
        <v>0.6</v>
      </c>
      <c r="J4" s="25">
        <f t="shared" ref="J4" si="1">E4/E$2</f>
        <v>0.87</v>
      </c>
      <c r="K4" s="25">
        <f t="shared" ref="K4" si="2">F4/F$2</f>
        <v>0</v>
      </c>
      <c r="M4" s="25" t="b">
        <f>OR(H4&lt;0.5,I4&lt;0.5,J4&lt;0.5,K4&lt;0.5)</f>
        <v>1</v>
      </c>
    </row>
    <row r="5" spans="1:13" x14ac:dyDescent="0.25">
      <c r="A5" s="6" t="s">
        <v>4</v>
      </c>
      <c r="B5" s="6" t="s">
        <v>5</v>
      </c>
      <c r="C5">
        <v>7</v>
      </c>
      <c r="D5">
        <v>17</v>
      </c>
      <c r="E5">
        <v>60</v>
      </c>
      <c r="F5">
        <v>1</v>
      </c>
      <c r="H5" s="25">
        <f>C5/C$2</f>
        <v>0.7</v>
      </c>
      <c r="I5" s="25">
        <f t="shared" ref="I5:I14" si="3">D5/D$2</f>
        <v>0.85</v>
      </c>
      <c r="J5" s="25">
        <f t="shared" ref="J5:J14" si="4">E5/E$2</f>
        <v>0.6</v>
      </c>
      <c r="K5" s="25">
        <f t="shared" ref="K5:K14" si="5">F5/F$2</f>
        <v>1</v>
      </c>
      <c r="M5" s="25" t="b">
        <f t="shared" ref="M5:M23" si="6">OR(H5&lt;0.5,I5&lt;0.5,J5&lt;0.5,K5&lt;0.5)</f>
        <v>0</v>
      </c>
    </row>
    <row r="6" spans="1:13" x14ac:dyDescent="0.25">
      <c r="A6" s="6" t="s">
        <v>6</v>
      </c>
      <c r="B6" s="6" t="s">
        <v>7</v>
      </c>
      <c r="C6">
        <v>5</v>
      </c>
      <c r="D6">
        <v>5</v>
      </c>
      <c r="E6">
        <v>80</v>
      </c>
      <c r="F6">
        <v>1</v>
      </c>
      <c r="H6" s="25">
        <f t="shared" ref="H6:H23" si="7">C6/C$2</f>
        <v>0.5</v>
      </c>
      <c r="I6" s="25">
        <f t="shared" si="3"/>
        <v>0.25</v>
      </c>
      <c r="J6" s="25">
        <f t="shared" si="4"/>
        <v>0.8</v>
      </c>
      <c r="K6" s="25">
        <f t="shared" si="5"/>
        <v>1</v>
      </c>
      <c r="M6" s="25" t="b">
        <f t="shared" si="6"/>
        <v>1</v>
      </c>
    </row>
    <row r="7" spans="1:13" x14ac:dyDescent="0.25">
      <c r="A7" s="6" t="s">
        <v>8</v>
      </c>
      <c r="B7" s="6" t="s">
        <v>9</v>
      </c>
      <c r="C7">
        <v>11</v>
      </c>
      <c r="D7">
        <v>10</v>
      </c>
      <c r="E7">
        <v>54</v>
      </c>
      <c r="F7">
        <v>1</v>
      </c>
      <c r="H7" s="25">
        <f t="shared" si="7"/>
        <v>1.1000000000000001</v>
      </c>
      <c r="I7" s="25">
        <f t="shared" si="3"/>
        <v>0.5</v>
      </c>
      <c r="J7" s="25">
        <f t="shared" si="4"/>
        <v>0.54</v>
      </c>
      <c r="K7" s="25">
        <f t="shared" si="5"/>
        <v>1</v>
      </c>
      <c r="M7" s="25" t="b">
        <f t="shared" si="6"/>
        <v>0</v>
      </c>
    </row>
    <row r="8" spans="1:13" x14ac:dyDescent="0.25">
      <c r="A8" s="6" t="s">
        <v>10</v>
      </c>
      <c r="B8" s="6" t="s">
        <v>12</v>
      </c>
      <c r="C8">
        <v>11</v>
      </c>
      <c r="D8">
        <v>16</v>
      </c>
      <c r="E8">
        <v>70</v>
      </c>
      <c r="F8">
        <v>1</v>
      </c>
      <c r="H8" s="25">
        <f t="shared" si="7"/>
        <v>1.1000000000000001</v>
      </c>
      <c r="I8" s="25">
        <f t="shared" si="3"/>
        <v>0.8</v>
      </c>
      <c r="J8" s="25">
        <f t="shared" si="4"/>
        <v>0.7</v>
      </c>
      <c r="K8" s="25">
        <f t="shared" si="5"/>
        <v>1</v>
      </c>
      <c r="M8" s="25" t="b">
        <f t="shared" si="6"/>
        <v>0</v>
      </c>
    </row>
    <row r="9" spans="1:13" x14ac:dyDescent="0.25">
      <c r="A9" s="6" t="s">
        <v>13</v>
      </c>
      <c r="B9" s="6" t="s">
        <v>12</v>
      </c>
      <c r="C9">
        <v>8</v>
      </c>
      <c r="D9">
        <v>11</v>
      </c>
      <c r="E9">
        <v>59</v>
      </c>
      <c r="F9">
        <v>0</v>
      </c>
      <c r="H9" s="25">
        <f t="shared" si="7"/>
        <v>0.8</v>
      </c>
      <c r="I9" s="25">
        <f t="shared" si="3"/>
        <v>0.55000000000000004</v>
      </c>
      <c r="J9" s="25">
        <f t="shared" si="4"/>
        <v>0.59</v>
      </c>
      <c r="K9" s="25">
        <f t="shared" si="5"/>
        <v>0</v>
      </c>
      <c r="M9" s="25" t="b">
        <f t="shared" si="6"/>
        <v>1</v>
      </c>
    </row>
    <row r="10" spans="1:13" x14ac:dyDescent="0.25">
      <c r="A10" s="6" t="s">
        <v>14</v>
      </c>
      <c r="B10" s="6" t="s">
        <v>15</v>
      </c>
      <c r="C10">
        <v>6</v>
      </c>
      <c r="D10">
        <v>17</v>
      </c>
      <c r="E10">
        <v>62</v>
      </c>
      <c r="F10">
        <v>1</v>
      </c>
      <c r="H10" s="25">
        <f t="shared" si="7"/>
        <v>0.6</v>
      </c>
      <c r="I10" s="25">
        <f t="shared" si="3"/>
        <v>0.85</v>
      </c>
      <c r="J10" s="25">
        <f t="shared" si="4"/>
        <v>0.62</v>
      </c>
      <c r="K10" s="25">
        <f t="shared" si="5"/>
        <v>1</v>
      </c>
      <c r="M10" s="25" t="b">
        <f t="shared" si="6"/>
        <v>0</v>
      </c>
    </row>
    <row r="11" spans="1:13" x14ac:dyDescent="0.25">
      <c r="A11" s="6" t="s">
        <v>16</v>
      </c>
      <c r="B11" s="6" t="s">
        <v>17</v>
      </c>
      <c r="C11">
        <v>9</v>
      </c>
      <c r="D11">
        <v>14</v>
      </c>
      <c r="E11">
        <v>71</v>
      </c>
      <c r="F11">
        <v>1</v>
      </c>
      <c r="H11" s="25">
        <f t="shared" si="7"/>
        <v>0.9</v>
      </c>
      <c r="I11" s="25">
        <f t="shared" si="3"/>
        <v>0.7</v>
      </c>
      <c r="J11" s="25">
        <f t="shared" si="4"/>
        <v>0.71</v>
      </c>
      <c r="K11" s="25">
        <f t="shared" si="5"/>
        <v>1</v>
      </c>
      <c r="M11" s="25" t="b">
        <f t="shared" si="6"/>
        <v>0</v>
      </c>
    </row>
    <row r="12" spans="1:13" x14ac:dyDescent="0.25">
      <c r="A12" s="6" t="s">
        <v>18</v>
      </c>
      <c r="B12" s="6" t="s">
        <v>19</v>
      </c>
      <c r="C12">
        <v>6</v>
      </c>
      <c r="D12">
        <v>18</v>
      </c>
      <c r="E12">
        <v>54</v>
      </c>
      <c r="F12">
        <v>1</v>
      </c>
      <c r="H12" s="25">
        <f t="shared" si="7"/>
        <v>0.6</v>
      </c>
      <c r="I12" s="25">
        <f t="shared" si="3"/>
        <v>0.9</v>
      </c>
      <c r="J12" s="25">
        <f t="shared" si="4"/>
        <v>0.54</v>
      </c>
      <c r="K12" s="25">
        <f t="shared" si="5"/>
        <v>1</v>
      </c>
      <c r="M12" s="25" t="b">
        <f t="shared" si="6"/>
        <v>0</v>
      </c>
    </row>
    <row r="13" spans="1:13" x14ac:dyDescent="0.25">
      <c r="A13" s="6" t="s">
        <v>20</v>
      </c>
      <c r="B13" s="6" t="s">
        <v>21</v>
      </c>
      <c r="C13">
        <v>7</v>
      </c>
      <c r="D13">
        <v>11</v>
      </c>
      <c r="E13">
        <v>91</v>
      </c>
      <c r="F13">
        <v>1</v>
      </c>
      <c r="H13" s="25">
        <f t="shared" si="7"/>
        <v>0.7</v>
      </c>
      <c r="I13" s="25">
        <f t="shared" si="3"/>
        <v>0.55000000000000004</v>
      </c>
      <c r="J13" s="25">
        <f t="shared" si="4"/>
        <v>0.91</v>
      </c>
      <c r="K13" s="25">
        <f t="shared" si="5"/>
        <v>1</v>
      </c>
      <c r="M13" s="25" t="b">
        <f t="shared" si="6"/>
        <v>0</v>
      </c>
    </row>
    <row r="14" spans="1:13" x14ac:dyDescent="0.25">
      <c r="A14" s="6" t="s">
        <v>23</v>
      </c>
      <c r="B14" s="6" t="s">
        <v>22</v>
      </c>
      <c r="C14">
        <v>5</v>
      </c>
      <c r="D14">
        <v>10</v>
      </c>
      <c r="E14">
        <v>39</v>
      </c>
      <c r="F14">
        <v>0</v>
      </c>
      <c r="H14" s="25">
        <f t="shared" si="7"/>
        <v>0.5</v>
      </c>
      <c r="I14" s="25">
        <f t="shared" si="3"/>
        <v>0.5</v>
      </c>
      <c r="J14" s="25">
        <f t="shared" si="4"/>
        <v>0.39</v>
      </c>
      <c r="K14" s="25">
        <f t="shared" si="5"/>
        <v>0</v>
      </c>
      <c r="M14" s="25" t="b">
        <f t="shared" si="6"/>
        <v>1</v>
      </c>
    </row>
    <row r="15" spans="1:13" x14ac:dyDescent="0.25">
      <c r="A15" s="6" t="s">
        <v>24</v>
      </c>
      <c r="B15" s="6" t="s">
        <v>25</v>
      </c>
      <c r="C15">
        <v>11</v>
      </c>
      <c r="D15">
        <v>17</v>
      </c>
      <c r="E15">
        <v>60</v>
      </c>
      <c r="F15">
        <v>1</v>
      </c>
      <c r="H15" s="25">
        <f t="shared" si="7"/>
        <v>1.1000000000000001</v>
      </c>
      <c r="I15" s="25">
        <f t="shared" ref="I15:I23" si="8">D15/D$2</f>
        <v>0.85</v>
      </c>
      <c r="J15" s="25">
        <f t="shared" ref="J15:J23" si="9">E15/E$2</f>
        <v>0.6</v>
      </c>
      <c r="K15" s="25">
        <f t="shared" ref="K15:K23" si="10">F15/F$2</f>
        <v>1</v>
      </c>
      <c r="M15" s="25" t="b">
        <f t="shared" si="6"/>
        <v>0</v>
      </c>
    </row>
    <row r="16" spans="1:13" x14ac:dyDescent="0.25">
      <c r="A16" s="6" t="s">
        <v>27</v>
      </c>
      <c r="B16" s="6" t="s">
        <v>26</v>
      </c>
      <c r="C16">
        <v>9</v>
      </c>
      <c r="D16">
        <v>12</v>
      </c>
      <c r="E16">
        <v>95</v>
      </c>
      <c r="F16">
        <v>1</v>
      </c>
      <c r="H16" s="25">
        <f t="shared" si="7"/>
        <v>0.9</v>
      </c>
      <c r="I16" s="25">
        <f t="shared" si="8"/>
        <v>0.6</v>
      </c>
      <c r="J16" s="25">
        <f t="shared" si="9"/>
        <v>0.95</v>
      </c>
      <c r="K16" s="25">
        <f t="shared" si="10"/>
        <v>1</v>
      </c>
      <c r="M16" s="25" t="b">
        <f t="shared" si="6"/>
        <v>0</v>
      </c>
    </row>
    <row r="17" spans="1:13" x14ac:dyDescent="0.25">
      <c r="A17" s="6" t="s">
        <v>28</v>
      </c>
      <c r="B17" s="6" t="s">
        <v>29</v>
      </c>
      <c r="C17">
        <v>8</v>
      </c>
      <c r="D17">
        <v>11</v>
      </c>
      <c r="E17">
        <v>77</v>
      </c>
      <c r="F17">
        <v>1</v>
      </c>
      <c r="H17" s="25">
        <f t="shared" si="7"/>
        <v>0.8</v>
      </c>
      <c r="I17" s="25">
        <f t="shared" si="8"/>
        <v>0.55000000000000004</v>
      </c>
      <c r="J17" s="25">
        <f t="shared" si="9"/>
        <v>0.77</v>
      </c>
      <c r="K17" s="25">
        <f t="shared" si="10"/>
        <v>1</v>
      </c>
      <c r="M17" s="25" t="b">
        <f t="shared" si="6"/>
        <v>0</v>
      </c>
    </row>
    <row r="18" spans="1:13" x14ac:dyDescent="0.25">
      <c r="A18" s="6" t="s">
        <v>31</v>
      </c>
      <c r="B18" s="6" t="s">
        <v>30</v>
      </c>
      <c r="C18">
        <v>8</v>
      </c>
      <c r="D18">
        <v>6</v>
      </c>
      <c r="E18">
        <v>84</v>
      </c>
      <c r="F18">
        <v>1</v>
      </c>
      <c r="H18" s="25">
        <f t="shared" si="7"/>
        <v>0.8</v>
      </c>
      <c r="I18" s="25">
        <f t="shared" si="8"/>
        <v>0.3</v>
      </c>
      <c r="J18" s="25">
        <f t="shared" si="9"/>
        <v>0.84</v>
      </c>
      <c r="K18" s="25">
        <f t="shared" si="10"/>
        <v>1</v>
      </c>
      <c r="M18" s="25" t="b">
        <f t="shared" si="6"/>
        <v>1</v>
      </c>
    </row>
    <row r="19" spans="1:13" x14ac:dyDescent="0.25">
      <c r="A19" s="6" t="s">
        <v>32</v>
      </c>
      <c r="B19" s="6" t="s">
        <v>33</v>
      </c>
      <c r="C19">
        <v>11</v>
      </c>
      <c r="D19">
        <v>11</v>
      </c>
      <c r="E19">
        <v>64</v>
      </c>
      <c r="F19">
        <v>1</v>
      </c>
      <c r="H19" s="25">
        <f t="shared" si="7"/>
        <v>1.1000000000000001</v>
      </c>
      <c r="I19" s="25">
        <f t="shared" si="8"/>
        <v>0.55000000000000004</v>
      </c>
      <c r="J19" s="25">
        <f t="shared" si="9"/>
        <v>0.64</v>
      </c>
      <c r="K19" s="25">
        <f t="shared" si="10"/>
        <v>1</v>
      </c>
      <c r="M19" s="25" t="b">
        <f t="shared" si="6"/>
        <v>0</v>
      </c>
    </row>
    <row r="20" spans="1:13" x14ac:dyDescent="0.25">
      <c r="A20" s="6" t="s">
        <v>32</v>
      </c>
      <c r="B20" s="6" t="s">
        <v>34</v>
      </c>
      <c r="C20">
        <v>8</v>
      </c>
      <c r="D20">
        <v>15</v>
      </c>
      <c r="E20">
        <v>63</v>
      </c>
      <c r="F20">
        <v>1</v>
      </c>
      <c r="H20" s="25">
        <f t="shared" si="7"/>
        <v>0.8</v>
      </c>
      <c r="I20" s="25">
        <f t="shared" si="8"/>
        <v>0.75</v>
      </c>
      <c r="J20" s="25">
        <f t="shared" si="9"/>
        <v>0.63</v>
      </c>
      <c r="K20" s="25">
        <f t="shared" si="10"/>
        <v>1</v>
      </c>
      <c r="M20" s="25" t="b">
        <f t="shared" si="6"/>
        <v>0</v>
      </c>
    </row>
    <row r="21" spans="1:13" x14ac:dyDescent="0.25">
      <c r="A21" s="6" t="s">
        <v>51</v>
      </c>
      <c r="B21" s="6" t="s">
        <v>52</v>
      </c>
      <c r="C21">
        <v>9</v>
      </c>
      <c r="D21">
        <v>19</v>
      </c>
      <c r="E21">
        <v>57</v>
      </c>
      <c r="F21">
        <v>1</v>
      </c>
      <c r="H21" s="25">
        <f t="shared" si="7"/>
        <v>0.9</v>
      </c>
      <c r="I21" s="25">
        <f t="shared" si="8"/>
        <v>0.95</v>
      </c>
      <c r="J21" s="25">
        <f t="shared" si="9"/>
        <v>0.56999999999999995</v>
      </c>
      <c r="K21" s="25">
        <f t="shared" si="10"/>
        <v>1</v>
      </c>
      <c r="M21" s="25" t="b">
        <f t="shared" si="6"/>
        <v>0</v>
      </c>
    </row>
    <row r="22" spans="1:13" x14ac:dyDescent="0.25">
      <c r="A22" s="6" t="s">
        <v>54</v>
      </c>
      <c r="B22" s="6" t="s">
        <v>53</v>
      </c>
      <c r="C22">
        <v>10</v>
      </c>
      <c r="D22">
        <v>14</v>
      </c>
      <c r="E22">
        <v>56</v>
      </c>
      <c r="F22">
        <v>0</v>
      </c>
      <c r="H22" s="25">
        <f t="shared" si="7"/>
        <v>1</v>
      </c>
      <c r="I22" s="25">
        <f t="shared" si="8"/>
        <v>0.7</v>
      </c>
      <c r="J22" s="25">
        <f t="shared" si="9"/>
        <v>0.56000000000000005</v>
      </c>
      <c r="K22" s="25">
        <f t="shared" si="10"/>
        <v>0</v>
      </c>
      <c r="M22" s="25" t="b">
        <f t="shared" si="6"/>
        <v>1</v>
      </c>
    </row>
    <row r="23" spans="1:13" x14ac:dyDescent="0.25">
      <c r="A23" s="6" t="s">
        <v>55</v>
      </c>
      <c r="B23" s="6" t="s">
        <v>56</v>
      </c>
      <c r="C23">
        <v>7</v>
      </c>
      <c r="D23">
        <v>15</v>
      </c>
      <c r="E23">
        <v>84</v>
      </c>
      <c r="F23">
        <v>1</v>
      </c>
      <c r="H23" s="25">
        <f t="shared" si="7"/>
        <v>0.7</v>
      </c>
      <c r="I23" s="25">
        <f t="shared" si="8"/>
        <v>0.75</v>
      </c>
      <c r="J23" s="25">
        <f t="shared" si="9"/>
        <v>0.84</v>
      </c>
      <c r="K23" s="25">
        <f t="shared" si="10"/>
        <v>1</v>
      </c>
      <c r="M23" s="25" t="b">
        <f t="shared" si="6"/>
        <v>0</v>
      </c>
    </row>
    <row r="26" spans="1:13" x14ac:dyDescent="0.25">
      <c r="A26" s="6" t="s">
        <v>36</v>
      </c>
      <c r="B26" s="6"/>
      <c r="C26" s="6">
        <f>MIN(C4:C23)</f>
        <v>5</v>
      </c>
      <c r="D26" s="6">
        <f t="shared" ref="D26:F26" si="11">MIN(D4:D23)</f>
        <v>5</v>
      </c>
      <c r="E26" s="6">
        <f t="shared" si="11"/>
        <v>39</v>
      </c>
      <c r="F26" s="6">
        <f t="shared" si="11"/>
        <v>0</v>
      </c>
      <c r="G26" s="6"/>
      <c r="H26" s="26">
        <f t="shared" ref="H26:K26" si="12">MIN(H4:H23)</f>
        <v>0.5</v>
      </c>
      <c r="I26" s="26">
        <f t="shared" si="12"/>
        <v>0.25</v>
      </c>
      <c r="J26" s="26">
        <f t="shared" si="12"/>
        <v>0.39</v>
      </c>
      <c r="K26" s="26">
        <f t="shared" si="12"/>
        <v>0</v>
      </c>
    </row>
    <row r="27" spans="1:13" x14ac:dyDescent="0.25">
      <c r="A27" s="6" t="s">
        <v>35</v>
      </c>
      <c r="B27" s="6"/>
      <c r="C27" s="6">
        <f>MAX(C4:C23)</f>
        <v>11</v>
      </c>
      <c r="D27" s="6">
        <f t="shared" ref="D27:F27" si="13">MAX(D4:D23)</f>
        <v>19</v>
      </c>
      <c r="E27" s="6">
        <f t="shared" si="13"/>
        <v>95</v>
      </c>
      <c r="F27" s="6">
        <f t="shared" si="13"/>
        <v>1</v>
      </c>
      <c r="G27" s="6"/>
      <c r="H27" s="26">
        <f t="shared" ref="H27:K27" si="14">MAX(H4:H23)</f>
        <v>1.1000000000000001</v>
      </c>
      <c r="I27" s="26">
        <f t="shared" si="14"/>
        <v>0.95</v>
      </c>
      <c r="J27" s="26">
        <f t="shared" si="14"/>
        <v>0.95</v>
      </c>
      <c r="K27" s="26">
        <f t="shared" si="14"/>
        <v>1</v>
      </c>
    </row>
    <row r="28" spans="1:13" x14ac:dyDescent="0.25">
      <c r="A28" s="6" t="s">
        <v>37</v>
      </c>
      <c r="B28" s="6"/>
      <c r="C28" s="6">
        <f>AVERAGE(C4:C23)</f>
        <v>8.3000000000000007</v>
      </c>
      <c r="D28" s="6">
        <f t="shared" ref="D28:F28" si="15">AVERAGE(D4:D23)</f>
        <v>13.05</v>
      </c>
      <c r="E28" s="6">
        <f t="shared" si="15"/>
        <v>68.349999999999994</v>
      </c>
      <c r="F28" s="6">
        <f t="shared" si="15"/>
        <v>0.8</v>
      </c>
      <c r="G28" s="6"/>
      <c r="H28" s="26">
        <f t="shared" ref="H28:K28" si="16">AVERAGE(H4:H23)</f>
        <v>0.83000000000000007</v>
      </c>
      <c r="I28" s="26">
        <f t="shared" si="16"/>
        <v>0.65250000000000008</v>
      </c>
      <c r="J28" s="26">
        <f t="shared" si="16"/>
        <v>0.6835</v>
      </c>
      <c r="K28" s="26">
        <f t="shared" si="16"/>
        <v>0.8</v>
      </c>
    </row>
  </sheetData>
  <conditionalFormatting sqref="C4:C23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:C25 C29:C1048576">
    <cfRule type="iconSet" priority="3">
      <iconSet iconSet="4TrafficLights">
        <cfvo type="percent" val="0"/>
        <cfvo type="percent" val="25"/>
        <cfvo type="percent" val="50"/>
        <cfvo type="percent" val="75"/>
      </iconSet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D1:D25 D29:D1048576">
    <cfRule type="iconSet" priority="2">
      <iconSet iconSet="4TrafficLights">
        <cfvo type="percent" val="0"/>
        <cfvo type="percent" val="25"/>
        <cfvo type="percent" val="50"/>
        <cfvo type="percent" val="75"/>
      </iconSet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E1:E25 E29:E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F1:F3 F24:F25 F29:F1048576">
    <cfRule type="iconSet" priority="8">
      <iconSet>
        <cfvo type="percent" val="0"/>
        <cfvo type="percent" val="33"/>
        <cfvo type="percent" val="67"/>
      </iconSet>
    </cfRule>
  </conditionalFormatting>
  <conditionalFormatting sqref="H4:H23">
    <cfRule type="cellIs" dxfId="4" priority="7" operator="lessThan">
      <formula>0.5</formula>
    </cfRule>
  </conditionalFormatting>
  <conditionalFormatting sqref="M4:M23 H4:K23">
    <cfRule type="cellIs" dxfId="3" priority="6" operator="lessThan">
      <formula>0.5</formula>
    </cfRule>
  </conditionalFormatting>
  <conditionalFormatting sqref="M4:M23">
    <cfRule type="cellIs" dxfId="2" priority="5" operator="equal">
      <formula>TRUE</formula>
    </cfRule>
  </conditionalFormatting>
  <conditionalFormatting sqref="F4:F23">
    <cfRule type="iconSet" priority="4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4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ED1F-3201-490B-B664-0AAF28FCC02D}">
  <dimension ref="A1:L9"/>
  <sheetViews>
    <sheetView workbookViewId="0">
      <selection activeCell="L7" sqref="L7"/>
    </sheetView>
  </sheetViews>
  <sheetFormatPr defaultRowHeight="15" x14ac:dyDescent="0.25"/>
  <cols>
    <col min="1" max="1" width="20.140625" bestFit="1" customWidth="1"/>
    <col min="4" max="4" width="10.7109375" bestFit="1" customWidth="1"/>
    <col min="5" max="5" width="10.7109375" customWidth="1"/>
    <col min="6" max="6" width="11" bestFit="1" customWidth="1"/>
    <col min="7" max="7" width="11" customWidth="1"/>
  </cols>
  <sheetData>
    <row r="1" spans="1:12" x14ac:dyDescent="0.25">
      <c r="C1" s="90" t="s">
        <v>68</v>
      </c>
      <c r="D1" s="91"/>
      <c r="E1" s="91"/>
      <c r="F1" s="91"/>
      <c r="G1" s="91"/>
      <c r="H1" s="91"/>
      <c r="I1" s="91"/>
    </row>
    <row r="2" spans="1:12" x14ac:dyDescent="0.25">
      <c r="C2" s="91"/>
      <c r="D2" s="91"/>
      <c r="E2" s="91"/>
      <c r="F2" s="91"/>
      <c r="G2" s="91"/>
      <c r="H2" s="91"/>
      <c r="I2" s="91"/>
    </row>
    <row r="4" spans="1:12" s="6" customFormat="1" ht="18.75" x14ac:dyDescent="0.3">
      <c r="A4" s="39" t="s">
        <v>58</v>
      </c>
      <c r="B4" s="27" t="s">
        <v>40</v>
      </c>
      <c r="C4" s="27">
        <v>3</v>
      </c>
      <c r="D4" s="29" t="s">
        <v>64</v>
      </c>
      <c r="E4" s="29">
        <v>5</v>
      </c>
      <c r="F4" s="31" t="s">
        <v>65</v>
      </c>
      <c r="G4" s="31">
        <v>4</v>
      </c>
      <c r="H4" s="33" t="s">
        <v>66</v>
      </c>
      <c r="I4" s="33">
        <v>3</v>
      </c>
      <c r="J4" s="34" t="s">
        <v>67</v>
      </c>
      <c r="K4" s="34">
        <v>1</v>
      </c>
      <c r="L4" s="36" t="s">
        <v>38</v>
      </c>
    </row>
    <row r="5" spans="1:12" x14ac:dyDescent="0.25">
      <c r="A5" s="38" t="s">
        <v>59</v>
      </c>
      <c r="B5" s="28">
        <v>1</v>
      </c>
      <c r="C5" s="28">
        <f>B5*$C$4</f>
        <v>3</v>
      </c>
      <c r="D5" s="30">
        <v>5</v>
      </c>
      <c r="E5" s="30">
        <f>D5*$E$4</f>
        <v>25</v>
      </c>
      <c r="F5" s="32">
        <v>1</v>
      </c>
      <c r="G5" s="32">
        <f>F5*$G$4</f>
        <v>4</v>
      </c>
      <c r="H5" s="9">
        <v>4</v>
      </c>
      <c r="I5" s="9">
        <f>H5*$I$4</f>
        <v>12</v>
      </c>
      <c r="J5" s="35">
        <v>5</v>
      </c>
      <c r="K5" s="35">
        <f>J5*$K$4</f>
        <v>5</v>
      </c>
      <c r="L5" s="37">
        <f>C5+E5+G5+I5+K5</f>
        <v>49</v>
      </c>
    </row>
    <row r="6" spans="1:12" x14ac:dyDescent="0.25">
      <c r="A6" s="38" t="s">
        <v>60</v>
      </c>
      <c r="B6" s="28">
        <v>4</v>
      </c>
      <c r="C6" s="28">
        <f t="shared" ref="C6:C9" si="0">B6*$C$4</f>
        <v>12</v>
      </c>
      <c r="D6" s="30">
        <v>4</v>
      </c>
      <c r="E6" s="30">
        <f t="shared" ref="E6:E9" si="1">D6*$E$4</f>
        <v>20</v>
      </c>
      <c r="F6" s="32">
        <v>3</v>
      </c>
      <c r="G6" s="32">
        <f t="shared" ref="G6:G9" si="2">F6*$G$4</f>
        <v>12</v>
      </c>
      <c r="H6" s="9">
        <v>2</v>
      </c>
      <c r="I6" s="9">
        <f t="shared" ref="I6:I9" si="3">H6*$I$4</f>
        <v>6</v>
      </c>
      <c r="J6" s="35">
        <v>1</v>
      </c>
      <c r="K6" s="35">
        <f t="shared" ref="K6:K9" si="4">J6*$K$4</f>
        <v>1</v>
      </c>
      <c r="L6" s="37">
        <f t="shared" ref="L6:L9" si="5">C6+E6+G6+I6+K6</f>
        <v>51</v>
      </c>
    </row>
    <row r="7" spans="1:12" x14ac:dyDescent="0.25">
      <c r="A7" s="38" t="s">
        <v>61</v>
      </c>
      <c r="B7" s="28">
        <v>5</v>
      </c>
      <c r="C7" s="28">
        <f t="shared" si="0"/>
        <v>15</v>
      </c>
      <c r="D7" s="30">
        <v>1</v>
      </c>
      <c r="E7" s="30">
        <f t="shared" si="1"/>
        <v>5</v>
      </c>
      <c r="F7" s="32">
        <v>5</v>
      </c>
      <c r="G7" s="32">
        <f t="shared" si="2"/>
        <v>20</v>
      </c>
      <c r="H7" s="9">
        <v>3</v>
      </c>
      <c r="I7" s="9">
        <f t="shared" si="3"/>
        <v>9</v>
      </c>
      <c r="J7" s="35">
        <v>3</v>
      </c>
      <c r="K7" s="35">
        <f t="shared" si="4"/>
        <v>3</v>
      </c>
      <c r="L7" s="37">
        <f t="shared" si="5"/>
        <v>52</v>
      </c>
    </row>
    <row r="8" spans="1:12" x14ac:dyDescent="0.25">
      <c r="A8" s="38" t="s">
        <v>62</v>
      </c>
      <c r="B8" s="28">
        <v>3</v>
      </c>
      <c r="C8" s="28">
        <f t="shared" si="0"/>
        <v>9</v>
      </c>
      <c r="D8" s="30">
        <v>5</v>
      </c>
      <c r="E8" s="30">
        <f t="shared" si="1"/>
        <v>25</v>
      </c>
      <c r="F8" s="32">
        <v>4</v>
      </c>
      <c r="G8" s="32">
        <f t="shared" si="2"/>
        <v>16</v>
      </c>
      <c r="H8" s="9">
        <v>4</v>
      </c>
      <c r="I8" s="9">
        <f t="shared" si="3"/>
        <v>12</v>
      </c>
      <c r="J8" s="35">
        <v>3</v>
      </c>
      <c r="K8" s="35">
        <f t="shared" si="4"/>
        <v>3</v>
      </c>
      <c r="L8" s="37">
        <f t="shared" si="5"/>
        <v>65</v>
      </c>
    </row>
    <row r="9" spans="1:12" x14ac:dyDescent="0.25">
      <c r="A9" s="38" t="s">
        <v>63</v>
      </c>
      <c r="B9" s="28">
        <v>3</v>
      </c>
      <c r="C9" s="28">
        <f t="shared" si="0"/>
        <v>9</v>
      </c>
      <c r="D9" s="30">
        <v>5</v>
      </c>
      <c r="E9" s="30">
        <f t="shared" si="1"/>
        <v>25</v>
      </c>
      <c r="F9" s="32">
        <v>2</v>
      </c>
      <c r="G9" s="32">
        <f t="shared" si="2"/>
        <v>8</v>
      </c>
      <c r="H9" s="9">
        <v>2</v>
      </c>
      <c r="I9" s="9">
        <f t="shared" si="3"/>
        <v>6</v>
      </c>
      <c r="J9" s="35">
        <v>5</v>
      </c>
      <c r="K9" s="35">
        <f t="shared" si="4"/>
        <v>5</v>
      </c>
      <c r="L9" s="37">
        <f t="shared" si="5"/>
        <v>53</v>
      </c>
    </row>
  </sheetData>
  <mergeCells count="1">
    <mergeCell ref="C1:I2"/>
  </mergeCells>
  <conditionalFormatting sqref="L5:L9">
    <cfRule type="top10" dxfId="1" priority="2" percent="1" rank="10"/>
  </conditionalFormatting>
  <conditionalFormatting sqref="L4:L9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F286-12E4-4518-A525-1944086BD19C}">
  <dimension ref="A1:O42"/>
  <sheetViews>
    <sheetView zoomScale="60" zoomScaleNormal="60" workbookViewId="0">
      <selection activeCell="O27" sqref="O27"/>
    </sheetView>
  </sheetViews>
  <sheetFormatPr defaultRowHeight="15" x14ac:dyDescent="0.25"/>
  <cols>
    <col min="2" max="2" width="11.140625" bestFit="1" customWidth="1"/>
    <col min="3" max="3" width="12.85546875" bestFit="1" customWidth="1"/>
    <col min="4" max="4" width="18.7109375" bestFit="1" customWidth="1"/>
    <col min="5" max="5" width="11.42578125" style="1" bestFit="1" customWidth="1"/>
    <col min="6" max="6" width="12.5703125" style="1" bestFit="1" customWidth="1"/>
    <col min="7" max="7" width="10.42578125" style="1" bestFit="1" customWidth="1"/>
    <col min="8" max="8" width="16.140625" style="1" bestFit="1" customWidth="1"/>
    <col min="9" max="9" width="18" bestFit="1" customWidth="1"/>
    <col min="10" max="10" width="18" customWidth="1"/>
    <col min="11" max="11" width="13.5703125" bestFit="1" customWidth="1"/>
  </cols>
  <sheetData>
    <row r="1" spans="1:15" s="40" customFormat="1" ht="75" x14ac:dyDescent="0.25">
      <c r="A1" s="40" t="s">
        <v>269</v>
      </c>
      <c r="B1" s="40" t="s">
        <v>291</v>
      </c>
      <c r="C1" s="40" t="s">
        <v>270</v>
      </c>
      <c r="D1" s="40" t="s">
        <v>271</v>
      </c>
      <c r="E1" s="94" t="s">
        <v>277</v>
      </c>
      <c r="F1" s="94" t="s">
        <v>278</v>
      </c>
      <c r="G1" s="94" t="s">
        <v>279</v>
      </c>
      <c r="H1" s="94" t="s">
        <v>298</v>
      </c>
      <c r="I1" s="40" t="s">
        <v>1</v>
      </c>
      <c r="J1" s="40" t="s">
        <v>0</v>
      </c>
      <c r="K1" s="40" t="s">
        <v>280</v>
      </c>
    </row>
    <row r="2" spans="1:15" x14ac:dyDescent="0.25">
      <c r="A2" t="s">
        <v>268</v>
      </c>
      <c r="B2">
        <v>1001</v>
      </c>
      <c r="C2">
        <v>5659</v>
      </c>
      <c r="D2" s="93" t="s">
        <v>272</v>
      </c>
      <c r="E2" s="1">
        <v>74.69</v>
      </c>
      <c r="F2" s="1">
        <f>$E2*3</f>
        <v>224.07</v>
      </c>
      <c r="G2" s="1">
        <f>F2-E2</f>
        <v>149.38</v>
      </c>
      <c r="H2" s="1">
        <f>IF(F2&gt;50,G2*0.2,G2*0.1)</f>
        <v>29.876000000000001</v>
      </c>
      <c r="I2" t="s">
        <v>3</v>
      </c>
      <c r="J2" t="s">
        <v>11</v>
      </c>
      <c r="K2" t="s">
        <v>281</v>
      </c>
    </row>
    <row r="3" spans="1:15" x14ac:dyDescent="0.25">
      <c r="A3" t="s">
        <v>268</v>
      </c>
      <c r="B3">
        <f>$B2+1</f>
        <v>1002</v>
      </c>
      <c r="C3">
        <v>8652</v>
      </c>
      <c r="D3" s="93" t="s">
        <v>274</v>
      </c>
      <c r="E3" s="1">
        <v>88.36</v>
      </c>
      <c r="F3" s="1">
        <f>$E3*3</f>
        <v>265.08</v>
      </c>
      <c r="G3" s="1">
        <f>F3-E3</f>
        <v>176.71999999999997</v>
      </c>
      <c r="H3" s="1">
        <f>IF(F3&gt;50,G3*0.2,G3*0.1)</f>
        <v>35.343999999999994</v>
      </c>
      <c r="I3" t="s">
        <v>3</v>
      </c>
      <c r="J3" t="s">
        <v>11</v>
      </c>
      <c r="K3" t="s">
        <v>283</v>
      </c>
    </row>
    <row r="4" spans="1:15" x14ac:dyDescent="0.25">
      <c r="A4" t="s">
        <v>268</v>
      </c>
      <c r="B4">
        <f>$B3+1</f>
        <v>1003</v>
      </c>
      <c r="C4">
        <v>7171</v>
      </c>
      <c r="D4" s="93" t="s">
        <v>272</v>
      </c>
      <c r="E4" s="1">
        <v>43.19</v>
      </c>
      <c r="F4" s="1">
        <f>$E4*3</f>
        <v>129.57</v>
      </c>
      <c r="G4" s="1">
        <f>F4-E4</f>
        <v>86.38</v>
      </c>
      <c r="H4" s="1">
        <f>IF(F4&gt;50,G4*0.2,G4*0.1)</f>
        <v>17.276</v>
      </c>
      <c r="I4" t="s">
        <v>296</v>
      </c>
      <c r="J4" t="s">
        <v>29</v>
      </c>
      <c r="K4" t="s">
        <v>281</v>
      </c>
      <c r="O4" t="s">
        <v>284</v>
      </c>
    </row>
    <row r="5" spans="1:15" x14ac:dyDescent="0.25">
      <c r="A5" t="s">
        <v>268</v>
      </c>
      <c r="B5">
        <f>$B4+1</f>
        <v>1004</v>
      </c>
      <c r="C5">
        <v>8949</v>
      </c>
      <c r="D5" s="93" t="s">
        <v>273</v>
      </c>
      <c r="E5" s="1">
        <v>88.63</v>
      </c>
      <c r="F5" s="1">
        <f>$E5*3</f>
        <v>265.89</v>
      </c>
      <c r="G5" s="1">
        <f>F5-E5</f>
        <v>177.26</v>
      </c>
      <c r="H5" s="1">
        <f>IF(F5&gt;50,G5*0.2,G5*0.1)</f>
        <v>35.451999999999998</v>
      </c>
      <c r="I5" t="s">
        <v>296</v>
      </c>
      <c r="J5" t="s">
        <v>29</v>
      </c>
      <c r="K5" t="s">
        <v>281</v>
      </c>
      <c r="O5" t="s">
        <v>285</v>
      </c>
    </row>
    <row r="6" spans="1:15" x14ac:dyDescent="0.25">
      <c r="A6" t="s">
        <v>268</v>
      </c>
      <c r="B6">
        <f>$B5+1</f>
        <v>1005</v>
      </c>
      <c r="C6">
        <v>3302</v>
      </c>
      <c r="D6" s="93" t="s">
        <v>272</v>
      </c>
      <c r="E6" s="1">
        <v>68.84</v>
      </c>
      <c r="F6" s="1">
        <f>$E6*3</f>
        <v>206.52</v>
      </c>
      <c r="G6" s="1">
        <f>F6-E6</f>
        <v>137.68</v>
      </c>
      <c r="H6" s="1">
        <f>IF(F6&gt;50,G6*0.2,G6*0.1)</f>
        <v>27.536000000000001</v>
      </c>
      <c r="I6" t="s">
        <v>294</v>
      </c>
      <c r="J6" t="s">
        <v>15</v>
      </c>
      <c r="K6" t="s">
        <v>281</v>
      </c>
      <c r="O6" t="s">
        <v>286</v>
      </c>
    </row>
    <row r="7" spans="1:15" x14ac:dyDescent="0.25">
      <c r="A7" t="s">
        <v>268</v>
      </c>
      <c r="B7">
        <f>$B6+1</f>
        <v>1006</v>
      </c>
      <c r="C7">
        <v>7369</v>
      </c>
      <c r="D7" s="93" t="s">
        <v>274</v>
      </c>
      <c r="E7" s="1">
        <v>72.61</v>
      </c>
      <c r="F7" s="1">
        <f>$E7*3</f>
        <v>217.82999999999998</v>
      </c>
      <c r="G7" s="1">
        <f>F7-E7</f>
        <v>145.21999999999997</v>
      </c>
      <c r="H7" s="1">
        <f>IF(F7&gt;50,G7*0.2,G7*0.1)</f>
        <v>29.043999999999997</v>
      </c>
      <c r="I7" t="s">
        <v>294</v>
      </c>
      <c r="J7" t="s">
        <v>15</v>
      </c>
      <c r="K7" t="s">
        <v>281</v>
      </c>
      <c r="O7" t="s">
        <v>287</v>
      </c>
    </row>
    <row r="8" spans="1:15" x14ac:dyDescent="0.25">
      <c r="A8" t="s">
        <v>268</v>
      </c>
      <c r="B8">
        <f>$B7+1</f>
        <v>1007</v>
      </c>
      <c r="C8">
        <v>8077</v>
      </c>
      <c r="D8" s="93" t="s">
        <v>272</v>
      </c>
      <c r="E8" s="1">
        <v>86.31</v>
      </c>
      <c r="F8" s="1">
        <f>$E8*3</f>
        <v>258.93</v>
      </c>
      <c r="G8" s="1">
        <f>F8-E8</f>
        <v>172.62</v>
      </c>
      <c r="H8" s="1">
        <f>IF(F8&gt;50,G8*0.2,G8*0.1)</f>
        <v>34.524000000000001</v>
      </c>
      <c r="I8" t="s">
        <v>10</v>
      </c>
      <c r="J8" t="s">
        <v>12</v>
      </c>
      <c r="K8" t="s">
        <v>281</v>
      </c>
      <c r="O8" t="s">
        <v>288</v>
      </c>
    </row>
    <row r="9" spans="1:15" x14ac:dyDescent="0.25">
      <c r="A9" t="s">
        <v>268</v>
      </c>
      <c r="B9">
        <f>$B8+1</f>
        <v>1008</v>
      </c>
      <c r="C9">
        <v>5830</v>
      </c>
      <c r="D9" s="93" t="s">
        <v>273</v>
      </c>
      <c r="E9" s="1">
        <v>85.39</v>
      </c>
      <c r="F9" s="1">
        <f>$E9*3</f>
        <v>256.17</v>
      </c>
      <c r="G9" s="1">
        <f>F9-E9</f>
        <v>170.78000000000003</v>
      </c>
      <c r="H9" s="1">
        <f>IF(F9&gt;50,G9*0.2,G9*0.1)</f>
        <v>34.156000000000006</v>
      </c>
      <c r="I9" t="s">
        <v>13</v>
      </c>
      <c r="J9" t="s">
        <v>12</v>
      </c>
      <c r="K9" t="s">
        <v>282</v>
      </c>
      <c r="O9" t="s">
        <v>289</v>
      </c>
    </row>
    <row r="10" spans="1:15" x14ac:dyDescent="0.25">
      <c r="A10" t="s">
        <v>268</v>
      </c>
      <c r="B10">
        <f>$B9+1</f>
        <v>1009</v>
      </c>
      <c r="C10">
        <v>4993</v>
      </c>
      <c r="D10" s="93" t="s">
        <v>276</v>
      </c>
      <c r="E10" s="1">
        <v>83.78</v>
      </c>
      <c r="F10" s="1">
        <f>$E10*3</f>
        <v>251.34</v>
      </c>
      <c r="G10" s="1">
        <f>F10-E10</f>
        <v>167.56</v>
      </c>
      <c r="H10" s="1">
        <f>IF(F10&gt;50,G10*0.2,G10*0.1)</f>
        <v>33.512</v>
      </c>
      <c r="I10" t="s">
        <v>10</v>
      </c>
      <c r="J10" t="s">
        <v>12</v>
      </c>
      <c r="K10" t="s">
        <v>283</v>
      </c>
      <c r="O10" t="s">
        <v>290</v>
      </c>
    </row>
    <row r="11" spans="1:15" x14ac:dyDescent="0.25">
      <c r="A11" t="s">
        <v>268</v>
      </c>
      <c r="B11">
        <f>$B10+1</f>
        <v>1010</v>
      </c>
      <c r="C11">
        <v>2247</v>
      </c>
      <c r="D11" s="93" t="s">
        <v>276</v>
      </c>
      <c r="E11" s="1">
        <v>96.58</v>
      </c>
      <c r="F11" s="1">
        <f>$E11*3</f>
        <v>289.74</v>
      </c>
      <c r="G11" s="1">
        <f>F11-E11</f>
        <v>193.16000000000003</v>
      </c>
      <c r="H11" s="1">
        <f>IF(F11&gt;50,G11*0.2,G11*0.1)</f>
        <v>38.632000000000005</v>
      </c>
      <c r="I11" t="s">
        <v>13</v>
      </c>
      <c r="J11" t="s">
        <v>12</v>
      </c>
      <c r="K11" t="s">
        <v>281</v>
      </c>
    </row>
    <row r="12" spans="1:15" x14ac:dyDescent="0.25">
      <c r="A12" t="s">
        <v>268</v>
      </c>
      <c r="B12">
        <f>$B11+1</f>
        <v>1011</v>
      </c>
      <c r="C12">
        <v>6024</v>
      </c>
      <c r="D12" s="93" t="s">
        <v>276</v>
      </c>
      <c r="E12" s="1">
        <v>99.42</v>
      </c>
      <c r="F12" s="1">
        <f>$E12*3</f>
        <v>298.26</v>
      </c>
      <c r="G12" s="1">
        <f>F12-E12</f>
        <v>198.83999999999997</v>
      </c>
      <c r="H12" s="1">
        <f>IF(F12&gt;50,G12*0.2,G12*0.1)</f>
        <v>39.768000000000001</v>
      </c>
      <c r="I12" t="s">
        <v>13</v>
      </c>
      <c r="J12" t="s">
        <v>12</v>
      </c>
      <c r="K12" t="s">
        <v>282</v>
      </c>
    </row>
    <row r="13" spans="1:15" x14ac:dyDescent="0.25">
      <c r="A13" t="s">
        <v>268</v>
      </c>
      <c r="B13">
        <f>$B12+1</f>
        <v>1012</v>
      </c>
      <c r="C13">
        <v>6075</v>
      </c>
      <c r="D13" s="93" t="s">
        <v>272</v>
      </c>
      <c r="E13" s="1">
        <v>46.33</v>
      </c>
      <c r="F13" s="1">
        <f>$E13*3</f>
        <v>138.99</v>
      </c>
      <c r="G13" s="1">
        <f>F13-E13</f>
        <v>92.660000000000011</v>
      </c>
      <c r="H13" s="1">
        <f>IF(F13&gt;50,G13*0.2,G13*0.1)</f>
        <v>18.532000000000004</v>
      </c>
      <c r="I13" t="s">
        <v>292</v>
      </c>
      <c r="J13" t="s">
        <v>7</v>
      </c>
      <c r="K13" t="s">
        <v>281</v>
      </c>
    </row>
    <row r="14" spans="1:15" x14ac:dyDescent="0.25">
      <c r="A14" t="s">
        <v>268</v>
      </c>
      <c r="B14">
        <f>$B13+1</f>
        <v>1013</v>
      </c>
      <c r="C14">
        <v>9225</v>
      </c>
      <c r="D14" s="93" t="s">
        <v>274</v>
      </c>
      <c r="E14" s="1">
        <v>58.22</v>
      </c>
      <c r="F14" s="1">
        <f>$E14*3</f>
        <v>174.66</v>
      </c>
      <c r="G14" s="1">
        <f>F14-E14</f>
        <v>116.44</v>
      </c>
      <c r="H14" s="1">
        <f>IF(F14&gt;50,G14*0.2,G14*0.1)</f>
        <v>23.288</v>
      </c>
      <c r="I14" t="s">
        <v>293</v>
      </c>
      <c r="J14" t="s">
        <v>9</v>
      </c>
      <c r="K14" t="s">
        <v>281</v>
      </c>
    </row>
    <row r="15" spans="1:15" x14ac:dyDescent="0.25">
      <c r="A15" t="s">
        <v>268</v>
      </c>
      <c r="B15">
        <f>$B14+1</f>
        <v>1014</v>
      </c>
      <c r="C15">
        <v>6337</v>
      </c>
      <c r="D15" s="93" t="s">
        <v>275</v>
      </c>
      <c r="E15" s="1">
        <v>78.069999999999993</v>
      </c>
      <c r="F15" s="1">
        <f>$E15*3</f>
        <v>234.20999999999998</v>
      </c>
      <c r="G15" s="1">
        <f>F15-E15</f>
        <v>156.13999999999999</v>
      </c>
      <c r="H15" s="1">
        <f>IF(F15&gt;50,G15*0.2,G15*0.1)</f>
        <v>31.227999999999998</v>
      </c>
      <c r="I15" t="s">
        <v>293</v>
      </c>
      <c r="J15" t="s">
        <v>9</v>
      </c>
      <c r="K15" t="s">
        <v>283</v>
      </c>
    </row>
    <row r="16" spans="1:15" x14ac:dyDescent="0.25">
      <c r="A16" t="s">
        <v>268</v>
      </c>
      <c r="B16">
        <f>$B15+1</f>
        <v>1015</v>
      </c>
      <c r="C16">
        <v>6863</v>
      </c>
      <c r="D16" s="93" t="s">
        <v>273</v>
      </c>
      <c r="E16" s="1">
        <v>25.51</v>
      </c>
      <c r="F16" s="1">
        <f>$E16*3</f>
        <v>76.53</v>
      </c>
      <c r="G16" s="1">
        <f>F16-E16</f>
        <v>51.019999999999996</v>
      </c>
      <c r="H16" s="1">
        <f>IF(F16&gt;50,G16*0.2,G16*0.1)</f>
        <v>10.204000000000001</v>
      </c>
      <c r="I16" t="s">
        <v>24</v>
      </c>
      <c r="J16" t="s">
        <v>25</v>
      </c>
      <c r="K16" t="s">
        <v>283</v>
      </c>
    </row>
    <row r="17" spans="1:11" x14ac:dyDescent="0.25">
      <c r="A17" t="s">
        <v>268</v>
      </c>
      <c r="B17">
        <f>$B16+1</f>
        <v>1016</v>
      </c>
      <c r="C17">
        <v>9532</v>
      </c>
      <c r="D17" s="93" t="s">
        <v>273</v>
      </c>
      <c r="E17" s="1">
        <v>33.200000000000003</v>
      </c>
      <c r="F17" s="1">
        <f>$E17*3</f>
        <v>99.600000000000009</v>
      </c>
      <c r="G17" s="1">
        <f>F17-E17</f>
        <v>66.400000000000006</v>
      </c>
      <c r="H17" s="1">
        <f>IF(F17&gt;50,G17*0.2,G17*0.1)</f>
        <v>13.280000000000001</v>
      </c>
      <c r="I17" t="s">
        <v>24</v>
      </c>
      <c r="J17" t="s">
        <v>25</v>
      </c>
      <c r="K17" t="s">
        <v>283</v>
      </c>
    </row>
    <row r="18" spans="1:11" x14ac:dyDescent="0.25">
      <c r="A18" t="s">
        <v>268</v>
      </c>
      <c r="B18">
        <f>$B17+1</f>
        <v>1017</v>
      </c>
      <c r="C18">
        <v>1093</v>
      </c>
      <c r="D18" s="93" t="s">
        <v>273</v>
      </c>
      <c r="E18" s="1">
        <v>68.930000000000007</v>
      </c>
      <c r="F18" s="1">
        <f>$E18*3</f>
        <v>206.79000000000002</v>
      </c>
      <c r="G18" s="1">
        <f>F18-E18</f>
        <v>137.86000000000001</v>
      </c>
      <c r="H18" s="1">
        <f>IF(F18&gt;50,G18*0.2,G18*0.1)</f>
        <v>27.572000000000003</v>
      </c>
      <c r="I18" t="s">
        <v>32</v>
      </c>
      <c r="J18" t="s">
        <v>34</v>
      </c>
      <c r="K18" t="s">
        <v>281</v>
      </c>
    </row>
    <row r="19" spans="1:11" x14ac:dyDescent="0.25">
      <c r="A19" t="s">
        <v>268</v>
      </c>
      <c r="B19">
        <f>$B18+1</f>
        <v>1018</v>
      </c>
      <c r="C19">
        <v>1258</v>
      </c>
      <c r="D19" s="93" t="s">
        <v>272</v>
      </c>
      <c r="E19" s="1">
        <v>87.67</v>
      </c>
      <c r="F19" s="1">
        <f>$E19*3</f>
        <v>263.01</v>
      </c>
      <c r="G19" s="1">
        <f>F19-E19</f>
        <v>175.33999999999997</v>
      </c>
      <c r="H19" s="1">
        <f>IF(F19&gt;50,G19*0.2,G19*0.1)</f>
        <v>35.067999999999998</v>
      </c>
      <c r="I19" t="s">
        <v>32</v>
      </c>
      <c r="J19" t="s">
        <v>34</v>
      </c>
      <c r="K19" t="s">
        <v>281</v>
      </c>
    </row>
    <row r="20" spans="1:11" x14ac:dyDescent="0.25">
      <c r="A20" t="s">
        <v>268</v>
      </c>
      <c r="B20">
        <f>$B19+1</f>
        <v>1019</v>
      </c>
      <c r="C20">
        <v>6658</v>
      </c>
      <c r="D20" s="93" t="s">
        <v>272</v>
      </c>
      <c r="E20" s="1">
        <v>36.26</v>
      </c>
      <c r="F20" s="1">
        <f>$E20*3</f>
        <v>108.78</v>
      </c>
      <c r="G20" s="1">
        <f>F20-E20</f>
        <v>72.52000000000001</v>
      </c>
      <c r="H20" s="1">
        <f>IF(F20&gt;50,G20*0.2,G20*0.1)</f>
        <v>14.504000000000003</v>
      </c>
      <c r="I20" t="s">
        <v>18</v>
      </c>
      <c r="J20" t="s">
        <v>19</v>
      </c>
      <c r="K20" t="s">
        <v>281</v>
      </c>
    </row>
    <row r="21" spans="1:11" x14ac:dyDescent="0.25">
      <c r="A21" t="s">
        <v>268</v>
      </c>
      <c r="B21">
        <f>$B20+1</f>
        <v>1020</v>
      </c>
      <c r="C21">
        <v>9713</v>
      </c>
      <c r="D21" s="93" t="s">
        <v>276</v>
      </c>
      <c r="E21" s="1">
        <v>40.299999999999997</v>
      </c>
      <c r="F21" s="1">
        <f>$E21*3</f>
        <v>120.89999999999999</v>
      </c>
      <c r="G21" s="1">
        <f>F21-E21</f>
        <v>80.599999999999994</v>
      </c>
      <c r="H21" s="1">
        <f>IF(F21&gt;50,G21*0.2,G21*0.1)</f>
        <v>16.12</v>
      </c>
      <c r="I21" t="s">
        <v>18</v>
      </c>
      <c r="J21" t="s">
        <v>19</v>
      </c>
      <c r="K21" t="s">
        <v>283</v>
      </c>
    </row>
    <row r="22" spans="1:11" x14ac:dyDescent="0.25">
      <c r="A22" t="s">
        <v>268</v>
      </c>
      <c r="B22">
        <f>$B21+1</f>
        <v>1021</v>
      </c>
      <c r="C22">
        <v>4422</v>
      </c>
      <c r="D22" s="93" t="s">
        <v>276</v>
      </c>
      <c r="E22" s="1">
        <v>93.72</v>
      </c>
      <c r="F22" s="1">
        <f>$E22*3</f>
        <v>281.15999999999997</v>
      </c>
      <c r="G22" s="1">
        <f>F22-E22</f>
        <v>187.43999999999997</v>
      </c>
      <c r="H22" s="1">
        <f>IF(F22&gt;50,G22*0.2,G22*0.1)</f>
        <v>37.487999999999992</v>
      </c>
      <c r="I22" t="s">
        <v>32</v>
      </c>
      <c r="J22" t="s">
        <v>33</v>
      </c>
      <c r="K22" t="s">
        <v>283</v>
      </c>
    </row>
    <row r="23" spans="1:11" x14ac:dyDescent="0.25">
      <c r="A23" t="s">
        <v>268</v>
      </c>
      <c r="B23">
        <f>$B22+1</f>
        <v>1022</v>
      </c>
      <c r="C23">
        <v>3635</v>
      </c>
      <c r="D23" s="93" t="s">
        <v>276</v>
      </c>
      <c r="E23" s="1">
        <v>33.520000000000003</v>
      </c>
      <c r="F23" s="1">
        <f>$E23*3</f>
        <v>100.56</v>
      </c>
      <c r="G23" s="1">
        <f>F23-E23</f>
        <v>67.039999999999992</v>
      </c>
      <c r="H23" s="1">
        <f>IF(F23&gt;50,G23*0.2,G23*0.1)</f>
        <v>13.407999999999999</v>
      </c>
      <c r="I23" t="s">
        <v>32</v>
      </c>
      <c r="J23" t="s">
        <v>33</v>
      </c>
      <c r="K23" t="s">
        <v>283</v>
      </c>
    </row>
    <row r="24" spans="1:11" x14ac:dyDescent="0.25">
      <c r="A24" t="s">
        <v>268</v>
      </c>
      <c r="B24">
        <f>$B23+1</f>
        <v>1023</v>
      </c>
      <c r="C24">
        <v>7104</v>
      </c>
      <c r="D24" s="93" t="s">
        <v>275</v>
      </c>
      <c r="E24" s="1">
        <v>71.38</v>
      </c>
      <c r="F24" s="1">
        <f>$E24*3</f>
        <v>214.14</v>
      </c>
      <c r="G24" s="1">
        <f>F24-E24</f>
        <v>142.76</v>
      </c>
      <c r="H24" s="1">
        <f>IF(F24&gt;50,G24*0.2,G24*0.1)</f>
        <v>28.552</v>
      </c>
      <c r="I24" t="s">
        <v>31</v>
      </c>
      <c r="J24" t="s">
        <v>30</v>
      </c>
      <c r="K24" t="s">
        <v>281</v>
      </c>
    </row>
    <row r="25" spans="1:11" x14ac:dyDescent="0.25">
      <c r="A25" t="s">
        <v>268</v>
      </c>
      <c r="B25">
        <f>$B24+1</f>
        <v>1024</v>
      </c>
      <c r="C25">
        <v>6003</v>
      </c>
      <c r="D25" s="93" t="s">
        <v>273</v>
      </c>
      <c r="E25" s="1">
        <v>52.59</v>
      </c>
      <c r="F25" s="1">
        <f>$E25*3</f>
        <v>157.77000000000001</v>
      </c>
      <c r="G25" s="1">
        <f>F25-E25</f>
        <v>105.18</v>
      </c>
      <c r="H25" s="1">
        <f>IF(F25&gt;50,G25*0.2,G25*0.1)</f>
        <v>21.036000000000001</v>
      </c>
      <c r="I25" t="s">
        <v>31</v>
      </c>
      <c r="J25" t="s">
        <v>30</v>
      </c>
      <c r="K25" t="s">
        <v>281</v>
      </c>
    </row>
    <row r="26" spans="1:11" x14ac:dyDescent="0.25">
      <c r="A26" t="s">
        <v>268</v>
      </c>
      <c r="B26">
        <f>$B25+1</f>
        <v>1025</v>
      </c>
      <c r="C26">
        <v>9303</v>
      </c>
      <c r="D26" s="93" t="s">
        <v>273</v>
      </c>
      <c r="E26" s="1">
        <v>46.95</v>
      </c>
      <c r="F26" s="1">
        <f>$E26*3</f>
        <v>140.85000000000002</v>
      </c>
      <c r="G26" s="1">
        <f>F26-E26</f>
        <v>93.90000000000002</v>
      </c>
      <c r="H26" s="1">
        <f>IF(F26&gt;50,G26*0.2,G26*0.1)</f>
        <v>18.780000000000005</v>
      </c>
      <c r="I26" t="s">
        <v>27</v>
      </c>
      <c r="J26" t="s">
        <v>26</v>
      </c>
      <c r="K26" t="s">
        <v>281</v>
      </c>
    </row>
    <row r="27" spans="1:11" x14ac:dyDescent="0.25">
      <c r="A27" t="s">
        <v>268</v>
      </c>
      <c r="B27">
        <f>$B26+1</f>
        <v>1026</v>
      </c>
      <c r="C27">
        <v>9214</v>
      </c>
      <c r="D27" s="93" t="s">
        <v>273</v>
      </c>
      <c r="E27" s="1">
        <v>34.56</v>
      </c>
      <c r="F27" s="1">
        <f>$E27*3</f>
        <v>103.68</v>
      </c>
      <c r="G27" s="1">
        <f>F27-E27</f>
        <v>69.12</v>
      </c>
      <c r="H27" s="1">
        <f>IF(F27&gt;50,G27*0.2,G27*0.1)</f>
        <v>13.824000000000002</v>
      </c>
      <c r="I27" t="s">
        <v>27</v>
      </c>
      <c r="J27" t="s">
        <v>26</v>
      </c>
      <c r="K27" t="s">
        <v>281</v>
      </c>
    </row>
    <row r="28" spans="1:11" x14ac:dyDescent="0.25">
      <c r="A28" t="s">
        <v>268</v>
      </c>
      <c r="B28">
        <f>$B27+1</f>
        <v>1027</v>
      </c>
      <c r="C28">
        <v>2193</v>
      </c>
      <c r="D28" s="93" t="s">
        <v>273</v>
      </c>
      <c r="E28" s="1">
        <v>54.84</v>
      </c>
      <c r="F28" s="1">
        <f>$E28*3</f>
        <v>164.52</v>
      </c>
      <c r="G28" s="1">
        <f>F28-E28</f>
        <v>109.68</v>
      </c>
      <c r="H28" s="1">
        <f>IF(F28&gt;50,G28*0.2,G28*0.1)</f>
        <v>21.936000000000003</v>
      </c>
      <c r="I28" t="s">
        <v>20</v>
      </c>
      <c r="J28" t="s">
        <v>21</v>
      </c>
      <c r="K28" t="s">
        <v>283</v>
      </c>
    </row>
    <row r="29" spans="1:11" x14ac:dyDescent="0.25">
      <c r="A29" t="s">
        <v>268</v>
      </c>
      <c r="B29">
        <f>$B28+1</f>
        <v>1028</v>
      </c>
      <c r="C29">
        <v>7351</v>
      </c>
      <c r="D29" s="93" t="s">
        <v>272</v>
      </c>
      <c r="E29" s="1">
        <v>86.04</v>
      </c>
      <c r="F29" s="1">
        <f>$E29*3</f>
        <v>258.12</v>
      </c>
      <c r="G29" s="1">
        <f>F29-E29</f>
        <v>172.07999999999998</v>
      </c>
      <c r="H29" s="1">
        <f>IF(F29&gt;50,G29*0.2,G29*0.1)</f>
        <v>34.415999999999997</v>
      </c>
      <c r="I29" t="s">
        <v>20</v>
      </c>
      <c r="J29" t="s">
        <v>21</v>
      </c>
      <c r="K29" t="s">
        <v>282</v>
      </c>
    </row>
    <row r="30" spans="1:11" x14ac:dyDescent="0.25">
      <c r="A30" t="s">
        <v>268</v>
      </c>
      <c r="B30">
        <f>$B29+1</f>
        <v>1029</v>
      </c>
      <c r="C30">
        <v>5503</v>
      </c>
      <c r="D30" s="93" t="s">
        <v>272</v>
      </c>
      <c r="E30" s="1">
        <v>14.48</v>
      </c>
      <c r="F30" s="1">
        <f>$E30*3</f>
        <v>43.44</v>
      </c>
      <c r="G30" s="1">
        <f>F30-E30</f>
        <v>28.959999999999997</v>
      </c>
      <c r="H30" s="1">
        <f>IF(F30&gt;50,G30*0.2,G30*0.1)</f>
        <v>2.8959999999999999</v>
      </c>
      <c r="I30" t="s">
        <v>23</v>
      </c>
      <c r="J30" t="s">
        <v>22</v>
      </c>
      <c r="K30" t="s">
        <v>283</v>
      </c>
    </row>
    <row r="31" spans="1:11" x14ac:dyDescent="0.25">
      <c r="A31" t="s">
        <v>268</v>
      </c>
      <c r="B31">
        <f>$B30+1</f>
        <v>1030</v>
      </c>
      <c r="C31">
        <v>7659</v>
      </c>
      <c r="D31" s="93" t="s">
        <v>276</v>
      </c>
      <c r="E31" s="1">
        <v>87.98</v>
      </c>
      <c r="F31" s="1">
        <f>$E31*3</f>
        <v>263.94</v>
      </c>
      <c r="G31" s="1">
        <f>F31-E31</f>
        <v>175.95999999999998</v>
      </c>
      <c r="H31" s="1">
        <f>IF(F31&gt;50,G31*0.2,G31*0.1)</f>
        <v>35.192</v>
      </c>
      <c r="I31" t="s">
        <v>23</v>
      </c>
      <c r="J31" t="s">
        <v>22</v>
      </c>
      <c r="K31" t="s">
        <v>283</v>
      </c>
    </row>
    <row r="32" spans="1:11" x14ac:dyDescent="0.25">
      <c r="A32" t="s">
        <v>268</v>
      </c>
      <c r="B32">
        <f>$B31+1</f>
        <v>1031</v>
      </c>
      <c r="C32">
        <v>1992</v>
      </c>
      <c r="D32" s="93" t="s">
        <v>273</v>
      </c>
      <c r="E32" s="1">
        <v>15.28</v>
      </c>
      <c r="F32" s="1">
        <f>$E32*3</f>
        <v>45.839999999999996</v>
      </c>
      <c r="G32" s="1">
        <f>F32-E32</f>
        <v>30.559999999999995</v>
      </c>
      <c r="H32" s="1">
        <f>IF(F32&gt;50,G32*0.2,G32*0.1)</f>
        <v>3.0559999999999996</v>
      </c>
      <c r="I32" t="s">
        <v>98</v>
      </c>
      <c r="J32" t="s">
        <v>5</v>
      </c>
      <c r="K32" t="s">
        <v>282</v>
      </c>
    </row>
    <row r="33" spans="1:11" x14ac:dyDescent="0.25">
      <c r="A33" t="s">
        <v>268</v>
      </c>
      <c r="B33">
        <f>$B32+1</f>
        <v>1032</v>
      </c>
      <c r="C33">
        <v>9660</v>
      </c>
      <c r="D33" s="93" t="s">
        <v>272</v>
      </c>
      <c r="E33" s="1">
        <v>24.89</v>
      </c>
      <c r="F33" s="1">
        <f>$E33*3</f>
        <v>74.67</v>
      </c>
      <c r="G33" s="1">
        <f>F33-E33</f>
        <v>49.78</v>
      </c>
      <c r="H33" s="1">
        <f>IF(F33&gt;50,G33*0.2,G33*0.1)</f>
        <v>9.9560000000000013</v>
      </c>
      <c r="I33" t="s">
        <v>98</v>
      </c>
      <c r="J33" t="s">
        <v>5</v>
      </c>
      <c r="K33" t="s">
        <v>281</v>
      </c>
    </row>
    <row r="34" spans="1:11" x14ac:dyDescent="0.25">
      <c r="A34" t="s">
        <v>268</v>
      </c>
      <c r="B34">
        <f>$B33+1</f>
        <v>1033</v>
      </c>
      <c r="C34">
        <v>8490</v>
      </c>
      <c r="D34" s="93" t="s">
        <v>272</v>
      </c>
      <c r="E34" s="1">
        <v>73.56</v>
      </c>
      <c r="F34" s="1">
        <f>$E34*3</f>
        <v>220.68</v>
      </c>
      <c r="G34" s="1">
        <f>F34-E34</f>
        <v>147.12</v>
      </c>
      <c r="H34" s="1">
        <f>IF(F34&gt;50,G34*0.2,G34*0.1)</f>
        <v>29.424000000000003</v>
      </c>
      <c r="I34" t="s">
        <v>295</v>
      </c>
      <c r="J34" t="s">
        <v>17</v>
      </c>
      <c r="K34" t="s">
        <v>282</v>
      </c>
    </row>
    <row r="35" spans="1:11" x14ac:dyDescent="0.25">
      <c r="A35" t="s">
        <v>268</v>
      </c>
      <c r="B35">
        <f>$B34+1</f>
        <v>1034</v>
      </c>
      <c r="C35">
        <v>4307</v>
      </c>
      <c r="D35" s="93" t="s">
        <v>274</v>
      </c>
      <c r="E35" s="1">
        <v>54.67</v>
      </c>
      <c r="F35" s="1">
        <f>$E35*3</f>
        <v>164.01</v>
      </c>
      <c r="G35" s="1">
        <f>F35-E35</f>
        <v>109.33999999999999</v>
      </c>
      <c r="H35" s="1">
        <f>IF(F35&gt;50,G35*0.2,G35*0.1)</f>
        <v>21.867999999999999</v>
      </c>
      <c r="I35" t="s">
        <v>295</v>
      </c>
      <c r="J35" t="s">
        <v>17</v>
      </c>
      <c r="K35" t="s">
        <v>281</v>
      </c>
    </row>
    <row r="36" spans="1:11" x14ac:dyDescent="0.25">
      <c r="A36" t="s">
        <v>268</v>
      </c>
      <c r="B36">
        <f>$B35+1</f>
        <v>1035</v>
      </c>
      <c r="C36">
        <v>4078</v>
      </c>
      <c r="D36" s="93" t="s">
        <v>273</v>
      </c>
      <c r="E36" s="1">
        <v>94.13</v>
      </c>
      <c r="F36" s="1">
        <f>$E36*3</f>
        <v>282.39</v>
      </c>
      <c r="G36" s="1">
        <f>F36-E36</f>
        <v>188.26</v>
      </c>
      <c r="H36" s="1">
        <f>IF(F36&gt;50,G36*0.2,G36*0.1)</f>
        <v>37.652000000000001</v>
      </c>
      <c r="I36" t="s">
        <v>297</v>
      </c>
      <c r="J36" t="s">
        <v>17</v>
      </c>
      <c r="K36" t="s">
        <v>283</v>
      </c>
    </row>
    <row r="40" spans="1:11" x14ac:dyDescent="0.25">
      <c r="A40" t="s">
        <v>299</v>
      </c>
      <c r="F40" s="1">
        <f>SUM(F2:F36)</f>
        <v>6602.6400000000031</v>
      </c>
    </row>
    <row r="41" spans="1:11" x14ac:dyDescent="0.25">
      <c r="A41" t="s">
        <v>300</v>
      </c>
      <c r="F41" s="1">
        <f>SUMIF(F2:F36, "&gt;50")</f>
        <v>6513.3600000000033</v>
      </c>
    </row>
    <row r="42" spans="1:11" x14ac:dyDescent="0.25">
      <c r="A42" t="s">
        <v>301</v>
      </c>
      <c r="F42" s="1">
        <f>SUMIF(F2:F36, "&lt;=50")</f>
        <v>89.28</v>
      </c>
    </row>
  </sheetData>
  <autoFilter ref="A1:K36" xr:uid="{6617F657-C1DC-4C04-9FCC-48A55E4ED2DF}"/>
  <sortState ref="A2:K36">
    <sortCondition ref="B2:B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90A5-89EF-4B2A-8579-A9A6079364EB}">
  <dimension ref="A3:Q20"/>
  <sheetViews>
    <sheetView workbookViewId="0">
      <selection activeCell="Q11" sqref="Q11"/>
    </sheetView>
  </sheetViews>
  <sheetFormatPr defaultRowHeight="15" x14ac:dyDescent="0.25"/>
  <cols>
    <col min="1" max="1" width="13.140625" bestFit="1" customWidth="1"/>
    <col min="2" max="2" width="16.28515625" style="1" bestFit="1" customWidth="1"/>
    <col min="3" max="3" width="6" bestFit="1" customWidth="1"/>
    <col min="4" max="4" width="7.140625" bestFit="1" customWidth="1"/>
    <col min="5" max="6" width="7" bestFit="1" customWidth="1"/>
    <col min="7" max="7" width="7.7109375" bestFit="1" customWidth="1"/>
    <col min="8" max="9" width="7" bestFit="1" customWidth="1"/>
    <col min="10" max="10" width="7.42578125" bestFit="1" customWidth="1"/>
    <col min="11" max="14" width="7" bestFit="1" customWidth="1"/>
    <col min="15" max="15" width="8" bestFit="1" customWidth="1"/>
    <col min="16" max="16" width="7" bestFit="1" customWidth="1"/>
    <col min="17" max="17" width="7.42578125" bestFit="1" customWidth="1"/>
    <col min="18" max="18" width="11.28515625" bestFit="1" customWidth="1"/>
    <col min="19" max="36" width="9" bestFit="1" customWidth="1"/>
    <col min="37" max="37" width="12.7109375" bestFit="1" customWidth="1"/>
  </cols>
  <sheetData>
    <row r="3" spans="1:17" x14ac:dyDescent="0.25">
      <c r="A3" s="43" t="s">
        <v>189</v>
      </c>
      <c r="B3" s="1" t="s">
        <v>302</v>
      </c>
    </row>
    <row r="4" spans="1:17" x14ac:dyDescent="0.25">
      <c r="A4" s="44" t="s">
        <v>25</v>
      </c>
      <c r="B4" s="1">
        <v>176.13</v>
      </c>
    </row>
    <row r="5" spans="1:17" x14ac:dyDescent="0.25">
      <c r="A5" s="44" t="s">
        <v>34</v>
      </c>
      <c r="B5" s="1">
        <v>469.8</v>
      </c>
    </row>
    <row r="6" spans="1:17" x14ac:dyDescent="0.25">
      <c r="A6" s="44" t="s">
        <v>19</v>
      </c>
      <c r="B6" s="1">
        <v>229.68</v>
      </c>
    </row>
    <row r="7" spans="1:17" x14ac:dyDescent="0.25">
      <c r="A7" s="44" t="s">
        <v>33</v>
      </c>
      <c r="B7" s="1">
        <v>381.71999999999997</v>
      </c>
    </row>
    <row r="8" spans="1:17" x14ac:dyDescent="0.25">
      <c r="A8" s="44" t="s">
        <v>30</v>
      </c>
      <c r="B8" s="1">
        <v>371.90999999999997</v>
      </c>
    </row>
    <row r="9" spans="1:17" x14ac:dyDescent="0.25">
      <c r="A9" s="44" t="s">
        <v>26</v>
      </c>
      <c r="B9" s="1">
        <v>244.53000000000003</v>
      </c>
    </row>
    <row r="10" spans="1:17" x14ac:dyDescent="0.25">
      <c r="A10" s="44" t="s">
        <v>21</v>
      </c>
      <c r="B10" s="1">
        <v>422.64</v>
      </c>
    </row>
    <row r="11" spans="1:17" x14ac:dyDescent="0.25">
      <c r="A11" s="44" t="s">
        <v>22</v>
      </c>
      <c r="B11" s="1">
        <v>307.38</v>
      </c>
      <c r="Q11" t="s">
        <v>303</v>
      </c>
    </row>
    <row r="12" spans="1:17" x14ac:dyDescent="0.25">
      <c r="A12" s="44" t="s">
        <v>5</v>
      </c>
      <c r="B12" s="1">
        <v>120.50999999999999</v>
      </c>
    </row>
    <row r="13" spans="1:17" x14ac:dyDescent="0.25">
      <c r="A13" s="44" t="s">
        <v>17</v>
      </c>
      <c r="B13" s="1">
        <v>667.07999999999993</v>
      </c>
    </row>
    <row r="14" spans="1:17" x14ac:dyDescent="0.25">
      <c r="A14" s="44" t="s">
        <v>11</v>
      </c>
      <c r="B14" s="1">
        <v>489.15</v>
      </c>
    </row>
    <row r="15" spans="1:17" x14ac:dyDescent="0.25">
      <c r="A15" s="44" t="s">
        <v>29</v>
      </c>
      <c r="B15" s="1">
        <v>395.46</v>
      </c>
    </row>
    <row r="16" spans="1:17" x14ac:dyDescent="0.25">
      <c r="A16" s="44" t="s">
        <v>15</v>
      </c>
      <c r="B16" s="1">
        <v>424.35</v>
      </c>
    </row>
    <row r="17" spans="1:2" x14ac:dyDescent="0.25">
      <c r="A17" s="44" t="s">
        <v>12</v>
      </c>
      <c r="B17" s="1">
        <v>1354.44</v>
      </c>
    </row>
    <row r="18" spans="1:2" x14ac:dyDescent="0.25">
      <c r="A18" s="44" t="s">
        <v>7</v>
      </c>
      <c r="B18" s="1">
        <v>138.99</v>
      </c>
    </row>
    <row r="19" spans="1:2" x14ac:dyDescent="0.25">
      <c r="A19" s="44" t="s">
        <v>9</v>
      </c>
      <c r="B19" s="1">
        <v>408.87</v>
      </c>
    </row>
    <row r="20" spans="1:2" x14ac:dyDescent="0.25">
      <c r="A20" s="44" t="s">
        <v>190</v>
      </c>
      <c r="B20" s="1">
        <v>6602.64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E6C1-E2D4-445B-86E0-B3A4B58CA744}">
  <dimension ref="A1:N66"/>
  <sheetViews>
    <sheetView topLeftCell="A2" zoomScale="60" zoomScaleNormal="60" workbookViewId="0">
      <selection activeCell="O2" sqref="O2"/>
    </sheetView>
  </sheetViews>
  <sheetFormatPr defaultRowHeight="15" x14ac:dyDescent="0.25"/>
  <cols>
    <col min="1" max="1" width="13.5703125" bestFit="1" customWidth="1"/>
    <col min="2" max="2" width="5.85546875" bestFit="1" customWidth="1"/>
    <col min="3" max="3" width="16.85546875" bestFit="1" customWidth="1"/>
    <col min="4" max="4" width="6.7109375" bestFit="1" customWidth="1"/>
    <col min="5" max="5" width="17.85546875" bestFit="1" customWidth="1"/>
    <col min="6" max="6" width="16.7109375" bestFit="1" customWidth="1"/>
    <col min="7" max="7" width="6.140625" bestFit="1" customWidth="1"/>
    <col min="8" max="9" width="11.5703125" style="42" bestFit="1" customWidth="1"/>
    <col min="10" max="10" width="6.42578125" bestFit="1" customWidth="1"/>
    <col min="11" max="11" width="9.85546875" bestFit="1" customWidth="1"/>
    <col min="12" max="12" width="15.140625" bestFit="1" customWidth="1"/>
    <col min="13" max="13" width="11.85546875" bestFit="1" customWidth="1"/>
    <col min="14" max="14" width="15.7109375" bestFit="1" customWidth="1"/>
    <col min="15" max="16384" width="9.140625" style="40"/>
  </cols>
  <sheetData>
    <row r="1" spans="1:14" customFormat="1" ht="0" hidden="1" customHeight="1" x14ac:dyDescent="0.25">
      <c r="A1" t="s">
        <v>83</v>
      </c>
      <c r="B1" t="str">
        <f>LEFT(A1,2)</f>
        <v>FD</v>
      </c>
      <c r="C1" t="str">
        <f>VLOOKUP(B1,B$57:C$62,2)</f>
        <v>Ford</v>
      </c>
      <c r="D1" t="str">
        <f>MID(A1,5,3)</f>
        <v>MTG</v>
      </c>
      <c r="E1" t="str">
        <f>VLOOKUP(D1,D$56:E$66,2)</f>
        <v>Mustang</v>
      </c>
      <c r="F1" t="str">
        <f>MID(A1,3,2)</f>
        <v>06</v>
      </c>
      <c r="G1">
        <f>IF(14-F1&lt;0,100-F1+14,14-F1)</f>
        <v>8</v>
      </c>
      <c r="H1" s="42">
        <v>40326.800000000003</v>
      </c>
      <c r="I1" s="42">
        <f>H1/(G1+0.5)</f>
        <v>4744.3294117647065</v>
      </c>
      <c r="J1" t="s">
        <v>85</v>
      </c>
      <c r="K1" t="s">
        <v>10</v>
      </c>
      <c r="L1">
        <v>50000</v>
      </c>
      <c r="M1" t="str">
        <f>IF(H1&lt;=L1,"Y", "Not covered")</f>
        <v>Y</v>
      </c>
      <c r="N1" t="str">
        <f>CONCATENATE(B1,F1,D1,UPPER(LEFT(J1,3)),RIGHT(A1,3))</f>
        <v>FD06MTGBLA001</v>
      </c>
    </row>
    <row r="2" spans="1:14" customFormat="1" x14ac:dyDescent="0.25">
      <c r="A2" s="40" t="s">
        <v>69</v>
      </c>
      <c r="B2" s="40" t="s">
        <v>70</v>
      </c>
      <c r="C2" s="40" t="s">
        <v>71</v>
      </c>
      <c r="D2" s="40" t="s">
        <v>72</v>
      </c>
      <c r="E2" s="40" t="s">
        <v>73</v>
      </c>
      <c r="F2" s="40" t="s">
        <v>74</v>
      </c>
      <c r="G2" s="40" t="s">
        <v>75</v>
      </c>
      <c r="H2" s="41" t="s">
        <v>76</v>
      </c>
      <c r="I2" s="41" t="s">
        <v>77</v>
      </c>
      <c r="J2" s="40" t="s">
        <v>78</v>
      </c>
      <c r="K2" s="40" t="s">
        <v>79</v>
      </c>
      <c r="L2" s="40" t="s">
        <v>80</v>
      </c>
      <c r="M2" s="40" t="s">
        <v>81</v>
      </c>
      <c r="N2" s="40" t="s">
        <v>82</v>
      </c>
    </row>
    <row r="3" spans="1:14" customFormat="1" x14ac:dyDescent="0.25">
      <c r="A3" t="s">
        <v>137</v>
      </c>
      <c r="B3" t="str">
        <f t="shared" ref="B3:B34" si="0">LEFT(A3,2)</f>
        <v>HO</v>
      </c>
      <c r="C3" t="str">
        <f t="shared" ref="C3:C34" si="1">VLOOKUP(B3,B$57:C$62,2)</f>
        <v>Honda</v>
      </c>
      <c r="D3" t="str">
        <f t="shared" ref="D3:D34" si="2">MID(A3,5,3)</f>
        <v>CIV</v>
      </c>
      <c r="E3" t="str">
        <f t="shared" ref="E3:E34" si="3">VLOOKUP(D3,D$56:E$66,2)</f>
        <v>Civic</v>
      </c>
      <c r="F3" t="str">
        <f t="shared" ref="F3:F34" si="4">MID(A3,3,2)</f>
        <v>10</v>
      </c>
      <c r="G3">
        <f t="shared" ref="G3:G34" si="5">IF(14-F3&lt;0,100-F3+14,14-F3)</f>
        <v>4</v>
      </c>
      <c r="H3" s="42">
        <v>22573</v>
      </c>
      <c r="I3" s="42">
        <f t="shared" ref="I3:I34" si="6">H3/(G3+0.5)</f>
        <v>5016.2222222222226</v>
      </c>
      <c r="J3" t="s">
        <v>118</v>
      </c>
      <c r="K3" t="s">
        <v>113</v>
      </c>
      <c r="L3">
        <v>75000</v>
      </c>
      <c r="M3" t="str">
        <f t="shared" ref="M3:M34" si="7">IF(H3&lt;=L3,"Y", "Not covered")</f>
        <v>Y</v>
      </c>
      <c r="N3" t="str">
        <f t="shared" ref="N3:N34" si="8">CONCATENATE(B3,F3,D3,UPPER(LEFT(J3,3)),RIGHT(A3,3))</f>
        <v>HO10CIVBLU032</v>
      </c>
    </row>
    <row r="4" spans="1:14" customFormat="1" x14ac:dyDescent="0.25">
      <c r="A4" t="s">
        <v>152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10</v>
      </c>
      <c r="H4" s="42">
        <v>52699.4</v>
      </c>
      <c r="I4" s="42">
        <f t="shared" si="6"/>
        <v>5018.9904761904763</v>
      </c>
      <c r="J4" t="s">
        <v>128</v>
      </c>
      <c r="K4" t="s">
        <v>111</v>
      </c>
      <c r="L4">
        <v>75000</v>
      </c>
      <c r="M4" t="str">
        <f t="shared" si="7"/>
        <v>Y</v>
      </c>
      <c r="N4" t="str">
        <f t="shared" si="8"/>
        <v>CR04CARRED048</v>
      </c>
    </row>
    <row r="5" spans="1:14" customFormat="1" x14ac:dyDescent="0.25">
      <c r="A5" t="s">
        <v>116</v>
      </c>
      <c r="B5" t="str">
        <f t="shared" si="0"/>
        <v>GM</v>
      </c>
      <c r="C5" t="str">
        <f t="shared" si="1"/>
        <v>General Motors</v>
      </c>
      <c r="D5" t="str">
        <f t="shared" si="2"/>
        <v>SLV</v>
      </c>
      <c r="E5" t="str">
        <f t="shared" si="3"/>
        <v>Silverado</v>
      </c>
      <c r="F5" t="str">
        <f t="shared" si="4"/>
        <v>98</v>
      </c>
      <c r="G5">
        <f t="shared" si="5"/>
        <v>16</v>
      </c>
      <c r="H5" s="42">
        <v>83162.7</v>
      </c>
      <c r="I5" s="42">
        <f t="shared" si="6"/>
        <v>5040.1636363636362</v>
      </c>
      <c r="J5" t="s">
        <v>85</v>
      </c>
      <c r="K5" t="s">
        <v>109</v>
      </c>
      <c r="L5">
        <v>100000</v>
      </c>
      <c r="M5" t="str">
        <f t="shared" si="7"/>
        <v>Y</v>
      </c>
      <c r="N5" t="str">
        <f t="shared" si="8"/>
        <v>GM98SLVBLA018</v>
      </c>
    </row>
    <row r="6" spans="1:14" customFormat="1" x14ac:dyDescent="0.25">
      <c r="A6" t="s">
        <v>149</v>
      </c>
      <c r="B6" t="str">
        <f t="shared" si="0"/>
        <v>CR</v>
      </c>
      <c r="C6" t="str">
        <f t="shared" si="1"/>
        <v>Chrysler</v>
      </c>
      <c r="D6" t="str">
        <f t="shared" si="2"/>
        <v>CAR</v>
      </c>
      <c r="E6" t="str">
        <f t="shared" si="3"/>
        <v>Caravan</v>
      </c>
      <c r="F6" t="str">
        <f t="shared" si="4"/>
        <v>99</v>
      </c>
      <c r="G6">
        <f t="shared" si="5"/>
        <v>15</v>
      </c>
      <c r="H6" s="42">
        <v>79420.600000000006</v>
      </c>
      <c r="I6" s="42">
        <f t="shared" si="6"/>
        <v>5123.9096774193549</v>
      </c>
      <c r="J6" t="s">
        <v>90</v>
      </c>
      <c r="K6" t="s">
        <v>115</v>
      </c>
      <c r="L6">
        <v>75000</v>
      </c>
      <c r="M6" t="str">
        <f t="shared" si="7"/>
        <v>Not covered</v>
      </c>
      <c r="N6" t="str">
        <f t="shared" si="8"/>
        <v>CR99CARGRE045</v>
      </c>
    </row>
    <row r="7" spans="1:14" customFormat="1" x14ac:dyDescent="0.25">
      <c r="A7" t="s">
        <v>127</v>
      </c>
      <c r="B7" t="str">
        <f t="shared" si="0"/>
        <v>TY</v>
      </c>
      <c r="C7" t="str">
        <f t="shared" si="1"/>
        <v>Toyota</v>
      </c>
      <c r="D7" t="str">
        <f t="shared" si="2"/>
        <v>COR</v>
      </c>
      <c r="E7" t="str">
        <f t="shared" si="3"/>
        <v>Corola</v>
      </c>
      <c r="F7" t="str">
        <f t="shared" si="4"/>
        <v>02</v>
      </c>
      <c r="G7">
        <f t="shared" si="5"/>
        <v>12</v>
      </c>
      <c r="H7" s="42">
        <v>64467.4</v>
      </c>
      <c r="I7" s="42">
        <f t="shared" si="6"/>
        <v>5157.3919999999998</v>
      </c>
      <c r="J7" t="s">
        <v>128</v>
      </c>
      <c r="K7" t="s">
        <v>129</v>
      </c>
      <c r="L7">
        <v>100000</v>
      </c>
      <c r="M7" t="str">
        <f t="shared" si="7"/>
        <v>Y</v>
      </c>
      <c r="N7" t="str">
        <f t="shared" si="8"/>
        <v>TY02CORRED025</v>
      </c>
    </row>
    <row r="8" spans="1:14" customFormat="1" x14ac:dyDescent="0.25">
      <c r="A8" t="s">
        <v>187</v>
      </c>
      <c r="B8" t="str">
        <f t="shared" si="0"/>
        <v>GM</v>
      </c>
      <c r="C8" t="str">
        <f t="shared" si="1"/>
        <v>General Motors</v>
      </c>
      <c r="D8" t="str">
        <f t="shared" si="2"/>
        <v>CMR</v>
      </c>
      <c r="E8" t="str">
        <f t="shared" si="3"/>
        <v>Camero</v>
      </c>
      <c r="F8" t="str">
        <f t="shared" si="4"/>
        <v>09</v>
      </c>
      <c r="G8">
        <f t="shared" si="5"/>
        <v>5</v>
      </c>
      <c r="H8" s="42">
        <v>28464.799999999999</v>
      </c>
      <c r="I8" s="42">
        <f t="shared" si="6"/>
        <v>5175.4181818181814</v>
      </c>
      <c r="J8" t="s">
        <v>87</v>
      </c>
      <c r="K8" t="s">
        <v>109</v>
      </c>
      <c r="L8">
        <v>100000</v>
      </c>
      <c r="M8" t="str">
        <f t="shared" si="7"/>
        <v>Y</v>
      </c>
      <c r="N8" t="str">
        <f t="shared" si="8"/>
        <v>GM09CMRWHI014</v>
      </c>
    </row>
    <row r="9" spans="1:14" customFormat="1" x14ac:dyDescent="0.25">
      <c r="A9" t="s">
        <v>136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Civic</v>
      </c>
      <c r="F9" t="str">
        <f t="shared" si="4"/>
        <v>01</v>
      </c>
      <c r="G9">
        <f t="shared" si="5"/>
        <v>13</v>
      </c>
      <c r="H9" s="42">
        <v>69891.899999999994</v>
      </c>
      <c r="I9" s="42">
        <f t="shared" si="6"/>
        <v>5177.177777777777</v>
      </c>
      <c r="J9" t="s">
        <v>118</v>
      </c>
      <c r="K9" t="s">
        <v>93</v>
      </c>
      <c r="L9">
        <v>75000</v>
      </c>
      <c r="M9" t="str">
        <f t="shared" si="7"/>
        <v>Y</v>
      </c>
      <c r="N9" t="str">
        <f t="shared" si="8"/>
        <v>HO01CIVBLU031</v>
      </c>
    </row>
    <row r="10" spans="1:14" customFormat="1" x14ac:dyDescent="0.25">
      <c r="A10" t="s">
        <v>86</v>
      </c>
      <c r="B10" t="str">
        <f t="shared" si="0"/>
        <v>FD</v>
      </c>
      <c r="C10" t="str">
        <f t="shared" si="1"/>
        <v>Ford</v>
      </c>
      <c r="D10" t="str">
        <f t="shared" si="2"/>
        <v>MTG</v>
      </c>
      <c r="E10" t="str">
        <f t="shared" si="3"/>
        <v>Mustang</v>
      </c>
      <c r="F10" t="str">
        <f t="shared" si="4"/>
        <v>06</v>
      </c>
      <c r="G10">
        <f t="shared" si="5"/>
        <v>8</v>
      </c>
      <c r="H10" s="42">
        <v>44974.8</v>
      </c>
      <c r="I10" s="42">
        <f t="shared" si="6"/>
        <v>5291.1529411764714</v>
      </c>
      <c r="J10" t="s">
        <v>87</v>
      </c>
      <c r="K10" t="s">
        <v>88</v>
      </c>
      <c r="L10">
        <v>50000</v>
      </c>
      <c r="M10" t="str">
        <f t="shared" si="7"/>
        <v>Y</v>
      </c>
      <c r="N10" t="str">
        <f t="shared" si="8"/>
        <v>FD06MTGWHI002</v>
      </c>
    </row>
    <row r="11" spans="1:14" customFormat="1" x14ac:dyDescent="0.25">
      <c r="A11" t="s">
        <v>134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99</v>
      </c>
      <c r="G11">
        <f t="shared" si="5"/>
        <v>15</v>
      </c>
      <c r="H11" s="42">
        <v>82374</v>
      </c>
      <c r="I11" s="42">
        <f t="shared" si="6"/>
        <v>5314.4516129032254</v>
      </c>
      <c r="J11" t="s">
        <v>87</v>
      </c>
      <c r="K11" t="s">
        <v>107</v>
      </c>
      <c r="L11">
        <v>75000</v>
      </c>
      <c r="M11" t="str">
        <f t="shared" si="7"/>
        <v>Not covered</v>
      </c>
      <c r="N11" t="str">
        <f t="shared" si="8"/>
        <v>HO99CIVWHI030</v>
      </c>
    </row>
    <row r="12" spans="1:14" customFormat="1" x14ac:dyDescent="0.25">
      <c r="A12" t="s">
        <v>150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00</v>
      </c>
      <c r="G12">
        <f t="shared" si="5"/>
        <v>14</v>
      </c>
      <c r="H12" s="42">
        <v>77243.100000000006</v>
      </c>
      <c r="I12" s="42">
        <f t="shared" si="6"/>
        <v>5327.1103448275862</v>
      </c>
      <c r="J12" t="s">
        <v>85</v>
      </c>
      <c r="K12" t="s">
        <v>93</v>
      </c>
      <c r="L12">
        <v>75000</v>
      </c>
      <c r="M12" t="str">
        <f t="shared" si="7"/>
        <v>Not covered</v>
      </c>
      <c r="N12" t="str">
        <f t="shared" si="8"/>
        <v>CR00CARBLA046</v>
      </c>
    </row>
    <row r="13" spans="1:14" customFormat="1" x14ac:dyDescent="0.25">
      <c r="A13" t="s">
        <v>125</v>
      </c>
      <c r="B13" t="str">
        <f t="shared" si="0"/>
        <v>TY</v>
      </c>
      <c r="C13" t="str">
        <f t="shared" si="1"/>
        <v>Toyota</v>
      </c>
      <c r="D13" t="str">
        <f t="shared" si="2"/>
        <v>CAM</v>
      </c>
      <c r="E13" t="str">
        <f t="shared" si="3"/>
        <v>Camrey</v>
      </c>
      <c r="F13" t="str">
        <f t="shared" si="4"/>
        <v>02</v>
      </c>
      <c r="G13">
        <f t="shared" si="5"/>
        <v>12</v>
      </c>
      <c r="H13" s="42">
        <v>67829.100000000006</v>
      </c>
      <c r="I13" s="42">
        <f t="shared" si="6"/>
        <v>5426.3280000000004</v>
      </c>
      <c r="J13" t="s">
        <v>85</v>
      </c>
      <c r="K13" t="s">
        <v>10</v>
      </c>
      <c r="L13">
        <v>100000</v>
      </c>
      <c r="M13" t="str">
        <f t="shared" si="7"/>
        <v>Y</v>
      </c>
      <c r="N13" t="str">
        <f t="shared" si="8"/>
        <v>TY02CAMBLA023</v>
      </c>
    </row>
    <row r="14" spans="1:14" customFormat="1" x14ac:dyDescent="0.25">
      <c r="A14" t="s">
        <v>188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06</v>
      </c>
      <c r="G14">
        <f t="shared" si="5"/>
        <v>8</v>
      </c>
      <c r="H14" s="42">
        <v>46311.4</v>
      </c>
      <c r="I14" s="42">
        <f t="shared" si="6"/>
        <v>5448.4000000000005</v>
      </c>
      <c r="J14" t="s">
        <v>90</v>
      </c>
      <c r="K14" t="s">
        <v>95</v>
      </c>
      <c r="L14">
        <v>75000</v>
      </c>
      <c r="M14" t="str">
        <f t="shared" si="7"/>
        <v>Y</v>
      </c>
      <c r="N14" t="str">
        <f t="shared" si="8"/>
        <v>FD06FCSGRE006</v>
      </c>
    </row>
    <row r="15" spans="1:14" customFormat="1" x14ac:dyDescent="0.25">
      <c r="A15" t="s">
        <v>117</v>
      </c>
      <c r="B15" t="str">
        <f t="shared" si="0"/>
        <v>GM</v>
      </c>
      <c r="C15" t="str">
        <f t="shared" si="1"/>
        <v>General Motors</v>
      </c>
      <c r="D15" t="str">
        <f t="shared" si="2"/>
        <v>SLV</v>
      </c>
      <c r="E15" t="str">
        <f t="shared" si="3"/>
        <v>Silverado</v>
      </c>
      <c r="F15" t="str">
        <f t="shared" si="4"/>
        <v>00</v>
      </c>
      <c r="G15">
        <f t="shared" si="5"/>
        <v>14</v>
      </c>
      <c r="H15" s="42">
        <v>80685.8</v>
      </c>
      <c r="I15" s="42">
        <f t="shared" si="6"/>
        <v>5564.5379310344833</v>
      </c>
      <c r="J15" t="s">
        <v>118</v>
      </c>
      <c r="K15" t="s">
        <v>105</v>
      </c>
      <c r="L15">
        <v>100000</v>
      </c>
      <c r="M15" t="str">
        <f t="shared" si="7"/>
        <v>Y</v>
      </c>
      <c r="N15" t="str">
        <f t="shared" si="8"/>
        <v>GM00SLVBLU019</v>
      </c>
    </row>
    <row r="16" spans="1:14" customFormat="1" x14ac:dyDescent="0.25">
      <c r="A16" t="s">
        <v>94</v>
      </c>
      <c r="B16" t="str">
        <f t="shared" si="0"/>
        <v>FD</v>
      </c>
      <c r="C16" t="str">
        <f t="shared" si="1"/>
        <v>Ford</v>
      </c>
      <c r="D16" t="str">
        <f t="shared" si="2"/>
        <v>MTG</v>
      </c>
      <c r="E16" t="str">
        <f t="shared" si="3"/>
        <v>Mustang</v>
      </c>
      <c r="F16" t="str">
        <f t="shared" si="4"/>
        <v>08</v>
      </c>
      <c r="G16">
        <f t="shared" si="5"/>
        <v>6</v>
      </c>
      <c r="H16" s="42">
        <v>36438.5</v>
      </c>
      <c r="I16" s="42">
        <f t="shared" si="6"/>
        <v>5605.9230769230771</v>
      </c>
      <c r="J16" t="s">
        <v>87</v>
      </c>
      <c r="K16" t="s">
        <v>10</v>
      </c>
      <c r="L16">
        <v>50000</v>
      </c>
      <c r="M16" t="str">
        <f t="shared" si="7"/>
        <v>Y</v>
      </c>
      <c r="N16" t="str">
        <f t="shared" si="8"/>
        <v>FD08MTGWHI005</v>
      </c>
    </row>
    <row r="17" spans="1:14" customFormat="1" x14ac:dyDescent="0.25">
      <c r="A17" t="s">
        <v>147</v>
      </c>
      <c r="B17" t="str">
        <f t="shared" si="0"/>
        <v>CR</v>
      </c>
      <c r="C17" t="str">
        <f t="shared" si="1"/>
        <v>Chrysler</v>
      </c>
      <c r="D17" t="str">
        <f t="shared" si="2"/>
        <v>PTC</v>
      </c>
      <c r="E17" t="str">
        <f t="shared" si="3"/>
        <v>PT Cruiser</v>
      </c>
      <c r="F17" t="str">
        <f t="shared" si="4"/>
        <v>07</v>
      </c>
      <c r="G17">
        <f t="shared" si="5"/>
        <v>7</v>
      </c>
      <c r="H17" s="42">
        <v>42074.2</v>
      </c>
      <c r="I17" s="42">
        <f t="shared" si="6"/>
        <v>5609.8933333333325</v>
      </c>
      <c r="J17" t="s">
        <v>90</v>
      </c>
      <c r="K17" t="s">
        <v>129</v>
      </c>
      <c r="L17">
        <v>75000</v>
      </c>
      <c r="M17" t="str">
        <f t="shared" si="7"/>
        <v>Y</v>
      </c>
      <c r="N17" t="str">
        <f t="shared" si="8"/>
        <v>CR07PTCGRE043</v>
      </c>
    </row>
    <row r="18" spans="1:14" customFormat="1" x14ac:dyDescent="0.25">
      <c r="A18" t="s">
        <v>122</v>
      </c>
      <c r="B18" t="str">
        <f t="shared" si="0"/>
        <v>TY</v>
      </c>
      <c r="C18" t="str">
        <f t="shared" si="1"/>
        <v>Toyota</v>
      </c>
      <c r="D18" t="str">
        <f t="shared" si="2"/>
        <v>CAM</v>
      </c>
      <c r="E18" t="str">
        <f t="shared" si="3"/>
        <v>Camrey</v>
      </c>
      <c r="F18" t="str">
        <f t="shared" si="4"/>
        <v>98</v>
      </c>
      <c r="G18">
        <f t="shared" si="5"/>
        <v>16</v>
      </c>
      <c r="H18" s="42">
        <v>93382.6</v>
      </c>
      <c r="I18" s="42">
        <f t="shared" si="6"/>
        <v>5659.5515151515156</v>
      </c>
      <c r="J18" t="s">
        <v>85</v>
      </c>
      <c r="K18" t="s">
        <v>123</v>
      </c>
      <c r="L18">
        <v>100000</v>
      </c>
      <c r="M18" t="str">
        <f t="shared" si="7"/>
        <v>Y</v>
      </c>
      <c r="N18" t="str">
        <f t="shared" si="8"/>
        <v>TY98CAMBLA021</v>
      </c>
    </row>
    <row r="19" spans="1:14" customFormat="1" x14ac:dyDescent="0.25">
      <c r="A19" t="s">
        <v>92</v>
      </c>
      <c r="B19" t="str">
        <f t="shared" si="0"/>
        <v>FD</v>
      </c>
      <c r="C19" t="str">
        <f t="shared" si="1"/>
        <v>Ford</v>
      </c>
      <c r="D19" t="str">
        <f t="shared" si="2"/>
        <v>MTG</v>
      </c>
      <c r="E19" t="str">
        <f t="shared" si="3"/>
        <v>Mustang</v>
      </c>
      <c r="F19" t="str">
        <f t="shared" si="4"/>
        <v>08</v>
      </c>
      <c r="G19">
        <f t="shared" si="5"/>
        <v>6</v>
      </c>
      <c r="H19" s="42">
        <v>37558.800000000003</v>
      </c>
      <c r="I19" s="42">
        <f t="shared" si="6"/>
        <v>5778.2769230769236</v>
      </c>
      <c r="J19" t="s">
        <v>85</v>
      </c>
      <c r="K19" t="s">
        <v>93</v>
      </c>
      <c r="L19">
        <v>50000</v>
      </c>
      <c r="M19" t="str">
        <f t="shared" si="7"/>
        <v>Y</v>
      </c>
      <c r="N19" t="str">
        <f t="shared" si="8"/>
        <v>FD08MTGBLA004</v>
      </c>
    </row>
    <row r="20" spans="1:14" customFormat="1" x14ac:dyDescent="0.25">
      <c r="A20" t="s">
        <v>124</v>
      </c>
      <c r="B20" t="str">
        <f t="shared" si="0"/>
        <v>TY</v>
      </c>
      <c r="C20" t="str">
        <f t="shared" si="1"/>
        <v>Toyota</v>
      </c>
      <c r="D20" t="str">
        <f t="shared" si="2"/>
        <v>CAM</v>
      </c>
      <c r="E20" t="str">
        <f t="shared" si="3"/>
        <v>Camrey</v>
      </c>
      <c r="F20" t="str">
        <f t="shared" si="4"/>
        <v>00</v>
      </c>
      <c r="G20">
        <f t="shared" si="5"/>
        <v>14</v>
      </c>
      <c r="H20" s="42">
        <v>85928</v>
      </c>
      <c r="I20" s="42">
        <f t="shared" si="6"/>
        <v>5926.0689655172409</v>
      </c>
      <c r="J20" t="s">
        <v>90</v>
      </c>
      <c r="K20" t="s">
        <v>95</v>
      </c>
      <c r="L20">
        <v>100000</v>
      </c>
      <c r="M20" t="str">
        <f t="shared" si="7"/>
        <v>Y</v>
      </c>
      <c r="N20" t="str">
        <f t="shared" si="8"/>
        <v>TY00CAMGRE022</v>
      </c>
    </row>
    <row r="21" spans="1:14" customFormat="1" x14ac:dyDescent="0.25">
      <c r="A21" t="s">
        <v>96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06</v>
      </c>
      <c r="G21">
        <f t="shared" si="5"/>
        <v>8</v>
      </c>
      <c r="H21" s="42">
        <v>52229.5</v>
      </c>
      <c r="I21" s="42">
        <f t="shared" si="6"/>
        <v>6144.6470588235297</v>
      </c>
      <c r="J21" t="s">
        <v>90</v>
      </c>
      <c r="K21" t="s">
        <v>91</v>
      </c>
      <c r="L21">
        <v>75000</v>
      </c>
      <c r="M21" t="str">
        <f t="shared" si="7"/>
        <v>Y</v>
      </c>
      <c r="N21" t="str">
        <f t="shared" si="8"/>
        <v>FD06FCSGRE007</v>
      </c>
    </row>
    <row r="22" spans="1:14" customFormat="1" x14ac:dyDescent="0.25">
      <c r="A22" t="s">
        <v>145</v>
      </c>
      <c r="B22" t="str">
        <f t="shared" si="0"/>
        <v>CR</v>
      </c>
      <c r="C22" t="str">
        <f t="shared" si="1"/>
        <v>Chrysler</v>
      </c>
      <c r="D22" t="str">
        <f t="shared" si="2"/>
        <v>PTC</v>
      </c>
      <c r="E22" t="str">
        <f t="shared" si="3"/>
        <v>PT Cruiser</v>
      </c>
      <c r="F22" t="str">
        <f t="shared" si="4"/>
        <v>04</v>
      </c>
      <c r="G22">
        <f t="shared" si="5"/>
        <v>10</v>
      </c>
      <c r="H22" s="42">
        <v>64542</v>
      </c>
      <c r="I22" s="42">
        <f t="shared" si="6"/>
        <v>6146.8571428571431</v>
      </c>
      <c r="J22" t="s">
        <v>118</v>
      </c>
      <c r="K22" t="s">
        <v>10</v>
      </c>
      <c r="L22">
        <v>75000</v>
      </c>
      <c r="M22" t="str">
        <f t="shared" si="7"/>
        <v>Y</v>
      </c>
      <c r="N22" t="str">
        <f t="shared" si="8"/>
        <v>CR04PTCBLU042</v>
      </c>
    </row>
    <row r="23" spans="1:14" customFormat="1" x14ac:dyDescent="0.25">
      <c r="A23" t="s">
        <v>119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96</v>
      </c>
      <c r="G23">
        <f t="shared" si="5"/>
        <v>18</v>
      </c>
      <c r="H23" s="42">
        <v>114660.6</v>
      </c>
      <c r="I23" s="42">
        <f t="shared" si="6"/>
        <v>6197.8702702702703</v>
      </c>
      <c r="J23" t="s">
        <v>90</v>
      </c>
      <c r="K23" t="s">
        <v>121</v>
      </c>
      <c r="L23">
        <v>100000</v>
      </c>
      <c r="M23" t="str">
        <f t="shared" si="7"/>
        <v>Not covered</v>
      </c>
      <c r="N23" t="str">
        <f t="shared" si="8"/>
        <v>TY96CAMGRE020</v>
      </c>
    </row>
    <row r="24" spans="1:14" customFormat="1" x14ac:dyDescent="0.25">
      <c r="A24" t="s">
        <v>186</v>
      </c>
      <c r="B24" t="str">
        <f t="shared" si="0"/>
        <v>HO</v>
      </c>
      <c r="C24" t="str">
        <f t="shared" si="1"/>
        <v>Honda</v>
      </c>
      <c r="D24" t="str">
        <f t="shared" si="2"/>
        <v>ODY</v>
      </c>
      <c r="E24" t="str">
        <f t="shared" si="3"/>
        <v>Odessey</v>
      </c>
      <c r="F24" t="str">
        <f t="shared" si="4"/>
        <v>05</v>
      </c>
      <c r="G24">
        <f t="shared" si="5"/>
        <v>9</v>
      </c>
      <c r="H24" s="42">
        <v>60389.5</v>
      </c>
      <c r="I24" s="42">
        <f t="shared" si="6"/>
        <v>6356.7894736842109</v>
      </c>
      <c r="J24" t="s">
        <v>87</v>
      </c>
      <c r="K24" t="s">
        <v>98</v>
      </c>
      <c r="L24">
        <v>100000</v>
      </c>
      <c r="M24" t="str">
        <f t="shared" si="7"/>
        <v>Y</v>
      </c>
      <c r="N24" t="str">
        <f t="shared" si="8"/>
        <v>HO05ODYWHI037</v>
      </c>
    </row>
    <row r="25" spans="1:14" customFormat="1" x14ac:dyDescent="0.25">
      <c r="A25" t="s">
        <v>130</v>
      </c>
      <c r="B25" t="str">
        <f t="shared" si="0"/>
        <v>TY</v>
      </c>
      <c r="C25" t="str">
        <f t="shared" si="1"/>
        <v>Toyota</v>
      </c>
      <c r="D25" t="str">
        <f t="shared" si="2"/>
        <v>COR</v>
      </c>
      <c r="E25" t="str">
        <f t="shared" si="3"/>
        <v>Corola</v>
      </c>
      <c r="F25" t="str">
        <f t="shared" si="4"/>
        <v>03</v>
      </c>
      <c r="G25">
        <f t="shared" si="5"/>
        <v>11</v>
      </c>
      <c r="H25" s="42">
        <v>73444.399999999994</v>
      </c>
      <c r="I25" s="42">
        <f t="shared" si="6"/>
        <v>6386.4695652173905</v>
      </c>
      <c r="J25" t="s">
        <v>85</v>
      </c>
      <c r="K25" t="s">
        <v>129</v>
      </c>
      <c r="L25">
        <v>100000</v>
      </c>
      <c r="M25" t="str">
        <f t="shared" si="7"/>
        <v>Y</v>
      </c>
      <c r="N25" t="str">
        <f t="shared" si="8"/>
        <v>TY03CORBLA026</v>
      </c>
    </row>
    <row r="26" spans="1:14" customFormat="1" x14ac:dyDescent="0.25">
      <c r="A26" t="s">
        <v>97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09</v>
      </c>
      <c r="G26">
        <f t="shared" si="5"/>
        <v>5</v>
      </c>
      <c r="H26" s="42">
        <v>35137</v>
      </c>
      <c r="I26" s="42">
        <f t="shared" si="6"/>
        <v>6388.545454545455</v>
      </c>
      <c r="J26" t="s">
        <v>85</v>
      </c>
      <c r="K26" t="s">
        <v>98</v>
      </c>
      <c r="L26">
        <v>75000</v>
      </c>
      <c r="M26" t="str">
        <f t="shared" si="7"/>
        <v>Y</v>
      </c>
      <c r="N26" t="str">
        <f t="shared" si="8"/>
        <v>FD09FCSBLA008</v>
      </c>
    </row>
    <row r="27" spans="1:14" customFormat="1" x14ac:dyDescent="0.25">
      <c r="A27" t="s">
        <v>143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Odessey</v>
      </c>
      <c r="F27" t="str">
        <f t="shared" si="4"/>
        <v>08</v>
      </c>
      <c r="G27">
        <f t="shared" si="5"/>
        <v>6</v>
      </c>
      <c r="H27" s="42">
        <v>42504.6</v>
      </c>
      <c r="I27" s="42">
        <f t="shared" si="6"/>
        <v>6539.1692307692301</v>
      </c>
      <c r="J27" t="s">
        <v>87</v>
      </c>
      <c r="K27" t="s">
        <v>107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customFormat="1" x14ac:dyDescent="0.25">
      <c r="A28" t="s">
        <v>142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Odessey</v>
      </c>
      <c r="F28" t="str">
        <f t="shared" si="4"/>
        <v>07</v>
      </c>
      <c r="G28">
        <f t="shared" si="5"/>
        <v>7</v>
      </c>
      <c r="H28" s="42">
        <v>50854.1</v>
      </c>
      <c r="I28" s="42">
        <f t="shared" si="6"/>
        <v>6780.5466666666662</v>
      </c>
      <c r="J28" t="s">
        <v>85</v>
      </c>
      <c r="K28" t="s">
        <v>123</v>
      </c>
      <c r="L28">
        <v>100000</v>
      </c>
      <c r="M28" t="str">
        <f t="shared" si="7"/>
        <v>Y</v>
      </c>
      <c r="N28" t="str">
        <f t="shared" si="8"/>
        <v>HO07ODYBLA038</v>
      </c>
    </row>
    <row r="29" spans="1:14" customFormat="1" x14ac:dyDescent="0.25">
      <c r="A29" t="s">
        <v>151</v>
      </c>
      <c r="B29" t="str">
        <f t="shared" si="0"/>
        <v>CR</v>
      </c>
      <c r="C29" t="str">
        <f t="shared" si="1"/>
        <v>Chrysler</v>
      </c>
      <c r="D29" t="str">
        <f t="shared" si="2"/>
        <v>CAR</v>
      </c>
      <c r="E29" t="str">
        <f t="shared" si="3"/>
        <v>Caravan</v>
      </c>
      <c r="F29" t="str">
        <f t="shared" si="4"/>
        <v>04</v>
      </c>
      <c r="G29">
        <f t="shared" si="5"/>
        <v>10</v>
      </c>
      <c r="H29" s="42">
        <v>72527.199999999997</v>
      </c>
      <c r="I29" s="42">
        <f t="shared" si="6"/>
        <v>6907.3523809523804</v>
      </c>
      <c r="J29" t="s">
        <v>87</v>
      </c>
      <c r="K29" t="s">
        <v>111</v>
      </c>
      <c r="L29">
        <v>75000</v>
      </c>
      <c r="M29" t="str">
        <f t="shared" si="7"/>
        <v>Y</v>
      </c>
      <c r="N29" t="str">
        <f t="shared" si="8"/>
        <v>CR04CARWHI047</v>
      </c>
    </row>
    <row r="30" spans="1:14" customFormat="1" x14ac:dyDescent="0.25">
      <c r="A30" t="s">
        <v>89</v>
      </c>
      <c r="B30" t="str">
        <f t="shared" si="0"/>
        <v>FD</v>
      </c>
      <c r="C30" t="str">
        <f t="shared" si="1"/>
        <v>Ford</v>
      </c>
      <c r="D30" t="str">
        <f t="shared" si="2"/>
        <v>MTG</v>
      </c>
      <c r="E30" t="str">
        <f t="shared" si="3"/>
        <v>Mustang</v>
      </c>
      <c r="F30" t="str">
        <f t="shared" si="4"/>
        <v>08</v>
      </c>
      <c r="G30">
        <f t="shared" si="5"/>
        <v>6</v>
      </c>
      <c r="H30" s="42">
        <v>44946.5</v>
      </c>
      <c r="I30" s="42">
        <f t="shared" si="6"/>
        <v>6914.8461538461543</v>
      </c>
      <c r="J30" t="s">
        <v>90</v>
      </c>
      <c r="K30" t="s">
        <v>91</v>
      </c>
      <c r="L30">
        <v>50000</v>
      </c>
      <c r="M30" t="str">
        <f t="shared" si="7"/>
        <v>Y</v>
      </c>
      <c r="N30" t="str">
        <f t="shared" si="8"/>
        <v>FD08MTGGRE003</v>
      </c>
    </row>
    <row r="31" spans="1:14" customFormat="1" x14ac:dyDescent="0.25">
      <c r="A31" t="s">
        <v>114</v>
      </c>
      <c r="B31" t="str">
        <f t="shared" si="0"/>
        <v>GM</v>
      </c>
      <c r="C31" t="str">
        <f t="shared" si="1"/>
        <v>General Motors</v>
      </c>
      <c r="D31" t="str">
        <f t="shared" si="2"/>
        <v>SLV</v>
      </c>
      <c r="E31" t="str">
        <f t="shared" si="3"/>
        <v>Silverado</v>
      </c>
      <c r="F31" t="str">
        <f t="shared" si="4"/>
        <v>10</v>
      </c>
      <c r="G31">
        <f t="shared" si="5"/>
        <v>4</v>
      </c>
      <c r="H31" s="42">
        <v>31144.400000000001</v>
      </c>
      <c r="I31" s="42">
        <f t="shared" si="6"/>
        <v>6920.9777777777781</v>
      </c>
      <c r="J31" t="s">
        <v>85</v>
      </c>
      <c r="K31" t="s">
        <v>115</v>
      </c>
      <c r="L31">
        <v>100000</v>
      </c>
      <c r="M31" t="str">
        <f t="shared" si="7"/>
        <v>Y</v>
      </c>
      <c r="N31" t="str">
        <f t="shared" si="8"/>
        <v>GM10SLVBLA017</v>
      </c>
    </row>
    <row r="32" spans="1:14" customFormat="1" x14ac:dyDescent="0.25">
      <c r="A32" t="s">
        <v>144</v>
      </c>
      <c r="B32" t="str">
        <f t="shared" si="0"/>
        <v>HO</v>
      </c>
      <c r="C32" t="str">
        <f t="shared" si="1"/>
        <v>Honda</v>
      </c>
      <c r="D32" t="str">
        <f t="shared" si="2"/>
        <v>ODY</v>
      </c>
      <c r="E32" t="str">
        <f t="shared" si="3"/>
        <v>Odessey</v>
      </c>
      <c r="F32" t="str">
        <f t="shared" si="4"/>
        <v>14</v>
      </c>
      <c r="G32">
        <f t="shared" si="5"/>
        <v>0</v>
      </c>
      <c r="H32" s="42">
        <v>3708.1</v>
      </c>
      <c r="I32" s="42">
        <f t="shared" si="6"/>
        <v>7416.2</v>
      </c>
      <c r="J32" t="s">
        <v>85</v>
      </c>
      <c r="K32" t="s">
        <v>88</v>
      </c>
      <c r="L32">
        <v>100000</v>
      </c>
      <c r="M32" t="str">
        <f t="shared" si="7"/>
        <v>Y</v>
      </c>
      <c r="N32" t="str">
        <f t="shared" si="8"/>
        <v>HO14ODYBLA041</v>
      </c>
    </row>
    <row r="33" spans="1:14" customFormat="1" x14ac:dyDescent="0.25">
      <c r="A33" t="s">
        <v>138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 s="42">
        <v>33477.199999999997</v>
      </c>
      <c r="I33" s="42">
        <f t="shared" si="6"/>
        <v>7439.3777777777768</v>
      </c>
      <c r="J33" t="s">
        <v>85</v>
      </c>
      <c r="K33" t="s">
        <v>123</v>
      </c>
      <c r="L33">
        <v>75000</v>
      </c>
      <c r="M33" t="str">
        <f t="shared" si="7"/>
        <v>Y</v>
      </c>
      <c r="N33" t="str">
        <f t="shared" si="8"/>
        <v>HO10CIVBLA033</v>
      </c>
    </row>
    <row r="34" spans="1:14" customFormat="1" x14ac:dyDescent="0.25">
      <c r="A34" t="s">
        <v>102</v>
      </c>
      <c r="B34" t="str">
        <f t="shared" si="0"/>
        <v>FD</v>
      </c>
      <c r="C34" t="str">
        <f t="shared" si="1"/>
        <v>Ford</v>
      </c>
      <c r="D34" t="str">
        <f t="shared" si="2"/>
        <v>FCS</v>
      </c>
      <c r="E34" t="str">
        <f t="shared" si="3"/>
        <v>Focus</v>
      </c>
      <c r="F34" t="str">
        <f t="shared" si="4"/>
        <v>12</v>
      </c>
      <c r="G34">
        <f t="shared" si="5"/>
        <v>2</v>
      </c>
      <c r="H34" s="42">
        <v>19341.7</v>
      </c>
      <c r="I34" s="42">
        <f t="shared" si="6"/>
        <v>7736.68</v>
      </c>
      <c r="J34" t="s">
        <v>87</v>
      </c>
      <c r="K34" t="s">
        <v>103</v>
      </c>
      <c r="L34">
        <v>75000</v>
      </c>
      <c r="M34" t="str">
        <f t="shared" si="7"/>
        <v>Y</v>
      </c>
      <c r="N34" t="str">
        <f t="shared" si="8"/>
        <v>FD12FCSWHI011</v>
      </c>
    </row>
    <row r="35" spans="1:14" customFormat="1" x14ac:dyDescent="0.25">
      <c r="A35" t="s">
        <v>110</v>
      </c>
      <c r="B35" t="str">
        <f t="shared" ref="B35:B66" si="9">LEFT(A35,2)</f>
        <v>GM</v>
      </c>
      <c r="C35" t="str">
        <f t="shared" ref="C35:C66" si="10">VLOOKUP(B35,B$57:C$62,2)</f>
        <v>General Motors</v>
      </c>
      <c r="D35" t="str">
        <f t="shared" ref="D35:D53" si="11">MID(A35,5,3)</f>
        <v>CMR</v>
      </c>
      <c r="E35" t="str">
        <f t="shared" ref="E35:E66" si="12">VLOOKUP(D35,D$56:E$66,2)</f>
        <v>Camero</v>
      </c>
      <c r="F35" t="str">
        <f t="shared" ref="F35:F53" si="13">MID(A35,3,2)</f>
        <v>12</v>
      </c>
      <c r="G35">
        <f t="shared" ref="G35:G66" si="14">IF(14-F35&lt;0,100-F35+14,14-F35)</f>
        <v>2</v>
      </c>
      <c r="H35" s="42">
        <v>19421.099999999999</v>
      </c>
      <c r="I35" s="42">
        <f t="shared" ref="I35:I66" si="15">H35/(G35+0.5)</f>
        <v>7768.44</v>
      </c>
      <c r="J35" t="s">
        <v>85</v>
      </c>
      <c r="K35" t="s">
        <v>111</v>
      </c>
      <c r="L35">
        <v>100000</v>
      </c>
      <c r="M35" t="str">
        <f t="shared" ref="M35:M66" si="16">IF(H35&lt;=L35,"Y", "Not covered")</f>
        <v>Y</v>
      </c>
      <c r="N35" t="str">
        <f t="shared" ref="N35:N53" si="17">CONCATENATE(B35,F35,D35,UPPER(LEFT(J35,3)),RIGHT(A35,3))</f>
        <v>GM12CMRBLA015</v>
      </c>
    </row>
    <row r="36" spans="1:14" customFormat="1" x14ac:dyDescent="0.25">
      <c r="A36" t="s">
        <v>148</v>
      </c>
      <c r="B36" t="str">
        <f t="shared" si="9"/>
        <v>CR</v>
      </c>
      <c r="C36" t="str">
        <f t="shared" si="10"/>
        <v>Chrysler</v>
      </c>
      <c r="D36" t="str">
        <f t="shared" si="11"/>
        <v>PTC</v>
      </c>
      <c r="E36" t="str">
        <f t="shared" si="12"/>
        <v>PT Cruiser</v>
      </c>
      <c r="F36" t="str">
        <f t="shared" si="13"/>
        <v>11</v>
      </c>
      <c r="G36">
        <f t="shared" si="14"/>
        <v>3</v>
      </c>
      <c r="H36" s="42">
        <v>27394.2</v>
      </c>
      <c r="I36" s="42">
        <f t="shared" si="15"/>
        <v>7826.9142857142861</v>
      </c>
      <c r="J36" t="s">
        <v>85</v>
      </c>
      <c r="K36" t="s">
        <v>105</v>
      </c>
      <c r="L36">
        <v>75000</v>
      </c>
      <c r="M36" t="str">
        <f t="shared" si="16"/>
        <v>Y</v>
      </c>
      <c r="N36" t="str">
        <f t="shared" si="17"/>
        <v>CR11PTCBLA044</v>
      </c>
    </row>
    <row r="37" spans="1:14" customFormat="1" x14ac:dyDescent="0.25">
      <c r="A37" t="s">
        <v>153</v>
      </c>
      <c r="B37" t="str">
        <f t="shared" si="9"/>
        <v>HY</v>
      </c>
      <c r="C37" t="str">
        <f t="shared" si="10"/>
        <v>Hundai</v>
      </c>
      <c r="D37" t="str">
        <f t="shared" si="11"/>
        <v>ELA</v>
      </c>
      <c r="E37" t="str">
        <f t="shared" si="12"/>
        <v>Elentra</v>
      </c>
      <c r="F37" t="str">
        <f t="shared" si="13"/>
        <v>11</v>
      </c>
      <c r="G37">
        <f t="shared" si="14"/>
        <v>3</v>
      </c>
      <c r="H37" s="42">
        <v>29102.3</v>
      </c>
      <c r="I37" s="42">
        <f t="shared" si="15"/>
        <v>8314.9428571428562</v>
      </c>
      <c r="J37" t="s">
        <v>85</v>
      </c>
      <c r="K37" t="s">
        <v>113</v>
      </c>
      <c r="L37">
        <v>100000</v>
      </c>
      <c r="M37" t="str">
        <f t="shared" si="16"/>
        <v>Y</v>
      </c>
      <c r="N37" t="str">
        <f t="shared" si="17"/>
        <v>HY11ELABLA049</v>
      </c>
    </row>
    <row r="38" spans="1:14" customFormat="1" x14ac:dyDescent="0.25">
      <c r="A38" t="s">
        <v>139</v>
      </c>
      <c r="B38" t="str">
        <f t="shared" si="9"/>
        <v>HO</v>
      </c>
      <c r="C38" t="str">
        <f t="shared" si="10"/>
        <v>Honda</v>
      </c>
      <c r="D38" t="str">
        <f t="shared" si="11"/>
        <v>CIV</v>
      </c>
      <c r="E38" t="str">
        <f t="shared" si="12"/>
        <v>Civic</v>
      </c>
      <c r="F38" t="str">
        <f t="shared" si="13"/>
        <v>11</v>
      </c>
      <c r="G38">
        <f t="shared" si="14"/>
        <v>3</v>
      </c>
      <c r="H38" s="42">
        <v>30555.3</v>
      </c>
      <c r="I38" s="42">
        <f t="shared" si="15"/>
        <v>8730.0857142857149</v>
      </c>
      <c r="J38" t="s">
        <v>85</v>
      </c>
      <c r="K38" t="s">
        <v>91</v>
      </c>
      <c r="L38">
        <v>75000</v>
      </c>
      <c r="M38" t="str">
        <f t="shared" si="16"/>
        <v>Y</v>
      </c>
      <c r="N38" t="str">
        <f t="shared" si="17"/>
        <v>HO11CIVBLA034</v>
      </c>
    </row>
    <row r="39" spans="1:14" customFormat="1" x14ac:dyDescent="0.25">
      <c r="A39" t="s">
        <v>126</v>
      </c>
      <c r="B39" t="str">
        <f t="shared" si="9"/>
        <v>TY</v>
      </c>
      <c r="C39" t="str">
        <f t="shared" si="10"/>
        <v>Toyota</v>
      </c>
      <c r="D39" t="str">
        <f t="shared" si="11"/>
        <v>CAM</v>
      </c>
      <c r="E39" t="str">
        <f t="shared" si="12"/>
        <v>Camrey</v>
      </c>
      <c r="F39" t="str">
        <f t="shared" si="13"/>
        <v>09</v>
      </c>
      <c r="G39">
        <f t="shared" si="14"/>
        <v>5</v>
      </c>
      <c r="H39" s="42">
        <v>48114.2</v>
      </c>
      <c r="I39" s="42">
        <f t="shared" si="15"/>
        <v>8748.0363636363636</v>
      </c>
      <c r="J39" t="s">
        <v>87</v>
      </c>
      <c r="K39" t="s">
        <v>98</v>
      </c>
      <c r="L39">
        <v>100000</v>
      </c>
      <c r="M39" t="str">
        <f t="shared" si="16"/>
        <v>Y</v>
      </c>
      <c r="N39" t="str">
        <f t="shared" si="17"/>
        <v>TY09CAMWHI024</v>
      </c>
    </row>
    <row r="40" spans="1:14" customFormat="1" x14ac:dyDescent="0.25">
      <c r="A40" t="s">
        <v>133</v>
      </c>
      <c r="B40" t="str">
        <f t="shared" si="9"/>
        <v>TY</v>
      </c>
      <c r="C40" t="str">
        <f t="shared" si="10"/>
        <v>Toyota</v>
      </c>
      <c r="D40" t="str">
        <f t="shared" si="11"/>
        <v>CAM</v>
      </c>
      <c r="E40" t="str">
        <f t="shared" si="12"/>
        <v>Camrey</v>
      </c>
      <c r="F40" t="str">
        <f t="shared" si="13"/>
        <v>12</v>
      </c>
      <c r="G40">
        <f t="shared" si="14"/>
        <v>2</v>
      </c>
      <c r="H40" s="42">
        <v>22128.2</v>
      </c>
      <c r="I40" s="42">
        <f t="shared" si="15"/>
        <v>8851.2800000000007</v>
      </c>
      <c r="J40" t="s">
        <v>118</v>
      </c>
      <c r="K40" t="s">
        <v>121</v>
      </c>
      <c r="L40">
        <v>100000</v>
      </c>
      <c r="M40" t="str">
        <f t="shared" si="16"/>
        <v>Y</v>
      </c>
      <c r="N40" t="str">
        <f t="shared" si="17"/>
        <v>TY12CAMBLU029</v>
      </c>
    </row>
    <row r="41" spans="1:14" customFormat="1" x14ac:dyDescent="0.25">
      <c r="A41" t="s">
        <v>155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Elentra</v>
      </c>
      <c r="F41" t="str">
        <f t="shared" si="13"/>
        <v>12</v>
      </c>
      <c r="G41">
        <f t="shared" si="14"/>
        <v>2</v>
      </c>
      <c r="H41" s="42">
        <v>22282</v>
      </c>
      <c r="I41" s="42">
        <f t="shared" si="15"/>
        <v>8912.7999999999993</v>
      </c>
      <c r="J41" t="s">
        <v>118</v>
      </c>
      <c r="K41" t="s">
        <v>88</v>
      </c>
      <c r="L41">
        <v>100000</v>
      </c>
      <c r="M41" t="str">
        <f t="shared" si="16"/>
        <v>Y</v>
      </c>
      <c r="N41" t="str">
        <f t="shared" si="17"/>
        <v>HY12ELABLU050</v>
      </c>
    </row>
    <row r="42" spans="1:14" customFormat="1" x14ac:dyDescent="0.25">
      <c r="A42" t="s">
        <v>106</v>
      </c>
      <c r="B42" t="str">
        <f t="shared" si="9"/>
        <v>FD</v>
      </c>
      <c r="C42" t="str">
        <f t="shared" si="10"/>
        <v>Ford</v>
      </c>
      <c r="D42" t="str">
        <f t="shared" si="11"/>
        <v>FCS</v>
      </c>
      <c r="E42" t="str">
        <f t="shared" si="12"/>
        <v>Focus</v>
      </c>
      <c r="F42" t="str">
        <f t="shared" si="13"/>
        <v>13</v>
      </c>
      <c r="G42">
        <f t="shared" si="14"/>
        <v>1</v>
      </c>
      <c r="H42" s="42">
        <v>13682.9</v>
      </c>
      <c r="I42" s="42">
        <f t="shared" si="15"/>
        <v>9121.9333333333325</v>
      </c>
      <c r="J42" t="s">
        <v>85</v>
      </c>
      <c r="K42" t="s">
        <v>107</v>
      </c>
      <c r="L42">
        <v>75000</v>
      </c>
      <c r="M42" t="str">
        <f t="shared" si="16"/>
        <v>Y</v>
      </c>
      <c r="N42" t="str">
        <f t="shared" si="17"/>
        <v>FD13FCSBLA013</v>
      </c>
    </row>
    <row r="43" spans="1:14" customFormat="1" x14ac:dyDescent="0.25">
      <c r="A43" t="s">
        <v>141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13</v>
      </c>
      <c r="G43">
        <f t="shared" si="14"/>
        <v>1</v>
      </c>
      <c r="H43" s="42">
        <v>13867.6</v>
      </c>
      <c r="I43" s="42">
        <f t="shared" si="15"/>
        <v>9245.0666666666675</v>
      </c>
      <c r="J43" t="s">
        <v>85</v>
      </c>
      <c r="K43" t="s">
        <v>121</v>
      </c>
      <c r="L43">
        <v>75000</v>
      </c>
      <c r="M43" t="str">
        <f t="shared" si="16"/>
        <v>Y</v>
      </c>
      <c r="N43" t="str">
        <f t="shared" si="17"/>
        <v>HO13CIVBLA036</v>
      </c>
    </row>
    <row r="44" spans="1:14" customFormat="1" x14ac:dyDescent="0.25">
      <c r="A44" t="s">
        <v>140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Civic</v>
      </c>
      <c r="F44" t="str">
        <f t="shared" si="13"/>
        <v>12</v>
      </c>
      <c r="G44">
        <f t="shared" si="14"/>
        <v>2</v>
      </c>
      <c r="H44" s="42">
        <v>24513.200000000001</v>
      </c>
      <c r="I44" s="42">
        <f t="shared" si="15"/>
        <v>9805.2800000000007</v>
      </c>
      <c r="J44" t="s">
        <v>85</v>
      </c>
      <c r="K44" t="s">
        <v>115</v>
      </c>
      <c r="L44">
        <v>75000</v>
      </c>
      <c r="M44" t="str">
        <f t="shared" si="16"/>
        <v>Y</v>
      </c>
      <c r="N44" t="str">
        <f t="shared" si="17"/>
        <v>HO12CIVBLA035</v>
      </c>
    </row>
    <row r="45" spans="1:14" customFormat="1" x14ac:dyDescent="0.25">
      <c r="A45" t="s">
        <v>132</v>
      </c>
      <c r="B45" t="str">
        <f t="shared" si="9"/>
        <v>TY</v>
      </c>
      <c r="C45" t="str">
        <f t="shared" si="10"/>
        <v>Toyota</v>
      </c>
      <c r="D45" t="str">
        <f t="shared" si="11"/>
        <v>COR</v>
      </c>
      <c r="E45" t="str">
        <f t="shared" si="12"/>
        <v>Corola</v>
      </c>
      <c r="F45" t="str">
        <f t="shared" si="13"/>
        <v>12</v>
      </c>
      <c r="G45">
        <f t="shared" si="14"/>
        <v>2</v>
      </c>
      <c r="H45" s="42">
        <v>29601.9</v>
      </c>
      <c r="I45" s="42">
        <f t="shared" si="15"/>
        <v>11840.76</v>
      </c>
      <c r="J45" t="s">
        <v>85</v>
      </c>
      <c r="K45" t="s">
        <v>109</v>
      </c>
      <c r="L45">
        <v>100000</v>
      </c>
      <c r="M45" t="str">
        <f t="shared" si="16"/>
        <v>Y</v>
      </c>
      <c r="N45" t="str">
        <f t="shared" si="17"/>
        <v>TY12CORBLA028</v>
      </c>
    </row>
    <row r="46" spans="1:14" customFormat="1" x14ac:dyDescent="0.25">
      <c r="A46" t="s">
        <v>156</v>
      </c>
      <c r="B46" t="str">
        <f t="shared" si="9"/>
        <v>HY</v>
      </c>
      <c r="C46" t="str">
        <f t="shared" si="10"/>
        <v>Hundai</v>
      </c>
      <c r="D46" t="str">
        <f t="shared" si="11"/>
        <v>ELA</v>
      </c>
      <c r="E46" t="str">
        <f t="shared" si="12"/>
        <v>Elentra</v>
      </c>
      <c r="F46" t="str">
        <f t="shared" si="13"/>
        <v>13</v>
      </c>
      <c r="G46">
        <f t="shared" si="14"/>
        <v>1</v>
      </c>
      <c r="H46" s="42">
        <v>20223.900000000001</v>
      </c>
      <c r="I46" s="42">
        <f t="shared" si="15"/>
        <v>13482.6</v>
      </c>
      <c r="J46" t="s">
        <v>85</v>
      </c>
      <c r="K46" t="s">
        <v>101</v>
      </c>
      <c r="L46">
        <v>100000</v>
      </c>
      <c r="M46" t="str">
        <f t="shared" si="16"/>
        <v>Y</v>
      </c>
      <c r="N46" t="str">
        <f t="shared" si="17"/>
        <v>HY13ELABLA051</v>
      </c>
    </row>
    <row r="47" spans="1:14" customFormat="1" x14ac:dyDescent="0.25">
      <c r="A47" t="s">
        <v>157</v>
      </c>
      <c r="B47" t="str">
        <f t="shared" si="9"/>
        <v>HY</v>
      </c>
      <c r="C47" t="str">
        <f t="shared" si="10"/>
        <v>Hundai</v>
      </c>
      <c r="D47" t="str">
        <f t="shared" si="11"/>
        <v>ELA</v>
      </c>
      <c r="E47" t="str">
        <f t="shared" si="12"/>
        <v>Elentra</v>
      </c>
      <c r="F47" t="str">
        <f t="shared" si="13"/>
        <v>13</v>
      </c>
      <c r="G47">
        <f t="shared" si="14"/>
        <v>1</v>
      </c>
      <c r="H47" s="42">
        <v>22188.5</v>
      </c>
      <c r="I47" s="42">
        <f t="shared" si="15"/>
        <v>14792.333333333334</v>
      </c>
      <c r="J47" t="s">
        <v>118</v>
      </c>
      <c r="K47" t="s">
        <v>95</v>
      </c>
      <c r="L47">
        <v>100000</v>
      </c>
      <c r="M47" t="str">
        <f t="shared" si="16"/>
        <v>Y</v>
      </c>
      <c r="N47" t="str">
        <f t="shared" si="17"/>
        <v>HY13ELABLU052</v>
      </c>
    </row>
    <row r="48" spans="1:14" customFormat="1" x14ac:dyDescent="0.25">
      <c r="A48" t="s">
        <v>104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13</v>
      </c>
      <c r="G48">
        <f t="shared" si="14"/>
        <v>1</v>
      </c>
      <c r="H48" s="42">
        <v>22521.599999999999</v>
      </c>
      <c r="I48" s="42">
        <f t="shared" si="15"/>
        <v>15014.4</v>
      </c>
      <c r="J48" t="s">
        <v>85</v>
      </c>
      <c r="K48" t="s">
        <v>105</v>
      </c>
      <c r="L48">
        <v>75000</v>
      </c>
      <c r="M48" t="str">
        <f t="shared" si="16"/>
        <v>Y</v>
      </c>
      <c r="N48" t="str">
        <f t="shared" si="17"/>
        <v>FD13FCSBLA012</v>
      </c>
    </row>
    <row r="49" spans="1:14" customFormat="1" x14ac:dyDescent="0.25">
      <c r="A49" t="s">
        <v>185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Odessey</v>
      </c>
      <c r="F49" t="str">
        <f t="shared" si="13"/>
        <v>10</v>
      </c>
      <c r="G49">
        <f t="shared" si="14"/>
        <v>4</v>
      </c>
      <c r="H49" s="42">
        <v>68658.899999999994</v>
      </c>
      <c r="I49" s="42">
        <f t="shared" si="15"/>
        <v>15257.533333333333</v>
      </c>
      <c r="J49" t="s">
        <v>85</v>
      </c>
      <c r="K49" t="s">
        <v>10</v>
      </c>
      <c r="L49">
        <v>100000</v>
      </c>
      <c r="M49" t="str">
        <f t="shared" si="16"/>
        <v>Y</v>
      </c>
      <c r="N49" t="str">
        <f t="shared" si="17"/>
        <v>HO10ODYBLA040</v>
      </c>
    </row>
    <row r="50" spans="1:14" customFormat="1" x14ac:dyDescent="0.25">
      <c r="A50" t="s">
        <v>100</v>
      </c>
      <c r="B50" t="str">
        <f t="shared" si="9"/>
        <v>FD</v>
      </c>
      <c r="C50" t="str">
        <f t="shared" si="10"/>
        <v>Ford</v>
      </c>
      <c r="D50" t="str">
        <f t="shared" si="11"/>
        <v>FCS</v>
      </c>
      <c r="E50" t="str">
        <f t="shared" si="12"/>
        <v>Focus</v>
      </c>
      <c r="F50" t="str">
        <f t="shared" si="13"/>
        <v>13</v>
      </c>
      <c r="G50">
        <f t="shared" si="14"/>
        <v>1</v>
      </c>
      <c r="H50" s="42">
        <v>27534.799999999999</v>
      </c>
      <c r="I50" s="42">
        <f t="shared" si="15"/>
        <v>18356.533333333333</v>
      </c>
      <c r="J50" t="s">
        <v>87</v>
      </c>
      <c r="K50" t="s">
        <v>101</v>
      </c>
      <c r="L50">
        <v>75000</v>
      </c>
      <c r="M50" t="str">
        <f t="shared" si="16"/>
        <v>Y</v>
      </c>
      <c r="N50" t="str">
        <f t="shared" si="17"/>
        <v>FD13FCSWHI010</v>
      </c>
    </row>
    <row r="51" spans="1:14" customFormat="1" x14ac:dyDescent="0.25">
      <c r="A51" t="s">
        <v>99</v>
      </c>
      <c r="B51" t="str">
        <f t="shared" si="9"/>
        <v>FD</v>
      </c>
      <c r="C51" t="str">
        <f t="shared" si="10"/>
        <v>Ford</v>
      </c>
      <c r="D51" t="str">
        <f t="shared" si="11"/>
        <v>FCS</v>
      </c>
      <c r="E51" t="str">
        <f t="shared" si="12"/>
        <v>Focus</v>
      </c>
      <c r="F51" t="str">
        <f t="shared" si="13"/>
        <v>13</v>
      </c>
      <c r="G51">
        <f t="shared" si="14"/>
        <v>1</v>
      </c>
      <c r="H51" s="42">
        <v>27637.1</v>
      </c>
      <c r="I51" s="42">
        <f t="shared" si="15"/>
        <v>18424.733333333334</v>
      </c>
      <c r="J51" t="s">
        <v>85</v>
      </c>
      <c r="K51" t="s">
        <v>10</v>
      </c>
      <c r="L51">
        <v>75000</v>
      </c>
      <c r="M51" t="str">
        <f t="shared" si="16"/>
        <v>Y</v>
      </c>
      <c r="N51" t="str">
        <f t="shared" si="17"/>
        <v>FD13FCSBLA009</v>
      </c>
    </row>
    <row r="52" spans="1:14" customFormat="1" x14ac:dyDescent="0.25">
      <c r="A52" t="s">
        <v>112</v>
      </c>
      <c r="B52" t="str">
        <f t="shared" si="9"/>
        <v>GM</v>
      </c>
      <c r="C52" t="str">
        <f t="shared" si="10"/>
        <v>General Motors</v>
      </c>
      <c r="D52" t="str">
        <f t="shared" si="11"/>
        <v>CMR</v>
      </c>
      <c r="E52" t="str">
        <f t="shared" si="12"/>
        <v>Camero</v>
      </c>
      <c r="F52" t="str">
        <f t="shared" si="13"/>
        <v>14</v>
      </c>
      <c r="G52">
        <f t="shared" si="14"/>
        <v>0</v>
      </c>
      <c r="H52" s="42">
        <v>14289.6</v>
      </c>
      <c r="I52" s="42">
        <f t="shared" si="15"/>
        <v>28579.200000000001</v>
      </c>
      <c r="J52" t="s">
        <v>87</v>
      </c>
      <c r="K52" t="s">
        <v>113</v>
      </c>
      <c r="L52">
        <v>100000</v>
      </c>
      <c r="M52" t="str">
        <f t="shared" si="16"/>
        <v>Y</v>
      </c>
      <c r="N52" t="str">
        <f t="shared" si="17"/>
        <v>GM14CMRWHI016</v>
      </c>
    </row>
    <row r="53" spans="1:14" customFormat="1" x14ac:dyDescent="0.25">
      <c r="A53" t="s">
        <v>131</v>
      </c>
      <c r="B53" t="str">
        <f t="shared" si="9"/>
        <v>TY</v>
      </c>
      <c r="C53" t="str">
        <f t="shared" si="10"/>
        <v>Toyota</v>
      </c>
      <c r="D53" t="str">
        <f t="shared" si="11"/>
        <v>COR</v>
      </c>
      <c r="E53" t="str">
        <f t="shared" si="12"/>
        <v>Corola</v>
      </c>
      <c r="F53" t="str">
        <f t="shared" si="13"/>
        <v>14</v>
      </c>
      <c r="G53">
        <f t="shared" si="14"/>
        <v>0</v>
      </c>
      <c r="H53" s="42">
        <v>17556.3</v>
      </c>
      <c r="I53" s="42">
        <f t="shared" si="15"/>
        <v>35112.6</v>
      </c>
      <c r="J53" t="s">
        <v>118</v>
      </c>
      <c r="K53" t="s">
        <v>101</v>
      </c>
      <c r="L53">
        <v>100000</v>
      </c>
      <c r="M53" t="str">
        <f t="shared" si="16"/>
        <v>Y</v>
      </c>
      <c r="N53" t="str">
        <f t="shared" si="17"/>
        <v>TY14CORBLU027</v>
      </c>
    </row>
    <row r="54" spans="1:14" customFormat="1" x14ac:dyDescent="0.25">
      <c r="H54" s="42"/>
      <c r="I54" s="42"/>
    </row>
    <row r="56" spans="1:14" customFormat="1" x14ac:dyDescent="0.25">
      <c r="D56" t="s">
        <v>163</v>
      </c>
      <c r="E56" t="s">
        <v>183</v>
      </c>
      <c r="H56" s="42"/>
      <c r="I56" s="42"/>
    </row>
    <row r="57" spans="1:14" customFormat="1" x14ac:dyDescent="0.25">
      <c r="B57" t="s">
        <v>146</v>
      </c>
      <c r="C57" t="s">
        <v>158</v>
      </c>
      <c r="D57" t="s">
        <v>184</v>
      </c>
      <c r="E57" t="s">
        <v>178</v>
      </c>
      <c r="H57" s="42"/>
      <c r="I57" s="42"/>
    </row>
    <row r="58" spans="1:14" customFormat="1" x14ac:dyDescent="0.25">
      <c r="B58" t="s">
        <v>84</v>
      </c>
      <c r="C58" t="s">
        <v>21</v>
      </c>
      <c r="D58" t="s">
        <v>168</v>
      </c>
      <c r="E58" t="s">
        <v>177</v>
      </c>
      <c r="H58" s="42"/>
      <c r="I58" s="42"/>
    </row>
    <row r="59" spans="1:14" customFormat="1" x14ac:dyDescent="0.25">
      <c r="B59" t="s">
        <v>108</v>
      </c>
      <c r="C59" t="s">
        <v>162</v>
      </c>
      <c r="D59" t="s">
        <v>166</v>
      </c>
      <c r="E59" t="s">
        <v>180</v>
      </c>
      <c r="H59" s="42"/>
      <c r="I59" s="42"/>
    </row>
    <row r="60" spans="1:14" customFormat="1" x14ac:dyDescent="0.25">
      <c r="B60" t="s">
        <v>135</v>
      </c>
      <c r="C60" t="s">
        <v>161</v>
      </c>
      <c r="D60" t="s">
        <v>167</v>
      </c>
      <c r="E60" t="s">
        <v>179</v>
      </c>
      <c r="H60" s="42"/>
      <c r="I60" s="42"/>
    </row>
    <row r="61" spans="1:14" customFormat="1" x14ac:dyDescent="0.25">
      <c r="B61" t="s">
        <v>154</v>
      </c>
      <c r="C61" t="s">
        <v>159</v>
      </c>
      <c r="D61" t="s">
        <v>164</v>
      </c>
      <c r="E61" t="s">
        <v>182</v>
      </c>
      <c r="H61" s="42"/>
      <c r="I61" s="42"/>
    </row>
    <row r="62" spans="1:14" customFormat="1" x14ac:dyDescent="0.25">
      <c r="B62" t="s">
        <v>120</v>
      </c>
      <c r="C62" t="s">
        <v>160</v>
      </c>
      <c r="D62" t="s">
        <v>165</v>
      </c>
      <c r="E62" t="s">
        <v>181</v>
      </c>
      <c r="H62" s="42"/>
      <c r="I62" s="42"/>
    </row>
    <row r="63" spans="1:14" customFormat="1" x14ac:dyDescent="0.25">
      <c r="D63" t="s">
        <v>169</v>
      </c>
      <c r="E63" t="s">
        <v>176</v>
      </c>
      <c r="H63" s="42"/>
      <c r="I63" s="42"/>
    </row>
    <row r="64" spans="1:14" customFormat="1" x14ac:dyDescent="0.25">
      <c r="D64" t="s">
        <v>170</v>
      </c>
      <c r="E64" t="s">
        <v>175</v>
      </c>
      <c r="H64" s="42"/>
      <c r="I64" s="42"/>
    </row>
    <row r="65" spans="4:9" customFormat="1" x14ac:dyDescent="0.25">
      <c r="D65" t="s">
        <v>171</v>
      </c>
      <c r="E65" t="s">
        <v>174</v>
      </c>
      <c r="H65" s="42"/>
      <c r="I65" s="42"/>
    </row>
    <row r="66" spans="4:9" customFormat="1" x14ac:dyDescent="0.25">
      <c r="D66" t="s">
        <v>172</v>
      </c>
      <c r="E66" t="s">
        <v>173</v>
      </c>
      <c r="H66" s="42"/>
      <c r="I66" s="42"/>
    </row>
  </sheetData>
  <sortState ref="A1:U53">
    <sortCondition ref="I1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5110-2AB4-44A7-8C75-D679D37D0A38}">
  <dimension ref="A3:B21"/>
  <sheetViews>
    <sheetView workbookViewId="0">
      <selection activeCell="O13" sqref="O1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3" t="s">
        <v>189</v>
      </c>
      <c r="B3" t="s">
        <v>191</v>
      </c>
    </row>
    <row r="4" spans="1:2" x14ac:dyDescent="0.25">
      <c r="A4" s="44" t="s">
        <v>111</v>
      </c>
      <c r="B4" s="45">
        <v>144647.69999999998</v>
      </c>
    </row>
    <row r="5" spans="1:2" x14ac:dyDescent="0.25">
      <c r="A5" s="44" t="s">
        <v>121</v>
      </c>
      <c r="B5" s="45">
        <v>150656.40000000002</v>
      </c>
    </row>
    <row r="6" spans="1:2" x14ac:dyDescent="0.25">
      <c r="A6" s="44" t="s">
        <v>95</v>
      </c>
      <c r="B6" s="45">
        <v>154427.9</v>
      </c>
    </row>
    <row r="7" spans="1:2" x14ac:dyDescent="0.25">
      <c r="A7" s="44" t="s">
        <v>129</v>
      </c>
      <c r="B7" s="45">
        <v>179986</v>
      </c>
    </row>
    <row r="8" spans="1:2" x14ac:dyDescent="0.25">
      <c r="A8" s="44" t="s">
        <v>98</v>
      </c>
      <c r="B8" s="45">
        <v>143640.70000000001</v>
      </c>
    </row>
    <row r="9" spans="1:2" x14ac:dyDescent="0.25">
      <c r="A9" s="44" t="s">
        <v>115</v>
      </c>
      <c r="B9" s="45">
        <v>135078.20000000001</v>
      </c>
    </row>
    <row r="10" spans="1:2" x14ac:dyDescent="0.25">
      <c r="A10" s="44" t="s">
        <v>93</v>
      </c>
      <c r="B10" s="45">
        <v>184693.8</v>
      </c>
    </row>
    <row r="11" spans="1:2" x14ac:dyDescent="0.25">
      <c r="A11" s="44" t="s">
        <v>91</v>
      </c>
      <c r="B11" s="45">
        <v>127731.3</v>
      </c>
    </row>
    <row r="12" spans="1:2" x14ac:dyDescent="0.25">
      <c r="A12" s="44" t="s">
        <v>88</v>
      </c>
      <c r="B12" s="45">
        <v>70964.899999999994</v>
      </c>
    </row>
    <row r="13" spans="1:2" x14ac:dyDescent="0.25">
      <c r="A13" s="44" t="s">
        <v>101</v>
      </c>
      <c r="B13" s="45">
        <v>65315</v>
      </c>
    </row>
    <row r="14" spans="1:2" x14ac:dyDescent="0.25">
      <c r="A14" s="44" t="s">
        <v>107</v>
      </c>
      <c r="B14" s="45">
        <v>138561.5</v>
      </c>
    </row>
    <row r="15" spans="1:2" x14ac:dyDescent="0.25">
      <c r="A15" s="44" t="s">
        <v>109</v>
      </c>
      <c r="B15" s="45">
        <v>141229.4</v>
      </c>
    </row>
    <row r="16" spans="1:2" x14ac:dyDescent="0.25">
      <c r="A16" s="44" t="s">
        <v>10</v>
      </c>
      <c r="B16" s="45">
        <v>305432.40000000002</v>
      </c>
    </row>
    <row r="17" spans="1:2" x14ac:dyDescent="0.25">
      <c r="A17" s="44" t="s">
        <v>123</v>
      </c>
      <c r="B17" s="45">
        <v>177713.9</v>
      </c>
    </row>
    <row r="18" spans="1:2" x14ac:dyDescent="0.25">
      <c r="A18" s="44" t="s">
        <v>113</v>
      </c>
      <c r="B18" s="45">
        <v>65964.899999999994</v>
      </c>
    </row>
    <row r="19" spans="1:2" x14ac:dyDescent="0.25">
      <c r="A19" s="44" t="s">
        <v>105</v>
      </c>
      <c r="B19" s="45">
        <v>130601.59999999999</v>
      </c>
    </row>
    <row r="20" spans="1:2" x14ac:dyDescent="0.25">
      <c r="A20" s="44" t="s">
        <v>103</v>
      </c>
      <c r="B20" s="45">
        <v>19341.7</v>
      </c>
    </row>
    <row r="21" spans="1:2" x14ac:dyDescent="0.25">
      <c r="A21" s="44" t="s">
        <v>190</v>
      </c>
      <c r="B21" s="45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Employee Payroll</vt:lpstr>
      <vt:lpstr>Overtime Pay</vt:lpstr>
      <vt:lpstr>Januarys Pay</vt:lpstr>
      <vt:lpstr>Grade Sheet</vt:lpstr>
      <vt:lpstr>Decision Maker</vt:lpstr>
      <vt:lpstr>Sales Report</vt:lpstr>
      <vt:lpstr> Pivot Table for sales report</vt:lpstr>
      <vt:lpstr>Car Inventory</vt:lpstr>
      <vt:lpstr>Pivot Table for Car Inventory</vt:lpstr>
      <vt:lpstr>Loan</vt:lpstr>
      <vt:lpstr>School Supplies</vt:lpstr>
      <vt:lpstr>Cat or Dog</vt:lpstr>
      <vt:lpstr>Vacation</vt:lpstr>
      <vt:lpstr>Printer</vt:lpstr>
      <vt:lpstr>Cars</vt:lpstr>
      <vt:lpstr>'Car Inventory'!car_inventory1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2024-07-04T09:56:21Z</cp:lastPrinted>
  <dcterms:created xsi:type="dcterms:W3CDTF">2024-07-01T16:24:43Z</dcterms:created>
  <dcterms:modified xsi:type="dcterms:W3CDTF">2024-07-05T12:03:39Z</dcterms:modified>
</cp:coreProperties>
</file>