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Artly\image_gen\"/>
    </mc:Choice>
  </mc:AlternateContent>
  <xr:revisionPtr revIDLastSave="0" documentId="13_ncr:1_{DE6757E4-0185-4777-BD47-61E79FC65D84}" xr6:coauthVersionLast="46" xr6:coauthVersionMax="46" xr10:uidLastSave="{00000000-0000-0000-0000-000000000000}"/>
  <bookViews>
    <workbookView xWindow="16536" yWindow="180" windowWidth="12960" windowHeight="7284" xr2:uid="{67AD5801-EA27-4569-A672-1BE25860F86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40" i="1" s="1"/>
  <c r="C37" i="1"/>
  <c r="C40" i="1" s="1"/>
  <c r="E37" i="1"/>
  <c r="E40" i="1" s="1"/>
  <c r="F19" i="1"/>
  <c r="F22" i="1"/>
  <c r="H22" i="1" s="1"/>
  <c r="H16" i="1"/>
  <c r="E19" i="1"/>
  <c r="H19" i="1" s="1"/>
  <c r="H26" i="1" l="1"/>
</calcChain>
</file>

<file path=xl/sharedStrings.xml><?xml version="1.0" encoding="utf-8"?>
<sst xmlns="http://schemas.openxmlformats.org/spreadsheetml/2006/main" count="153" uniqueCount="83">
  <si>
    <t>_k</t>
  </si>
  <si>
    <t>_height</t>
  </si>
  <si>
    <t>_depth</t>
  </si>
  <si>
    <t>input num</t>
  </si>
  <si>
    <t>n_hid</t>
  </si>
  <si>
    <t>d_hid</t>
  </si>
  <si>
    <t>n_out</t>
  </si>
  <si>
    <t>hidden_num</t>
  </si>
  <si>
    <t>output_num</t>
  </si>
  <si>
    <t>total values of function (w + b)</t>
  </si>
  <si>
    <t>raw r</t>
  </si>
  <si>
    <t>raw g</t>
  </si>
  <si>
    <t>raw b</t>
  </si>
  <si>
    <t>mean r</t>
  </si>
  <si>
    <t>mean g</t>
  </si>
  <si>
    <t>mean b</t>
  </si>
  <si>
    <t>adj r</t>
  </si>
  <si>
    <t>adj g</t>
  </si>
  <si>
    <t>adj b</t>
  </si>
  <si>
    <t>Training run 1</t>
  </si>
  <si>
    <t>_alpha = 0.001</t>
  </si>
  <si>
    <t>Run</t>
  </si>
  <si>
    <t>Average Adjusted Cost</t>
  </si>
  <si>
    <t>f() = SIG</t>
  </si>
  <si>
    <t>Training run 2</t>
  </si>
  <si>
    <t>size = 50</t>
  </si>
  <si>
    <t>_alpha = 0.00001</t>
  </si>
  <si>
    <t>size = 50 (convoluted)</t>
  </si>
  <si>
    <t>AAC</t>
  </si>
  <si>
    <t>Training run 3</t>
  </si>
  <si>
    <t>updating by +=, not -=</t>
  </si>
  <si>
    <t>Run 1</t>
  </si>
  <si>
    <t>size = 75 (convoluted)</t>
  </si>
  <si>
    <t>Training run 4</t>
  </si>
  <si>
    <t>Training run 5</t>
  </si>
  <si>
    <t>size = 100 (convoluted)</t>
  </si>
  <si>
    <t>Training run 6</t>
  </si>
  <si>
    <t xml:space="preserve">Run </t>
  </si>
  <si>
    <t>_alpha = 0.000001</t>
  </si>
  <si>
    <t>Training run 7</t>
  </si>
  <si>
    <t>size = 200 (convoluted)</t>
  </si>
  <si>
    <t>_alpha = 0.0000001</t>
  </si>
  <si>
    <t>Network 1</t>
  </si>
  <si>
    <t>height</t>
  </si>
  <si>
    <t>depth</t>
  </si>
  <si>
    <t>k</t>
  </si>
  <si>
    <t>Network 3</t>
  </si>
  <si>
    <t>n_in</t>
  </si>
  <si>
    <t>height * depth * 4 + _k * 3</t>
  </si>
  <si>
    <t>height * depth</t>
  </si>
  <si>
    <t>trials</t>
  </si>
  <si>
    <t>height * 2</t>
  </si>
  <si>
    <t>Training Run 8</t>
  </si>
  <si>
    <t>updated by +=</t>
  </si>
  <si>
    <t>trails = 3</t>
  </si>
  <si>
    <t>~Run 50</t>
  </si>
  <si>
    <t>~Run 100</t>
  </si>
  <si>
    <t>~Run 150</t>
  </si>
  <si>
    <t>~Run 200</t>
  </si>
  <si>
    <t>Training Run 9</t>
  </si>
  <si>
    <t>trails = 1</t>
  </si>
  <si>
    <t>trials = 2</t>
  </si>
  <si>
    <t>Network 2</t>
  </si>
  <si>
    <t>alpha</t>
  </si>
  <si>
    <t>t</t>
  </si>
  <si>
    <t>TAC</t>
  </si>
  <si>
    <t xml:space="preserve">alpha </t>
  </si>
  <si>
    <t>no kmeans</t>
  </si>
  <si>
    <t>depth = 5</t>
  </si>
  <si>
    <t>Run 2, 3</t>
  </si>
  <si>
    <t>Run 4</t>
  </si>
  <si>
    <t>yes kmeans</t>
  </si>
  <si>
    <t>alpha = 0.0000001</t>
  </si>
  <si>
    <t>t = 1</t>
  </si>
  <si>
    <t>Training Run 10</t>
  </si>
  <si>
    <t>size = 240 (convoluted)</t>
  </si>
  <si>
    <t>Trials</t>
  </si>
  <si>
    <t>size = 300</t>
  </si>
  <si>
    <t>Training Run 11</t>
  </si>
  <si>
    <t>_alpha = 0.0000002</t>
  </si>
  <si>
    <t>size = 300 (convoluted)</t>
  </si>
  <si>
    <t>Network 2.0</t>
  </si>
  <si>
    <t>alph = 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</si>
</sst>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4, 5,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42454068241471"/>
          <c:y val="0.19486111111111112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(Sheet1!$M$59:$M$67,Sheet1!$P$59:$P$82,Sheet1!$S$59:$S$74)</c:f>
              <c:numCache>
                <c:formatCode>General</c:formatCode>
                <c:ptCount val="49"/>
                <c:pt idx="0">
                  <c:v>22823.9</c:v>
                </c:pt>
                <c:pt idx="1">
                  <c:v>22111.4</c:v>
                </c:pt>
                <c:pt idx="2">
                  <c:v>22146.799999999999</c:v>
                </c:pt>
                <c:pt idx="3">
                  <c:v>21767.200000000001</c:v>
                </c:pt>
                <c:pt idx="4">
                  <c:v>20898.3</c:v>
                </c:pt>
                <c:pt idx="5">
                  <c:v>21210.5</c:v>
                </c:pt>
                <c:pt idx="6">
                  <c:v>20990.5</c:v>
                </c:pt>
                <c:pt idx="7">
                  <c:v>20265.7</c:v>
                </c:pt>
                <c:pt idx="8">
                  <c:v>20299.3</c:v>
                </c:pt>
                <c:pt idx="9">
                  <c:v>20453.599999999999</c:v>
                </c:pt>
                <c:pt idx="10">
                  <c:v>19687.599999999999</c:v>
                </c:pt>
                <c:pt idx="11">
                  <c:v>19584.2</c:v>
                </c:pt>
                <c:pt idx="12">
                  <c:v>18714</c:v>
                </c:pt>
                <c:pt idx="13">
                  <c:v>18609.900000000001</c:v>
                </c:pt>
                <c:pt idx="14">
                  <c:v>17758.2</c:v>
                </c:pt>
                <c:pt idx="15">
                  <c:v>17538.900000000001</c:v>
                </c:pt>
                <c:pt idx="16">
                  <c:v>16760.5</c:v>
                </c:pt>
                <c:pt idx="17">
                  <c:v>16166.1</c:v>
                </c:pt>
                <c:pt idx="18">
                  <c:v>16138.2</c:v>
                </c:pt>
                <c:pt idx="19">
                  <c:v>15697.5</c:v>
                </c:pt>
                <c:pt idx="20">
                  <c:v>15594.4</c:v>
                </c:pt>
                <c:pt idx="21">
                  <c:v>14576</c:v>
                </c:pt>
                <c:pt idx="22">
                  <c:v>14442.7</c:v>
                </c:pt>
                <c:pt idx="23">
                  <c:v>13426.9</c:v>
                </c:pt>
                <c:pt idx="24">
                  <c:v>13911.9</c:v>
                </c:pt>
                <c:pt idx="25">
                  <c:v>12520.5</c:v>
                </c:pt>
                <c:pt idx="26">
                  <c:v>12455.1</c:v>
                </c:pt>
                <c:pt idx="27">
                  <c:v>11806.2</c:v>
                </c:pt>
                <c:pt idx="28">
                  <c:v>10782</c:v>
                </c:pt>
                <c:pt idx="29">
                  <c:v>10914.9</c:v>
                </c:pt>
                <c:pt idx="30">
                  <c:v>10101.5</c:v>
                </c:pt>
                <c:pt idx="31">
                  <c:v>10669.9</c:v>
                </c:pt>
                <c:pt idx="32">
                  <c:v>9636.7999999999993</c:v>
                </c:pt>
                <c:pt idx="33">
                  <c:v>5579.4</c:v>
                </c:pt>
                <c:pt idx="34">
                  <c:v>4694.5</c:v>
                </c:pt>
                <c:pt idx="35">
                  <c:v>4671.1000000000004</c:v>
                </c:pt>
                <c:pt idx="36">
                  <c:v>4365.1899999999996</c:v>
                </c:pt>
                <c:pt idx="37">
                  <c:v>4617</c:v>
                </c:pt>
                <c:pt idx="38">
                  <c:v>4555.6400000000003</c:v>
                </c:pt>
                <c:pt idx="39">
                  <c:v>4658.8999999999996</c:v>
                </c:pt>
                <c:pt idx="40">
                  <c:v>4297</c:v>
                </c:pt>
                <c:pt idx="41">
                  <c:v>4310.43</c:v>
                </c:pt>
                <c:pt idx="42">
                  <c:v>4358.8</c:v>
                </c:pt>
                <c:pt idx="43">
                  <c:v>4229.2</c:v>
                </c:pt>
                <c:pt idx="44">
                  <c:v>4291</c:v>
                </c:pt>
                <c:pt idx="45">
                  <c:v>4441.6000000000004</c:v>
                </c:pt>
                <c:pt idx="46">
                  <c:v>4184.8999999999996</c:v>
                </c:pt>
                <c:pt idx="47">
                  <c:v>4213.7</c:v>
                </c:pt>
                <c:pt idx="48">
                  <c:v>4186.7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5-4A88-BBC2-276B3A107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429320"/>
        <c:axId val="682431944"/>
      </c:lineChart>
      <c:catAx>
        <c:axId val="68242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31944"/>
        <c:crosses val="autoZero"/>
        <c:auto val="1"/>
        <c:lblAlgn val="ctr"/>
        <c:lblOffset val="100"/>
        <c:noMultiLvlLbl val="0"/>
      </c:catAx>
      <c:valAx>
        <c:axId val="6824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2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AAC Run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Sheet1!$S$58</c:f>
              <c:strCache>
                <c:ptCount val="1"/>
                <c:pt idx="0">
                  <c:v>AAC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Sheet1!$S$59:$S$75</c:f>
              <c:numCache>
                <c:formatCode>General</c:formatCode>
                <c:ptCount val="17"/>
                <c:pt idx="0">
                  <c:v>5579.4</c:v>
                </c:pt>
                <c:pt idx="1">
                  <c:v>4694.5</c:v>
                </c:pt>
                <c:pt idx="2">
                  <c:v>4671.1000000000004</c:v>
                </c:pt>
                <c:pt idx="3">
                  <c:v>4365.1899999999996</c:v>
                </c:pt>
                <c:pt idx="4">
                  <c:v>4617</c:v>
                </c:pt>
                <c:pt idx="5">
                  <c:v>4555.6400000000003</c:v>
                </c:pt>
                <c:pt idx="6">
                  <c:v>4658.8999999999996</c:v>
                </c:pt>
                <c:pt idx="7">
                  <c:v>4297</c:v>
                </c:pt>
                <c:pt idx="8">
                  <c:v>4310.43</c:v>
                </c:pt>
                <c:pt idx="9">
                  <c:v>4358.8</c:v>
                </c:pt>
                <c:pt idx="10">
                  <c:v>4229.2</c:v>
                </c:pt>
                <c:pt idx="11">
                  <c:v>4291</c:v>
                </c:pt>
                <c:pt idx="12">
                  <c:v>4441.6000000000004</c:v>
                </c:pt>
                <c:pt idx="13">
                  <c:v>4184.8999999999996</c:v>
                </c:pt>
                <c:pt idx="14">
                  <c:v>4213.7</c:v>
                </c:pt>
                <c:pt idx="15">
                  <c:v>4186.7</c:v>
                </c:pt>
                <c:pt idx="16">
                  <c:v>4403.8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92-48E9-B6B0-47654E0A8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614304"/>
        <c:axId val="611614632"/>
      </c:lineChart>
      <c:catAx>
        <c:axId val="61161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4632"/>
        <c:crosses val="autoZero"/>
        <c:auto val="1"/>
        <c:lblAlgn val="ctr"/>
        <c:lblOffset val="100"/>
        <c:noMultiLvlLbl val="0"/>
      </c:catAx>
      <c:valAx>
        <c:axId val="61161463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1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106466</xdr:colOff>
      <xdr:row>71</xdr:row>
      <xdr:rowOff>125407</xdr:rowOff>
    </xdr:from>
    <xdr:to>
      <xdr:col>12</xdr:col>
      <xdr:colOff>413411</xdr:colOff>
      <xdr:row>86</xdr:row>
      <xdr:rowOff>125407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3D989B-5CC3-4620-92E4-E83D87C0E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64394</xdr:colOff>
      <xdr:row>85</xdr:row>
      <xdr:rowOff>163132</xdr:rowOff>
    </xdr:from>
    <xdr:to>
      <xdr:col>20</xdr:col>
      <xdr:colOff>354168</xdr:colOff>
      <xdr:row>100</xdr:row>
      <xdr:rowOff>169572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7C50E2-D75A-437B-A332-0AD73F54A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D6B6-B4C5-4134-8861-2F4F6367F910}">
  <dimension ref="A2:AV82"/>
  <sheetViews>
    <sheetView tabSelected="1" zoomScale="71" workbookViewId="0">
      <selection activeCell="E7" sqref="E7"/>
    </sheetView>
  </sheetViews>
  <sheetFormatPr defaultRowHeight="14.4" x14ac:dyDescent="0.3"/>
  <cols>
    <col min="44" max="44" width="10.88671875" bestFit="1" customWidth="1"/>
  </cols>
  <sheetData>
    <row r="2" spans="2:16" x14ac:dyDescent="0.3">
      <c r="B2" t="s">
        <v>81</v>
      </c>
    </row>
    <row r="3" spans="2:16" x14ac:dyDescent="0.3">
      <c r="C3" t="s">
        <v>31</v>
      </c>
    </row>
    <row r="4" spans="2:16" x14ac:dyDescent="0.3">
      <c r="C4" t="s">
        <v>82</v>
      </c>
    </row>
    <row r="5" spans="2:16" x14ac:dyDescent="0.3">
      <c r="C5">
        <v>4862.8</v>
      </c>
    </row>
    <row r="15" spans="2:16" x14ac:dyDescent="0.3">
      <c r="D15" t="s">
        <v>0</v>
      </c>
      <c r="E15" t="s">
        <v>1</v>
      </c>
      <c r="F15" t="s">
        <v>2</v>
      </c>
      <c r="H15" t="s">
        <v>3</v>
      </c>
      <c r="L15" t="s">
        <v>46</v>
      </c>
    </row>
    <row r="16" spans="2:16" x14ac:dyDescent="0.3">
      <c r="D16">
        <v>10</v>
      </c>
      <c r="E16">
        <v>250</v>
      </c>
      <c r="F16">
        <v>2</v>
      </c>
      <c r="H16">
        <f>E16*F16*4+D16*3</f>
        <v>2030</v>
      </c>
      <c r="M16" t="s">
        <v>43</v>
      </c>
      <c r="N16">
        <v>252</v>
      </c>
      <c r="O16" t="s">
        <v>47</v>
      </c>
      <c r="P16" t="s">
        <v>48</v>
      </c>
    </row>
    <row r="17" spans="3:16" x14ac:dyDescent="0.3">
      <c r="M17" t="s">
        <v>44</v>
      </c>
      <c r="N17">
        <v>3</v>
      </c>
      <c r="O17" t="s">
        <v>4</v>
      </c>
      <c r="P17" t="s">
        <v>51</v>
      </c>
    </row>
    <row r="18" spans="3:16" x14ac:dyDescent="0.3">
      <c r="E18" t="s">
        <v>4</v>
      </c>
      <c r="F18" t="s">
        <v>5</v>
      </c>
      <c r="H18" t="s">
        <v>7</v>
      </c>
      <c r="M18" t="s">
        <v>45</v>
      </c>
      <c r="N18">
        <v>10</v>
      </c>
      <c r="O18" t="s">
        <v>5</v>
      </c>
      <c r="P18">
        <v>2</v>
      </c>
    </row>
    <row r="19" spans="3:16" x14ac:dyDescent="0.3">
      <c r="E19">
        <f>E16*F16</f>
        <v>500</v>
      </c>
      <c r="F19">
        <f>F16</f>
        <v>2</v>
      </c>
      <c r="H19">
        <f>E19</f>
        <v>500</v>
      </c>
    </row>
    <row r="21" spans="3:16" x14ac:dyDescent="0.3">
      <c r="F21" t="s">
        <v>6</v>
      </c>
      <c r="H21" t="s">
        <v>8</v>
      </c>
      <c r="L21" t="s">
        <v>19</v>
      </c>
    </row>
    <row r="22" spans="3:16" x14ac:dyDescent="0.3">
      <c r="F22">
        <f>E16*4</f>
        <v>1000</v>
      </c>
      <c r="H22">
        <f>F22</f>
        <v>1000</v>
      </c>
      <c r="M22" t="s">
        <v>38</v>
      </c>
    </row>
    <row r="23" spans="3:16" x14ac:dyDescent="0.3">
      <c r="M23" t="s">
        <v>23</v>
      </c>
    </row>
    <row r="24" spans="3:16" x14ac:dyDescent="0.3">
      <c r="M24" t="s">
        <v>40</v>
      </c>
    </row>
    <row r="25" spans="3:16" x14ac:dyDescent="0.3">
      <c r="H25" t="s">
        <v>9</v>
      </c>
      <c r="M25" t="s">
        <v>30</v>
      </c>
    </row>
    <row r="26" spans="3:16" x14ac:dyDescent="0.3">
      <c r="H26">
        <f>(H19+1)*H16+(H19*(H19+1)*(F19-1))+(H22+1)*H19</f>
        <v>1768030</v>
      </c>
      <c r="M26" t="s">
        <v>50</v>
      </c>
      <c r="N26">
        <v>3</v>
      </c>
    </row>
    <row r="28" spans="3:16" x14ac:dyDescent="0.3">
      <c r="M28" t="s">
        <v>31</v>
      </c>
      <c r="N28">
        <v>20990.6</v>
      </c>
    </row>
    <row r="30" spans="3:16" x14ac:dyDescent="0.3">
      <c r="C30" t="s">
        <v>10</v>
      </c>
      <c r="D30" t="s">
        <v>11</v>
      </c>
      <c r="E30" t="s">
        <v>12</v>
      </c>
    </row>
    <row r="31" spans="3:16" x14ac:dyDescent="0.3">
      <c r="C31">
        <v>255</v>
      </c>
      <c r="D31">
        <v>100</v>
      </c>
      <c r="E31">
        <v>0</v>
      </c>
    </row>
    <row r="33" spans="1:48" x14ac:dyDescent="0.3">
      <c r="C33" t="s">
        <v>13</v>
      </c>
      <c r="D33" t="s">
        <v>14</v>
      </c>
      <c r="E33" t="s">
        <v>15</v>
      </c>
    </row>
    <row r="34" spans="1:48" x14ac:dyDescent="0.3">
      <c r="C34">
        <v>255</v>
      </c>
      <c r="D34">
        <v>0</v>
      </c>
      <c r="E34">
        <v>255</v>
      </c>
    </row>
    <row r="36" spans="1:48" x14ac:dyDescent="0.3">
      <c r="C36" t="s">
        <v>16</v>
      </c>
      <c r="D36" t="s">
        <v>17</v>
      </c>
      <c r="E36" t="s">
        <v>18</v>
      </c>
      <c r="AJ36" t="s">
        <v>62</v>
      </c>
      <c r="AT36" t="s">
        <v>46</v>
      </c>
    </row>
    <row r="37" spans="1:48" x14ac:dyDescent="0.3">
      <c r="C37">
        <f>(C34-C31)/(255 * 2) + 0.5</f>
        <v>0.5</v>
      </c>
      <c r="D37">
        <f>(D34-D31)/(255 * 2) + 0.5</f>
        <v>0.30392156862745101</v>
      </c>
      <c r="E37">
        <f>(E34-E31)/(255 * 2) + 0.5</f>
        <v>1</v>
      </c>
      <c r="AJ37" t="s">
        <v>67</v>
      </c>
      <c r="AT37" t="s">
        <v>71</v>
      </c>
    </row>
    <row r="38" spans="1:48" x14ac:dyDescent="0.3">
      <c r="AJ38" t="s">
        <v>68</v>
      </c>
      <c r="AT38" t="s">
        <v>68</v>
      </c>
    </row>
    <row r="39" spans="1:48" x14ac:dyDescent="0.3">
      <c r="C39" t="s">
        <v>10</v>
      </c>
    </row>
    <row r="40" spans="1:48" x14ac:dyDescent="0.3">
      <c r="C40">
        <f>C34-(C37-0.5)/(255 * 2)</f>
        <v>255</v>
      </c>
      <c r="D40">
        <f>D34-(D37-0.5)/(255 * 2)</f>
        <v>3.8446751249519411E-4</v>
      </c>
      <c r="E40">
        <f>E34-(E37-0.5)/(255 * 2)</f>
        <v>254.99901960784314</v>
      </c>
      <c r="AU40" t="s">
        <v>31</v>
      </c>
    </row>
    <row r="41" spans="1:48" x14ac:dyDescent="0.3">
      <c r="AK41" t="s">
        <v>31</v>
      </c>
      <c r="AN41" t="s">
        <v>69</v>
      </c>
      <c r="AQ41" t="s">
        <v>70</v>
      </c>
      <c r="AU41" t="s">
        <v>72</v>
      </c>
    </row>
    <row r="42" spans="1:48" x14ac:dyDescent="0.3">
      <c r="AK42" t="s">
        <v>63</v>
      </c>
      <c r="AL42">
        <v>1.0000000000000001E-5</v>
      </c>
      <c r="AN42" t="s">
        <v>66</v>
      </c>
      <c r="AO42">
        <v>9.9999999999999995E-7</v>
      </c>
      <c r="AQ42" t="s">
        <v>63</v>
      </c>
      <c r="AR42">
        <v>9.9999999999999995E-8</v>
      </c>
      <c r="AU42" t="s">
        <v>73</v>
      </c>
    </row>
    <row r="43" spans="1:48" x14ac:dyDescent="0.3">
      <c r="AK43" t="s">
        <v>64</v>
      </c>
      <c r="AL43">
        <v>2</v>
      </c>
      <c r="AN43" t="s">
        <v>64</v>
      </c>
      <c r="AO43">
        <v>2</v>
      </c>
      <c r="AQ43" t="s">
        <v>64</v>
      </c>
      <c r="AR43">
        <v>2</v>
      </c>
    </row>
    <row r="44" spans="1:48" x14ac:dyDescent="0.3">
      <c r="AU44" t="s">
        <v>37</v>
      </c>
      <c r="AV44" t="s">
        <v>65</v>
      </c>
    </row>
    <row r="45" spans="1:48" x14ac:dyDescent="0.3">
      <c r="AK45" t="s">
        <v>65</v>
      </c>
      <c r="AL45">
        <v>18712</v>
      </c>
      <c r="AN45" t="s">
        <v>65</v>
      </c>
      <c r="AO45">
        <v>16797.7</v>
      </c>
      <c r="AU45">
        <v>1</v>
      </c>
      <c r="AV45">
        <v>20789.8</v>
      </c>
    </row>
    <row r="46" spans="1:48" x14ac:dyDescent="0.3">
      <c r="A46" t="s">
        <v>42</v>
      </c>
      <c r="AO46">
        <v>16091.5</v>
      </c>
    </row>
    <row r="47" spans="1:48" x14ac:dyDescent="0.3">
      <c r="B47" t="s">
        <v>43</v>
      </c>
      <c r="C47">
        <v>252</v>
      </c>
      <c r="D47" t="s">
        <v>47</v>
      </c>
      <c r="E47" t="s">
        <v>48</v>
      </c>
    </row>
    <row r="48" spans="1:48" x14ac:dyDescent="0.3">
      <c r="B48" t="s">
        <v>44</v>
      </c>
      <c r="C48">
        <v>2</v>
      </c>
      <c r="D48" t="s">
        <v>4</v>
      </c>
      <c r="E48" t="s">
        <v>49</v>
      </c>
    </row>
    <row r="49" spans="2:37" x14ac:dyDescent="0.3">
      <c r="B49" t="s">
        <v>45</v>
      </c>
      <c r="C49">
        <v>10</v>
      </c>
      <c r="D49" t="s">
        <v>5</v>
      </c>
      <c r="E49" t="s">
        <v>44</v>
      </c>
    </row>
    <row r="51" spans="2:37" x14ac:dyDescent="0.3">
      <c r="X51" t="s">
        <v>52</v>
      </c>
      <c r="AB51" t="s">
        <v>59</v>
      </c>
      <c r="AE51" t="s">
        <v>74</v>
      </c>
      <c r="AI51" t="s">
        <v>78</v>
      </c>
    </row>
    <row r="52" spans="2:37" x14ac:dyDescent="0.3">
      <c r="B52" t="s">
        <v>19</v>
      </c>
      <c r="F52" t="s">
        <v>24</v>
      </c>
      <c r="I52" t="s">
        <v>29</v>
      </c>
      <c r="L52" t="s">
        <v>33</v>
      </c>
      <c r="O52" t="s">
        <v>34</v>
      </c>
      <c r="R52" t="s">
        <v>36</v>
      </c>
      <c r="U52" t="s">
        <v>39</v>
      </c>
      <c r="X52" t="s">
        <v>38</v>
      </c>
      <c r="AB52" t="s">
        <v>41</v>
      </c>
      <c r="AE52" t="s">
        <v>41</v>
      </c>
      <c r="AI52" t="s">
        <v>79</v>
      </c>
    </row>
    <row r="53" spans="2:37" x14ac:dyDescent="0.3">
      <c r="C53" t="s">
        <v>20</v>
      </c>
      <c r="F53" t="s">
        <v>26</v>
      </c>
      <c r="I53" t="s">
        <v>26</v>
      </c>
      <c r="L53" t="s">
        <v>26</v>
      </c>
      <c r="O53" t="s">
        <v>26</v>
      </c>
      <c r="R53" t="s">
        <v>38</v>
      </c>
      <c r="U53" t="s">
        <v>41</v>
      </c>
      <c r="X53" t="s">
        <v>23</v>
      </c>
      <c r="AB53" t="s">
        <v>23</v>
      </c>
      <c r="AE53" t="s">
        <v>23</v>
      </c>
      <c r="AI53" t="s">
        <v>23</v>
      </c>
    </row>
    <row r="54" spans="2:37" x14ac:dyDescent="0.3">
      <c r="C54" t="s">
        <v>23</v>
      </c>
      <c r="F54" t="s">
        <v>23</v>
      </c>
      <c r="I54" t="s">
        <v>23</v>
      </c>
      <c r="L54" t="s">
        <v>23</v>
      </c>
      <c r="O54" t="s">
        <v>23</v>
      </c>
      <c r="R54" t="s">
        <v>23</v>
      </c>
      <c r="U54" t="s">
        <v>23</v>
      </c>
      <c r="X54" t="s">
        <v>40</v>
      </c>
      <c r="AB54" t="s">
        <v>40</v>
      </c>
      <c r="AE54" t="s">
        <v>75</v>
      </c>
      <c r="AI54" t="s">
        <v>80</v>
      </c>
    </row>
    <row r="55" spans="2:37" x14ac:dyDescent="0.3">
      <c r="C55" t="s">
        <v>25</v>
      </c>
      <c r="F55" t="s">
        <v>27</v>
      </c>
      <c r="I55" t="s">
        <v>27</v>
      </c>
      <c r="L55" t="s">
        <v>32</v>
      </c>
      <c r="O55" t="s">
        <v>35</v>
      </c>
      <c r="R55" t="s">
        <v>35</v>
      </c>
      <c r="U55" t="s">
        <v>40</v>
      </c>
      <c r="X55" t="s">
        <v>53</v>
      </c>
      <c r="AB55" t="s">
        <v>53</v>
      </c>
      <c r="AE55" t="s">
        <v>53</v>
      </c>
      <c r="AI55" t="s">
        <v>53</v>
      </c>
    </row>
    <row r="56" spans="2:37" x14ac:dyDescent="0.3">
      <c r="I56" t="s">
        <v>30</v>
      </c>
      <c r="L56" t="s">
        <v>30</v>
      </c>
      <c r="O56" t="s">
        <v>30</v>
      </c>
      <c r="R56" t="s">
        <v>30</v>
      </c>
      <c r="U56" t="s">
        <v>30</v>
      </c>
      <c r="X56" t="s">
        <v>54</v>
      </c>
    </row>
    <row r="57" spans="2:37" x14ac:dyDescent="0.3">
      <c r="AE57" t="s">
        <v>21</v>
      </c>
      <c r="AF57" t="s">
        <v>76</v>
      </c>
      <c r="AG57" t="s">
        <v>65</v>
      </c>
      <c r="AI57" t="s">
        <v>21</v>
      </c>
      <c r="AJ57" t="s">
        <v>76</v>
      </c>
      <c r="AK57" t="s">
        <v>65</v>
      </c>
    </row>
    <row r="58" spans="2:37" x14ac:dyDescent="0.3">
      <c r="B58" t="s">
        <v>21</v>
      </c>
      <c r="C58" t="s">
        <v>22</v>
      </c>
      <c r="F58" t="s">
        <v>21</v>
      </c>
      <c r="G58" t="s">
        <v>28</v>
      </c>
      <c r="I58" t="s">
        <v>21</v>
      </c>
      <c r="J58" t="s">
        <v>28</v>
      </c>
      <c r="L58" t="s">
        <v>21</v>
      </c>
      <c r="M58" t="s">
        <v>28</v>
      </c>
      <c r="O58" t="s">
        <v>21</v>
      </c>
      <c r="P58" t="s">
        <v>28</v>
      </c>
      <c r="R58" t="s">
        <v>37</v>
      </c>
      <c r="S58" t="s">
        <v>28</v>
      </c>
      <c r="U58" t="s">
        <v>21</v>
      </c>
      <c r="V58" t="s">
        <v>28</v>
      </c>
      <c r="AB58" t="s">
        <v>60</v>
      </c>
      <c r="AE58">
        <v>1</v>
      </c>
      <c r="AF58">
        <v>1</v>
      </c>
      <c r="AG58">
        <v>4317</v>
      </c>
      <c r="AI58">
        <v>1</v>
      </c>
      <c r="AJ58">
        <v>2</v>
      </c>
      <c r="AK58">
        <v>4189</v>
      </c>
    </row>
    <row r="59" spans="2:37" x14ac:dyDescent="0.3">
      <c r="B59">
        <v>1</v>
      </c>
      <c r="C59">
        <v>44535.4</v>
      </c>
      <c r="F59">
        <v>1</v>
      </c>
      <c r="G59">
        <v>41979.9</v>
      </c>
      <c r="I59">
        <v>1</v>
      </c>
      <c r="J59">
        <v>24436.6</v>
      </c>
      <c r="L59">
        <v>1</v>
      </c>
      <c r="M59">
        <v>22823.9</v>
      </c>
      <c r="O59">
        <v>1</v>
      </c>
      <c r="P59">
        <v>20453.599999999999</v>
      </c>
      <c r="R59">
        <v>1</v>
      </c>
      <c r="S59">
        <v>5579.4</v>
      </c>
      <c r="U59">
        <v>1</v>
      </c>
      <c r="V59">
        <v>4697.6000000000004</v>
      </c>
      <c r="X59" t="s">
        <v>31</v>
      </c>
      <c r="AB59">
        <v>1</v>
      </c>
      <c r="AC59">
        <v>4340.38</v>
      </c>
      <c r="AE59">
        <v>2</v>
      </c>
      <c r="AF59">
        <v>1</v>
      </c>
      <c r="AG59">
        <v>4284.8</v>
      </c>
      <c r="AI59">
        <v>2</v>
      </c>
      <c r="AJ59">
        <v>2</v>
      </c>
      <c r="AK59">
        <v>4142.5</v>
      </c>
    </row>
    <row r="60" spans="2:37" x14ac:dyDescent="0.3">
      <c r="B60">
        <v>2</v>
      </c>
      <c r="C60">
        <v>45546.8</v>
      </c>
      <c r="F60">
        <v>2</v>
      </c>
      <c r="G60">
        <v>42922.6</v>
      </c>
      <c r="I60">
        <v>2</v>
      </c>
      <c r="J60">
        <v>23601.5</v>
      </c>
      <c r="L60">
        <v>2</v>
      </c>
      <c r="M60">
        <v>22111.4</v>
      </c>
      <c r="O60">
        <v>2</v>
      </c>
      <c r="P60">
        <v>19687.599999999999</v>
      </c>
      <c r="R60">
        <v>2</v>
      </c>
      <c r="S60">
        <v>4694.5</v>
      </c>
      <c r="U60">
        <v>2</v>
      </c>
      <c r="V60">
        <v>4475.2</v>
      </c>
      <c r="Y60" t="s">
        <v>55</v>
      </c>
      <c r="Z60">
        <v>3893.33</v>
      </c>
      <c r="AB60">
        <v>2</v>
      </c>
      <c r="AC60">
        <v>4376.41</v>
      </c>
      <c r="AE60">
        <v>3</v>
      </c>
      <c r="AF60">
        <v>1</v>
      </c>
      <c r="AG60">
        <v>4247.6000000000004</v>
      </c>
      <c r="AI60">
        <v>3</v>
      </c>
      <c r="AJ60">
        <v>2</v>
      </c>
      <c r="AK60">
        <v>4059.5</v>
      </c>
    </row>
    <row r="61" spans="2:37" x14ac:dyDescent="0.3">
      <c r="B61">
        <v>3</v>
      </c>
      <c r="C61">
        <v>45908.7</v>
      </c>
      <c r="F61">
        <v>3</v>
      </c>
      <c r="G61">
        <v>42930</v>
      </c>
      <c r="I61">
        <v>3</v>
      </c>
      <c r="J61">
        <v>24334.7</v>
      </c>
      <c r="L61">
        <v>3</v>
      </c>
      <c r="M61">
        <v>22146.799999999999</v>
      </c>
      <c r="O61">
        <v>3</v>
      </c>
      <c r="P61">
        <v>19584.2</v>
      </c>
      <c r="R61">
        <v>3</v>
      </c>
      <c r="S61">
        <v>4671.1000000000004</v>
      </c>
      <c r="U61">
        <v>3</v>
      </c>
      <c r="V61">
        <v>4463.75</v>
      </c>
      <c r="Y61" t="s">
        <v>56</v>
      </c>
      <c r="Z61">
        <v>4019.7</v>
      </c>
      <c r="AE61">
        <v>4</v>
      </c>
      <c r="AF61">
        <v>1</v>
      </c>
      <c r="AG61">
        <v>4214.2</v>
      </c>
      <c r="AI61">
        <v>4</v>
      </c>
      <c r="AJ61">
        <v>2</v>
      </c>
      <c r="AK61">
        <v>4063.5</v>
      </c>
    </row>
    <row r="62" spans="2:37" x14ac:dyDescent="0.3">
      <c r="F62">
        <v>4</v>
      </c>
      <c r="G62">
        <v>43135.1</v>
      </c>
      <c r="I62">
        <v>4</v>
      </c>
      <c r="J62">
        <v>23366.9</v>
      </c>
      <c r="L62">
        <v>4</v>
      </c>
      <c r="M62">
        <v>21767.200000000001</v>
      </c>
      <c r="O62">
        <v>4</v>
      </c>
      <c r="P62">
        <v>18714</v>
      </c>
      <c r="R62">
        <v>4</v>
      </c>
      <c r="S62">
        <v>4365.1899999999996</v>
      </c>
      <c r="Y62" t="s">
        <v>57</v>
      </c>
      <c r="Z62">
        <v>3999.3</v>
      </c>
      <c r="AB62" t="s">
        <v>61</v>
      </c>
      <c r="AE62">
        <v>5</v>
      </c>
      <c r="AF62">
        <v>1</v>
      </c>
      <c r="AG62">
        <v>4097.2</v>
      </c>
      <c r="AH62" t="s">
        <v>77</v>
      </c>
    </row>
    <row r="63" spans="2:37" x14ac:dyDescent="0.3">
      <c r="L63">
        <v>5</v>
      </c>
      <c r="M63">
        <v>20898.3</v>
      </c>
      <c r="O63">
        <v>5</v>
      </c>
      <c r="P63">
        <v>18609.900000000001</v>
      </c>
      <c r="R63">
        <v>5</v>
      </c>
      <c r="S63">
        <v>4617</v>
      </c>
      <c r="Y63" t="s">
        <v>58</v>
      </c>
      <c r="Z63">
        <v>4166.1000000000004</v>
      </c>
      <c r="AB63">
        <v>3</v>
      </c>
      <c r="AC63">
        <v>4280.7</v>
      </c>
      <c r="AE63">
        <v>6</v>
      </c>
      <c r="AF63">
        <v>1</v>
      </c>
      <c r="AG63">
        <v>4258.1000000000004</v>
      </c>
    </row>
    <row r="64" spans="2:37" x14ac:dyDescent="0.3">
      <c r="L64">
        <v>6</v>
      </c>
      <c r="M64">
        <v>21210.5</v>
      </c>
      <c r="O64">
        <v>6</v>
      </c>
      <c r="P64">
        <v>17758.2</v>
      </c>
      <c r="R64">
        <v>6</v>
      </c>
      <c r="S64">
        <v>4555.6400000000003</v>
      </c>
      <c r="AB64">
        <v>4</v>
      </c>
      <c r="AC64">
        <v>4146.8999999999996</v>
      </c>
      <c r="AE64">
        <v>7</v>
      </c>
      <c r="AF64">
        <v>1</v>
      </c>
      <c r="AG64">
        <v>4259.7</v>
      </c>
    </row>
    <row r="65" spans="12:33" x14ac:dyDescent="0.3">
      <c r="L65">
        <v>7</v>
      </c>
      <c r="M65">
        <v>20990.5</v>
      </c>
      <c r="O65">
        <v>7</v>
      </c>
      <c r="P65">
        <v>17538.900000000001</v>
      </c>
      <c r="R65">
        <v>7</v>
      </c>
      <c r="S65">
        <v>4658.8999999999996</v>
      </c>
      <c r="AE65">
        <v>8</v>
      </c>
      <c r="AF65">
        <v>1</v>
      </c>
      <c r="AG65">
        <v>4184.2</v>
      </c>
    </row>
    <row r="66" spans="12:33" x14ac:dyDescent="0.3">
      <c r="L66">
        <v>8</v>
      </c>
      <c r="M66">
        <v>20265.7</v>
      </c>
      <c r="O66">
        <v>8</v>
      </c>
      <c r="P66">
        <v>16760.5</v>
      </c>
      <c r="R66">
        <v>8</v>
      </c>
      <c r="S66">
        <v>4297</v>
      </c>
      <c r="AE66">
        <v>9</v>
      </c>
      <c r="AF66">
        <v>1</v>
      </c>
      <c r="AG66">
        <v>4172.8</v>
      </c>
    </row>
    <row r="67" spans="12:33" x14ac:dyDescent="0.3">
      <c r="L67">
        <v>9</v>
      </c>
      <c r="M67">
        <v>20299.3</v>
      </c>
      <c r="O67">
        <v>9</v>
      </c>
      <c r="P67">
        <v>16166.1</v>
      </c>
      <c r="R67">
        <v>9</v>
      </c>
      <c r="S67">
        <v>4310.43</v>
      </c>
    </row>
    <row r="68" spans="12:33" x14ac:dyDescent="0.3">
      <c r="O68">
        <v>10</v>
      </c>
      <c r="P68">
        <v>16138.2</v>
      </c>
      <c r="R68">
        <v>10</v>
      </c>
      <c r="S68">
        <v>4358.8</v>
      </c>
    </row>
    <row r="69" spans="12:33" x14ac:dyDescent="0.3">
      <c r="O69">
        <v>11</v>
      </c>
      <c r="P69">
        <v>15697.5</v>
      </c>
      <c r="R69">
        <v>11</v>
      </c>
      <c r="S69">
        <v>4229.2</v>
      </c>
    </row>
    <row r="70" spans="12:33" x14ac:dyDescent="0.3">
      <c r="O70">
        <v>12</v>
      </c>
      <c r="P70">
        <v>15594.4</v>
      </c>
      <c r="R70">
        <v>12</v>
      </c>
      <c r="S70">
        <v>4291</v>
      </c>
    </row>
    <row r="71" spans="12:33" x14ac:dyDescent="0.3">
      <c r="O71">
        <v>13</v>
      </c>
      <c r="P71">
        <v>14576</v>
      </c>
      <c r="R71">
        <v>13</v>
      </c>
      <c r="S71">
        <v>4441.6000000000004</v>
      </c>
    </row>
    <row r="72" spans="12:33" x14ac:dyDescent="0.3">
      <c r="O72">
        <v>14</v>
      </c>
      <c r="P72">
        <v>14442.7</v>
      </c>
      <c r="R72">
        <v>14</v>
      </c>
      <c r="S72">
        <v>4184.8999999999996</v>
      </c>
    </row>
    <row r="73" spans="12:33" x14ac:dyDescent="0.3">
      <c r="O73">
        <v>15</v>
      </c>
      <c r="P73">
        <v>13426.9</v>
      </c>
      <c r="R73">
        <v>15</v>
      </c>
      <c r="S73">
        <v>4213.7</v>
      </c>
    </row>
    <row r="74" spans="12:33" x14ac:dyDescent="0.3">
      <c r="O74">
        <v>16</v>
      </c>
      <c r="P74">
        <v>13911.9</v>
      </c>
      <c r="R74">
        <v>16</v>
      </c>
      <c r="S74">
        <v>4186.7</v>
      </c>
    </row>
    <row r="75" spans="12:33" x14ac:dyDescent="0.3">
      <c r="O75">
        <v>17</v>
      </c>
      <c r="P75">
        <v>12520.5</v>
      </c>
      <c r="R75">
        <v>17</v>
      </c>
      <c r="S75">
        <v>4403.8</v>
      </c>
    </row>
    <row r="76" spans="12:33" x14ac:dyDescent="0.3">
      <c r="O76">
        <v>18</v>
      </c>
      <c r="P76">
        <v>12455.1</v>
      </c>
    </row>
    <row r="77" spans="12:33" x14ac:dyDescent="0.3">
      <c r="O77">
        <v>19</v>
      </c>
      <c r="P77">
        <v>11806.2</v>
      </c>
    </row>
    <row r="78" spans="12:33" x14ac:dyDescent="0.3">
      <c r="O78">
        <v>20</v>
      </c>
      <c r="P78">
        <v>10782</v>
      </c>
    </row>
    <row r="79" spans="12:33" x14ac:dyDescent="0.3">
      <c r="O79">
        <v>21</v>
      </c>
      <c r="P79">
        <v>10914.9</v>
      </c>
    </row>
    <row r="80" spans="12:33" x14ac:dyDescent="0.3">
      <c r="O80">
        <v>22</v>
      </c>
      <c r="P80">
        <v>10101.5</v>
      </c>
    </row>
    <row r="81" spans="15:16" x14ac:dyDescent="0.3">
      <c r="O81">
        <v>23</v>
      </c>
      <c r="P81">
        <v>10669.9</v>
      </c>
    </row>
    <row r="82" spans="15:16" x14ac:dyDescent="0.3">
      <c r="O82">
        <v>24</v>
      </c>
      <c r="P82">
        <v>9636.7999999999993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C31D-4824-40B8-879B-F6704352808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Denning</dc:creator>
  <cp:lastModifiedBy>Chris Denning</cp:lastModifiedBy>
  <dcterms:created xsi:type="dcterms:W3CDTF">2021-05-13T07:02:51Z</dcterms:created>
  <dcterms:modified xsi:type="dcterms:W3CDTF">2021-05-18T22:20:34Z</dcterms:modified>
</cp:coreProperties>
</file>