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Artly\image_gen\"/>
    </mc:Choice>
  </mc:AlternateContent>
  <xr:revisionPtr revIDLastSave="0" documentId="13_ncr:1_{6B12FF16-8136-4B5F-B9C5-9F367739940D}" xr6:coauthVersionLast="46" xr6:coauthVersionMax="46" xr10:uidLastSave="{00000000-0000-0000-0000-000000000000}"/>
  <bookViews>
    <workbookView xWindow="16536" yWindow="180" windowWidth="12960" windowHeight="7284" xr2:uid="{67AD5801-EA27-4569-A672-1BE25860F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3" i="1" s="1"/>
  <c r="C30" i="1"/>
  <c r="C33" i="1" s="1"/>
  <c r="E30" i="1"/>
  <c r="E33" i="1" s="1"/>
  <c r="F12" i="1"/>
  <c r="F15" i="1"/>
  <c r="H15" i="1" s="1"/>
  <c r="H9" i="1"/>
  <c r="E12" i="1"/>
  <c r="H12" i="1" s="1"/>
  <c r="H19" i="1" l="1"/>
</calcChain>
</file>

<file path=xl/sharedStrings.xml><?xml version="1.0" encoding="utf-8"?>
<sst xmlns="http://schemas.openxmlformats.org/spreadsheetml/2006/main" count="111" uniqueCount="62">
  <si>
    <t>_k</t>
  </si>
  <si>
    <t>_height</t>
  </si>
  <si>
    <t>_depth</t>
  </si>
  <si>
    <t>input num</t>
  </si>
  <si>
    <t>n_hid</t>
  </si>
  <si>
    <t>d_hid</t>
  </si>
  <si>
    <t>n_out</t>
  </si>
  <si>
    <t>hidden_num</t>
  </si>
  <si>
    <t>output_num</t>
  </si>
  <si>
    <t>total values of function (w + b)</t>
  </si>
  <si>
    <t>raw r</t>
  </si>
  <si>
    <t>raw g</t>
  </si>
  <si>
    <t>raw b</t>
  </si>
  <si>
    <t>mean r</t>
  </si>
  <si>
    <t>mean g</t>
  </si>
  <si>
    <t>mean b</t>
  </si>
  <si>
    <t>adj r</t>
  </si>
  <si>
    <t>adj g</t>
  </si>
  <si>
    <t>adj b</t>
  </si>
  <si>
    <t>Training run 1</t>
  </si>
  <si>
    <t>_alpha = 0.001</t>
  </si>
  <si>
    <t>Run</t>
  </si>
  <si>
    <t>Average Adjusted Cost</t>
  </si>
  <si>
    <t>f() = SIG</t>
  </si>
  <si>
    <t>Training run 2</t>
  </si>
  <si>
    <t>size = 50</t>
  </si>
  <si>
    <t>_alpha = 0.00001</t>
  </si>
  <si>
    <t>size = 50 (convoluted)</t>
  </si>
  <si>
    <t>AAC</t>
  </si>
  <si>
    <t>Training run 3</t>
  </si>
  <si>
    <t>updating by +=, not -=</t>
  </si>
  <si>
    <t>Run 1</t>
  </si>
  <si>
    <t>size = 75 (convoluted)</t>
  </si>
  <si>
    <t>Training run 4</t>
  </si>
  <si>
    <t>Training run 5</t>
  </si>
  <si>
    <t>size = 100 (convoluted)</t>
  </si>
  <si>
    <t>Training run 6</t>
  </si>
  <si>
    <t xml:space="preserve">Run </t>
  </si>
  <si>
    <t>_alpha = 0.000001</t>
  </si>
  <si>
    <t>Training run 7</t>
  </si>
  <si>
    <t>size = 200 (convoluted)</t>
  </si>
  <si>
    <t>_alpha = 0.0000001</t>
  </si>
  <si>
    <t>Network 1</t>
  </si>
  <si>
    <t>height</t>
  </si>
  <si>
    <t>depth</t>
  </si>
  <si>
    <t>k</t>
  </si>
  <si>
    <t>Network 3</t>
  </si>
  <si>
    <t>n_in</t>
  </si>
  <si>
    <t>height * depth * 4 + _k * 3</t>
  </si>
  <si>
    <t>height * depth</t>
  </si>
  <si>
    <t>trials</t>
  </si>
  <si>
    <t>height * 2</t>
  </si>
  <si>
    <t>Training Run 8</t>
  </si>
  <si>
    <t>updated by +=</t>
  </si>
  <si>
    <t>trails = 3</t>
  </si>
  <si>
    <t>~Run 50</t>
  </si>
  <si>
    <t>~Run 100</t>
  </si>
  <si>
    <t>~Run 150</t>
  </si>
  <si>
    <t>~Run 200</t>
  </si>
  <si>
    <t>Training Run 9</t>
  </si>
  <si>
    <t>trails = 1</t>
  </si>
  <si>
    <t>trials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</si>
</sst>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4, 5,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2454068241471"/>
          <c:y val="0.1948611111111111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(Sheet1!$M$52:$M$60,Sheet1!$P$52:$P$75,Sheet1!$S$52:$S$67)</c:f>
              <c:numCache>
                <c:formatCode>General</c:formatCode>
                <c:ptCount val="49"/>
                <c:pt idx="0">
                  <c:v>22823.9</c:v>
                </c:pt>
                <c:pt idx="1">
                  <c:v>22111.4</c:v>
                </c:pt>
                <c:pt idx="2">
                  <c:v>22146.799999999999</c:v>
                </c:pt>
                <c:pt idx="3">
                  <c:v>21767.200000000001</c:v>
                </c:pt>
                <c:pt idx="4">
                  <c:v>20898.3</c:v>
                </c:pt>
                <c:pt idx="5">
                  <c:v>21210.5</c:v>
                </c:pt>
                <c:pt idx="6">
                  <c:v>20990.5</c:v>
                </c:pt>
                <c:pt idx="7">
                  <c:v>20265.7</c:v>
                </c:pt>
                <c:pt idx="8">
                  <c:v>20299.3</c:v>
                </c:pt>
                <c:pt idx="9">
                  <c:v>20453.599999999999</c:v>
                </c:pt>
                <c:pt idx="10">
                  <c:v>19687.599999999999</c:v>
                </c:pt>
                <c:pt idx="11">
                  <c:v>19584.2</c:v>
                </c:pt>
                <c:pt idx="12">
                  <c:v>18714</c:v>
                </c:pt>
                <c:pt idx="13">
                  <c:v>18609.900000000001</c:v>
                </c:pt>
                <c:pt idx="14">
                  <c:v>17758.2</c:v>
                </c:pt>
                <c:pt idx="15">
                  <c:v>17538.900000000001</c:v>
                </c:pt>
                <c:pt idx="16">
                  <c:v>16760.5</c:v>
                </c:pt>
                <c:pt idx="17">
                  <c:v>16166.1</c:v>
                </c:pt>
                <c:pt idx="18">
                  <c:v>16138.2</c:v>
                </c:pt>
                <c:pt idx="19">
                  <c:v>15697.5</c:v>
                </c:pt>
                <c:pt idx="20">
                  <c:v>15594.4</c:v>
                </c:pt>
                <c:pt idx="21">
                  <c:v>14576</c:v>
                </c:pt>
                <c:pt idx="22">
                  <c:v>14442.7</c:v>
                </c:pt>
                <c:pt idx="23">
                  <c:v>13426.9</c:v>
                </c:pt>
                <c:pt idx="24">
                  <c:v>13911.9</c:v>
                </c:pt>
                <c:pt idx="25">
                  <c:v>12520.5</c:v>
                </c:pt>
                <c:pt idx="26">
                  <c:v>12455.1</c:v>
                </c:pt>
                <c:pt idx="27">
                  <c:v>11806.2</c:v>
                </c:pt>
                <c:pt idx="28">
                  <c:v>10782</c:v>
                </c:pt>
                <c:pt idx="29">
                  <c:v>10914.9</c:v>
                </c:pt>
                <c:pt idx="30">
                  <c:v>10101.5</c:v>
                </c:pt>
                <c:pt idx="31">
                  <c:v>10669.9</c:v>
                </c:pt>
                <c:pt idx="32">
                  <c:v>9636.7999999999993</c:v>
                </c:pt>
                <c:pt idx="33">
                  <c:v>5579.4</c:v>
                </c:pt>
                <c:pt idx="34">
                  <c:v>4694.5</c:v>
                </c:pt>
                <c:pt idx="35">
                  <c:v>4671.1000000000004</c:v>
                </c:pt>
                <c:pt idx="36">
                  <c:v>4365.1899999999996</c:v>
                </c:pt>
                <c:pt idx="37">
                  <c:v>4617</c:v>
                </c:pt>
                <c:pt idx="38">
                  <c:v>4555.6400000000003</c:v>
                </c:pt>
                <c:pt idx="39">
                  <c:v>4658.8999999999996</c:v>
                </c:pt>
                <c:pt idx="40">
                  <c:v>4297</c:v>
                </c:pt>
                <c:pt idx="41">
                  <c:v>4310.43</c:v>
                </c:pt>
                <c:pt idx="42">
                  <c:v>4358.8</c:v>
                </c:pt>
                <c:pt idx="43">
                  <c:v>4229.2</c:v>
                </c:pt>
                <c:pt idx="44">
                  <c:v>4291</c:v>
                </c:pt>
                <c:pt idx="45">
                  <c:v>4441.6000000000004</c:v>
                </c:pt>
                <c:pt idx="46">
                  <c:v>4184.8999999999996</c:v>
                </c:pt>
                <c:pt idx="47">
                  <c:v>4213.7</c:v>
                </c:pt>
                <c:pt idx="48">
                  <c:v>4186.7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5-4A88-BBC2-276B3A10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29320"/>
        <c:axId val="682431944"/>
      </c:lineChart>
      <c:catAx>
        <c:axId val="68242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31944"/>
        <c:crosses val="autoZero"/>
        <c:auto val="1"/>
        <c:lblAlgn val="ctr"/>
        <c:lblOffset val="100"/>
        <c:noMultiLvlLbl val="0"/>
      </c:catAx>
      <c:valAx>
        <c:axId val="6824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AAC 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Sheet1!$S$51</c:f>
              <c:strCache>
                <c:ptCount val="1"/>
                <c:pt idx="0">
                  <c:v>AAC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Sheet1!$S$52:$S$68</c:f>
              <c:numCache>
                <c:formatCode>General</c:formatCode>
                <c:ptCount val="17"/>
                <c:pt idx="0">
                  <c:v>5579.4</c:v>
                </c:pt>
                <c:pt idx="1">
                  <c:v>4694.5</c:v>
                </c:pt>
                <c:pt idx="2">
                  <c:v>4671.1000000000004</c:v>
                </c:pt>
                <c:pt idx="3">
                  <c:v>4365.1899999999996</c:v>
                </c:pt>
                <c:pt idx="4">
                  <c:v>4617</c:v>
                </c:pt>
                <c:pt idx="5">
                  <c:v>4555.6400000000003</c:v>
                </c:pt>
                <c:pt idx="6">
                  <c:v>4658.8999999999996</c:v>
                </c:pt>
                <c:pt idx="7">
                  <c:v>4297</c:v>
                </c:pt>
                <c:pt idx="8">
                  <c:v>4310.43</c:v>
                </c:pt>
                <c:pt idx="9">
                  <c:v>4358.8</c:v>
                </c:pt>
                <c:pt idx="10">
                  <c:v>4229.2</c:v>
                </c:pt>
                <c:pt idx="11">
                  <c:v>4291</c:v>
                </c:pt>
                <c:pt idx="12">
                  <c:v>4441.6000000000004</c:v>
                </c:pt>
                <c:pt idx="13">
                  <c:v>4184.8999999999996</c:v>
                </c:pt>
                <c:pt idx="14">
                  <c:v>4213.7</c:v>
                </c:pt>
                <c:pt idx="15">
                  <c:v>4186.7</c:v>
                </c:pt>
                <c:pt idx="16">
                  <c:v>4403.8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8E9-B6B0-47654E0A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14304"/>
        <c:axId val="611614632"/>
      </c:lineChart>
      <c:catAx>
        <c:axId val="6116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4632"/>
        <c:crosses val="autoZero"/>
        <c:auto val="1"/>
        <c:lblAlgn val="ctr"/>
        <c:lblOffset val="100"/>
        <c:noMultiLvlLbl val="0"/>
      </c:catAx>
      <c:valAx>
        <c:axId val="6116146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106466</xdr:colOff>
      <xdr:row>64</xdr:row>
      <xdr:rowOff>125407</xdr:rowOff>
    </xdr:from>
    <xdr:to>
      <xdr:col>12</xdr:col>
      <xdr:colOff>413411</xdr:colOff>
      <xdr:row>79</xdr:row>
      <xdr:rowOff>125407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D989B-5CC3-4620-92E4-E83D87C0E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64394</xdr:colOff>
      <xdr:row>78</xdr:row>
      <xdr:rowOff>163132</xdr:rowOff>
    </xdr:from>
    <xdr:to>
      <xdr:col>20</xdr:col>
      <xdr:colOff>354168</xdr:colOff>
      <xdr:row>93</xdr:row>
      <xdr:rowOff>169572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C50E2-D75A-437B-A332-0AD73F54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D6B6-B4C5-4134-8861-2F4F6367F910}">
  <dimension ref="A8:AC75"/>
  <sheetViews>
    <sheetView tabSelected="1" topLeftCell="S33" zoomScale="71" workbookViewId="0">
      <selection activeCell="AB55" sqref="AB55"/>
    </sheetView>
  </sheetViews>
  <sheetFormatPr defaultRowHeight="14.4" x14ac:dyDescent="0.3"/>
  <sheetData>
    <row r="8" spans="4:16" x14ac:dyDescent="0.3">
      <c r="D8" t="s">
        <v>0</v>
      </c>
      <c r="E8" t="s">
        <v>1</v>
      </c>
      <c r="F8" t="s">
        <v>2</v>
      </c>
      <c r="H8" t="s">
        <v>3</v>
      </c>
      <c r="L8" t="s">
        <v>46</v>
      </c>
    </row>
    <row r="9" spans="4:16" x14ac:dyDescent="0.3">
      <c r="D9">
        <v>10</v>
      </c>
      <c r="E9">
        <v>250</v>
      </c>
      <c r="F9">
        <v>2</v>
      </c>
      <c r="H9">
        <f>E9*F9*4+D9*3</f>
        <v>2030</v>
      </c>
      <c r="M9" t="s">
        <v>43</v>
      </c>
      <c r="N9">
        <v>252</v>
      </c>
      <c r="O9" t="s">
        <v>47</v>
      </c>
      <c r="P9" t="s">
        <v>48</v>
      </c>
    </row>
    <row r="10" spans="4:16" x14ac:dyDescent="0.3">
      <c r="M10" t="s">
        <v>44</v>
      </c>
      <c r="N10">
        <v>3</v>
      </c>
      <c r="O10" t="s">
        <v>4</v>
      </c>
      <c r="P10" t="s">
        <v>51</v>
      </c>
    </row>
    <row r="11" spans="4:16" x14ac:dyDescent="0.3">
      <c r="E11" t="s">
        <v>4</v>
      </c>
      <c r="F11" t="s">
        <v>5</v>
      </c>
      <c r="H11" t="s">
        <v>7</v>
      </c>
      <c r="M11" t="s">
        <v>45</v>
      </c>
      <c r="N11">
        <v>10</v>
      </c>
      <c r="O11" t="s">
        <v>5</v>
      </c>
      <c r="P11">
        <v>2</v>
      </c>
    </row>
    <row r="12" spans="4:16" x14ac:dyDescent="0.3">
      <c r="E12">
        <f>E9*F9</f>
        <v>500</v>
      </c>
      <c r="F12">
        <f>F9</f>
        <v>2</v>
      </c>
      <c r="H12">
        <f>E12</f>
        <v>500</v>
      </c>
    </row>
    <row r="14" spans="4:16" x14ac:dyDescent="0.3">
      <c r="F14" t="s">
        <v>6</v>
      </c>
      <c r="H14" t="s">
        <v>8</v>
      </c>
      <c r="L14" t="s">
        <v>19</v>
      </c>
    </row>
    <row r="15" spans="4:16" x14ac:dyDescent="0.3">
      <c r="F15">
        <f>E9*4</f>
        <v>1000</v>
      </c>
      <c r="H15">
        <f>F15</f>
        <v>1000</v>
      </c>
      <c r="M15" t="s">
        <v>38</v>
      </c>
    </row>
    <row r="16" spans="4:16" x14ac:dyDescent="0.3">
      <c r="M16" t="s">
        <v>23</v>
      </c>
    </row>
    <row r="17" spans="3:14" x14ac:dyDescent="0.3">
      <c r="M17" t="s">
        <v>40</v>
      </c>
    </row>
    <row r="18" spans="3:14" x14ac:dyDescent="0.3">
      <c r="H18" t="s">
        <v>9</v>
      </c>
      <c r="M18" t="s">
        <v>30</v>
      </c>
    </row>
    <row r="19" spans="3:14" x14ac:dyDescent="0.3">
      <c r="H19">
        <f>(H12+1)*H9+(H12*(H12+1)*(F12-1))+(H15+1)*H12</f>
        <v>1768030</v>
      </c>
      <c r="M19" t="s">
        <v>50</v>
      </c>
      <c r="N19">
        <v>3</v>
      </c>
    </row>
    <row r="21" spans="3:14" x14ac:dyDescent="0.3">
      <c r="M21" t="s">
        <v>31</v>
      </c>
      <c r="N21">
        <v>20990.6</v>
      </c>
    </row>
    <row r="23" spans="3:14" x14ac:dyDescent="0.3">
      <c r="C23" t="s">
        <v>10</v>
      </c>
      <c r="D23" t="s">
        <v>11</v>
      </c>
      <c r="E23" t="s">
        <v>12</v>
      </c>
    </row>
    <row r="24" spans="3:14" x14ac:dyDescent="0.3">
      <c r="C24">
        <v>255</v>
      </c>
      <c r="D24">
        <v>100</v>
      </c>
      <c r="E24">
        <v>0</v>
      </c>
    </row>
    <row r="26" spans="3:14" x14ac:dyDescent="0.3">
      <c r="C26" t="s">
        <v>13</v>
      </c>
      <c r="D26" t="s">
        <v>14</v>
      </c>
      <c r="E26" t="s">
        <v>15</v>
      </c>
    </row>
    <row r="27" spans="3:14" x14ac:dyDescent="0.3">
      <c r="C27">
        <v>255</v>
      </c>
      <c r="D27">
        <v>0</v>
      </c>
      <c r="E27">
        <v>255</v>
      </c>
    </row>
    <row r="29" spans="3:14" x14ac:dyDescent="0.3">
      <c r="C29" t="s">
        <v>16</v>
      </c>
      <c r="D29" t="s">
        <v>17</v>
      </c>
      <c r="E29" t="s">
        <v>18</v>
      </c>
    </row>
    <row r="30" spans="3:14" x14ac:dyDescent="0.3">
      <c r="C30">
        <f>(C27-C24)/(255 * 2) + 0.5</f>
        <v>0.5</v>
      </c>
      <c r="D30">
        <f>(D27-D24)/(255 * 2) + 0.5</f>
        <v>0.30392156862745101</v>
      </c>
      <c r="E30">
        <f>(E27-E24)/(255 * 2) + 0.5</f>
        <v>1</v>
      </c>
    </row>
    <row r="32" spans="3:14" x14ac:dyDescent="0.3">
      <c r="C32" t="s">
        <v>10</v>
      </c>
    </row>
    <row r="33" spans="1:28" x14ac:dyDescent="0.3">
      <c r="C33">
        <f>C27-(C30-0.5)/(255 * 2)</f>
        <v>255</v>
      </c>
      <c r="D33">
        <f>D27-(D30-0.5)/(255 * 2)</f>
        <v>3.8446751249519411E-4</v>
      </c>
      <c r="E33">
        <f>E27-(E30-0.5)/(255 * 2)</f>
        <v>254.99901960784314</v>
      </c>
    </row>
    <row r="39" spans="1:28" x14ac:dyDescent="0.3">
      <c r="A39" t="s">
        <v>42</v>
      </c>
    </row>
    <row r="40" spans="1:28" x14ac:dyDescent="0.3">
      <c r="B40" t="s">
        <v>43</v>
      </c>
      <c r="C40">
        <v>252</v>
      </c>
      <c r="D40" t="s">
        <v>47</v>
      </c>
      <c r="E40" t="s">
        <v>48</v>
      </c>
    </row>
    <row r="41" spans="1:28" x14ac:dyDescent="0.3">
      <c r="B41" t="s">
        <v>44</v>
      </c>
      <c r="C41">
        <v>2</v>
      </c>
      <c r="D41" t="s">
        <v>4</v>
      </c>
      <c r="E41" t="s">
        <v>49</v>
      </c>
    </row>
    <row r="42" spans="1:28" x14ac:dyDescent="0.3">
      <c r="B42" t="s">
        <v>45</v>
      </c>
      <c r="C42">
        <v>10</v>
      </c>
      <c r="D42" t="s">
        <v>5</v>
      </c>
      <c r="E42" t="s">
        <v>44</v>
      </c>
    </row>
    <row r="44" spans="1:28" x14ac:dyDescent="0.3">
      <c r="X44" t="s">
        <v>52</v>
      </c>
      <c r="AB44" t="s">
        <v>59</v>
      </c>
    </row>
    <row r="45" spans="1:28" x14ac:dyDescent="0.3">
      <c r="B45" t="s">
        <v>19</v>
      </c>
      <c r="F45" t="s">
        <v>24</v>
      </c>
      <c r="I45" t="s">
        <v>29</v>
      </c>
      <c r="L45" t="s">
        <v>33</v>
      </c>
      <c r="O45" t="s">
        <v>34</v>
      </c>
      <c r="R45" t="s">
        <v>36</v>
      </c>
      <c r="U45" t="s">
        <v>39</v>
      </c>
      <c r="X45" t="s">
        <v>38</v>
      </c>
      <c r="AB45" t="s">
        <v>41</v>
      </c>
    </row>
    <row r="46" spans="1:28" x14ac:dyDescent="0.3">
      <c r="C46" t="s">
        <v>20</v>
      </c>
      <c r="F46" t="s">
        <v>26</v>
      </c>
      <c r="I46" t="s">
        <v>26</v>
      </c>
      <c r="L46" t="s">
        <v>26</v>
      </c>
      <c r="O46" t="s">
        <v>26</v>
      </c>
      <c r="R46" t="s">
        <v>38</v>
      </c>
      <c r="U46" t="s">
        <v>41</v>
      </c>
      <c r="X46" t="s">
        <v>23</v>
      </c>
      <c r="AB46" t="s">
        <v>23</v>
      </c>
    </row>
    <row r="47" spans="1:28" x14ac:dyDescent="0.3">
      <c r="C47" t="s">
        <v>23</v>
      </c>
      <c r="F47" t="s">
        <v>23</v>
      </c>
      <c r="I47" t="s">
        <v>23</v>
      </c>
      <c r="L47" t="s">
        <v>23</v>
      </c>
      <c r="O47" t="s">
        <v>23</v>
      </c>
      <c r="R47" t="s">
        <v>23</v>
      </c>
      <c r="U47" t="s">
        <v>23</v>
      </c>
      <c r="X47" t="s">
        <v>40</v>
      </c>
      <c r="AB47" t="s">
        <v>40</v>
      </c>
    </row>
    <row r="48" spans="1:28" x14ac:dyDescent="0.3">
      <c r="C48" t="s">
        <v>25</v>
      </c>
      <c r="F48" t="s">
        <v>27</v>
      </c>
      <c r="I48" t="s">
        <v>27</v>
      </c>
      <c r="L48" t="s">
        <v>32</v>
      </c>
      <c r="O48" t="s">
        <v>35</v>
      </c>
      <c r="R48" t="s">
        <v>35</v>
      </c>
      <c r="U48" t="s">
        <v>40</v>
      </c>
      <c r="X48" t="s">
        <v>53</v>
      </c>
      <c r="AB48" t="s">
        <v>53</v>
      </c>
    </row>
    <row r="49" spans="2:29" x14ac:dyDescent="0.3">
      <c r="I49" t="s">
        <v>30</v>
      </c>
      <c r="L49" t="s">
        <v>30</v>
      </c>
      <c r="O49" t="s">
        <v>30</v>
      </c>
      <c r="R49" t="s">
        <v>30</v>
      </c>
      <c r="U49" t="s">
        <v>30</v>
      </c>
      <c r="X49" t="s">
        <v>54</v>
      </c>
    </row>
    <row r="51" spans="2:29" x14ac:dyDescent="0.3">
      <c r="B51" t="s">
        <v>21</v>
      </c>
      <c r="C51" t="s">
        <v>22</v>
      </c>
      <c r="F51" t="s">
        <v>21</v>
      </c>
      <c r="G51" t="s">
        <v>28</v>
      </c>
      <c r="I51" t="s">
        <v>21</v>
      </c>
      <c r="J51" t="s">
        <v>28</v>
      </c>
      <c r="L51" t="s">
        <v>21</v>
      </c>
      <c r="M51" t="s">
        <v>28</v>
      </c>
      <c r="O51" t="s">
        <v>21</v>
      </c>
      <c r="P51" t="s">
        <v>28</v>
      </c>
      <c r="R51" t="s">
        <v>37</v>
      </c>
      <c r="S51" t="s">
        <v>28</v>
      </c>
      <c r="U51" t="s">
        <v>21</v>
      </c>
      <c r="V51" t="s">
        <v>28</v>
      </c>
      <c r="AB51" t="s">
        <v>60</v>
      </c>
    </row>
    <row r="52" spans="2:29" x14ac:dyDescent="0.3">
      <c r="B52">
        <v>1</v>
      </c>
      <c r="C52">
        <v>44535.4</v>
      </c>
      <c r="F52">
        <v>1</v>
      </c>
      <c r="G52">
        <v>41979.9</v>
      </c>
      <c r="I52">
        <v>1</v>
      </c>
      <c r="J52">
        <v>24436.6</v>
      </c>
      <c r="L52">
        <v>1</v>
      </c>
      <c r="M52">
        <v>22823.9</v>
      </c>
      <c r="O52">
        <v>1</v>
      </c>
      <c r="P52">
        <v>20453.599999999999</v>
      </c>
      <c r="R52">
        <v>1</v>
      </c>
      <c r="S52">
        <v>5579.4</v>
      </c>
      <c r="U52">
        <v>1</v>
      </c>
      <c r="V52">
        <v>4697.6000000000004</v>
      </c>
      <c r="X52" t="s">
        <v>31</v>
      </c>
      <c r="AB52">
        <v>1</v>
      </c>
      <c r="AC52">
        <v>4340.38</v>
      </c>
    </row>
    <row r="53" spans="2:29" x14ac:dyDescent="0.3">
      <c r="B53">
        <v>2</v>
      </c>
      <c r="C53">
        <v>45546.8</v>
      </c>
      <c r="F53">
        <v>2</v>
      </c>
      <c r="G53">
        <v>42922.6</v>
      </c>
      <c r="I53">
        <v>2</v>
      </c>
      <c r="J53">
        <v>23601.5</v>
      </c>
      <c r="L53">
        <v>2</v>
      </c>
      <c r="M53">
        <v>22111.4</v>
      </c>
      <c r="O53">
        <v>2</v>
      </c>
      <c r="P53">
        <v>19687.599999999999</v>
      </c>
      <c r="R53">
        <v>2</v>
      </c>
      <c r="S53">
        <v>4694.5</v>
      </c>
      <c r="U53">
        <v>2</v>
      </c>
      <c r="V53">
        <v>4475.2</v>
      </c>
      <c r="Y53" t="s">
        <v>55</v>
      </c>
      <c r="Z53">
        <v>3893.33</v>
      </c>
      <c r="AB53">
        <v>2</v>
      </c>
      <c r="AC53">
        <v>4376.41</v>
      </c>
    </row>
    <row r="54" spans="2:29" x14ac:dyDescent="0.3">
      <c r="B54">
        <v>3</v>
      </c>
      <c r="C54">
        <v>45908.7</v>
      </c>
      <c r="F54">
        <v>3</v>
      </c>
      <c r="G54">
        <v>42930</v>
      </c>
      <c r="I54">
        <v>3</v>
      </c>
      <c r="J54">
        <v>24334.7</v>
      </c>
      <c r="L54">
        <v>3</v>
      </c>
      <c r="M54">
        <v>22146.799999999999</v>
      </c>
      <c r="O54">
        <v>3</v>
      </c>
      <c r="P54">
        <v>19584.2</v>
      </c>
      <c r="R54">
        <v>3</v>
      </c>
      <c r="S54">
        <v>4671.1000000000004</v>
      </c>
      <c r="U54">
        <v>3</v>
      </c>
      <c r="V54">
        <v>4463.75</v>
      </c>
      <c r="Y54" t="s">
        <v>56</v>
      </c>
      <c r="Z54">
        <v>4019.7</v>
      </c>
    </row>
    <row r="55" spans="2:29" x14ac:dyDescent="0.3">
      <c r="F55">
        <v>4</v>
      </c>
      <c r="G55">
        <v>43135.1</v>
      </c>
      <c r="I55">
        <v>4</v>
      </c>
      <c r="J55">
        <v>23366.9</v>
      </c>
      <c r="L55">
        <v>4</v>
      </c>
      <c r="M55">
        <v>21767.200000000001</v>
      </c>
      <c r="O55">
        <v>4</v>
      </c>
      <c r="P55">
        <v>18714</v>
      </c>
      <c r="R55">
        <v>4</v>
      </c>
      <c r="S55">
        <v>4365.1899999999996</v>
      </c>
      <c r="Y55" t="s">
        <v>57</v>
      </c>
      <c r="Z55">
        <v>3999.3</v>
      </c>
      <c r="AB55" t="s">
        <v>61</v>
      </c>
    </row>
    <row r="56" spans="2:29" x14ac:dyDescent="0.3">
      <c r="L56">
        <v>5</v>
      </c>
      <c r="M56">
        <v>20898.3</v>
      </c>
      <c r="O56">
        <v>5</v>
      </c>
      <c r="P56">
        <v>18609.900000000001</v>
      </c>
      <c r="R56">
        <v>5</v>
      </c>
      <c r="S56">
        <v>4617</v>
      </c>
      <c r="Y56" t="s">
        <v>58</v>
      </c>
      <c r="Z56">
        <v>4166.1000000000004</v>
      </c>
      <c r="AB56">
        <v>3</v>
      </c>
      <c r="AC56">
        <v>4280.7</v>
      </c>
    </row>
    <row r="57" spans="2:29" x14ac:dyDescent="0.3">
      <c r="L57">
        <v>6</v>
      </c>
      <c r="M57">
        <v>21210.5</v>
      </c>
      <c r="O57">
        <v>6</v>
      </c>
      <c r="P57">
        <v>17758.2</v>
      </c>
      <c r="R57">
        <v>6</v>
      </c>
      <c r="S57">
        <v>4555.6400000000003</v>
      </c>
    </row>
    <row r="58" spans="2:29" x14ac:dyDescent="0.3">
      <c r="L58">
        <v>7</v>
      </c>
      <c r="M58">
        <v>20990.5</v>
      </c>
      <c r="O58">
        <v>7</v>
      </c>
      <c r="P58">
        <v>17538.900000000001</v>
      </c>
      <c r="R58">
        <v>7</v>
      </c>
      <c r="S58">
        <v>4658.8999999999996</v>
      </c>
    </row>
    <row r="59" spans="2:29" x14ac:dyDescent="0.3">
      <c r="L59">
        <v>8</v>
      </c>
      <c r="M59">
        <v>20265.7</v>
      </c>
      <c r="O59">
        <v>8</v>
      </c>
      <c r="P59">
        <v>16760.5</v>
      </c>
      <c r="R59">
        <v>8</v>
      </c>
      <c r="S59">
        <v>4297</v>
      </c>
    </row>
    <row r="60" spans="2:29" x14ac:dyDescent="0.3">
      <c r="L60">
        <v>9</v>
      </c>
      <c r="M60">
        <v>20299.3</v>
      </c>
      <c r="O60">
        <v>9</v>
      </c>
      <c r="P60">
        <v>16166.1</v>
      </c>
      <c r="R60">
        <v>9</v>
      </c>
      <c r="S60">
        <v>4310.43</v>
      </c>
    </row>
    <row r="61" spans="2:29" x14ac:dyDescent="0.3">
      <c r="O61">
        <v>10</v>
      </c>
      <c r="P61">
        <v>16138.2</v>
      </c>
      <c r="R61">
        <v>10</v>
      </c>
      <c r="S61">
        <v>4358.8</v>
      </c>
    </row>
    <row r="62" spans="2:29" x14ac:dyDescent="0.3">
      <c r="O62">
        <v>11</v>
      </c>
      <c r="P62">
        <v>15697.5</v>
      </c>
      <c r="R62">
        <v>11</v>
      </c>
      <c r="S62">
        <v>4229.2</v>
      </c>
    </row>
    <row r="63" spans="2:29" x14ac:dyDescent="0.3">
      <c r="O63">
        <v>12</v>
      </c>
      <c r="P63">
        <v>15594.4</v>
      </c>
      <c r="R63">
        <v>12</v>
      </c>
      <c r="S63">
        <v>4291</v>
      </c>
    </row>
    <row r="64" spans="2:29" x14ac:dyDescent="0.3">
      <c r="O64">
        <v>13</v>
      </c>
      <c r="P64">
        <v>14576</v>
      </c>
      <c r="R64">
        <v>13</v>
      </c>
      <c r="S64">
        <v>4441.6000000000004</v>
      </c>
    </row>
    <row r="65" spans="15:19" x14ac:dyDescent="0.3">
      <c r="O65">
        <v>14</v>
      </c>
      <c r="P65">
        <v>14442.7</v>
      </c>
      <c r="R65">
        <v>14</v>
      </c>
      <c r="S65">
        <v>4184.8999999999996</v>
      </c>
    </row>
    <row r="66" spans="15:19" x14ac:dyDescent="0.3">
      <c r="O66">
        <v>15</v>
      </c>
      <c r="P66">
        <v>13426.9</v>
      </c>
      <c r="R66">
        <v>15</v>
      </c>
      <c r="S66">
        <v>4213.7</v>
      </c>
    </row>
    <row r="67" spans="15:19" x14ac:dyDescent="0.3">
      <c r="O67">
        <v>16</v>
      </c>
      <c r="P67">
        <v>13911.9</v>
      </c>
      <c r="R67">
        <v>16</v>
      </c>
      <c r="S67">
        <v>4186.7</v>
      </c>
    </row>
    <row r="68" spans="15:19" x14ac:dyDescent="0.3">
      <c r="O68">
        <v>17</v>
      </c>
      <c r="P68">
        <v>12520.5</v>
      </c>
      <c r="R68">
        <v>17</v>
      </c>
      <c r="S68">
        <v>4403.8</v>
      </c>
    </row>
    <row r="69" spans="15:19" x14ac:dyDescent="0.3">
      <c r="O69">
        <v>18</v>
      </c>
      <c r="P69">
        <v>12455.1</v>
      </c>
    </row>
    <row r="70" spans="15:19" x14ac:dyDescent="0.3">
      <c r="O70">
        <v>19</v>
      </c>
      <c r="P70">
        <v>11806.2</v>
      </c>
    </row>
    <row r="71" spans="15:19" x14ac:dyDescent="0.3">
      <c r="O71">
        <v>20</v>
      </c>
      <c r="P71">
        <v>10782</v>
      </c>
    </row>
    <row r="72" spans="15:19" x14ac:dyDescent="0.3">
      <c r="O72">
        <v>21</v>
      </c>
      <c r="P72">
        <v>10914.9</v>
      </c>
    </row>
    <row r="73" spans="15:19" x14ac:dyDescent="0.3">
      <c r="O73">
        <v>22</v>
      </c>
      <c r="P73">
        <v>10101.5</v>
      </c>
    </row>
    <row r="74" spans="15:19" x14ac:dyDescent="0.3">
      <c r="O74">
        <v>23</v>
      </c>
      <c r="P74">
        <v>10669.9</v>
      </c>
    </row>
    <row r="75" spans="15:19" x14ac:dyDescent="0.3">
      <c r="O75">
        <v>24</v>
      </c>
      <c r="P75">
        <v>9636.7999999999993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31D-4824-40B8-879B-F670435280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Denning</dc:creator>
  <cp:lastModifiedBy>Chris Denning</cp:lastModifiedBy>
  <dcterms:created xsi:type="dcterms:W3CDTF">2021-05-13T07:02:51Z</dcterms:created>
  <dcterms:modified xsi:type="dcterms:W3CDTF">2021-05-16T05:08:24Z</dcterms:modified>
</cp:coreProperties>
</file>