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F0ADC001-E336-AA42-84F2-2147118A2E21}" xr6:coauthVersionLast="47" xr6:coauthVersionMax="47" xr10:uidLastSave="{00000000-0000-0000-0000-000000000000}"/>
  <bookViews>
    <workbookView xWindow="0" yWindow="500" windowWidth="35840" windowHeight="21060" xr2:uid="{7432EDC4-6243-2543-BF06-3FCD944023A9}"/>
  </bookViews>
  <sheets>
    <sheet name="Web Parameters" sheetId="8" r:id="rId1"/>
    <sheet name="Date Delay Paper" sheetId="9" r:id="rId2"/>
    <sheet name="MCL" sheetId="2" r:id="rId3"/>
    <sheet name="CL LL Amounts" sheetId="3" r:id="rId4"/>
    <sheet name="Holden et al." sheetId="4" r:id="rId5"/>
    <sheet name="Screen Size Zooming" sheetId="5" r:id="rId6"/>
    <sheet name="Worker Rate" sheetId="7" r:id="rId7"/>
    <sheet name="Web Parameters v1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1" i="9"/>
  <c r="O7" i="9"/>
  <c r="O3" i="9"/>
  <c r="X15" i="9"/>
  <c r="X11" i="9"/>
  <c r="X7" i="9"/>
  <c r="X3" i="9"/>
  <c r="U15" i="9"/>
  <c r="U11" i="9"/>
  <c r="U7" i="9"/>
  <c r="U3" i="9"/>
  <c r="R15" i="9"/>
  <c r="R11" i="9"/>
  <c r="R7" i="9"/>
  <c r="R3" i="9"/>
  <c r="W15" i="9"/>
  <c r="V15" i="9"/>
  <c r="T15" i="9"/>
  <c r="S15" i="9"/>
  <c r="Q15" i="9"/>
  <c r="P15" i="9"/>
  <c r="N15" i="9"/>
  <c r="M15" i="9"/>
  <c r="W11" i="9"/>
  <c r="V11" i="9"/>
  <c r="T11" i="9"/>
  <c r="S11" i="9"/>
  <c r="Q11" i="9"/>
  <c r="P11" i="9"/>
  <c r="N11" i="9"/>
  <c r="M11" i="9"/>
  <c r="W7" i="9"/>
  <c r="V7" i="9"/>
  <c r="T7" i="9"/>
  <c r="S7" i="9"/>
  <c r="Q7" i="9"/>
  <c r="P7" i="9"/>
  <c r="N7" i="9"/>
  <c r="M7" i="9"/>
  <c r="W3" i="9"/>
  <c r="V3" i="9"/>
  <c r="T3" i="9"/>
  <c r="S3" i="9"/>
  <c r="Q3" i="9"/>
  <c r="P3" i="9"/>
  <c r="N3" i="9"/>
  <c r="M3" i="9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<sst xmlns="http://schemas.openxmlformats.org/spreadsheetml/2006/main" count="476" uniqueCount="168">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</sst>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50"/>
  <sheetViews>
    <sheetView tabSelected="1" workbookViewId="0">
      <pane ySplit="1" topLeftCell="A6" activePane="bottomLeft" state="frozen"/>
      <selection pane="bottomLeft" activeCell="D34" sqref="D34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200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500</v>
      </c>
      <c r="G9">
        <v>2</v>
      </c>
      <c r="I9">
        <v>800</v>
      </c>
      <c r="J9">
        <v>7</v>
      </c>
      <c r="L9">
        <v>1100</v>
      </c>
      <c r="M9">
        <v>15</v>
      </c>
      <c r="N9">
        <v>800</v>
      </c>
      <c r="O9">
        <v>200</v>
      </c>
      <c r="V9" t="s">
        <v>167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300</v>
      </c>
      <c r="G10">
        <v>2</v>
      </c>
      <c r="I10">
        <v>1000</v>
      </c>
      <c r="J10">
        <v>7</v>
      </c>
      <c r="L10">
        <v>1100</v>
      </c>
      <c r="M10">
        <v>15</v>
      </c>
      <c r="N10">
        <v>800</v>
      </c>
      <c r="O10">
        <v>200</v>
      </c>
      <c r="V10" t="s">
        <v>167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126</v>
      </c>
      <c r="D14" t="s">
        <v>118</v>
      </c>
      <c r="E14" t="s">
        <v>118</v>
      </c>
      <c r="F14">
        <v>300</v>
      </c>
      <c r="H14" s="36">
        <v>44593</v>
      </c>
      <c r="I14">
        <v>700</v>
      </c>
      <c r="K14" s="36">
        <v>44614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135</v>
      </c>
    </row>
    <row r="15" spans="1:22">
      <c r="A15">
        <v>5</v>
      </c>
      <c r="B15">
        <v>2</v>
      </c>
      <c r="C15" t="s">
        <v>126</v>
      </c>
      <c r="D15" t="s">
        <v>118</v>
      </c>
      <c r="E15" t="s">
        <v>118</v>
      </c>
      <c r="F15">
        <v>500</v>
      </c>
      <c r="H15" s="36">
        <v>44621</v>
      </c>
      <c r="I15">
        <v>800</v>
      </c>
      <c r="K15" s="36">
        <v>44632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135</v>
      </c>
    </row>
    <row r="16" spans="1:22">
      <c r="A16">
        <v>5</v>
      </c>
      <c r="B16">
        <v>3</v>
      </c>
      <c r="C16" t="s">
        <v>126</v>
      </c>
      <c r="D16" t="s">
        <v>118</v>
      </c>
      <c r="E16" t="s">
        <v>118</v>
      </c>
      <c r="F16">
        <v>300</v>
      </c>
      <c r="H16" s="36">
        <v>44652</v>
      </c>
      <c r="I16">
        <v>1000</v>
      </c>
      <c r="K16" s="36">
        <v>44666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6</v>
      </c>
      <c r="B17">
        <v>1</v>
      </c>
      <c r="C17" t="s">
        <v>104</v>
      </c>
      <c r="D17" t="s">
        <v>125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134</v>
      </c>
    </row>
    <row r="18" spans="1:22">
      <c r="A18">
        <v>7</v>
      </c>
      <c r="B18">
        <v>1</v>
      </c>
      <c r="C18" t="s">
        <v>113</v>
      </c>
      <c r="D18" t="s">
        <v>125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121</v>
      </c>
    </row>
    <row r="19" spans="1:22">
      <c r="A19">
        <v>8</v>
      </c>
      <c r="B19">
        <v>1</v>
      </c>
      <c r="C19" t="s">
        <v>120</v>
      </c>
      <c r="D19" t="s">
        <v>117</v>
      </c>
      <c r="E19" t="s">
        <v>124</v>
      </c>
      <c r="F19">
        <v>500</v>
      </c>
      <c r="G19">
        <v>2</v>
      </c>
      <c r="I19">
        <v>1000</v>
      </c>
      <c r="J19">
        <v>3</v>
      </c>
      <c r="M19">
        <v>10</v>
      </c>
      <c r="T19">
        <v>8</v>
      </c>
      <c r="U19">
        <v>8</v>
      </c>
      <c r="V19" t="s">
        <v>133</v>
      </c>
    </row>
    <row r="20" spans="1:22">
      <c r="A20">
        <v>9</v>
      </c>
      <c r="B20">
        <v>1</v>
      </c>
      <c r="C20" t="s">
        <v>104</v>
      </c>
      <c r="D20" t="s">
        <v>117</v>
      </c>
      <c r="E20" t="s">
        <v>124</v>
      </c>
      <c r="F20">
        <v>500</v>
      </c>
      <c r="G20">
        <v>2</v>
      </c>
      <c r="I20">
        <v>1000</v>
      </c>
      <c r="J20">
        <v>10</v>
      </c>
      <c r="L20">
        <v>1500</v>
      </c>
      <c r="M20">
        <v>10</v>
      </c>
      <c r="N20">
        <v>100</v>
      </c>
      <c r="O20">
        <v>100</v>
      </c>
      <c r="P20">
        <v>0.5</v>
      </c>
      <c r="Q20">
        <v>0.5</v>
      </c>
      <c r="R20">
        <v>8</v>
      </c>
      <c r="S20">
        <v>8</v>
      </c>
      <c r="T20">
        <v>8.5</v>
      </c>
      <c r="U20">
        <v>8.5</v>
      </c>
      <c r="V20" t="s">
        <v>132</v>
      </c>
    </row>
    <row r="21" spans="1:22">
      <c r="A21">
        <v>10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44614</v>
      </c>
      <c r="L21">
        <v>1100</v>
      </c>
      <c r="N21">
        <v>100</v>
      </c>
      <c r="O21">
        <v>100</v>
      </c>
      <c r="T21">
        <v>8</v>
      </c>
      <c r="U21">
        <v>8</v>
      </c>
      <c r="V21" t="s">
        <v>131</v>
      </c>
    </row>
    <row r="22" spans="1:22">
      <c r="A22">
        <v>11</v>
      </c>
      <c r="B22">
        <v>1</v>
      </c>
      <c r="C22" t="s">
        <v>126</v>
      </c>
      <c r="D22" t="s">
        <v>117</v>
      </c>
      <c r="E22" t="s">
        <v>124</v>
      </c>
      <c r="F22">
        <v>500</v>
      </c>
      <c r="H22" s="36">
        <v>44593</v>
      </c>
      <c r="I22">
        <v>1000</v>
      </c>
      <c r="K22" s="36">
        <v>44614</v>
      </c>
      <c r="L22">
        <v>1100</v>
      </c>
      <c r="N22">
        <v>100</v>
      </c>
      <c r="O22">
        <v>100</v>
      </c>
      <c r="T22">
        <v>8</v>
      </c>
      <c r="U22">
        <v>8</v>
      </c>
      <c r="V22" t="s">
        <v>130</v>
      </c>
    </row>
    <row r="23" spans="1:22">
      <c r="A23">
        <v>12</v>
      </c>
      <c r="B23">
        <v>1</v>
      </c>
      <c r="C23" t="s">
        <v>127</v>
      </c>
      <c r="D23" t="s">
        <v>125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129</v>
      </c>
    </row>
    <row r="24" spans="1:22">
      <c r="A24">
        <v>13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44835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128</v>
      </c>
    </row>
    <row r="25" spans="1:22">
      <c r="A25">
        <v>14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44835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138</v>
      </c>
    </row>
    <row r="26" spans="1:22">
      <c r="A26">
        <v>15</v>
      </c>
      <c r="B26">
        <v>1</v>
      </c>
      <c r="C26" t="s">
        <v>126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139</v>
      </c>
    </row>
    <row r="27" spans="1:22">
      <c r="A27">
        <v>15</v>
      </c>
      <c r="B27">
        <v>2</v>
      </c>
      <c r="C27" t="s">
        <v>126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139</v>
      </c>
    </row>
    <row r="28" spans="1:22">
      <c r="A28">
        <v>15</v>
      </c>
      <c r="B28">
        <v>3</v>
      </c>
      <c r="C28" t="s">
        <v>126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16</v>
      </c>
      <c r="B29">
        <v>1</v>
      </c>
      <c r="C29" t="s">
        <v>127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140</v>
      </c>
    </row>
    <row r="30" spans="1:22">
      <c r="A30">
        <v>16</v>
      </c>
      <c r="B30">
        <v>2</v>
      </c>
      <c r="C30" t="s">
        <v>127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140</v>
      </c>
    </row>
    <row r="31" spans="1:22">
      <c r="A31">
        <v>16</v>
      </c>
      <c r="B31">
        <v>3</v>
      </c>
      <c r="C31" t="s">
        <v>127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17</v>
      </c>
      <c r="B32">
        <v>1</v>
      </c>
      <c r="C32" t="s">
        <v>141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44703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142</v>
      </c>
    </row>
    <row r="33" spans="1:22">
      <c r="A33">
        <v>17</v>
      </c>
      <c r="B33">
        <v>2</v>
      </c>
      <c r="C33" t="s">
        <v>141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44724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142</v>
      </c>
    </row>
    <row r="34" spans="1:22">
      <c r="A34">
        <v>17</v>
      </c>
      <c r="B34">
        <v>3</v>
      </c>
      <c r="C34" t="s">
        <v>141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44757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18</v>
      </c>
      <c r="B35">
        <v>1</v>
      </c>
      <c r="C35" t="s">
        <v>141</v>
      </c>
      <c r="D35" t="s">
        <v>118</v>
      </c>
      <c r="E35" t="s">
        <v>118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143</v>
      </c>
    </row>
    <row r="36" spans="1:22">
      <c r="A36">
        <v>18</v>
      </c>
      <c r="B36">
        <v>2</v>
      </c>
      <c r="C36" t="s">
        <v>141</v>
      </c>
      <c r="D36" t="s">
        <v>118</v>
      </c>
      <c r="E36" t="s">
        <v>118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143</v>
      </c>
    </row>
    <row r="37" spans="1:22">
      <c r="A37">
        <v>18</v>
      </c>
      <c r="B37">
        <v>3</v>
      </c>
      <c r="C37" t="s">
        <v>141</v>
      </c>
      <c r="D37" t="s">
        <v>118</v>
      </c>
      <c r="E37" t="s">
        <v>118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19</v>
      </c>
      <c r="B38">
        <v>1</v>
      </c>
      <c r="C38" t="s">
        <v>141</v>
      </c>
      <c r="D38" t="s">
        <v>117</v>
      </c>
      <c r="E38" t="s">
        <v>124</v>
      </c>
      <c r="F38">
        <v>300</v>
      </c>
      <c r="H38" s="36">
        <v>44593</v>
      </c>
      <c r="I38">
        <v>700</v>
      </c>
      <c r="K38" s="36">
        <v>44614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144</v>
      </c>
    </row>
    <row r="39" spans="1:22">
      <c r="A39">
        <v>19</v>
      </c>
      <c r="B39">
        <v>2</v>
      </c>
      <c r="C39" t="s">
        <v>141</v>
      </c>
      <c r="D39" t="s">
        <v>117</v>
      </c>
      <c r="E39" t="s">
        <v>124</v>
      </c>
      <c r="F39">
        <v>500</v>
      </c>
      <c r="H39" s="36">
        <v>44621</v>
      </c>
      <c r="I39">
        <v>800</v>
      </c>
      <c r="K39" s="36">
        <v>44632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144</v>
      </c>
    </row>
    <row r="40" spans="1:22">
      <c r="A40">
        <v>19</v>
      </c>
      <c r="B40">
        <v>3</v>
      </c>
      <c r="C40" t="s">
        <v>141</v>
      </c>
      <c r="D40" t="s">
        <v>117</v>
      </c>
      <c r="E40" t="s">
        <v>124</v>
      </c>
      <c r="F40">
        <v>300</v>
      </c>
      <c r="H40" s="36">
        <v>44652</v>
      </c>
      <c r="I40">
        <v>1000</v>
      </c>
      <c r="K40" s="36">
        <v>44666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100</v>
      </c>
      <c r="B41">
        <v>1</v>
      </c>
      <c r="C41" t="s">
        <v>120</v>
      </c>
      <c r="D41" t="s">
        <v>118</v>
      </c>
      <c r="E41" t="s">
        <v>118</v>
      </c>
      <c r="F41">
        <v>350</v>
      </c>
      <c r="G41">
        <v>4</v>
      </c>
      <c r="I41">
        <v>420</v>
      </c>
      <c r="J41">
        <v>12</v>
      </c>
      <c r="M41">
        <v>12</v>
      </c>
      <c r="T41">
        <v>4</v>
      </c>
      <c r="U41">
        <v>4</v>
      </c>
      <c r="V41" t="s">
        <v>137</v>
      </c>
    </row>
    <row r="42" spans="1:22">
      <c r="A42">
        <v>100</v>
      </c>
      <c r="B42">
        <v>2</v>
      </c>
      <c r="C42" t="s">
        <v>120</v>
      </c>
      <c r="D42" t="s">
        <v>118</v>
      </c>
      <c r="E42" t="s">
        <v>118</v>
      </c>
      <c r="F42">
        <v>490</v>
      </c>
      <c r="G42">
        <v>2</v>
      </c>
      <c r="I42">
        <v>700</v>
      </c>
      <c r="J42">
        <v>12</v>
      </c>
      <c r="M42">
        <v>12</v>
      </c>
      <c r="T42">
        <v>8</v>
      </c>
      <c r="U42">
        <v>8</v>
      </c>
      <c r="V42" t="s">
        <v>137</v>
      </c>
    </row>
    <row r="43" spans="1:22">
      <c r="A43">
        <v>100</v>
      </c>
      <c r="B43">
        <v>3</v>
      </c>
      <c r="C43" t="s">
        <v>120</v>
      </c>
      <c r="D43" t="s">
        <v>118</v>
      </c>
      <c r="E43" t="s">
        <v>118</v>
      </c>
      <c r="F43">
        <v>720</v>
      </c>
      <c r="G43">
        <v>6</v>
      </c>
      <c r="I43">
        <v>1380</v>
      </c>
      <c r="J43">
        <v>12</v>
      </c>
      <c r="M43">
        <v>12</v>
      </c>
      <c r="T43">
        <v>8</v>
      </c>
      <c r="U43">
        <v>8</v>
      </c>
      <c r="V43" t="s">
        <v>137</v>
      </c>
    </row>
    <row r="44" spans="1:22">
      <c r="A44">
        <v>100</v>
      </c>
      <c r="B44">
        <v>4</v>
      </c>
      <c r="C44" t="s">
        <v>120</v>
      </c>
      <c r="D44" t="s">
        <v>118</v>
      </c>
      <c r="E44" t="s">
        <v>118</v>
      </c>
      <c r="F44">
        <v>840</v>
      </c>
      <c r="G44">
        <v>3</v>
      </c>
      <c r="I44">
        <v>1130</v>
      </c>
      <c r="J44">
        <v>12</v>
      </c>
      <c r="M44">
        <v>12</v>
      </c>
    </row>
    <row r="45" spans="1:22">
      <c r="A45">
        <v>100</v>
      </c>
      <c r="B45">
        <v>5</v>
      </c>
      <c r="C45" t="s">
        <v>120</v>
      </c>
      <c r="D45" t="s">
        <v>118</v>
      </c>
      <c r="E45" t="s">
        <v>118</v>
      </c>
      <c r="F45">
        <v>32</v>
      </c>
      <c r="G45">
        <v>4</v>
      </c>
      <c r="I45">
        <v>39</v>
      </c>
      <c r="J45">
        <v>12</v>
      </c>
      <c r="M45">
        <v>12</v>
      </c>
    </row>
    <row r="46" spans="1:22">
      <c r="A46">
        <v>100</v>
      </c>
      <c r="B46">
        <v>6</v>
      </c>
      <c r="C46" t="s">
        <v>120</v>
      </c>
      <c r="D46" t="s">
        <v>118</v>
      </c>
      <c r="E46" t="s">
        <v>118</v>
      </c>
      <c r="F46">
        <v>794</v>
      </c>
      <c r="G46">
        <v>4</v>
      </c>
      <c r="I46">
        <v>1069</v>
      </c>
      <c r="J46">
        <v>12</v>
      </c>
      <c r="M46">
        <v>12</v>
      </c>
    </row>
    <row r="47" spans="1:22">
      <c r="A47">
        <v>100</v>
      </c>
      <c r="B47">
        <v>7</v>
      </c>
      <c r="C47" t="s">
        <v>120</v>
      </c>
      <c r="D47" t="s">
        <v>118</v>
      </c>
      <c r="E47" t="s">
        <v>118</v>
      </c>
      <c r="I47">
        <v>6000</v>
      </c>
    </row>
    <row r="48" spans="1:22">
      <c r="A48">
        <v>100</v>
      </c>
      <c r="B48">
        <v>8</v>
      </c>
      <c r="C48" t="s">
        <v>120</v>
      </c>
      <c r="D48" t="s">
        <v>118</v>
      </c>
      <c r="E48" t="s">
        <v>118</v>
      </c>
      <c r="I48">
        <v>6000</v>
      </c>
    </row>
    <row r="49" spans="1:5">
      <c r="A49">
        <v>100</v>
      </c>
      <c r="B49">
        <v>9</v>
      </c>
      <c r="C49" t="s">
        <v>120</v>
      </c>
      <c r="D49" t="s">
        <v>118</v>
      </c>
      <c r="E49" t="s">
        <v>118</v>
      </c>
    </row>
    <row r="50" spans="1:5">
      <c r="A50">
        <v>100</v>
      </c>
      <c r="B50">
        <v>10</v>
      </c>
      <c r="C50" t="s">
        <v>120</v>
      </c>
      <c r="D50" t="s">
        <v>118</v>
      </c>
      <c r="E50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24"/>
  <sheetViews>
    <sheetView workbookViewId="0">
      <selection activeCell="T3" sqref="T3"/>
    </sheetView>
  </sheetViews>
  <sheetFormatPr baseColWidth="10" defaultRowHeight="16"/>
  <cols>
    <col min="2" max="2" width="15.5" customWidth="1"/>
    <col min="13" max="14" width="10.83203125" style="37"/>
    <col min="15" max="15" width="10.83203125" style="11"/>
    <col min="16" max="17" width="10.83203125" style="37"/>
    <col min="18" max="18" width="10.83203125" style="11"/>
    <col min="19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145</v>
      </c>
      <c r="B1" s="39"/>
      <c r="C1" s="73" t="s">
        <v>156</v>
      </c>
      <c r="D1" s="74"/>
      <c r="E1" s="73" t="s">
        <v>157</v>
      </c>
      <c r="F1" s="74"/>
      <c r="G1" s="73" t="s">
        <v>158</v>
      </c>
      <c r="H1" s="74"/>
      <c r="I1" s="73" t="s">
        <v>159</v>
      </c>
      <c r="J1" s="74"/>
      <c r="K1" s="40" t="s">
        <v>152</v>
      </c>
      <c r="L1" s="40" t="s">
        <v>154</v>
      </c>
      <c r="M1" s="70" t="s">
        <v>160</v>
      </c>
      <c r="N1" s="71"/>
      <c r="O1" s="67"/>
      <c r="P1" s="70" t="s">
        <v>161</v>
      </c>
      <c r="Q1" s="71"/>
      <c r="R1" s="67"/>
      <c r="S1" s="70" t="s">
        <v>162</v>
      </c>
      <c r="T1" s="71"/>
      <c r="U1" s="67"/>
      <c r="V1" s="72" t="s">
        <v>163</v>
      </c>
      <c r="W1" s="71"/>
    </row>
    <row r="2" spans="1:24">
      <c r="A2" s="52"/>
      <c r="B2" s="48"/>
      <c r="C2" s="46" t="s">
        <v>146</v>
      </c>
      <c r="D2" s="54" t="s">
        <v>147</v>
      </c>
      <c r="E2" s="46" t="s">
        <v>146</v>
      </c>
      <c r="F2" s="54" t="s">
        <v>147</v>
      </c>
      <c r="G2" s="46" t="s">
        <v>146</v>
      </c>
      <c r="H2" s="54" t="s">
        <v>147</v>
      </c>
      <c r="I2" s="46" t="s">
        <v>146</v>
      </c>
      <c r="J2" s="54" t="s">
        <v>147</v>
      </c>
      <c r="K2" s="48"/>
      <c r="L2" s="48"/>
      <c r="M2" s="56" t="s">
        <v>146</v>
      </c>
      <c r="N2" s="57" t="s">
        <v>147</v>
      </c>
      <c r="O2" s="68"/>
      <c r="P2" s="59" t="s">
        <v>146</v>
      </c>
      <c r="Q2" s="50" t="s">
        <v>147</v>
      </c>
      <c r="R2" s="68"/>
      <c r="S2" s="59" t="s">
        <v>146</v>
      </c>
      <c r="T2" s="50" t="s">
        <v>147</v>
      </c>
      <c r="U2" s="68"/>
      <c r="V2" s="49" t="s">
        <v>146</v>
      </c>
      <c r="W2" s="50" t="s">
        <v>147</v>
      </c>
    </row>
    <row r="3" spans="1:24">
      <c r="A3" s="53">
        <v>1</v>
      </c>
      <c r="B3" s="42" t="s">
        <v>148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69">
        <f>(N3-M3)/N3</f>
        <v>0.17777777777777778</v>
      </c>
      <c r="P3" s="58">
        <f>E3/$K$3*$L$3</f>
        <v>487.5</v>
      </c>
      <c r="Q3" s="44">
        <f>F3/$K$3*$L$3</f>
        <v>693.75</v>
      </c>
      <c r="R3" s="69">
        <f>(Q3-P3)/Q3</f>
        <v>0.29729729729729731</v>
      </c>
      <c r="S3" s="58">
        <f>G3/$K$3*$L$3</f>
        <v>721.875</v>
      </c>
      <c r="T3" s="44">
        <f>H3/$K$3*$L$3</f>
        <v>1387.5</v>
      </c>
      <c r="U3" s="69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149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69"/>
      <c r="P4" s="58"/>
      <c r="Q4" s="44"/>
      <c r="R4" s="69"/>
      <c r="S4" s="58"/>
      <c r="T4" s="44"/>
      <c r="U4" s="69"/>
      <c r="V4" s="43"/>
      <c r="W4" s="44"/>
    </row>
    <row r="5" spans="1:24">
      <c r="A5" s="53"/>
      <c r="B5" s="42" t="s">
        <v>150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69"/>
      <c r="P5" s="58"/>
      <c r="Q5" s="44"/>
      <c r="R5" s="69"/>
      <c r="S5" s="58"/>
      <c r="T5" s="44"/>
      <c r="U5" s="69"/>
      <c r="V5" s="43"/>
      <c r="W5" s="44"/>
    </row>
    <row r="6" spans="1:24">
      <c r="A6" s="53"/>
      <c r="B6" s="42" t="s">
        <v>151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69"/>
      <c r="P6" s="58"/>
      <c r="Q6" s="44"/>
      <c r="R6" s="69"/>
      <c r="S6" s="58"/>
      <c r="T6" s="44"/>
      <c r="U6" s="69"/>
      <c r="V6" s="43"/>
      <c r="W6" s="44"/>
    </row>
    <row r="7" spans="1:24">
      <c r="A7" s="51">
        <v>2</v>
      </c>
      <c r="B7" s="39" t="s">
        <v>148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69">
        <f>(N7-M7)/N7</f>
        <v>0.17777777777777778</v>
      </c>
      <c r="P7" s="61">
        <f>E7/$K$7*$L$7</f>
        <v>487.5</v>
      </c>
      <c r="Q7" s="62">
        <f>F7/$K$7*$L$7</f>
        <v>693.75</v>
      </c>
      <c r="R7" s="69">
        <f>(Q7-P7)/Q7</f>
        <v>0.29729729729729731</v>
      </c>
      <c r="S7" s="61">
        <f>G7/$K$7*$L$7</f>
        <v>721.875</v>
      </c>
      <c r="T7" s="62">
        <f>H7/$K$7*$L$7</f>
        <v>1387.5</v>
      </c>
      <c r="U7" s="69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149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69"/>
      <c r="P8" s="58"/>
      <c r="Q8" s="44"/>
      <c r="R8" s="69"/>
      <c r="S8" s="58"/>
      <c r="T8" s="44"/>
      <c r="U8" s="69"/>
      <c r="V8" s="43"/>
      <c r="W8" s="44"/>
    </row>
    <row r="9" spans="1:24">
      <c r="A9" s="53"/>
      <c r="B9" s="42" t="s">
        <v>150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69"/>
      <c r="P9" s="58"/>
      <c r="Q9" s="44"/>
      <c r="R9" s="69"/>
      <c r="S9" s="58"/>
      <c r="T9" s="44"/>
      <c r="U9" s="69"/>
      <c r="V9" s="43"/>
      <c r="W9" s="44"/>
    </row>
    <row r="10" spans="1:24">
      <c r="A10" s="53"/>
      <c r="B10" s="42" t="s">
        <v>151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69"/>
      <c r="P10" s="58"/>
      <c r="Q10" s="44"/>
      <c r="R10" s="69"/>
      <c r="S10" s="58"/>
      <c r="T10" s="44"/>
      <c r="U10" s="69"/>
      <c r="V10" s="43"/>
      <c r="W10" s="44"/>
    </row>
    <row r="11" spans="1:24">
      <c r="A11" s="51">
        <v>3</v>
      </c>
      <c r="B11" s="64" t="s">
        <v>148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69">
        <f>(N11-M11)/N11</f>
        <v>0.19565217391304349</v>
      </c>
      <c r="P11" s="61">
        <f>E11/$K$11*$L$11</f>
        <v>44.571428571428569</v>
      </c>
      <c r="Q11" s="62">
        <f>F11/$K$11*$L$11</f>
        <v>70.285714285714278</v>
      </c>
      <c r="R11" s="69">
        <f>(Q11-P11)/Q11</f>
        <v>0.3658536585365853</v>
      </c>
      <c r="S11" s="61">
        <f>G11/$K$11*$L$11</f>
        <v>66</v>
      </c>
      <c r="T11" s="62">
        <f>H11/$K$11*$L$11</f>
        <v>109.71428571428571</v>
      </c>
      <c r="U11" s="69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149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69"/>
      <c r="P12" s="58"/>
      <c r="Q12" s="44"/>
      <c r="R12" s="69"/>
      <c r="S12" s="58"/>
      <c r="T12" s="44"/>
      <c r="U12" s="69"/>
      <c r="V12" s="43"/>
      <c r="W12" s="44"/>
    </row>
    <row r="13" spans="1:24">
      <c r="A13" s="53"/>
      <c r="B13" s="45" t="s">
        <v>150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69"/>
      <c r="P13" s="58"/>
      <c r="Q13" s="44"/>
      <c r="R13" s="69"/>
      <c r="S13" s="58"/>
      <c r="T13" s="44"/>
      <c r="U13" s="69"/>
      <c r="V13" s="43"/>
      <c r="W13" s="44"/>
    </row>
    <row r="14" spans="1:24">
      <c r="A14" s="53"/>
      <c r="B14" s="45" t="s">
        <v>151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69"/>
      <c r="P14" s="58"/>
      <c r="Q14" s="44"/>
      <c r="R14" s="69"/>
      <c r="S14" s="58"/>
      <c r="T14" s="44"/>
      <c r="U14" s="69"/>
      <c r="V14" s="43"/>
      <c r="W14" s="44"/>
    </row>
    <row r="15" spans="1:24">
      <c r="A15" s="51">
        <v>4</v>
      </c>
      <c r="B15" s="64" t="s">
        <v>148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69">
        <f>(N15-M15)/N15</f>
        <v>0.25000000000000006</v>
      </c>
      <c r="P15" s="61">
        <f>E15/$K$15*$L$15</f>
        <v>661.76470588235293</v>
      </c>
      <c r="Q15" s="62">
        <f>F15/$K$15*$L$15</f>
        <v>1764.7058823529412</v>
      </c>
      <c r="R15" s="69">
        <f>(Q15-P15)/Q15</f>
        <v>0.625</v>
      </c>
      <c r="S15" s="61">
        <f>G15/$K$15*$L$15</f>
        <v>458.8235294117647</v>
      </c>
      <c r="T15" s="62">
        <f>H15/$K$15*$L$15</f>
        <v>688.23529411764707</v>
      </c>
      <c r="U15" s="69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149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69"/>
      <c r="P16" s="58"/>
      <c r="Q16" s="44"/>
      <c r="R16" s="69"/>
      <c r="S16" s="58"/>
      <c r="T16" s="44"/>
      <c r="U16" s="69"/>
      <c r="V16" s="43"/>
      <c r="W16" s="44"/>
    </row>
    <row r="17" spans="1:23">
      <c r="A17" s="53"/>
      <c r="B17" s="45" t="s">
        <v>150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69"/>
      <c r="P17" s="58"/>
      <c r="Q17" s="44"/>
      <c r="R17" s="69"/>
      <c r="S17" s="58"/>
      <c r="T17" s="44"/>
      <c r="U17" s="69"/>
      <c r="V17" s="43"/>
      <c r="W17" s="44"/>
    </row>
    <row r="18" spans="1:23">
      <c r="A18" s="52"/>
      <c r="B18" s="47" t="s">
        <v>151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68"/>
      <c r="P18" s="59"/>
      <c r="Q18" s="50"/>
      <c r="R18" s="68"/>
      <c r="S18" s="59"/>
      <c r="T18" s="50"/>
      <c r="U18" s="68"/>
      <c r="V18" s="49"/>
      <c r="W18" s="50"/>
    </row>
    <row r="23" spans="1:23">
      <c r="B23" t="s">
        <v>153</v>
      </c>
    </row>
    <row r="24" spans="1:23">
      <c r="B24" t="s">
        <v>155</v>
      </c>
    </row>
  </sheetData>
  <mergeCells count="8">
    <mergeCell ref="S1:T1"/>
    <mergeCell ref="V1:W1"/>
    <mergeCell ref="C1:D1"/>
    <mergeCell ref="E1:F1"/>
    <mergeCell ref="G1:H1"/>
    <mergeCell ref="I1:J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1" t="s">
        <v>1</v>
      </c>
      <c r="B2" s="75" t="s">
        <v>2</v>
      </c>
      <c r="C2" s="76"/>
      <c r="D2" s="77"/>
      <c r="E2" s="75" t="s">
        <v>3</v>
      </c>
      <c r="F2" s="76"/>
      <c r="G2" s="77"/>
      <c r="H2" s="84" t="s">
        <v>4</v>
      </c>
      <c r="I2" s="90" t="s">
        <v>5</v>
      </c>
      <c r="J2" s="90"/>
      <c r="K2" s="90"/>
      <c r="L2" s="90"/>
      <c r="M2" s="90"/>
      <c r="N2" s="90"/>
      <c r="O2" s="90"/>
      <c r="P2" s="90"/>
      <c r="Q2" s="90"/>
      <c r="R2" s="90" t="s">
        <v>6</v>
      </c>
      <c r="S2" s="90"/>
      <c r="T2" s="90"/>
      <c r="U2" s="90"/>
      <c r="V2" s="84" t="s">
        <v>7</v>
      </c>
      <c r="W2" s="84" t="s">
        <v>8</v>
      </c>
      <c r="X2" s="92" t="s">
        <v>9</v>
      </c>
      <c r="Y2" s="92" t="s">
        <v>10</v>
      </c>
      <c r="Z2" s="92" t="s">
        <v>11</v>
      </c>
      <c r="AA2" s="92" t="s">
        <v>12</v>
      </c>
    </row>
    <row r="3" spans="1:27">
      <c r="A3" s="82"/>
      <c r="B3" s="78"/>
      <c r="C3" s="79"/>
      <c r="D3" s="80"/>
      <c r="E3" s="78"/>
      <c r="F3" s="79"/>
      <c r="G3" s="80"/>
      <c r="H3" s="85"/>
      <c r="I3" s="91" t="s">
        <v>13</v>
      </c>
      <c r="J3" s="89"/>
      <c r="K3" s="89"/>
      <c r="L3" s="89" t="s">
        <v>14</v>
      </c>
      <c r="M3" s="89"/>
      <c r="N3" s="89" t="s">
        <v>15</v>
      </c>
      <c r="O3" s="89"/>
      <c r="P3" s="89" t="s">
        <v>16</v>
      </c>
      <c r="Q3" s="89"/>
      <c r="R3" s="87" t="s">
        <v>17</v>
      </c>
      <c r="S3" s="87" t="s">
        <v>18</v>
      </c>
      <c r="T3" s="87" t="s">
        <v>19</v>
      </c>
      <c r="U3" s="87" t="s">
        <v>20</v>
      </c>
      <c r="V3" s="85"/>
      <c r="W3" s="85"/>
      <c r="X3" s="93"/>
      <c r="Y3" s="93"/>
      <c r="Z3" s="93"/>
      <c r="AA3" s="93"/>
    </row>
    <row r="4" spans="1:27" ht="60">
      <c r="A4" s="83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6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88"/>
      <c r="S4" s="88"/>
      <c r="T4" s="88"/>
      <c r="U4" s="88"/>
      <c r="V4" s="86"/>
      <c r="W4" s="86"/>
      <c r="X4" s="94"/>
      <c r="Y4" s="94"/>
      <c r="Z4" s="94"/>
      <c r="AA4" s="93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Parameters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2022-06-05T13:54:24Z</dcterms:modified>
  <cp:category/>
  <cp:contentStatus/>
</cp:coreProperties>
</file>