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82F4A6ED-2C01-E447-88CD-572208E78C48}" xr6:coauthVersionLast="47" xr6:coauthVersionMax="47" xr10:uidLastSave="{00000000-0000-0000-0000-000000000000}"/>
  <bookViews>
    <workbookView xWindow="0" yWindow="500" windowWidth="35840" windowHeight="21060" activeTab="1" xr2:uid="{7432EDC4-6243-2543-BF06-3FCD944023A9}"/>
  </bookViews>
  <sheets>
    <sheet name="Sheet1" sheetId="12" r:id="rId1"/>
    <sheet name="MCL questions prod" sheetId="10" r:id="rId2"/>
    <sheet name="Web Parameters Dev" sheetId="8" r:id="rId3"/>
    <sheet name="Web Parameters Random" sheetId="11" r:id="rId4"/>
    <sheet name="Date Delay Paper" sheetId="9" r:id="rId5"/>
    <sheet name="MCL" sheetId="2" r:id="rId6"/>
    <sheet name="CL LL Amounts" sheetId="3" r:id="rId7"/>
    <sheet name="Holden et al." sheetId="4" r:id="rId8"/>
    <sheet name="Screen Size Zooming" sheetId="5" r:id="rId9"/>
    <sheet name="Worker Rate" sheetId="7" r:id="rId10"/>
    <sheet name="Web Parameters v1" sheetId="1" r:id="rId11"/>
  </sheets>
  <definedNames>
    <definedName name="_xlnm._FilterDatabase" localSheetId="1" hidden="1">'MCL questions prod'!$A$1:$X$28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2" i="8" l="1"/>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L41"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E33" i="9"/>
  <c r="P33" i="9"/>
  <c r="O33" i="9"/>
  <c r="P32" i="9"/>
  <c r="O32" i="9"/>
  <c r="D34" i="9"/>
  <c r="C34" i="9"/>
  <c r="D33" i="9"/>
  <c r="C33" i="9"/>
  <c r="D32" i="9"/>
  <c r="C32" i="9"/>
  <c r="P31" i="9"/>
  <c r="O31" i="9"/>
  <c r="D31" i="9"/>
  <c r="C31" i="9"/>
  <c r="W17" i="9"/>
  <c r="V17" i="9"/>
  <c r="T17" i="9"/>
  <c r="S17" i="9"/>
  <c r="Q17" i="9"/>
  <c r="P17" i="9"/>
  <c r="N17" i="9"/>
  <c r="M17" i="9"/>
  <c r="W13" i="9"/>
  <c r="L42" i="9" s="1"/>
  <c r="V13" i="9"/>
  <c r="T13" i="9"/>
  <c r="S13" i="9"/>
  <c r="J41" i="9" s="1"/>
  <c r="Q13" i="9"/>
  <c r="P13" i="9"/>
  <c r="J40" i="9" s="1"/>
  <c r="N13" i="9"/>
  <c r="L39" i="9" s="1"/>
  <c r="M13" i="9"/>
  <c r="J39" i="9" s="1"/>
  <c r="W9" i="9"/>
  <c r="V9" i="9"/>
  <c r="T9" i="9"/>
  <c r="S9" i="9"/>
  <c r="Q9" i="9"/>
  <c r="P9" i="9"/>
  <c r="N9" i="9"/>
  <c r="M9" i="9"/>
  <c r="W5" i="9"/>
  <c r="G34" i="9" s="1"/>
  <c r="V5" i="9"/>
  <c r="F34" i="9" s="1"/>
  <c r="T5" i="9"/>
  <c r="G33" i="9" s="1"/>
  <c r="S5" i="9"/>
  <c r="F33" i="9" s="1"/>
  <c r="Q5" i="9"/>
  <c r="G32" i="9" s="1"/>
  <c r="P5" i="9"/>
  <c r="F32" i="9" s="1"/>
  <c r="N5" i="9"/>
  <c r="G31" i="9" s="1"/>
  <c r="M5" i="9"/>
  <c r="F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1" i="9" l="1"/>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<sst xmlns="http://schemas.openxmlformats.org/spreadsheetml/2006/main" count="897" uniqueCount="207">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</sst>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7">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E4" sqref="E4"/>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tabSelected="1" zoomScale="120" zoomScaleNormal="120" workbookViewId="0">
      <pane ySplit="1" topLeftCell="A2" activePane="bottomLeft" state="frozen"/>
      <selection pane="bottomLeft" activeCell="H13" sqref="H13"/>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88"/>
  <sheetViews>
    <sheetView workbookViewId="0">
      <pane ySplit="1" topLeftCell="A52" activePane="bottomLeft" state="frozen"/>
      <selection pane="bottomLeft" activeCell="I71" sqref="I71"/>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8</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15</v>
      </c>
      <c r="N88">
        <v>1200</v>
      </c>
      <c r="O88">
        <v>300</v>
      </c>
      <c r="V88" t="s">
        <v>187</v>
      </c>
      <c r="W88" t="s">
        <v>202</v>
      </c>
      <c r="X88"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0" sqref="E30"/>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0.88482329502001356</v>
      </c>
    </row>
    <row r="3" spans="1:7">
      <c r="A3">
        <v>490</v>
      </c>
      <c r="B3" s="43">
        <v>2</v>
      </c>
      <c r="C3" s="66"/>
      <c r="D3">
        <v>700</v>
      </c>
      <c r="E3" s="43">
        <v>18</v>
      </c>
      <c r="F3" s="66"/>
      <c r="G3">
        <f ca="1">RAND()</f>
        <v>0.62467870304618489</v>
      </c>
    </row>
    <row r="4" spans="1:7">
      <c r="A4">
        <f>720</f>
        <v>720</v>
      </c>
      <c r="B4" s="43">
        <v>6</v>
      </c>
      <c r="C4" s="66"/>
      <c r="D4">
        <v>1390</v>
      </c>
      <c r="E4" s="43">
        <v>36</v>
      </c>
      <c r="F4" s="66"/>
      <c r="G4">
        <f ca="1">RAND()</f>
        <v>0.92235916021921138</v>
      </c>
    </row>
    <row r="5" spans="1:7">
      <c r="A5">
        <v>840</v>
      </c>
      <c r="B5" s="43">
        <v>3</v>
      </c>
      <c r="C5" s="66"/>
      <c r="D5">
        <v>1120</v>
      </c>
      <c r="E5" s="43">
        <v>16</v>
      </c>
      <c r="F5" s="66"/>
      <c r="G5">
        <f ca="1">RAND()</f>
        <v>0.55094073365523555</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X42"/>
  <sheetViews>
    <sheetView workbookViewId="0">
      <selection activeCell="E35" sqref="E35"/>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24">
      <c r="A1" t="s">
        <v>186</v>
      </c>
    </row>
    <row r="3" spans="1:24">
      <c r="A3" s="49" t="s">
        <v>145</v>
      </c>
      <c r="B3" s="39"/>
      <c r="C3" s="68" t="s">
        <v>156</v>
      </c>
      <c r="D3" s="69"/>
      <c r="E3" s="68" t="s">
        <v>157</v>
      </c>
      <c r="F3" s="69"/>
      <c r="G3" s="68" t="s">
        <v>158</v>
      </c>
      <c r="H3" s="69"/>
      <c r="I3" s="68" t="s">
        <v>159</v>
      </c>
      <c r="J3" s="69"/>
      <c r="K3" s="40" t="s">
        <v>152</v>
      </c>
      <c r="L3" s="40" t="s">
        <v>154</v>
      </c>
      <c r="M3" s="70" t="s">
        <v>160</v>
      </c>
      <c r="N3" s="71"/>
      <c r="O3" s="72"/>
      <c r="P3" s="70" t="s">
        <v>161</v>
      </c>
      <c r="Q3" s="71"/>
      <c r="R3" s="72"/>
      <c r="S3" s="70" t="s">
        <v>162</v>
      </c>
      <c r="T3" s="71"/>
      <c r="U3" s="71"/>
      <c r="V3" s="73" t="s">
        <v>163</v>
      </c>
      <c r="W3" s="73"/>
      <c r="X3" s="73"/>
    </row>
    <row r="4" spans="1:24">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row>
    <row r="5" spans="1:24">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row>
    <row r="6" spans="1:24">
      <c r="A6" s="51"/>
      <c r="B6" t="s">
        <v>149</v>
      </c>
      <c r="C6" s="63">
        <v>37890</v>
      </c>
      <c r="D6" s="64">
        <v>38163</v>
      </c>
      <c r="E6" s="63">
        <v>37797</v>
      </c>
      <c r="F6" s="64">
        <v>38317</v>
      </c>
      <c r="G6" s="63">
        <v>37953</v>
      </c>
      <c r="H6" s="64">
        <v>38863</v>
      </c>
      <c r="I6" s="63">
        <v>37862</v>
      </c>
      <c r="J6" s="64">
        <v>38254</v>
      </c>
      <c r="M6" s="56"/>
      <c r="N6" s="42"/>
      <c r="P6" s="56"/>
      <c r="Q6" s="42"/>
      <c r="S6" s="56"/>
      <c r="T6" s="42"/>
      <c r="W6" s="42"/>
    </row>
    <row r="7" spans="1:24">
      <c r="A7" s="51"/>
      <c r="B7" t="s">
        <v>150</v>
      </c>
      <c r="C7" s="41">
        <v>4</v>
      </c>
      <c r="D7" s="53">
        <v>13</v>
      </c>
      <c r="E7" s="41">
        <v>2</v>
      </c>
      <c r="F7" s="53">
        <v>18</v>
      </c>
      <c r="G7" s="41">
        <v>6</v>
      </c>
      <c r="H7" s="53">
        <v>36</v>
      </c>
      <c r="I7" s="41">
        <v>3</v>
      </c>
      <c r="J7" s="53">
        <v>16</v>
      </c>
      <c r="M7" s="56"/>
      <c r="N7" s="42"/>
      <c r="P7" s="56"/>
      <c r="Q7" s="42"/>
      <c r="S7" s="56"/>
      <c r="T7" s="42"/>
      <c r="W7" s="42"/>
    </row>
    <row r="8" spans="1:24">
      <c r="A8" s="51"/>
      <c r="B8" t="s">
        <v>151</v>
      </c>
      <c r="C8" s="41">
        <v>17</v>
      </c>
      <c r="D8" s="53">
        <v>56</v>
      </c>
      <c r="E8" s="41">
        <v>9</v>
      </c>
      <c r="F8" s="53">
        <v>78</v>
      </c>
      <c r="G8" s="41">
        <v>156</v>
      </c>
      <c r="H8" s="53">
        <v>156</v>
      </c>
      <c r="I8" s="41">
        <v>13</v>
      </c>
      <c r="J8" s="53">
        <v>65</v>
      </c>
      <c r="M8" s="56"/>
      <c r="N8" s="42"/>
      <c r="P8" s="56"/>
      <c r="Q8" s="42"/>
      <c r="S8" s="56"/>
      <c r="T8" s="42"/>
      <c r="W8" s="42"/>
    </row>
    <row r="9" spans="1:24">
      <c r="A9" s="49">
        <v>2</v>
      </c>
      <c r="B9" s="39" t="s">
        <v>148</v>
      </c>
      <c r="C9" s="38">
        <v>370</v>
      </c>
      <c r="D9" s="58">
        <v>450</v>
      </c>
      <c r="E9" s="38">
        <v>520</v>
      </c>
      <c r="F9" s="58">
        <v>740</v>
      </c>
      <c r="G9" s="38">
        <v>770</v>
      </c>
      <c r="H9" s="58">
        <v>1480</v>
      </c>
      <c r="I9" s="38">
        <v>900</v>
      </c>
      <c r="J9" s="58">
        <v>1200</v>
      </c>
      <c r="K9" s="39">
        <v>1.6</v>
      </c>
      <c r="L9" s="39">
        <v>1.5</v>
      </c>
      <c r="M9" s="59">
        <f>C9/$K$9*$L$9</f>
        <v>346.875</v>
      </c>
      <c r="N9" s="60">
        <f>D9/$K$9*$L$9</f>
        <v>421.875</v>
      </c>
      <c r="O9" s="37">
        <f>(N9-M9)</f>
        <v>75</v>
      </c>
      <c r="P9" s="59">
        <f>E9/$K$9*$L$9</f>
        <v>487.5</v>
      </c>
      <c r="Q9" s="60">
        <f>F9/$K$9*$L$9</f>
        <v>693.75</v>
      </c>
      <c r="R9" s="37">
        <f>(Q9-P9)</f>
        <v>206.25</v>
      </c>
      <c r="S9" s="59">
        <f>G9/$K$9*$L$9</f>
        <v>721.875</v>
      </c>
      <c r="T9" s="60">
        <f>H9/$K$9*$L$9</f>
        <v>1387.5</v>
      </c>
      <c r="U9" s="11">
        <f>(T9-S9)/T9</f>
        <v>0.47972972972972971</v>
      </c>
      <c r="V9" s="61">
        <f>I9/$K$9*$L$9</f>
        <v>843.75</v>
      </c>
      <c r="W9" s="60">
        <f>J9/$K$9*$L$9</f>
        <v>1125</v>
      </c>
      <c r="X9" s="11">
        <f>(W9-V9)/W9</f>
        <v>0.25</v>
      </c>
    </row>
    <row r="10" spans="1:24">
      <c r="A10" s="51"/>
      <c r="B10" t="s">
        <v>149</v>
      </c>
      <c r="C10" s="63">
        <v>37925</v>
      </c>
      <c r="D10" s="64">
        <v>38175</v>
      </c>
      <c r="E10" s="63">
        <v>37862</v>
      </c>
      <c r="F10" s="64">
        <v>38352</v>
      </c>
      <c r="G10" s="63">
        <v>37981</v>
      </c>
      <c r="H10" s="64">
        <v>38898</v>
      </c>
      <c r="I10" s="63">
        <v>37890</v>
      </c>
      <c r="J10" s="64">
        <v>38289</v>
      </c>
      <c r="M10" s="56"/>
      <c r="N10" s="42"/>
      <c r="P10" s="56"/>
      <c r="Q10" s="42"/>
      <c r="S10" s="56"/>
      <c r="T10" s="42"/>
      <c r="W10" s="42"/>
    </row>
    <row r="11" spans="1:24">
      <c r="A11" s="51"/>
      <c r="B11" t="s">
        <v>150</v>
      </c>
      <c r="C11" s="41">
        <v>4</v>
      </c>
      <c r="D11" s="53">
        <v>13</v>
      </c>
      <c r="E11" s="41">
        <v>2</v>
      </c>
      <c r="F11" s="53">
        <v>18</v>
      </c>
      <c r="G11" s="41">
        <v>6</v>
      </c>
      <c r="H11" s="53">
        <v>36</v>
      </c>
      <c r="I11" s="41">
        <v>3</v>
      </c>
      <c r="J11" s="53">
        <v>16</v>
      </c>
      <c r="M11" s="56"/>
      <c r="N11" s="42"/>
      <c r="P11" s="56"/>
      <c r="Q11" s="42"/>
      <c r="S11" s="56"/>
      <c r="T11" s="42"/>
      <c r="W11" s="42"/>
    </row>
    <row r="12" spans="1:24">
      <c r="A12" s="51"/>
      <c r="B12" t="s">
        <v>151</v>
      </c>
      <c r="C12" s="41"/>
      <c r="D12" s="53"/>
      <c r="E12" s="41"/>
      <c r="F12" s="53"/>
      <c r="G12" s="41"/>
      <c r="H12" s="53"/>
      <c r="I12" s="41"/>
      <c r="J12" s="53"/>
      <c r="M12" s="56"/>
      <c r="N12" s="42"/>
      <c r="P12" s="56"/>
      <c r="Q12" s="42"/>
      <c r="S12" s="56"/>
      <c r="T12" s="42"/>
      <c r="W12" s="42"/>
    </row>
    <row r="13" spans="1:24">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row>
    <row r="14" spans="1:24">
      <c r="A14" s="51"/>
      <c r="B14" s="43" t="s">
        <v>149</v>
      </c>
      <c r="C14" s="63">
        <v>38436</v>
      </c>
      <c r="D14" s="64">
        <v>38716</v>
      </c>
      <c r="E14" s="63">
        <v>38380</v>
      </c>
      <c r="F14" s="64">
        <v>38863</v>
      </c>
      <c r="G14" s="63">
        <v>38499</v>
      </c>
      <c r="H14" s="64">
        <v>39017</v>
      </c>
      <c r="I14" s="63">
        <v>38408</v>
      </c>
      <c r="J14" s="64">
        <v>38800</v>
      </c>
      <c r="M14" s="56"/>
      <c r="N14" s="42"/>
      <c r="P14" s="56"/>
      <c r="Q14" s="42"/>
      <c r="S14" s="56"/>
      <c r="T14" s="42"/>
      <c r="W14" s="42"/>
    </row>
    <row r="15" spans="1:24">
      <c r="A15" s="51"/>
      <c r="B15" s="43" t="s">
        <v>150</v>
      </c>
      <c r="C15" s="41">
        <v>4</v>
      </c>
      <c r="D15" s="53">
        <v>13</v>
      </c>
      <c r="E15" s="41">
        <v>2</v>
      </c>
      <c r="F15" s="53">
        <v>18</v>
      </c>
      <c r="G15" s="41">
        <v>6</v>
      </c>
      <c r="H15" s="53">
        <v>23</v>
      </c>
      <c r="I15" s="41">
        <v>3</v>
      </c>
      <c r="J15" s="53">
        <v>16</v>
      </c>
      <c r="M15" s="56"/>
      <c r="N15" s="42"/>
      <c r="P15" s="56"/>
      <c r="Q15" s="42"/>
      <c r="S15" s="56"/>
      <c r="T15" s="42"/>
      <c r="W15" s="42"/>
    </row>
    <row r="16" spans="1:24">
      <c r="A16" s="51"/>
      <c r="B16" s="43" t="s">
        <v>151</v>
      </c>
      <c r="C16" s="41"/>
      <c r="D16" s="53"/>
      <c r="E16" s="41"/>
      <c r="F16" s="53"/>
      <c r="G16" s="41"/>
      <c r="H16" s="53"/>
      <c r="I16" s="41"/>
      <c r="J16" s="53"/>
      <c r="M16" s="56"/>
      <c r="N16" s="42"/>
      <c r="P16" s="56"/>
      <c r="Q16" s="42"/>
      <c r="S16" s="56"/>
      <c r="T16" s="42"/>
      <c r="W16" s="42"/>
    </row>
    <row r="17" spans="1:24">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f>J17/$K$17*$L$17</f>
        <v>767.64705882352939</v>
      </c>
      <c r="X17" s="11">
        <f>(W17-V17)/W17</f>
        <v>0.46551724137931022</v>
      </c>
    </row>
    <row r="18" spans="1:24">
      <c r="A18" s="51"/>
      <c r="B18" s="43" t="s">
        <v>149</v>
      </c>
      <c r="C18" s="63">
        <v>38044</v>
      </c>
      <c r="D18" s="64">
        <v>38527</v>
      </c>
      <c r="E18" s="63">
        <v>38107</v>
      </c>
      <c r="F18" s="64">
        <v>39752</v>
      </c>
      <c r="G18" s="63">
        <v>37981</v>
      </c>
      <c r="H18" s="64">
        <v>38653</v>
      </c>
      <c r="I18" s="63">
        <v>38072</v>
      </c>
      <c r="J18" s="64">
        <v>39136</v>
      </c>
      <c r="M18" s="56"/>
      <c r="N18" s="42"/>
      <c r="P18" s="56"/>
      <c r="Q18" s="42"/>
      <c r="S18" s="56"/>
      <c r="T18" s="42"/>
      <c r="W18" s="42"/>
    </row>
    <row r="19" spans="1:24">
      <c r="A19" s="51"/>
      <c r="B19" s="43" t="s">
        <v>150</v>
      </c>
      <c r="C19" s="41">
        <v>4</v>
      </c>
      <c r="D19" s="53">
        <v>20</v>
      </c>
      <c r="E19" s="41">
        <v>6</v>
      </c>
      <c r="F19" s="53">
        <v>60</v>
      </c>
      <c r="G19" s="41">
        <v>2</v>
      </c>
      <c r="H19" s="53">
        <v>24</v>
      </c>
      <c r="I19" s="41">
        <v>5</v>
      </c>
      <c r="J19" s="53">
        <v>40</v>
      </c>
      <c r="M19" s="56"/>
      <c r="N19" s="42"/>
      <c r="P19" s="56"/>
      <c r="Q19" s="42"/>
      <c r="S19" s="56"/>
      <c r="T19" s="42"/>
      <c r="W19" s="42"/>
    </row>
    <row r="20" spans="1:24">
      <c r="A20" s="50"/>
      <c r="B20" s="45" t="s">
        <v>151</v>
      </c>
      <c r="C20" s="44"/>
      <c r="D20" s="52"/>
      <c r="E20" s="44"/>
      <c r="F20" s="52"/>
      <c r="G20" s="44"/>
      <c r="H20" s="52"/>
      <c r="I20" s="44"/>
      <c r="J20" s="52"/>
      <c r="K20" s="46"/>
      <c r="L20" s="46"/>
      <c r="M20" s="57"/>
      <c r="N20" s="48"/>
      <c r="O20" s="47"/>
      <c r="P20" s="57"/>
      <c r="Q20" s="48"/>
      <c r="R20" s="47"/>
      <c r="S20" s="57"/>
      <c r="T20" s="48"/>
      <c r="U20" s="65"/>
      <c r="V20" s="47"/>
      <c r="W20" s="48"/>
    </row>
    <row r="25" spans="1:24">
      <c r="B25" t="s">
        <v>153</v>
      </c>
    </row>
    <row r="26" spans="1:24">
      <c r="B26" t="s">
        <v>155</v>
      </c>
    </row>
    <row r="28" spans="1:24">
      <c r="B28" t="s">
        <v>175</v>
      </c>
      <c r="C28" s="2">
        <v>148</v>
      </c>
      <c r="D28" t="s">
        <v>177</v>
      </c>
    </row>
    <row r="29" spans="1:24">
      <c r="C29" s="74" t="s">
        <v>167</v>
      </c>
      <c r="D29" s="74"/>
      <c r="E29" s="74"/>
      <c r="F29" s="74" t="s">
        <v>169</v>
      </c>
      <c r="G29" s="74"/>
      <c r="H29" s="74"/>
      <c r="J29" t="s">
        <v>168</v>
      </c>
      <c r="M29"/>
    </row>
    <row r="30" spans="1:24">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24">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0">K31/$C$28</f>
        <v>2.3648648648648649</v>
      </c>
      <c r="R31" s="37">
        <f>M31/$C$28</f>
        <v>2.9054054054054053</v>
      </c>
    </row>
    <row r="32" spans="1:24">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0"/>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0"/>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0"/>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0"/>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0"/>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0"/>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0"/>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0"/>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0"/>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0"/>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0"/>
        <v>0.52027027027027029</v>
      </c>
      <c r="R42" s="11">
        <f>M42/$C$28</f>
        <v>0.79729729729729726</v>
      </c>
    </row>
  </sheetData>
  <mergeCells count="10">
    <mergeCell ref="C29:E29"/>
    <mergeCell ref="F29:H29"/>
    <mergeCell ref="C3:D3"/>
    <mergeCell ref="E3:F3"/>
    <mergeCell ref="G3:H3"/>
    <mergeCell ref="I3:J3"/>
    <mergeCell ref="M3:O3"/>
    <mergeCell ref="P3:R3"/>
    <mergeCell ref="S3:U3"/>
    <mergeCell ref="V3:X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81" t="s">
        <v>1</v>
      </c>
      <c r="B2" s="75" t="s">
        <v>2</v>
      </c>
      <c r="C2" s="76"/>
      <c r="D2" s="77"/>
      <c r="E2" s="75" t="s">
        <v>3</v>
      </c>
      <c r="F2" s="76"/>
      <c r="G2" s="77"/>
      <c r="H2" s="84" t="s">
        <v>4</v>
      </c>
      <c r="I2" s="90" t="s">
        <v>5</v>
      </c>
      <c r="J2" s="90"/>
      <c r="K2" s="90"/>
      <c r="L2" s="90"/>
      <c r="M2" s="90"/>
      <c r="N2" s="90"/>
      <c r="O2" s="90"/>
      <c r="P2" s="90"/>
      <c r="Q2" s="90"/>
      <c r="R2" s="90" t="s">
        <v>6</v>
      </c>
      <c r="S2" s="90"/>
      <c r="T2" s="90"/>
      <c r="U2" s="90"/>
      <c r="V2" s="84" t="s">
        <v>7</v>
      </c>
      <c r="W2" s="84" t="s">
        <v>8</v>
      </c>
      <c r="X2" s="92" t="s">
        <v>9</v>
      </c>
      <c r="Y2" s="92" t="s">
        <v>10</v>
      </c>
      <c r="Z2" s="92" t="s">
        <v>11</v>
      </c>
      <c r="AA2" s="92" t="s">
        <v>12</v>
      </c>
    </row>
    <row r="3" spans="1:27">
      <c r="A3" s="82"/>
      <c r="B3" s="78"/>
      <c r="C3" s="79"/>
      <c r="D3" s="80"/>
      <c r="E3" s="78"/>
      <c r="F3" s="79"/>
      <c r="G3" s="80"/>
      <c r="H3" s="85"/>
      <c r="I3" s="91" t="s">
        <v>13</v>
      </c>
      <c r="J3" s="89"/>
      <c r="K3" s="89"/>
      <c r="L3" s="89" t="s">
        <v>14</v>
      </c>
      <c r="M3" s="89"/>
      <c r="N3" s="89" t="s">
        <v>15</v>
      </c>
      <c r="O3" s="89"/>
      <c r="P3" s="89" t="s">
        <v>16</v>
      </c>
      <c r="Q3" s="89"/>
      <c r="R3" s="87" t="s">
        <v>17</v>
      </c>
      <c r="S3" s="87" t="s">
        <v>18</v>
      </c>
      <c r="T3" s="87" t="s">
        <v>19</v>
      </c>
      <c r="U3" s="87" t="s">
        <v>20</v>
      </c>
      <c r="V3" s="85"/>
      <c r="W3" s="85"/>
      <c r="X3" s="93"/>
      <c r="Y3" s="93"/>
      <c r="Z3" s="93"/>
      <c r="AA3" s="93"/>
    </row>
    <row r="4" spans="1:27" ht="60">
      <c r="A4" s="83"/>
      <c r="B4" s="19" t="s">
        <v>21</v>
      </c>
      <c r="C4" s="19" t="s">
        <v>22</v>
      </c>
      <c r="D4" s="19" t="s">
        <v>23</v>
      </c>
      <c r="E4" s="19" t="s">
        <v>24</v>
      </c>
      <c r="F4" s="20" t="s">
        <v>25</v>
      </c>
      <c r="G4" s="19" t="s">
        <v>23</v>
      </c>
      <c r="H4" s="86"/>
      <c r="I4" s="21" t="s">
        <v>26</v>
      </c>
      <c r="J4" s="22" t="s">
        <v>27</v>
      </c>
      <c r="K4" s="22" t="s">
        <v>28</v>
      </c>
      <c r="L4" s="22" t="s">
        <v>29</v>
      </c>
      <c r="M4" s="22" t="s">
        <v>30</v>
      </c>
      <c r="N4" s="22" t="s">
        <v>31</v>
      </c>
      <c r="O4" s="22" t="s">
        <v>32</v>
      </c>
      <c r="P4" s="22" t="s">
        <v>33</v>
      </c>
      <c r="Q4" s="22" t="s">
        <v>34</v>
      </c>
      <c r="R4" s="88"/>
      <c r="S4" s="88"/>
      <c r="T4" s="88"/>
      <c r="U4" s="88"/>
      <c r="V4" s="86"/>
      <c r="W4" s="86"/>
      <c r="X4" s="94"/>
      <c r="Y4" s="94"/>
      <c r="Z4" s="94"/>
      <c r="AA4" s="93"/>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MCL questions prod</vt:lpstr>
      <vt:lpstr>Web Parameters Dev</vt:lpstr>
      <vt:lpstr>Web Parameters Random</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2023-02-12T16:26:58Z</dcterms:modified>
  <cp:category/>
  <cp:contentStatus/>
</cp:coreProperties>
</file>