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1C952DFB-4D64-A442-A765-4BFBB703547B}" xr6:coauthVersionLast="47" xr6:coauthVersionMax="47" xr10:uidLastSave="{00000000-0000-0000-0000-000000000000}"/>
  <bookViews>
    <workbookView xWindow="0" yWindow="500" windowWidth="35840" windowHeight="21060" activeTab="4" xr2:uid="{7432EDC4-6243-2543-BF06-3FCD944023A9}"/>
  </bookViews>
  <sheets>
    <sheet name="Sheet1" sheetId="12" r:id="rId1"/>
    <sheet name="MCL questions prod" sheetId="10" r:id="rId2"/>
    <sheet name="Web Parameters Dev" sheetId="8" r:id="rId3"/>
    <sheet name="Web Parameters Random" sheetId="11" r:id="rId4"/>
    <sheet name="Date Delay Paper" sheetId="9" r:id="rId5"/>
    <sheet name="MCL" sheetId="2" r:id="rId6"/>
    <sheet name="CL LL Amounts" sheetId="3" r:id="rId7"/>
    <sheet name="Holden et al." sheetId="4" r:id="rId8"/>
    <sheet name="Screen Size Zooming" sheetId="5" r:id="rId9"/>
    <sheet name="Worker Rate" sheetId="7" r:id="rId10"/>
    <sheet name="Web Parameters v1" sheetId="1" r:id="rId11"/>
  </sheets>
  <definedNames>
    <definedName name="_xlnm._FilterDatabase" localSheetId="1" hidden="1">'MCL questions prod'!$A$1:$X$28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7" i="9" l="1"/>
  <c r="AG13" i="9"/>
  <c r="AG5" i="9"/>
  <c r="AF5" i="9"/>
  <c r="AF13" i="9"/>
  <c r="AF17" i="9"/>
  <c r="Z17" i="9"/>
  <c r="AA17" i="9"/>
  <c r="AB17" i="9"/>
  <c r="AC17" i="9"/>
  <c r="AD17" i="9"/>
  <c r="AE17" i="9"/>
  <c r="AE13" i="9"/>
  <c r="AD13" i="9"/>
  <c r="AE5" i="9"/>
  <c r="AD5" i="9"/>
  <c r="AC13" i="9"/>
  <c r="AB13" i="9"/>
  <c r="AC5" i="9"/>
  <c r="AB5" i="9"/>
  <c r="AA13" i="9"/>
  <c r="Z13" i="9"/>
  <c r="AA5" i="9"/>
  <c r="Z5" i="9"/>
  <c r="M5" i="9"/>
  <c r="F82" i="8"/>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F31" i="9"/>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<sst xmlns="http://schemas.openxmlformats.org/spreadsheetml/2006/main" count="923" uniqueCount="221">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</sst>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7">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 fontId="0" fillId="0" borderId="0"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E4" sqref="E4"/>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zoomScale="120" zoomScaleNormal="120" workbookViewId="0">
      <pane ySplit="1" topLeftCell="A2" activePane="bottomLeft" state="frozen"/>
      <selection pane="bottomLeft" activeCell="H6" sqref="H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88"/>
  <sheetViews>
    <sheetView workbookViewId="0">
      <pane ySplit="1" topLeftCell="A2" activePane="bottomLeft" state="frozen"/>
      <selection pane="bottomLeft" activeCell="I71" sqref="I71"/>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8</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15</v>
      </c>
      <c r="N88">
        <v>1200</v>
      </c>
      <c r="O88">
        <v>300</v>
      </c>
      <c r="V88" t="s">
        <v>187</v>
      </c>
      <c r="W88" t="s">
        <v>202</v>
      </c>
      <c r="X88"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0" sqref="E30"/>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0.70646306116546564</v>
      </c>
    </row>
    <row r="3" spans="1:7">
      <c r="A3">
        <v>490</v>
      </c>
      <c r="B3" s="43">
        <v>2</v>
      </c>
      <c r="C3" s="66"/>
      <c r="D3">
        <v>700</v>
      </c>
      <c r="E3" s="43">
        <v>18</v>
      </c>
      <c r="F3" s="66"/>
      <c r="G3">
        <f ca="1">RAND()</f>
        <v>0.7849673602392585</v>
      </c>
    </row>
    <row r="4" spans="1:7">
      <c r="A4">
        <f>720</f>
        <v>720</v>
      </c>
      <c r="B4" s="43">
        <v>6</v>
      </c>
      <c r="C4" s="66"/>
      <c r="D4">
        <v>1390</v>
      </c>
      <c r="E4" s="43">
        <v>36</v>
      </c>
      <c r="F4" s="66"/>
      <c r="G4">
        <f ca="1">RAND()</f>
        <v>0.85625026269514737</v>
      </c>
    </row>
    <row r="5" spans="1:7">
      <c r="A5">
        <v>840</v>
      </c>
      <c r="B5" s="43">
        <v>3</v>
      </c>
      <c r="C5" s="66"/>
      <c r="D5">
        <v>1120</v>
      </c>
      <c r="E5" s="43">
        <v>16</v>
      </c>
      <c r="F5" s="66"/>
      <c r="G5">
        <f ca="1">RAND()</f>
        <v>0.6706069433597549</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abSelected="1" topLeftCell="C19" workbookViewId="0">
      <selection activeCell="I56" sqref="I56"/>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68" t="s">
        <v>156</v>
      </c>
      <c r="D3" s="69"/>
      <c r="E3" s="68" t="s">
        <v>157</v>
      </c>
      <c r="F3" s="69"/>
      <c r="G3" s="68" t="s">
        <v>158</v>
      </c>
      <c r="H3" s="69"/>
      <c r="I3" s="68" t="s">
        <v>159</v>
      </c>
      <c r="J3" s="69"/>
      <c r="K3" s="40" t="s">
        <v>152</v>
      </c>
      <c r="L3" s="40" t="s">
        <v>154</v>
      </c>
      <c r="M3" s="70" t="s">
        <v>160</v>
      </c>
      <c r="N3" s="71"/>
      <c r="O3" s="72"/>
      <c r="P3" s="70" t="s">
        <v>161</v>
      </c>
      <c r="Q3" s="71"/>
      <c r="R3" s="72"/>
      <c r="S3" s="70" t="s">
        <v>162</v>
      </c>
      <c r="T3" s="71"/>
      <c r="U3" s="71"/>
      <c r="V3" s="73" t="s">
        <v>163</v>
      </c>
      <c r="W3" s="73"/>
      <c r="X3" s="73"/>
      <c r="Y3" t="s">
        <v>215</v>
      </c>
      <c r="Z3" s="41" t="s">
        <v>216</v>
      </c>
      <c r="AA3" s="53"/>
      <c r="AB3" s="41" t="s">
        <v>218</v>
      </c>
      <c r="AC3" s="53"/>
      <c r="AD3" s="104" t="s">
        <v>220</v>
      </c>
      <c r="AE3" s="105"/>
      <c r="AF3" s="104" t="s">
        <v>219</v>
      </c>
      <c r="AG3" s="105"/>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104" t="s">
        <v>146</v>
      </c>
      <c r="AE4" s="105" t="s">
        <v>147</v>
      </c>
      <c r="AF4" s="104" t="s">
        <v>146</v>
      </c>
      <c r="AG4" s="105"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C5/$K$5*$Y$5</f>
        <v>376.9375</v>
      </c>
      <c r="AA5" s="42">
        <f>D5/$K$5*$Y$5</f>
        <v>458.43749999999994</v>
      </c>
      <c r="AB5" s="37">
        <f>E5/$K$5*$Y$5</f>
        <v>529.75</v>
      </c>
      <c r="AC5" s="37">
        <f>F5/$K$5*$Y$5</f>
        <v>753.875</v>
      </c>
      <c r="AD5" s="56">
        <f>G5/$K$5*$Y$5</f>
        <v>784.4375</v>
      </c>
      <c r="AE5" s="42">
        <f>H5/$K$5*$Y$5</f>
        <v>1507.75</v>
      </c>
      <c r="AF5" s="106">
        <f>I5/$K$5*$Y$5</f>
        <v>916.87499999999989</v>
      </c>
      <c r="AG5" s="106">
        <f>J5/$K$5*$Y$5</f>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C13/$K$13*$Y$13</f>
        <v>34.462857142857139</v>
      </c>
      <c r="AA13" s="42">
        <f>D13/$K$13*$Y$13</f>
        <v>42.84571428571428</v>
      </c>
      <c r="AB13" s="37">
        <f>E13/$K$13*$Y$13</f>
        <v>48.434285714285714</v>
      </c>
      <c r="AC13" s="37">
        <f>F13/$K$13*$Y$13</f>
        <v>76.377142857142843</v>
      </c>
      <c r="AD13" s="56">
        <f>G13/$K$13*$Y$13</f>
        <v>71.72</v>
      </c>
      <c r="AE13" s="42">
        <f>H13/$K$13*$Y$13</f>
        <v>119.22285714285712</v>
      </c>
      <c r="AF13" s="106">
        <f>I13/$K$13*$Y$13</f>
        <v>83.828571428571422</v>
      </c>
      <c r="AG13" s="106">
        <f>J13/$K$13*$Y$13</f>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C17/$K$17*$Y$17</f>
        <v>862.94117647058818</v>
      </c>
      <c r="AA17" s="42">
        <f>D17/$K$17*$Y$17</f>
        <v>1150.5882352941176</v>
      </c>
      <c r="AB17" s="37">
        <f>E17/$K$17*$Y$17</f>
        <v>719.11764705882354</v>
      </c>
      <c r="AC17" s="37">
        <f>F17/$K$17*$Y$17</f>
        <v>1917.6470588235293</v>
      </c>
      <c r="AD17" s="56">
        <f>G17/$K$17*$Y$17</f>
        <v>498.58823529411762</v>
      </c>
      <c r="AE17" s="42">
        <f>H17/$K$17*$Y$17</f>
        <v>747.88235294117635</v>
      </c>
      <c r="AF17" s="106">
        <f>I17/$K$17*$Y$17</f>
        <v>445.85294117647061</v>
      </c>
      <c r="AG17" s="37">
        <f>J17/$K$17*$Y$17</f>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95" t="s">
        <v>155</v>
      </c>
    </row>
    <row r="27" spans="1:33">
      <c r="B27" t="s">
        <v>208</v>
      </c>
    </row>
    <row r="28" spans="1:33">
      <c r="B28" t="s">
        <v>175</v>
      </c>
      <c r="C28" s="2">
        <v>148</v>
      </c>
      <c r="D28" t="s">
        <v>177</v>
      </c>
    </row>
    <row r="29" spans="1:33">
      <c r="C29" s="74" t="s">
        <v>167</v>
      </c>
      <c r="D29" s="74"/>
      <c r="E29" s="74"/>
      <c r="F29" s="74" t="s">
        <v>169</v>
      </c>
      <c r="G29" s="74"/>
      <c r="H29" s="74"/>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0">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0"/>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0"/>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0"/>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0"/>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0"/>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0"/>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0"/>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0"/>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0"/>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0"/>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0"/>
        <v>0.52027027027027029</v>
      </c>
      <c r="R42" s="11">
        <f>M42/$C$28</f>
        <v>0.79729729729729726</v>
      </c>
    </row>
    <row r="45" spans="2:18">
      <c r="B45" t="s">
        <v>207</v>
      </c>
    </row>
    <row r="46" spans="2:18">
      <c r="B46" s="43"/>
      <c r="C46" s="96"/>
      <c r="D46" s="43"/>
      <c r="E46" s="43"/>
      <c r="F46" s="43"/>
      <c r="G46" s="43"/>
      <c r="H46" s="43"/>
      <c r="I46" s="43"/>
      <c r="J46" s="43"/>
      <c r="K46" s="43"/>
      <c r="L46" s="43"/>
      <c r="M46" s="97"/>
      <c r="N46" s="97"/>
      <c r="O46" s="97"/>
      <c r="P46" s="97"/>
      <c r="Q46" s="97"/>
      <c r="R46" s="97"/>
    </row>
    <row r="47" spans="2:18">
      <c r="B47" s="43"/>
      <c r="C47" s="99" t="s">
        <v>213</v>
      </c>
      <c r="D47" s="99"/>
      <c r="E47" s="101"/>
      <c r="F47" s="98"/>
      <c r="G47" s="103" t="s">
        <v>214</v>
      </c>
      <c r="H47" s="98"/>
      <c r="I47" s="43"/>
      <c r="N47" s="97"/>
      <c r="P47" s="97"/>
      <c r="Q47" s="97"/>
      <c r="R47" s="97"/>
    </row>
    <row r="48" spans="2:18">
      <c r="B48" s="99" t="s">
        <v>166</v>
      </c>
      <c r="C48" s="99" t="s">
        <v>211</v>
      </c>
      <c r="D48" s="99" t="s">
        <v>212</v>
      </c>
      <c r="E48" s="99" t="s">
        <v>209</v>
      </c>
      <c r="F48" s="99" t="s">
        <v>210</v>
      </c>
      <c r="G48" s="43" t="s">
        <v>211</v>
      </c>
      <c r="H48" s="43" t="s">
        <v>212</v>
      </c>
      <c r="I48" s="43"/>
      <c r="J48" s="43"/>
      <c r="Q48" s="97"/>
      <c r="R48" s="97"/>
    </row>
    <row r="49" spans="2:18">
      <c r="B49" s="99">
        <v>1</v>
      </c>
      <c r="C49" s="102">
        <v>350</v>
      </c>
      <c r="D49" s="102">
        <v>430</v>
      </c>
      <c r="E49" s="99">
        <v>4</v>
      </c>
      <c r="F49" s="99">
        <v>13</v>
      </c>
      <c r="G49" s="97">
        <v>380</v>
      </c>
      <c r="H49" s="97">
        <v>460</v>
      </c>
      <c r="I49" s="43"/>
      <c r="J49" s="43"/>
      <c r="Q49" s="97"/>
      <c r="R49" s="97"/>
    </row>
    <row r="50" spans="2:18">
      <c r="B50" s="99">
        <v>2</v>
      </c>
      <c r="C50" s="102">
        <v>490</v>
      </c>
      <c r="D50" s="102">
        <v>700</v>
      </c>
      <c r="E50" s="99">
        <v>2</v>
      </c>
      <c r="F50" s="99">
        <v>18</v>
      </c>
      <c r="G50" s="97">
        <v>530</v>
      </c>
      <c r="H50" s="97">
        <v>750</v>
      </c>
      <c r="I50" s="43"/>
      <c r="J50" s="43"/>
      <c r="Q50" s="97"/>
      <c r="R50" s="97"/>
    </row>
    <row r="51" spans="2:18">
      <c r="B51" s="99">
        <v>3</v>
      </c>
      <c r="C51" s="102">
        <v>720</v>
      </c>
      <c r="D51" s="102">
        <v>1390</v>
      </c>
      <c r="E51" s="99">
        <v>6</v>
      </c>
      <c r="F51" s="99">
        <v>36</v>
      </c>
      <c r="G51" s="97">
        <v>780</v>
      </c>
      <c r="H51" s="97">
        <v>1510</v>
      </c>
      <c r="I51" s="43"/>
      <c r="J51" s="43"/>
      <c r="Q51" s="97"/>
      <c r="R51" s="97"/>
    </row>
    <row r="52" spans="2:18">
      <c r="B52" s="99">
        <v>4</v>
      </c>
      <c r="C52" s="102">
        <v>840</v>
      </c>
      <c r="D52" s="102">
        <v>1120</v>
      </c>
      <c r="E52" s="99">
        <v>3</v>
      </c>
      <c r="F52" s="99">
        <v>16</v>
      </c>
      <c r="G52" s="97">
        <v>920</v>
      </c>
      <c r="H52" s="97">
        <v>1220</v>
      </c>
      <c r="I52" s="43"/>
      <c r="J52" s="43"/>
      <c r="Q52" s="97"/>
      <c r="R52" s="97"/>
    </row>
    <row r="53" spans="2:18">
      <c r="B53" s="99">
        <v>5</v>
      </c>
      <c r="C53" s="102">
        <v>32</v>
      </c>
      <c r="D53" s="102">
        <v>39</v>
      </c>
      <c r="E53" s="99">
        <v>4</v>
      </c>
      <c r="F53" s="99">
        <v>13</v>
      </c>
      <c r="G53" s="43">
        <v>35</v>
      </c>
      <c r="H53" s="97">
        <v>45</v>
      </c>
      <c r="I53" s="43"/>
      <c r="J53" s="97"/>
      <c r="Q53" s="100"/>
      <c r="R53" s="100"/>
    </row>
    <row r="54" spans="2:18">
      <c r="B54" s="99">
        <v>6</v>
      </c>
      <c r="C54" s="102">
        <v>45</v>
      </c>
      <c r="D54" s="102">
        <v>70</v>
      </c>
      <c r="E54" s="99">
        <v>2</v>
      </c>
      <c r="F54" s="99">
        <v>18</v>
      </c>
      <c r="G54" s="43">
        <v>50</v>
      </c>
      <c r="H54" s="97">
        <v>75</v>
      </c>
      <c r="I54" s="43"/>
      <c r="J54" s="97"/>
      <c r="Q54" s="100"/>
      <c r="R54" s="100"/>
    </row>
    <row r="55" spans="2:18">
      <c r="B55" s="99">
        <v>7</v>
      </c>
      <c r="C55" s="102">
        <v>66</v>
      </c>
      <c r="D55" s="102">
        <v>110</v>
      </c>
      <c r="E55" s="99">
        <v>6</v>
      </c>
      <c r="F55" s="99">
        <v>23</v>
      </c>
      <c r="G55" s="43">
        <v>70</v>
      </c>
      <c r="H55" s="43">
        <v>120</v>
      </c>
      <c r="I55" s="43"/>
      <c r="J55" s="97"/>
      <c r="Q55" s="100"/>
      <c r="R55" s="100"/>
    </row>
    <row r="56" spans="2:18">
      <c r="B56" s="99">
        <v>8</v>
      </c>
      <c r="C56" s="102">
        <v>77</v>
      </c>
      <c r="D56" s="102">
        <v>118</v>
      </c>
      <c r="E56" s="99">
        <v>3</v>
      </c>
      <c r="F56" s="99">
        <v>16</v>
      </c>
      <c r="G56" s="43">
        <v>85</v>
      </c>
      <c r="H56" s="43">
        <v>130</v>
      </c>
      <c r="I56" s="43"/>
      <c r="J56" s="97"/>
      <c r="Q56" s="100"/>
      <c r="R56" s="100"/>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81" t="s">
        <v>1</v>
      </c>
      <c r="B2" s="75" t="s">
        <v>2</v>
      </c>
      <c r="C2" s="76"/>
      <c r="D2" s="77"/>
      <c r="E2" s="75" t="s">
        <v>3</v>
      </c>
      <c r="F2" s="76"/>
      <c r="G2" s="77"/>
      <c r="H2" s="84" t="s">
        <v>4</v>
      </c>
      <c r="I2" s="90" t="s">
        <v>5</v>
      </c>
      <c r="J2" s="90"/>
      <c r="K2" s="90"/>
      <c r="L2" s="90"/>
      <c r="M2" s="90"/>
      <c r="N2" s="90"/>
      <c r="O2" s="90"/>
      <c r="P2" s="90"/>
      <c r="Q2" s="90"/>
      <c r="R2" s="90" t="s">
        <v>6</v>
      </c>
      <c r="S2" s="90"/>
      <c r="T2" s="90"/>
      <c r="U2" s="90"/>
      <c r="V2" s="84" t="s">
        <v>7</v>
      </c>
      <c r="W2" s="84" t="s">
        <v>8</v>
      </c>
      <c r="X2" s="92" t="s">
        <v>9</v>
      </c>
      <c r="Y2" s="92" t="s">
        <v>10</v>
      </c>
      <c r="Z2" s="92" t="s">
        <v>11</v>
      </c>
      <c r="AA2" s="92" t="s">
        <v>12</v>
      </c>
    </row>
    <row r="3" spans="1:27">
      <c r="A3" s="82"/>
      <c r="B3" s="78"/>
      <c r="C3" s="79"/>
      <c r="D3" s="80"/>
      <c r="E3" s="78"/>
      <c r="F3" s="79"/>
      <c r="G3" s="80"/>
      <c r="H3" s="85"/>
      <c r="I3" s="91" t="s">
        <v>13</v>
      </c>
      <c r="J3" s="89"/>
      <c r="K3" s="89"/>
      <c r="L3" s="89" t="s">
        <v>14</v>
      </c>
      <c r="M3" s="89"/>
      <c r="N3" s="89" t="s">
        <v>15</v>
      </c>
      <c r="O3" s="89"/>
      <c r="P3" s="89" t="s">
        <v>16</v>
      </c>
      <c r="Q3" s="89"/>
      <c r="R3" s="87" t="s">
        <v>17</v>
      </c>
      <c r="S3" s="87" t="s">
        <v>18</v>
      </c>
      <c r="T3" s="87" t="s">
        <v>19</v>
      </c>
      <c r="U3" s="87" t="s">
        <v>20</v>
      </c>
      <c r="V3" s="85"/>
      <c r="W3" s="85"/>
      <c r="X3" s="93"/>
      <c r="Y3" s="93"/>
      <c r="Z3" s="93"/>
      <c r="AA3" s="93"/>
    </row>
    <row r="4" spans="1:27" ht="60">
      <c r="A4" s="83"/>
      <c r="B4" s="19" t="s">
        <v>21</v>
      </c>
      <c r="C4" s="19" t="s">
        <v>22</v>
      </c>
      <c r="D4" s="19" t="s">
        <v>23</v>
      </c>
      <c r="E4" s="19" t="s">
        <v>24</v>
      </c>
      <c r="F4" s="20" t="s">
        <v>25</v>
      </c>
      <c r="G4" s="19" t="s">
        <v>23</v>
      </c>
      <c r="H4" s="86"/>
      <c r="I4" s="21" t="s">
        <v>26</v>
      </c>
      <c r="J4" s="22" t="s">
        <v>27</v>
      </c>
      <c r="K4" s="22" t="s">
        <v>28</v>
      </c>
      <c r="L4" s="22" t="s">
        <v>29</v>
      </c>
      <c r="M4" s="22" t="s">
        <v>30</v>
      </c>
      <c r="N4" s="22" t="s">
        <v>31</v>
      </c>
      <c r="O4" s="22" t="s">
        <v>32</v>
      </c>
      <c r="P4" s="22" t="s">
        <v>33</v>
      </c>
      <c r="Q4" s="22" t="s">
        <v>34</v>
      </c>
      <c r="R4" s="88"/>
      <c r="S4" s="88"/>
      <c r="T4" s="88"/>
      <c r="U4" s="88"/>
      <c r="V4" s="86"/>
      <c r="W4" s="86"/>
      <c r="X4" s="94"/>
      <c r="Y4" s="94"/>
      <c r="Z4" s="94"/>
      <c r="AA4" s="93"/>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MCL questions prod</vt:lpstr>
      <vt:lpstr>Web Parameters Dev</vt:lpstr>
      <vt:lpstr>Web Parameters Random</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2023-03-27T23:06:10Z</dcterms:modified>
  <cp:category/>
  <cp:contentStatus/>
</cp:coreProperties>
</file>