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/vizsurvey/doc/"/>
    </mc:Choice>
  </mc:AlternateContent>
  <xr:revisionPtr revIDLastSave="0" documentId="13_ncr:1_{0C983ECA-46E1-2B46-BA5D-92235B8F77C4}" xr6:coauthVersionLast="47" xr6:coauthVersionMax="47" xr10:uidLastSave="{00000000-0000-0000-0000-000000000000}"/>
  <bookViews>
    <workbookView xWindow="4800" yWindow="2160" windowWidth="28040" windowHeight="17440" activeTab="1" xr2:uid="{7432EDC4-6243-2543-BF06-3FCD944023A9}"/>
  </bookViews>
  <sheets>
    <sheet name="Web Parameters" sheetId="1" r:id="rId1"/>
    <sheet name="MCL" sheetId="2" r:id="rId2"/>
    <sheet name="CL LL Amounts" sheetId="3" r:id="rId3"/>
    <sheet name="Holden et al." sheetId="4" r:id="rId4"/>
    <sheet name="Screen Size Zoomi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5" l="1"/>
  <c r="D17" i="3"/>
  <c r="E17" i="3" s="1"/>
  <c r="D18" i="3"/>
  <c r="E18" i="3" s="1"/>
  <c r="D16" i="3"/>
  <c r="F16" i="3" s="1"/>
  <c r="D4" i="3"/>
  <c r="E4" i="3" s="1"/>
  <c r="D5" i="3"/>
  <c r="E5" i="3" s="1"/>
  <c r="D6" i="3"/>
  <c r="F6" i="3" s="1"/>
  <c r="D7" i="3"/>
  <c r="G7" i="3" s="1"/>
  <c r="D8" i="3"/>
  <c r="F8" i="3" s="1"/>
  <c r="D9" i="3"/>
  <c r="E9" i="3" s="1"/>
  <c r="D10" i="3"/>
  <c r="E10" i="3" s="1"/>
  <c r="D11" i="3"/>
  <c r="E11" i="3" s="1"/>
  <c r="D12" i="3"/>
  <c r="F12" i="3" s="1"/>
  <c r="D13" i="3"/>
  <c r="E13" i="3" s="1"/>
  <c r="D3" i="3"/>
  <c r="G3" i="3" s="1"/>
  <c r="F7" i="3" l="1"/>
  <c r="E6" i="3"/>
  <c r="E8" i="3"/>
  <c r="G13" i="3"/>
  <c r="E12" i="3"/>
  <c r="E7" i="3"/>
  <c r="G12" i="3"/>
  <c r="G11" i="3"/>
  <c r="E16" i="3"/>
  <c r="G10" i="3"/>
  <c r="F3" i="3"/>
  <c r="G9" i="3"/>
  <c r="G8" i="3"/>
  <c r="F13" i="3"/>
  <c r="G6" i="3"/>
  <c r="G5" i="3"/>
  <c r="G4" i="3"/>
  <c r="F10" i="3"/>
  <c r="E3" i="3"/>
  <c r="F9" i="3"/>
  <c r="G16" i="3"/>
  <c r="F11" i="3"/>
  <c r="G17" i="3"/>
  <c r="G18" i="3"/>
  <c r="F5" i="3"/>
  <c r="F17" i="3"/>
  <c r="F4" i="3"/>
  <c r="F18" i="3"/>
</calcChain>
</file>

<file path=xl/sharedStrings.xml><?xml version="1.0" encoding="utf-8"?>
<sst xmlns="http://schemas.openxmlformats.org/spreadsheetml/2006/main" count="121" uniqueCount="68">
  <si>
    <t>question_set_id</t>
  </si>
  <si>
    <t>position</t>
  </si>
  <si>
    <t>amount_earlier</t>
  </si>
  <si>
    <t>time_earlier</t>
  </si>
  <si>
    <t>amount_later</t>
  </si>
  <si>
    <t>time_later</t>
  </si>
  <si>
    <t>max_amount</t>
  </si>
  <si>
    <t>max_time</t>
  </si>
  <si>
    <t>horizontal_pixels</t>
  </si>
  <si>
    <t>vertical_pixels</t>
  </si>
  <si>
    <t>comment</t>
  </si>
  <si>
    <t>baseline</t>
  </si>
  <si>
    <t>baseline small amounts</t>
  </si>
  <si>
    <t>time elongated</t>
  </si>
  <si>
    <t>zooming full screen</t>
  </si>
  <si>
    <t>half screen</t>
  </si>
  <si>
    <t>framing in assets</t>
  </si>
  <si>
    <t>zoomed out</t>
  </si>
  <si>
    <t>time to the right</t>
  </si>
  <si>
    <t>date_earlier</t>
  </si>
  <si>
    <t>date_later</t>
  </si>
  <si>
    <t>calendar</t>
  </si>
  <si>
    <t>view_type</t>
  </si>
  <si>
    <t>barchart</t>
  </si>
  <si>
    <t>calendar view</t>
  </si>
  <si>
    <t>Lower End</t>
  </si>
  <si>
    <t>Higher End</t>
  </si>
  <si>
    <t>Platform</t>
  </si>
  <si>
    <t>Prolific</t>
  </si>
  <si>
    <t>MT</t>
  </si>
  <si>
    <t>Daily Wage Rate
 w0
USD/day</t>
  </si>
  <si>
    <t>Comment</t>
  </si>
  <si>
    <t>width_in</t>
  </si>
  <si>
    <t>height_in</t>
  </si>
  <si>
    <t>Absolute size</t>
  </si>
  <si>
    <t>3.3w0</t>
  </si>
  <si>
    <t>16.7w0</t>
  </si>
  <si>
    <t>33.3w0</t>
  </si>
  <si>
    <t>Round to $500, $3,000 and $6,000</t>
  </si>
  <si>
    <t>Series</t>
  </si>
  <si>
    <t>Initial time
(weeks)</t>
  </si>
  <si>
    <t>Future time
(months)</t>
  </si>
  <si>
    <t>Future Amount
(ETB)</t>
  </si>
  <si>
    <t>Task Row 10
Amount (ETB)</t>
  </si>
  <si>
    <t>MCL Parameters</t>
  </si>
  <si>
    <t>Example CL</t>
  </si>
  <si>
    <t>Time pref.
Series no.</t>
  </si>
  <si>
    <t>Start point</t>
  </si>
  <si>
    <t>Task no.</t>
  </si>
  <si>
    <t>Receive at far
future period</t>
  </si>
  <si>
    <t>Choice</t>
  </si>
  <si>
    <t>Receive at near
future period</t>
  </si>
  <si>
    <t>Amount Earlier</t>
  </si>
  <si>
    <t>Amount Later
USD</t>
  </si>
  <si>
    <t>Time Earlier
Weeks</t>
  </si>
  <si>
    <t>Time Later
Months]</t>
  </si>
  <si>
    <t>Worded
Titration</t>
  </si>
  <si>
    <t>Treatment</t>
  </si>
  <si>
    <t>Starts at 250 then adjusts up or down to find the switching point.</t>
  </si>
  <si>
    <t>Yes</t>
  </si>
  <si>
    <t>Baseline
1:1 Aspect Ratio
3" Titration</t>
  </si>
  <si>
    <t>Width In</t>
  </si>
  <si>
    <t>Height In</t>
  </si>
  <si>
    <t>Diagnal In</t>
  </si>
  <si>
    <t>Med Zoom</t>
  </si>
  <si>
    <t>3 in</t>
  </si>
  <si>
    <t>1:1 Aspect Ratio
6" Titration</t>
  </si>
  <si>
    <t>1:1 Aspect Ratio
9" Titration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</si>
</sst>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FRM1200"/>
    </font>
    <font>
      <b/>
      <sz val="12"/>
      <color theme="1"/>
      <name val="SFRM12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wrapText="1"/>
    </xf>
    <xf numFmtId="164" fontId="0" fillId="2" borderId="0" xfId="0" applyNumberFormat="1" applyFill="1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62417-1283-894E-BFF0-F5DD2E135B8D}">
  <dimension ref="A1:P38"/>
  <sheetViews>
    <sheetView workbookViewId="0">
      <pane ySplit="1" topLeftCell="A2" activePane="bottomLeft" state="frozen"/>
      <selection pane="bottomLeft" activeCell="K26" sqref="K26"/>
    </sheetView>
  </sheetViews>
  <sheetFormatPr baseColWidth="10" defaultRowHeight="16"/>
  <cols>
    <col min="1" max="1" width="10.83203125" customWidth="1"/>
    <col min="14" max="15" width="16.1640625" customWidth="1"/>
  </cols>
  <sheetData>
    <row r="1" spans="1:16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19</v>
      </c>
      <c r="G1" t="s">
        <v>4</v>
      </c>
      <c r="H1" t="s">
        <v>5</v>
      </c>
      <c r="I1" t="s">
        <v>20</v>
      </c>
      <c r="J1" t="s">
        <v>6</v>
      </c>
      <c r="K1" t="s">
        <v>7</v>
      </c>
      <c r="L1" t="s">
        <v>8</v>
      </c>
      <c r="M1" t="s">
        <v>9</v>
      </c>
      <c r="N1" t="s">
        <v>32</v>
      </c>
      <c r="O1" t="s">
        <v>33</v>
      </c>
      <c r="P1" t="s">
        <v>10</v>
      </c>
    </row>
    <row r="2" spans="1:16">
      <c r="A2">
        <v>1</v>
      </c>
      <c r="B2">
        <v>1</v>
      </c>
      <c r="C2" t="s">
        <v>23</v>
      </c>
      <c r="D2">
        <v>1</v>
      </c>
      <c r="E2">
        <v>2</v>
      </c>
      <c r="G2">
        <v>1.5</v>
      </c>
      <c r="H2">
        <v>3</v>
      </c>
      <c r="J2">
        <v>1.5</v>
      </c>
      <c r="K2">
        <v>3</v>
      </c>
      <c r="L2">
        <v>600</v>
      </c>
      <c r="M2">
        <v>600</v>
      </c>
    </row>
    <row r="3" spans="1:16">
      <c r="A3">
        <v>1</v>
      </c>
      <c r="B3">
        <v>2</v>
      </c>
      <c r="C3" t="s">
        <v>23</v>
      </c>
      <c r="D3">
        <v>0.67</v>
      </c>
      <c r="E3">
        <v>0</v>
      </c>
      <c r="G3">
        <v>2.67</v>
      </c>
      <c r="H3">
        <v>1</v>
      </c>
      <c r="J3">
        <v>2.67</v>
      </c>
      <c r="K3">
        <v>1</v>
      </c>
      <c r="L3">
        <v>600</v>
      </c>
      <c r="M3">
        <v>600</v>
      </c>
    </row>
    <row r="4" spans="1:16">
      <c r="A4">
        <v>1</v>
      </c>
      <c r="B4">
        <v>3</v>
      </c>
      <c r="C4" t="s">
        <v>23</v>
      </c>
      <c r="D4">
        <v>1000</v>
      </c>
      <c r="E4">
        <v>2</v>
      </c>
      <c r="G4">
        <v>1010</v>
      </c>
      <c r="H4">
        <v>3</v>
      </c>
      <c r="J4">
        <v>1010</v>
      </c>
      <c r="K4">
        <v>3</v>
      </c>
      <c r="L4">
        <v>600</v>
      </c>
      <c r="M4">
        <v>600</v>
      </c>
    </row>
    <row r="5" spans="1:16">
      <c r="A5">
        <v>1</v>
      </c>
      <c r="B5">
        <v>4</v>
      </c>
      <c r="C5" t="s">
        <v>23</v>
      </c>
      <c r="D5">
        <v>0.17</v>
      </c>
      <c r="E5">
        <v>0</v>
      </c>
      <c r="G5">
        <v>0.67</v>
      </c>
      <c r="H5">
        <v>2</v>
      </c>
      <c r="J5">
        <v>0.67</v>
      </c>
      <c r="K5">
        <v>2</v>
      </c>
      <c r="L5">
        <v>600</v>
      </c>
      <c r="M5">
        <v>600</v>
      </c>
    </row>
    <row r="6" spans="1:16">
      <c r="A6">
        <v>1</v>
      </c>
      <c r="B6">
        <v>5</v>
      </c>
      <c r="C6" t="s">
        <v>23</v>
      </c>
      <c r="D6">
        <v>20</v>
      </c>
      <c r="E6">
        <v>0</v>
      </c>
      <c r="G6">
        <v>30</v>
      </c>
      <c r="H6">
        <v>2</v>
      </c>
      <c r="J6">
        <v>30</v>
      </c>
      <c r="K6">
        <v>2</v>
      </c>
      <c r="L6">
        <v>600</v>
      </c>
      <c r="M6">
        <v>600</v>
      </c>
    </row>
    <row r="7" spans="1:16">
      <c r="A7">
        <v>1</v>
      </c>
      <c r="B7">
        <v>6</v>
      </c>
      <c r="C7" t="s">
        <v>23</v>
      </c>
      <c r="D7">
        <v>16.670000000000002</v>
      </c>
      <c r="E7">
        <v>0</v>
      </c>
      <c r="G7">
        <v>66.67</v>
      </c>
      <c r="H7">
        <v>2</v>
      </c>
      <c r="J7">
        <v>67</v>
      </c>
      <c r="K7">
        <v>2</v>
      </c>
      <c r="L7">
        <v>600</v>
      </c>
      <c r="M7">
        <v>600</v>
      </c>
    </row>
    <row r="8" spans="1:16">
      <c r="A8">
        <v>1</v>
      </c>
      <c r="B8">
        <v>7</v>
      </c>
      <c r="C8" t="s">
        <v>23</v>
      </c>
      <c r="D8">
        <v>2.5</v>
      </c>
      <c r="E8">
        <v>0</v>
      </c>
      <c r="G8">
        <v>7.5</v>
      </c>
      <c r="H8">
        <v>2</v>
      </c>
      <c r="J8">
        <v>7.5</v>
      </c>
      <c r="K8">
        <v>2</v>
      </c>
      <c r="L8">
        <v>600</v>
      </c>
      <c r="M8">
        <v>600</v>
      </c>
    </row>
    <row r="9" spans="1:16">
      <c r="A9">
        <v>1</v>
      </c>
      <c r="B9">
        <v>8</v>
      </c>
      <c r="C9" t="s">
        <v>23</v>
      </c>
      <c r="D9">
        <v>10</v>
      </c>
      <c r="E9">
        <v>0</v>
      </c>
      <c r="G9">
        <v>11</v>
      </c>
      <c r="H9">
        <v>2</v>
      </c>
      <c r="J9">
        <v>11</v>
      </c>
      <c r="K9">
        <v>2</v>
      </c>
      <c r="L9">
        <v>600</v>
      </c>
      <c r="M9">
        <v>600</v>
      </c>
    </row>
    <row r="10" spans="1:16">
      <c r="A10">
        <v>1</v>
      </c>
      <c r="B10">
        <v>9</v>
      </c>
      <c r="C10" t="s">
        <v>23</v>
      </c>
      <c r="D10">
        <v>0.25</v>
      </c>
      <c r="E10">
        <v>0</v>
      </c>
      <c r="G10">
        <v>0.75</v>
      </c>
      <c r="H10">
        <v>2</v>
      </c>
      <c r="J10">
        <v>0.75</v>
      </c>
      <c r="K10">
        <v>2</v>
      </c>
      <c r="L10">
        <v>600</v>
      </c>
      <c r="M10">
        <v>600</v>
      </c>
    </row>
    <row r="11" spans="1:16">
      <c r="A11">
        <v>1</v>
      </c>
      <c r="B11">
        <v>10</v>
      </c>
      <c r="C11" t="s">
        <v>23</v>
      </c>
      <c r="D11">
        <v>0.05</v>
      </c>
      <c r="E11">
        <v>0</v>
      </c>
      <c r="G11">
        <v>0.15</v>
      </c>
      <c r="H11">
        <v>2</v>
      </c>
      <c r="J11">
        <v>0.15</v>
      </c>
      <c r="K11">
        <v>2</v>
      </c>
      <c r="L11">
        <v>600</v>
      </c>
      <c r="M11">
        <v>600</v>
      </c>
    </row>
    <row r="12" spans="1:16">
      <c r="A12">
        <v>1</v>
      </c>
      <c r="B12">
        <v>11</v>
      </c>
      <c r="C12" t="s">
        <v>23</v>
      </c>
      <c r="D12">
        <v>8</v>
      </c>
      <c r="E12">
        <v>0</v>
      </c>
      <c r="G12">
        <v>10</v>
      </c>
      <c r="H12">
        <v>1</v>
      </c>
      <c r="J12">
        <v>10</v>
      </c>
      <c r="K12">
        <v>1</v>
      </c>
      <c r="L12">
        <v>600</v>
      </c>
      <c r="M12">
        <v>600</v>
      </c>
    </row>
    <row r="13" spans="1:16">
      <c r="A13">
        <v>1</v>
      </c>
      <c r="B13">
        <v>12</v>
      </c>
      <c r="C13" t="s">
        <v>23</v>
      </c>
      <c r="D13">
        <v>4000</v>
      </c>
      <c r="E13">
        <v>2</v>
      </c>
      <c r="G13">
        <v>5000</v>
      </c>
      <c r="H13">
        <v>4</v>
      </c>
      <c r="J13">
        <v>5000</v>
      </c>
      <c r="K13">
        <v>4</v>
      </c>
      <c r="L13">
        <v>600</v>
      </c>
      <c r="M13">
        <v>600</v>
      </c>
    </row>
    <row r="14" spans="1:16">
      <c r="A14">
        <v>1</v>
      </c>
      <c r="B14">
        <v>13</v>
      </c>
      <c r="C14" t="s">
        <v>23</v>
      </c>
      <c r="D14">
        <v>0.5</v>
      </c>
      <c r="E14">
        <v>1</v>
      </c>
      <c r="G14">
        <v>1</v>
      </c>
      <c r="H14">
        <v>4</v>
      </c>
      <c r="J14">
        <v>1</v>
      </c>
      <c r="K14">
        <v>4</v>
      </c>
      <c r="L14">
        <v>600</v>
      </c>
      <c r="M14">
        <v>600</v>
      </c>
    </row>
    <row r="15" spans="1:16">
      <c r="A15">
        <v>1</v>
      </c>
      <c r="B15">
        <v>14</v>
      </c>
      <c r="C15" t="s">
        <v>23</v>
      </c>
      <c r="D15">
        <v>1000</v>
      </c>
      <c r="E15">
        <v>0</v>
      </c>
      <c r="G15">
        <v>2000</v>
      </c>
      <c r="H15">
        <v>3</v>
      </c>
      <c r="J15">
        <v>2000</v>
      </c>
      <c r="K15">
        <v>3</v>
      </c>
      <c r="L15">
        <v>600</v>
      </c>
      <c r="M15">
        <v>600</v>
      </c>
    </row>
    <row r="16" spans="1:16">
      <c r="A16">
        <v>1</v>
      </c>
      <c r="B16">
        <v>15</v>
      </c>
      <c r="C16" t="s">
        <v>23</v>
      </c>
      <c r="D16">
        <v>20</v>
      </c>
      <c r="E16">
        <v>1</v>
      </c>
      <c r="G16">
        <v>22</v>
      </c>
      <c r="H16">
        <v>4</v>
      </c>
      <c r="J16">
        <v>22</v>
      </c>
      <c r="K16">
        <v>4</v>
      </c>
      <c r="L16">
        <v>600</v>
      </c>
      <c r="M16">
        <v>600</v>
      </c>
    </row>
    <row r="17" spans="1:16">
      <c r="A17">
        <v>1</v>
      </c>
      <c r="B17">
        <v>16</v>
      </c>
      <c r="C17" t="s">
        <v>23</v>
      </c>
      <c r="D17">
        <v>200</v>
      </c>
      <c r="E17">
        <v>1</v>
      </c>
      <c r="G17">
        <v>250</v>
      </c>
      <c r="H17">
        <v>2</v>
      </c>
      <c r="J17">
        <v>250</v>
      </c>
      <c r="K17">
        <v>2</v>
      </c>
      <c r="L17">
        <v>600</v>
      </c>
      <c r="M17">
        <v>600</v>
      </c>
    </row>
    <row r="18" spans="1:16">
      <c r="A18">
        <v>1</v>
      </c>
      <c r="B18">
        <v>17</v>
      </c>
      <c r="C18" t="s">
        <v>23</v>
      </c>
      <c r="D18">
        <v>0.5</v>
      </c>
      <c r="E18">
        <v>1</v>
      </c>
      <c r="G18">
        <v>1</v>
      </c>
      <c r="H18">
        <v>4</v>
      </c>
      <c r="J18">
        <v>1</v>
      </c>
      <c r="K18">
        <v>4</v>
      </c>
      <c r="L18">
        <v>600</v>
      </c>
      <c r="M18">
        <v>600</v>
      </c>
    </row>
    <row r="19" spans="1:16">
      <c r="A19">
        <v>1</v>
      </c>
      <c r="B19">
        <v>18</v>
      </c>
      <c r="C19" t="s">
        <v>23</v>
      </c>
      <c r="D19">
        <v>2000</v>
      </c>
      <c r="E19">
        <v>2</v>
      </c>
      <c r="G19">
        <v>2100</v>
      </c>
      <c r="H19">
        <v>3</v>
      </c>
      <c r="J19">
        <v>2100</v>
      </c>
      <c r="K19">
        <v>3</v>
      </c>
      <c r="L19">
        <v>600</v>
      </c>
      <c r="M19">
        <v>600</v>
      </c>
    </row>
    <row r="20" spans="1:16">
      <c r="A20">
        <v>1</v>
      </c>
      <c r="B20">
        <v>19</v>
      </c>
      <c r="C20" t="s">
        <v>23</v>
      </c>
      <c r="D20">
        <v>100</v>
      </c>
      <c r="E20">
        <v>2</v>
      </c>
      <c r="G20">
        <v>105</v>
      </c>
      <c r="H20">
        <v>3</v>
      </c>
      <c r="J20">
        <v>105</v>
      </c>
      <c r="K20">
        <v>3</v>
      </c>
      <c r="L20">
        <v>600</v>
      </c>
      <c r="M20">
        <v>600</v>
      </c>
    </row>
    <row r="21" spans="1:16">
      <c r="A21">
        <v>1</v>
      </c>
      <c r="B21">
        <v>20</v>
      </c>
      <c r="C21" t="s">
        <v>23</v>
      </c>
      <c r="D21">
        <v>1000</v>
      </c>
      <c r="E21">
        <v>0</v>
      </c>
      <c r="G21">
        <v>2000</v>
      </c>
      <c r="H21">
        <v>2</v>
      </c>
      <c r="J21">
        <v>2000</v>
      </c>
      <c r="K21">
        <v>2</v>
      </c>
      <c r="L21">
        <v>600</v>
      </c>
      <c r="M21">
        <v>600</v>
      </c>
    </row>
    <row r="22" spans="1:16">
      <c r="A22">
        <v>1</v>
      </c>
      <c r="B22">
        <v>21</v>
      </c>
      <c r="C22" t="s">
        <v>23</v>
      </c>
      <c r="D22">
        <v>0.33</v>
      </c>
      <c r="E22">
        <v>1</v>
      </c>
      <c r="G22">
        <v>1.33</v>
      </c>
      <c r="H22">
        <v>4</v>
      </c>
      <c r="J22">
        <v>1.33</v>
      </c>
      <c r="K22">
        <v>4</v>
      </c>
      <c r="L22">
        <v>600</v>
      </c>
      <c r="M22">
        <v>600</v>
      </c>
    </row>
    <row r="23" spans="1:16">
      <c r="A23">
        <v>1</v>
      </c>
      <c r="B23">
        <v>22</v>
      </c>
      <c r="C23" t="s">
        <v>23</v>
      </c>
      <c r="D23">
        <v>0.17</v>
      </c>
      <c r="E23">
        <v>0</v>
      </c>
      <c r="G23">
        <v>0.67</v>
      </c>
      <c r="H23">
        <v>1</v>
      </c>
      <c r="J23">
        <v>0.67</v>
      </c>
      <c r="K23">
        <v>1</v>
      </c>
      <c r="L23">
        <v>600</v>
      </c>
      <c r="M23">
        <v>600</v>
      </c>
    </row>
    <row r="24" spans="1:16">
      <c r="A24">
        <v>1</v>
      </c>
      <c r="B24">
        <v>23</v>
      </c>
      <c r="C24" t="s">
        <v>23</v>
      </c>
      <c r="D24">
        <v>1</v>
      </c>
      <c r="E24">
        <v>1</v>
      </c>
      <c r="G24">
        <v>2</v>
      </c>
      <c r="H24">
        <v>3</v>
      </c>
      <c r="J24">
        <v>2</v>
      </c>
      <c r="K24">
        <v>3</v>
      </c>
      <c r="L24">
        <v>600</v>
      </c>
      <c r="M24">
        <v>600</v>
      </c>
    </row>
    <row r="25" spans="1:16">
      <c r="A25">
        <v>1</v>
      </c>
      <c r="B25">
        <v>24</v>
      </c>
      <c r="C25" t="s">
        <v>23</v>
      </c>
      <c r="D25">
        <v>333.33</v>
      </c>
      <c r="E25">
        <v>0</v>
      </c>
      <c r="G25">
        <v>1333.33</v>
      </c>
      <c r="H25">
        <v>3</v>
      </c>
      <c r="J25">
        <v>1333.33</v>
      </c>
      <c r="K25">
        <v>3</v>
      </c>
      <c r="L25">
        <v>600</v>
      </c>
      <c r="M25">
        <v>600</v>
      </c>
    </row>
    <row r="26" spans="1:16">
      <c r="A26">
        <v>1</v>
      </c>
      <c r="B26">
        <v>25</v>
      </c>
      <c r="C26" t="s">
        <v>23</v>
      </c>
      <c r="D26">
        <v>500</v>
      </c>
      <c r="E26">
        <v>0</v>
      </c>
      <c r="G26">
        <v>550</v>
      </c>
      <c r="H26">
        <v>3</v>
      </c>
      <c r="J26">
        <v>550</v>
      </c>
      <c r="K26">
        <v>3</v>
      </c>
      <c r="L26">
        <v>600</v>
      </c>
      <c r="M26">
        <v>600</v>
      </c>
    </row>
    <row r="27" spans="1:16">
      <c r="A27">
        <v>2</v>
      </c>
      <c r="B27">
        <v>1</v>
      </c>
      <c r="C27" t="s">
        <v>23</v>
      </c>
      <c r="D27">
        <v>500</v>
      </c>
      <c r="E27">
        <v>0</v>
      </c>
      <c r="G27">
        <v>550</v>
      </c>
      <c r="H27">
        <v>3</v>
      </c>
      <c r="J27">
        <v>550</v>
      </c>
      <c r="K27">
        <v>3</v>
      </c>
      <c r="L27">
        <v>600</v>
      </c>
      <c r="M27">
        <v>600</v>
      </c>
    </row>
    <row r="28" spans="1:16">
      <c r="A28">
        <v>2</v>
      </c>
      <c r="B28">
        <v>2</v>
      </c>
      <c r="C28" t="s">
        <v>23</v>
      </c>
      <c r="D28">
        <v>333.33</v>
      </c>
      <c r="E28">
        <v>0</v>
      </c>
      <c r="G28">
        <v>1333.33</v>
      </c>
      <c r="H28">
        <v>3</v>
      </c>
      <c r="J28">
        <v>1333.33</v>
      </c>
      <c r="K28">
        <v>3</v>
      </c>
      <c r="L28">
        <v>600</v>
      </c>
      <c r="M28">
        <v>600</v>
      </c>
    </row>
    <row r="29" spans="1:16">
      <c r="A29">
        <v>3</v>
      </c>
      <c r="B29">
        <v>1</v>
      </c>
      <c r="C29" t="s">
        <v>23</v>
      </c>
      <c r="D29">
        <v>400</v>
      </c>
      <c r="E29">
        <v>1</v>
      </c>
      <c r="G29">
        <v>500</v>
      </c>
      <c r="H29">
        <v>3</v>
      </c>
      <c r="J29">
        <v>500</v>
      </c>
      <c r="K29">
        <v>3</v>
      </c>
      <c r="L29">
        <v>600</v>
      </c>
      <c r="M29">
        <v>600</v>
      </c>
      <c r="P29" t="s">
        <v>11</v>
      </c>
    </row>
    <row r="30" spans="1:16">
      <c r="A30">
        <v>3</v>
      </c>
      <c r="B30">
        <v>2</v>
      </c>
      <c r="C30" t="s">
        <v>23</v>
      </c>
      <c r="D30">
        <v>4</v>
      </c>
      <c r="E30">
        <v>1</v>
      </c>
      <c r="G30">
        <v>5</v>
      </c>
      <c r="H30">
        <v>3</v>
      </c>
      <c r="J30">
        <v>5</v>
      </c>
      <c r="K30">
        <v>3</v>
      </c>
      <c r="L30">
        <v>600</v>
      </c>
      <c r="M30">
        <v>600</v>
      </c>
      <c r="P30" t="s">
        <v>12</v>
      </c>
    </row>
    <row r="31" spans="1:16">
      <c r="A31">
        <v>3</v>
      </c>
      <c r="B31">
        <v>3</v>
      </c>
      <c r="C31" t="s">
        <v>23</v>
      </c>
      <c r="D31">
        <v>400</v>
      </c>
      <c r="E31">
        <v>1</v>
      </c>
      <c r="G31">
        <v>500</v>
      </c>
      <c r="H31">
        <v>3</v>
      </c>
      <c r="J31">
        <v>500</v>
      </c>
      <c r="K31">
        <v>3</v>
      </c>
      <c r="L31">
        <v>1200</v>
      </c>
      <c r="M31">
        <v>600</v>
      </c>
      <c r="P31" t="s">
        <v>13</v>
      </c>
    </row>
    <row r="32" spans="1:16">
      <c r="A32">
        <v>3</v>
      </c>
      <c r="B32">
        <v>4</v>
      </c>
      <c r="C32" t="s">
        <v>23</v>
      </c>
      <c r="D32">
        <v>400</v>
      </c>
      <c r="E32">
        <v>1</v>
      </c>
      <c r="G32">
        <v>500</v>
      </c>
      <c r="H32">
        <v>3</v>
      </c>
      <c r="J32">
        <v>1000</v>
      </c>
      <c r="K32">
        <v>3</v>
      </c>
      <c r="L32">
        <v>600</v>
      </c>
      <c r="M32">
        <v>600</v>
      </c>
      <c r="P32" t="s">
        <v>14</v>
      </c>
    </row>
    <row r="33" spans="1:16">
      <c r="A33">
        <v>3</v>
      </c>
      <c r="B33">
        <v>5</v>
      </c>
      <c r="C33" t="s">
        <v>23</v>
      </c>
      <c r="D33">
        <v>400</v>
      </c>
      <c r="E33">
        <v>1</v>
      </c>
      <c r="G33">
        <v>500</v>
      </c>
      <c r="H33">
        <v>3</v>
      </c>
      <c r="J33">
        <v>500</v>
      </c>
      <c r="K33">
        <v>3</v>
      </c>
      <c r="L33">
        <v>300</v>
      </c>
      <c r="M33">
        <v>300</v>
      </c>
      <c r="P33" t="s">
        <v>15</v>
      </c>
    </row>
    <row r="34" spans="1:16">
      <c r="A34">
        <v>3</v>
      </c>
      <c r="B34">
        <v>6</v>
      </c>
      <c r="C34" t="s">
        <v>23</v>
      </c>
      <c r="D34">
        <v>400</v>
      </c>
      <c r="E34">
        <v>1</v>
      </c>
      <c r="G34">
        <v>500</v>
      </c>
      <c r="H34">
        <v>3</v>
      </c>
      <c r="J34">
        <v>1000</v>
      </c>
      <c r="K34">
        <v>3</v>
      </c>
      <c r="L34">
        <v>300</v>
      </c>
      <c r="M34">
        <v>600</v>
      </c>
      <c r="P34" t="s">
        <v>16</v>
      </c>
    </row>
    <row r="35" spans="1:16">
      <c r="A35">
        <v>3</v>
      </c>
      <c r="B35">
        <v>7</v>
      </c>
      <c r="C35" t="s">
        <v>23</v>
      </c>
      <c r="D35">
        <v>400</v>
      </c>
      <c r="E35">
        <v>1</v>
      </c>
      <c r="G35">
        <v>500</v>
      </c>
      <c r="H35">
        <v>3</v>
      </c>
      <c r="J35">
        <v>500</v>
      </c>
      <c r="K35">
        <v>3</v>
      </c>
      <c r="L35">
        <v>300</v>
      </c>
      <c r="M35">
        <v>300</v>
      </c>
      <c r="P35" t="s">
        <v>17</v>
      </c>
    </row>
    <row r="36" spans="1:16">
      <c r="A36">
        <v>3</v>
      </c>
      <c r="B36">
        <v>8</v>
      </c>
      <c r="C36" t="s">
        <v>23</v>
      </c>
      <c r="D36">
        <v>400</v>
      </c>
      <c r="E36">
        <v>1</v>
      </c>
      <c r="G36">
        <v>500</v>
      </c>
      <c r="H36">
        <v>3</v>
      </c>
      <c r="J36">
        <v>500</v>
      </c>
      <c r="K36">
        <v>8</v>
      </c>
      <c r="L36">
        <v>600</v>
      </c>
      <c r="M36">
        <v>600</v>
      </c>
      <c r="P36" t="s">
        <v>18</v>
      </c>
    </row>
    <row r="37" spans="1:16">
      <c r="A37">
        <v>4</v>
      </c>
      <c r="B37">
        <v>1</v>
      </c>
      <c r="C37" t="s">
        <v>21</v>
      </c>
      <c r="D37">
        <v>400</v>
      </c>
      <c r="E37">
        <v>1</v>
      </c>
      <c r="F37" s="1">
        <v>44593</v>
      </c>
      <c r="G37">
        <v>500</v>
      </c>
      <c r="I37" s="1">
        <v>44614</v>
      </c>
      <c r="L37">
        <v>600</v>
      </c>
      <c r="M37">
        <v>600</v>
      </c>
      <c r="P37" t="s">
        <v>24</v>
      </c>
    </row>
    <row r="38" spans="1:16">
      <c r="A38">
        <v>5</v>
      </c>
      <c r="B38">
        <v>8</v>
      </c>
      <c r="C38" t="s">
        <v>23</v>
      </c>
      <c r="D38">
        <v>400</v>
      </c>
      <c r="E38">
        <v>1</v>
      </c>
      <c r="G38">
        <v>500</v>
      </c>
      <c r="H38">
        <v>3</v>
      </c>
      <c r="J38">
        <v>500</v>
      </c>
      <c r="K38">
        <v>8</v>
      </c>
      <c r="L38">
        <v>600</v>
      </c>
      <c r="M38">
        <v>600</v>
      </c>
      <c r="N38">
        <v>3</v>
      </c>
      <c r="O38">
        <v>3</v>
      </c>
      <c r="P38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F3C91-0245-C642-8607-0C1863490763}">
  <dimension ref="A1:K2"/>
  <sheetViews>
    <sheetView tabSelected="1" workbookViewId="0">
      <selection activeCell="J1" sqref="J1"/>
    </sheetView>
  </sheetViews>
  <sheetFormatPr baseColWidth="10" defaultRowHeight="16"/>
  <cols>
    <col min="1" max="1" width="11.33203125" customWidth="1"/>
    <col min="2" max="2" width="27.5" style="7" customWidth="1"/>
    <col min="3" max="3" width="14.33203125" customWidth="1"/>
    <col min="4" max="4" width="13.1640625" customWidth="1"/>
    <col min="7" max="7" width="14.5" customWidth="1"/>
    <col min="8" max="9" width="14.33203125" customWidth="1"/>
  </cols>
  <sheetData>
    <row r="1" spans="1:11" ht="51">
      <c r="A1" t="s">
        <v>57</v>
      </c>
      <c r="B1" s="7" t="s">
        <v>52</v>
      </c>
      <c r="C1" s="7" t="s">
        <v>54</v>
      </c>
      <c r="D1" s="7" t="s">
        <v>53</v>
      </c>
      <c r="E1" s="7" t="s">
        <v>55</v>
      </c>
      <c r="F1" s="7" t="s">
        <v>56</v>
      </c>
      <c r="G1" s="7" t="s">
        <v>60</v>
      </c>
      <c r="H1" s="7" t="s">
        <v>66</v>
      </c>
      <c r="I1" s="7" t="s">
        <v>67</v>
      </c>
      <c r="J1" s="7"/>
      <c r="K1" s="7"/>
    </row>
    <row r="2" spans="1:11" ht="51">
      <c r="A2">
        <v>1</v>
      </c>
      <c r="B2" s="7" t="s">
        <v>58</v>
      </c>
      <c r="C2">
        <v>1</v>
      </c>
      <c r="D2">
        <v>500</v>
      </c>
      <c r="E2">
        <v>3</v>
      </c>
      <c r="F2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5FD6-E248-1447-95F1-A5D07360E1EE}">
  <dimension ref="A1:H19"/>
  <sheetViews>
    <sheetView zoomScale="140" zoomScaleNormal="140" workbookViewId="0">
      <selection activeCell="F9" sqref="F9"/>
    </sheetView>
  </sheetViews>
  <sheetFormatPr baseColWidth="10" defaultRowHeight="16"/>
  <cols>
    <col min="1" max="2" width="10.83203125" style="2"/>
    <col min="4" max="4" width="15.83203125" style="2" customWidth="1"/>
    <col min="5" max="7" width="10.83203125" style="2"/>
  </cols>
  <sheetData>
    <row r="1" spans="1:8" ht="51">
      <c r="A1" s="2" t="s">
        <v>25</v>
      </c>
      <c r="B1" s="2" t="s">
        <v>26</v>
      </c>
      <c r="C1" t="s">
        <v>27</v>
      </c>
      <c r="D1" s="3" t="s">
        <v>30</v>
      </c>
      <c r="E1" s="2" t="s">
        <v>35</v>
      </c>
      <c r="F1" s="2" t="s">
        <v>36</v>
      </c>
      <c r="G1" s="2" t="s">
        <v>37</v>
      </c>
      <c r="H1" s="2" t="s">
        <v>31</v>
      </c>
    </row>
    <row r="2" spans="1:8">
      <c r="A2" s="2">
        <v>0</v>
      </c>
      <c r="B2" s="2">
        <v>9999</v>
      </c>
      <c r="C2" t="s">
        <v>28</v>
      </c>
    </row>
    <row r="3" spans="1:8">
      <c r="A3" s="2">
        <v>10000</v>
      </c>
      <c r="B3" s="2">
        <v>15999</v>
      </c>
      <c r="C3" t="s">
        <v>28</v>
      </c>
      <c r="D3" s="2">
        <f>AVERAGE(A3:B3)/365</f>
        <v>35.615068493150687</v>
      </c>
      <c r="E3" s="2">
        <f>3.3*D3</f>
        <v>117.52972602739726</v>
      </c>
      <c r="F3" s="2">
        <f>16.7*D3</f>
        <v>594.77164383561649</v>
      </c>
      <c r="G3" s="2">
        <f>33.3*D3</f>
        <v>1185.9817808219177</v>
      </c>
    </row>
    <row r="4" spans="1:8">
      <c r="A4" s="2">
        <v>16000</v>
      </c>
      <c r="B4" s="2">
        <v>19999</v>
      </c>
      <c r="C4" t="s">
        <v>28</v>
      </c>
      <c r="D4" s="2">
        <f t="shared" ref="D4:D13" si="0">AVERAGE(A4:B4)/365</f>
        <v>49.313698630136983</v>
      </c>
      <c r="E4" s="2">
        <f t="shared" ref="E4:E13" si="1">3.3*D4</f>
        <v>162.73520547945205</v>
      </c>
      <c r="F4" s="2">
        <f t="shared" ref="F4:F13" si="2">16.7*D4</f>
        <v>823.53876712328758</v>
      </c>
      <c r="G4" s="2">
        <f t="shared" ref="G4:G13" si="3">33.3*D4</f>
        <v>1642.1461643835614</v>
      </c>
    </row>
    <row r="5" spans="1:8">
      <c r="A5" s="2">
        <v>20000</v>
      </c>
      <c r="B5" s="2">
        <v>29999</v>
      </c>
      <c r="C5" t="s">
        <v>28</v>
      </c>
      <c r="D5" s="2">
        <f t="shared" si="0"/>
        <v>68.491780821917814</v>
      </c>
      <c r="E5" s="2">
        <f t="shared" si="1"/>
        <v>226.02287671232878</v>
      </c>
      <c r="F5" s="2">
        <f t="shared" si="2"/>
        <v>1143.8127397260275</v>
      </c>
      <c r="G5" s="2">
        <f t="shared" si="3"/>
        <v>2280.7763013698632</v>
      </c>
    </row>
    <row r="6" spans="1:8">
      <c r="A6" s="2">
        <v>30000</v>
      </c>
      <c r="B6" s="2">
        <v>39999</v>
      </c>
      <c r="C6" t="s">
        <v>28</v>
      </c>
      <c r="D6" s="2">
        <f t="shared" si="0"/>
        <v>95.889041095890406</v>
      </c>
      <c r="E6" s="2">
        <f t="shared" si="1"/>
        <v>316.43383561643833</v>
      </c>
      <c r="F6" s="2">
        <f t="shared" si="2"/>
        <v>1601.3469863013697</v>
      </c>
      <c r="G6" s="2">
        <f t="shared" si="3"/>
        <v>3193.1050684931502</v>
      </c>
    </row>
    <row r="7" spans="1:8">
      <c r="A7" s="2">
        <v>40000</v>
      </c>
      <c r="B7" s="2">
        <v>49999</v>
      </c>
      <c r="C7" t="s">
        <v>28</v>
      </c>
      <c r="D7" s="2">
        <f t="shared" si="0"/>
        <v>123.28630136986301</v>
      </c>
      <c r="E7" s="2">
        <f t="shared" si="1"/>
        <v>406.84479452054791</v>
      </c>
      <c r="F7" s="2">
        <f t="shared" si="2"/>
        <v>2058.8812328767121</v>
      </c>
      <c r="G7" s="2">
        <f t="shared" si="3"/>
        <v>4105.433835616438</v>
      </c>
    </row>
    <row r="8" spans="1:8">
      <c r="A8" s="2">
        <v>50000</v>
      </c>
      <c r="B8" s="2">
        <v>59999</v>
      </c>
      <c r="C8" t="s">
        <v>28</v>
      </c>
      <c r="D8" s="2">
        <f t="shared" si="0"/>
        <v>150.68356164383562</v>
      </c>
      <c r="E8" s="2">
        <f t="shared" si="1"/>
        <v>497.25575342465748</v>
      </c>
      <c r="F8" s="2">
        <f t="shared" si="2"/>
        <v>2516.4154794520546</v>
      </c>
      <c r="G8" s="2">
        <f t="shared" si="3"/>
        <v>5017.7626027397255</v>
      </c>
    </row>
    <row r="9" spans="1:8">
      <c r="A9" s="4">
        <v>60000</v>
      </c>
      <c r="B9" s="4">
        <v>69999</v>
      </c>
      <c r="C9" s="5" t="s">
        <v>28</v>
      </c>
      <c r="D9" s="4">
        <f t="shared" si="0"/>
        <v>178.08082191780821</v>
      </c>
      <c r="E9" s="4">
        <f t="shared" si="1"/>
        <v>587.66671232876706</v>
      </c>
      <c r="F9" s="4">
        <f t="shared" si="2"/>
        <v>2973.949726027397</v>
      </c>
      <c r="G9" s="4">
        <f t="shared" si="3"/>
        <v>5930.0913698630129</v>
      </c>
      <c r="H9" t="s">
        <v>38</v>
      </c>
    </row>
    <row r="10" spans="1:8">
      <c r="A10" s="2">
        <v>70000</v>
      </c>
      <c r="B10" s="2">
        <v>79999</v>
      </c>
      <c r="C10" t="s">
        <v>28</v>
      </c>
      <c r="D10" s="2">
        <f t="shared" si="0"/>
        <v>205.47808219178083</v>
      </c>
      <c r="E10" s="2">
        <f t="shared" si="1"/>
        <v>678.0776712328767</v>
      </c>
      <c r="F10" s="2">
        <f t="shared" si="2"/>
        <v>3431.4839726027399</v>
      </c>
      <c r="G10" s="2">
        <f t="shared" si="3"/>
        <v>6842.4201369863013</v>
      </c>
    </row>
    <row r="11" spans="1:8">
      <c r="A11" s="2">
        <v>80000</v>
      </c>
      <c r="B11" s="2">
        <v>89999</v>
      </c>
      <c r="C11" t="s">
        <v>28</v>
      </c>
      <c r="D11" s="2">
        <f t="shared" si="0"/>
        <v>232.87534246575342</v>
      </c>
      <c r="E11" s="2">
        <f t="shared" si="1"/>
        <v>768.48863013698622</v>
      </c>
      <c r="F11" s="2">
        <f t="shared" si="2"/>
        <v>3889.0182191780818</v>
      </c>
      <c r="G11" s="2">
        <f t="shared" si="3"/>
        <v>7754.7489041095878</v>
      </c>
    </row>
    <row r="12" spans="1:8">
      <c r="A12" s="2">
        <v>90000</v>
      </c>
      <c r="B12" s="2">
        <v>99999</v>
      </c>
      <c r="C12" t="s">
        <v>28</v>
      </c>
      <c r="D12" s="2">
        <f t="shared" si="0"/>
        <v>260.27260273972604</v>
      </c>
      <c r="E12" s="2">
        <f t="shared" si="1"/>
        <v>858.89958904109585</v>
      </c>
      <c r="F12" s="2">
        <f t="shared" si="2"/>
        <v>4346.5524657534243</v>
      </c>
      <c r="G12" s="2">
        <f t="shared" si="3"/>
        <v>8667.077671232877</v>
      </c>
    </row>
    <row r="13" spans="1:8">
      <c r="A13" s="2">
        <v>100000</v>
      </c>
      <c r="B13" s="2">
        <v>149999</v>
      </c>
      <c r="C13" t="s">
        <v>28</v>
      </c>
      <c r="D13" s="2">
        <f t="shared" si="0"/>
        <v>342.46438356164384</v>
      </c>
      <c r="E13" s="2">
        <f t="shared" si="1"/>
        <v>1130.1324657534246</v>
      </c>
      <c r="F13" s="2">
        <f t="shared" si="2"/>
        <v>5719.155205479452</v>
      </c>
      <c r="G13" s="2">
        <f t="shared" si="3"/>
        <v>11404.063972602738</v>
      </c>
    </row>
    <row r="14" spans="1:8">
      <c r="A14" s="2">
        <v>150000</v>
      </c>
      <c r="C14" t="s">
        <v>28</v>
      </c>
    </row>
    <row r="15" spans="1:8">
      <c r="A15" s="2">
        <v>0</v>
      </c>
      <c r="B15" s="2">
        <v>24999</v>
      </c>
      <c r="C15" t="s">
        <v>29</v>
      </c>
    </row>
    <row r="16" spans="1:8">
      <c r="A16" s="2">
        <v>25000</v>
      </c>
      <c r="B16" s="2">
        <v>49999</v>
      </c>
      <c r="C16" t="s">
        <v>29</v>
      </c>
      <c r="D16" s="2">
        <f t="shared" ref="D16:D18" si="4">AVERAGE(A16:B16)/365</f>
        <v>102.73835616438356</v>
      </c>
      <c r="E16" s="2">
        <f t="shared" ref="E16:E18" si="5">3.3*D16</f>
        <v>339.03657534246571</v>
      </c>
      <c r="F16" s="2">
        <f t="shared" ref="F16:F18" si="6">16.7*D16</f>
        <v>1715.7305479452054</v>
      </c>
      <c r="G16" s="2">
        <f t="shared" ref="G16:G18" si="7">33.3*D16</f>
        <v>3421.1872602739722</v>
      </c>
    </row>
    <row r="17" spans="1:8">
      <c r="A17" s="4">
        <v>50000</v>
      </c>
      <c r="B17" s="4">
        <v>74999</v>
      </c>
      <c r="C17" s="5" t="s">
        <v>29</v>
      </c>
      <c r="D17" s="4">
        <f t="shared" si="4"/>
        <v>171.23150684931508</v>
      </c>
      <c r="E17" s="4">
        <f t="shared" si="5"/>
        <v>565.0639726027398</v>
      </c>
      <c r="F17" s="4">
        <f t="shared" si="6"/>
        <v>2859.566164383562</v>
      </c>
      <c r="G17" s="4">
        <f t="shared" si="7"/>
        <v>5702.0091780821913</v>
      </c>
      <c r="H17" t="s">
        <v>38</v>
      </c>
    </row>
    <row r="18" spans="1:8">
      <c r="A18" s="2">
        <v>75000</v>
      </c>
      <c r="B18" s="2">
        <v>99999</v>
      </c>
      <c r="C18" t="s">
        <v>29</v>
      </c>
      <c r="D18" s="2">
        <f t="shared" si="4"/>
        <v>239.72465753424657</v>
      </c>
      <c r="E18" s="2">
        <f t="shared" si="5"/>
        <v>791.09136986301371</v>
      </c>
      <c r="F18" s="2">
        <f t="shared" si="6"/>
        <v>4003.4017808219178</v>
      </c>
      <c r="G18" s="2">
        <f t="shared" si="7"/>
        <v>7982.8310958904103</v>
      </c>
    </row>
    <row r="19" spans="1:8">
      <c r="A19" s="2">
        <v>100000</v>
      </c>
      <c r="C19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67AD-5D17-8649-BBCA-56D0D08542BD}">
  <dimension ref="A1:O38"/>
  <sheetViews>
    <sheetView workbookViewId="0">
      <selection activeCell="B3" sqref="B3"/>
    </sheetView>
  </sheetViews>
  <sheetFormatPr baseColWidth="10" defaultRowHeight="16"/>
  <sheetData>
    <row r="1" spans="1:15">
      <c r="A1" t="s">
        <v>44</v>
      </c>
      <c r="I1" t="s">
        <v>45</v>
      </c>
    </row>
    <row r="2" spans="1:15" ht="68">
      <c r="A2" s="8" t="s">
        <v>39</v>
      </c>
      <c r="B2" s="9" t="s">
        <v>40</v>
      </c>
      <c r="C2" s="9" t="s">
        <v>41</v>
      </c>
      <c r="D2" s="9" t="s">
        <v>42</v>
      </c>
      <c r="E2" s="9" t="s">
        <v>43</v>
      </c>
      <c r="I2" s="10" t="s">
        <v>46</v>
      </c>
      <c r="J2" s="8" t="s">
        <v>47</v>
      </c>
      <c r="K2" s="8" t="s">
        <v>48</v>
      </c>
      <c r="L2" s="9" t="s">
        <v>49</v>
      </c>
      <c r="M2" s="8" t="s">
        <v>50</v>
      </c>
      <c r="N2" s="9" t="s">
        <v>51</v>
      </c>
      <c r="O2" s="8" t="s">
        <v>50</v>
      </c>
    </row>
    <row r="3" spans="1:15">
      <c r="A3">
        <v>1</v>
      </c>
      <c r="B3">
        <v>1</v>
      </c>
      <c r="C3">
        <v>3</v>
      </c>
      <c r="D3">
        <v>100</v>
      </c>
      <c r="E3">
        <v>5</v>
      </c>
      <c r="I3">
        <v>8</v>
      </c>
      <c r="K3">
        <v>1</v>
      </c>
      <c r="L3">
        <v>1000</v>
      </c>
      <c r="N3">
        <v>1000</v>
      </c>
    </row>
    <row r="4" spans="1:15">
      <c r="A4">
        <v>2</v>
      </c>
      <c r="B4">
        <v>1</v>
      </c>
      <c r="C4">
        <v>6</v>
      </c>
      <c r="D4">
        <v>100</v>
      </c>
      <c r="E4">
        <v>5</v>
      </c>
      <c r="I4">
        <v>8</v>
      </c>
      <c r="K4">
        <v>2</v>
      </c>
      <c r="L4">
        <v>1000</v>
      </c>
      <c r="N4">
        <v>900</v>
      </c>
    </row>
    <row r="5" spans="1:15">
      <c r="A5">
        <v>3</v>
      </c>
      <c r="B5">
        <v>1</v>
      </c>
      <c r="C5">
        <v>12</v>
      </c>
      <c r="D5">
        <v>100</v>
      </c>
      <c r="E5">
        <v>5</v>
      </c>
      <c r="I5">
        <v>8</v>
      </c>
      <c r="K5">
        <v>3</v>
      </c>
      <c r="L5">
        <v>1000</v>
      </c>
      <c r="N5">
        <v>800</v>
      </c>
    </row>
    <row r="6" spans="1:15">
      <c r="A6">
        <v>4</v>
      </c>
      <c r="B6">
        <v>1</v>
      </c>
      <c r="C6">
        <v>3</v>
      </c>
      <c r="D6">
        <v>500</v>
      </c>
      <c r="E6">
        <v>25</v>
      </c>
      <c r="I6">
        <v>8</v>
      </c>
      <c r="K6">
        <v>4</v>
      </c>
      <c r="L6">
        <v>1000</v>
      </c>
      <c r="N6">
        <v>700</v>
      </c>
    </row>
    <row r="7" spans="1:15">
      <c r="A7">
        <v>5</v>
      </c>
      <c r="B7">
        <v>1</v>
      </c>
      <c r="C7">
        <v>6</v>
      </c>
      <c r="D7">
        <v>500</v>
      </c>
      <c r="E7">
        <v>25</v>
      </c>
      <c r="I7">
        <v>8</v>
      </c>
      <c r="K7">
        <v>5</v>
      </c>
      <c r="L7">
        <v>1000</v>
      </c>
      <c r="N7">
        <v>600</v>
      </c>
    </row>
    <row r="8" spans="1:15">
      <c r="A8">
        <v>6</v>
      </c>
      <c r="B8">
        <v>1</v>
      </c>
      <c r="C8">
        <v>12</v>
      </c>
      <c r="D8">
        <v>500</v>
      </c>
      <c r="E8">
        <v>25</v>
      </c>
      <c r="I8">
        <v>8</v>
      </c>
      <c r="K8">
        <v>6</v>
      </c>
      <c r="L8">
        <v>1000</v>
      </c>
      <c r="N8">
        <v>500</v>
      </c>
    </row>
    <row r="9" spans="1:15">
      <c r="A9">
        <v>7</v>
      </c>
      <c r="B9">
        <v>1</v>
      </c>
      <c r="C9">
        <v>3</v>
      </c>
      <c r="D9">
        <v>1000</v>
      </c>
      <c r="E9">
        <v>50</v>
      </c>
      <c r="I9">
        <v>8</v>
      </c>
      <c r="K9">
        <v>7</v>
      </c>
      <c r="L9">
        <v>1000</v>
      </c>
      <c r="N9">
        <v>400</v>
      </c>
    </row>
    <row r="10" spans="1:15">
      <c r="A10">
        <v>8</v>
      </c>
      <c r="B10">
        <v>1</v>
      </c>
      <c r="C10">
        <v>6</v>
      </c>
      <c r="D10">
        <v>1000</v>
      </c>
      <c r="E10">
        <v>50</v>
      </c>
      <c r="I10">
        <v>8</v>
      </c>
      <c r="K10">
        <v>8</v>
      </c>
      <c r="L10">
        <v>1000</v>
      </c>
      <c r="N10">
        <v>300</v>
      </c>
    </row>
    <row r="11" spans="1:15">
      <c r="A11">
        <v>9</v>
      </c>
      <c r="B11">
        <v>1</v>
      </c>
      <c r="C11">
        <v>12</v>
      </c>
      <c r="D11">
        <v>1000</v>
      </c>
      <c r="E11">
        <v>50</v>
      </c>
      <c r="I11">
        <v>8</v>
      </c>
      <c r="K11">
        <v>9</v>
      </c>
      <c r="L11">
        <v>1000</v>
      </c>
      <c r="N11">
        <v>200</v>
      </c>
    </row>
    <row r="12" spans="1:15">
      <c r="A12">
        <v>10</v>
      </c>
      <c r="B12">
        <v>0</v>
      </c>
      <c r="C12">
        <v>12</v>
      </c>
      <c r="D12">
        <v>100</v>
      </c>
      <c r="E12">
        <v>5</v>
      </c>
      <c r="I12">
        <v>8</v>
      </c>
      <c r="K12">
        <v>10</v>
      </c>
      <c r="L12">
        <v>1000</v>
      </c>
      <c r="N12">
        <v>100</v>
      </c>
    </row>
    <row r="13" spans="1:15">
      <c r="I13">
        <v>8</v>
      </c>
      <c r="K13">
        <v>11</v>
      </c>
      <c r="L13">
        <v>1000</v>
      </c>
      <c r="N13">
        <v>50</v>
      </c>
    </row>
    <row r="14" spans="1:15">
      <c r="A14" s="6"/>
    </row>
    <row r="29" spans="1:1">
      <c r="A29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8" spans="1:1">
      <c r="A38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45CF-9189-764F-9A6E-0EEEF9828B80}">
  <dimension ref="A1:D3"/>
  <sheetViews>
    <sheetView workbookViewId="0">
      <selection activeCell="D1" sqref="D1"/>
    </sheetView>
  </sheetViews>
  <sheetFormatPr baseColWidth="10" defaultRowHeight="16"/>
  <cols>
    <col min="3" max="3" width="10.83203125" style="11"/>
  </cols>
  <sheetData>
    <row r="1" spans="1:4">
      <c r="A1" s="12" t="s">
        <v>65</v>
      </c>
      <c r="B1" s="12"/>
      <c r="C1" s="12"/>
      <c r="D1" t="s">
        <v>64</v>
      </c>
    </row>
    <row r="2" spans="1:4">
      <c r="A2" t="s">
        <v>61</v>
      </c>
      <c r="B2" t="s">
        <v>62</v>
      </c>
      <c r="C2" s="11" t="s">
        <v>63</v>
      </c>
    </row>
    <row r="3" spans="1:4">
      <c r="A3">
        <v>3</v>
      </c>
      <c r="B3">
        <v>3</v>
      </c>
      <c r="C3" s="11">
        <f>SQRT(A3^2+B3^2)</f>
        <v>4.2426406871192848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Web Parameters</vt:lpstr>
      <vt:lpstr>MCL</vt:lpstr>
      <vt:lpstr>CL LL Amounts</vt:lpstr>
      <vt:lpstr>Holden et al.</vt:lpstr>
      <vt:lpstr>Screen Size Zooming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Wiley-Cordone</dc:creator>
  <cp:lastModifiedBy>Peter Wiley-Cordone</cp:lastModifiedBy>
  <dcterms:created xsi:type="dcterms:W3CDTF">2022-02-23T11:20:14Z</dcterms:created>
  <dcterms:modified xsi:type="dcterms:W3CDTF">2022-03-09T00:38:05Z</dcterms:modified>
</cp:coreProperties>
</file>