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hris\Downloads\"/>
    </mc:Choice>
  </mc:AlternateContent>
  <xr:revisionPtr revIDLastSave="0" documentId="13_ncr:1_{5C34CD80-887D-490B-B4E4-B22A38A79C59}" xr6:coauthVersionLast="47" xr6:coauthVersionMax="47" xr10:uidLastSave="{00000000-0000-0000-0000-000000000000}"/>
  <bookViews>
    <workbookView xWindow="-23148" yWindow="-84" windowWidth="23256" windowHeight="12456" xr2:uid="{00000000-000D-0000-FFFF-FFFF00000000}"/>
  </bookViews>
  <sheets>
    <sheet name="Overview" sheetId="25" r:id="rId1"/>
    <sheet name="Key Tips" sheetId="26" r:id="rId2"/>
    <sheet name="Data" sheetId="1" r:id="rId3"/>
    <sheet name="Executive Dashboard" sheetId="2" r:id="rId4"/>
    <sheet name="How to Use" sheetId="3" r:id="rId5"/>
    <sheet name="Token Economics" sheetId="4" r:id="rId6"/>
    <sheet name="FP&amp;A Prompt Framework" sheetId="5" r:id="rId7"/>
    <sheet name="Budgeting" sheetId="6" r:id="rId8"/>
    <sheet name="Forecasting" sheetId="7" r:id="rId9"/>
    <sheet name="Variance Analysis" sheetId="8" r:id="rId10"/>
    <sheet name="Cash Flow" sheetId="9" r:id="rId11"/>
    <sheet name="Board Packs" sheetId="10" r:id="rId12"/>
    <sheet name="Management Reporting" sheetId="11" r:id="rId13"/>
    <sheet name="Excel Upload Rules" sheetId="12" r:id="rId14"/>
    <sheet name="PDF &amp; Deck Rules" sheetId="13" r:id="rId15"/>
    <sheet name="Model Decision Tree" sheetId="14" r:id="rId16"/>
    <sheet name="Conversation Management" sheetId="15" r:id="rId17"/>
    <sheet name="Projects &amp; Skills" sheetId="16" r:id="rId18"/>
    <sheet name="Prompt Library" sheetId="17" r:id="rId19"/>
    <sheet name="Before After" sheetId="18" r:id="rId20"/>
    <sheet name="Token Calculator" sheetId="19" r:id="rId21"/>
    <sheet name="Spend Governance" sheetId="20" r:id="rId22"/>
    <sheet name="Rollout Plan" sheetId="21" r:id="rId23"/>
    <sheet name="Checklist" sheetId="22" r:id="rId24"/>
    <sheet name="Cheat Sheet" sheetId="23"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9" l="1"/>
  <c r="C21" i="19" s="1"/>
  <c r="C17" i="19"/>
  <c r="B23" i="1"/>
  <c r="B22" i="1"/>
  <c r="A7" i="2" s="1"/>
  <c r="E11" i="1"/>
  <c r="D11" i="1"/>
  <c r="E10" i="1"/>
  <c r="D10" i="1"/>
  <c r="E9" i="1"/>
  <c r="D9" i="1"/>
  <c r="E8" i="1"/>
  <c r="D8" i="1"/>
  <c r="E7" i="1"/>
  <c r="D7" i="1"/>
  <c r="E6" i="1"/>
  <c r="D6" i="1"/>
  <c r="C19" i="19" l="1"/>
  <c r="C20" i="19"/>
  <c r="C22" i="19" s="1"/>
  <c r="C7" i="2"/>
  <c r="B24" i="1"/>
  <c r="E7" i="2" s="1"/>
  <c r="C23" i="19" l="1"/>
  <c r="C24" i="19" s="1"/>
</calcChain>
</file>

<file path=xl/sharedStrings.xml><?xml version="1.0" encoding="utf-8"?>
<sst xmlns="http://schemas.openxmlformats.org/spreadsheetml/2006/main" count="975" uniqueCount="785">
  <si>
    <t>Data &amp; Assumptions</t>
  </si>
  <si>
    <t>Central assumptions, examples, and tables used by the workbook.</t>
  </si>
  <si>
    <t>Token Reduction Examples</t>
  </si>
  <si>
    <t>Scenario</t>
  </si>
  <si>
    <t>Current Tokens</t>
  </si>
  <si>
    <t>Optimized Tokens</t>
  </si>
  <si>
    <t>Wasted Tokens</t>
  </si>
  <si>
    <t>Savings %</t>
  </si>
  <si>
    <t>30-page board deck PDF</t>
  </si>
  <si>
    <t>Full Excel workbook upload</t>
  </si>
  <si>
    <t>50-message FP&amp;A chat</t>
  </si>
  <si>
    <t>Vague forecast prompt</t>
  </si>
  <si>
    <t>Unbounded board commentary</t>
  </si>
  <si>
    <t>Opus for routine analysis</t>
  </si>
  <si>
    <t>Model Selection Matrix</t>
  </si>
  <si>
    <t>Model</t>
  </si>
  <si>
    <t>Best For</t>
  </si>
  <si>
    <t>Finance Examples</t>
  </si>
  <si>
    <t>Token Intensity</t>
  </si>
  <si>
    <t>Default Guidance</t>
  </si>
  <si>
    <t>Haiku</t>
  </si>
  <si>
    <t>Mechanical, high-volume, low-risk work</t>
  </si>
  <si>
    <t>Formatting emails, cleaning labels, simple summaries</t>
  </si>
  <si>
    <t>Low</t>
  </si>
  <si>
    <t>Use for repetitive low-stakes tasks</t>
  </si>
  <si>
    <t>Sonnet</t>
  </si>
  <si>
    <t>Daily FP&amp;A and finance analysis</t>
  </si>
  <si>
    <t>Variance commentary, first-pass budgets, forecast QA</t>
  </si>
  <si>
    <t>Moderate</t>
  </si>
  <si>
    <t>Default for most users</t>
  </si>
  <si>
    <t>Opus</t>
  </si>
  <si>
    <t>Deep reasoning and complex synthesis</t>
  </si>
  <si>
    <t>Board narrative, M&amp;A scenarios, ambiguous strategy</t>
  </si>
  <si>
    <t>High</t>
  </si>
  <si>
    <t>Reserve for high-value work</t>
  </si>
  <si>
    <t>Dashboard Metrics</t>
  </si>
  <si>
    <t>Metric</t>
  </si>
  <si>
    <t>Value</t>
  </si>
  <si>
    <t>Unit</t>
  </si>
  <si>
    <t>Formula Logic</t>
  </si>
  <si>
    <t>Target</t>
  </si>
  <si>
    <t>Estimated current token use</t>
  </si>
  <si>
    <t>tokens</t>
  </si>
  <si>
    <t>Sum of current baseline scenarios</t>
  </si>
  <si>
    <t>Estimated optimized token use</t>
  </si>
  <si>
    <t>Sum of optimized scenarios</t>
  </si>
  <si>
    <t>Estimated token reduction</t>
  </si>
  <si>
    <t>%</t>
  </si>
  <si>
    <t>1 - Optimized / Current</t>
  </si>
  <si>
    <t>60%+</t>
  </si>
  <si>
    <t>High-value levers</t>
  </si>
  <si>
    <t>levers</t>
  </si>
  <si>
    <t>Recommended default controls</t>
  </si>
  <si>
    <t>7+</t>
  </si>
  <si>
    <t>Primary default model</t>
  </si>
  <si>
    <t>Governance recommendation</t>
  </si>
  <si>
    <t>Executive Dashboard</t>
  </si>
  <si>
    <t>One-page CFO view: token waste, savings levers, and recommended finance operating model.</t>
  </si>
  <si>
    <t>Executive View: Optimize Context, Not Just Tokens</t>
  </si>
  <si>
    <t>Baseline Tokens</t>
  </si>
  <si>
    <t>Reduction %</t>
  </si>
  <si>
    <t>Default Model</t>
  </si>
  <si>
    <t>Core Principle</t>
  </si>
  <si>
    <t>Token ROI</t>
  </si>
  <si>
    <t>Estimated current workflow token use</t>
  </si>
  <si>
    <t>Estimated use after applying levers</t>
  </si>
  <si>
    <t>Reduced wasted context and output</t>
  </si>
  <si>
    <t>Best balance for daily finance work</t>
  </si>
  <si>
    <t>Spend tokens where they improve the answer</t>
  </si>
  <si>
    <t>Where Finance Tokens Get Wasted</t>
  </si>
  <si>
    <t>Current</t>
  </si>
  <si>
    <t>Optimized</t>
  </si>
  <si>
    <t>Board deck</t>
  </si>
  <si>
    <t>Excel upload</t>
  </si>
  <si>
    <t>Long chat</t>
  </si>
  <si>
    <t>Forecast prompt</t>
  </si>
  <si>
    <t>Board commentary</t>
  </si>
  <si>
    <t>Routine Opus</t>
  </si>
  <si>
    <t>Executive Recommendations</t>
  </si>
  <si>
    <t>#</t>
  </si>
  <si>
    <t>Recommendation</t>
  </si>
  <si>
    <t>What to Do</t>
  </si>
  <si>
    <t>Why It Matters</t>
  </si>
  <si>
    <t>1</t>
  </si>
  <si>
    <t>Set Sonnet as the default model</t>
  </si>
  <si>
    <t>Use Opus only for complex, high-value reasoning. Use Haiku for repetitive mechanical tasks.</t>
  </si>
  <si>
    <t>Lower routine consumption without reducing finance output quality.</t>
  </si>
  <si>
    <t>2</t>
  </si>
  <si>
    <t>Define the FP&amp;A Prompt Framework</t>
  </si>
  <si>
    <t>Every prompt should include objective, data source, business context, desired output, constraints, and format.</t>
  </si>
  <si>
    <t>Reduces clarification loops and unnecessary output.</t>
  </si>
  <si>
    <t>3</t>
  </si>
  <si>
    <t>Stop uploading entire workbooks and decks</t>
  </si>
  <si>
    <t>Upload relevant tabs, extracts, or markdown summaries instead of full PDFs and hidden sheets.</t>
  </si>
  <si>
    <t>Cuts repeated context reads and improves answer precision.</t>
  </si>
  <si>
    <t>4</t>
  </si>
  <si>
    <t>Use session handoffs every 15-20 messages</t>
  </si>
  <si>
    <t>Summarize decisions, open questions, files, and outputs before starting a fresh chat.</t>
  </si>
  <si>
    <t>Preserves useful context and removes stale context.</t>
  </si>
  <si>
    <t>5</t>
  </si>
  <si>
    <t>Measure token ROI, not only cost</t>
  </si>
  <si>
    <t>Track high-value workflows completed, hours saved, and quality improvements alongside token spend.</t>
  </si>
  <si>
    <t>Prevents under-investing in useful analysis.</t>
  </si>
  <si>
    <t>How to Use This Playbook</t>
  </si>
  <si>
    <t>A quick operating guide for Finance, FP&amp;A, and transformation teams.</t>
  </si>
  <si>
    <t>Who This Is For</t>
  </si>
  <si>
    <t>Audience</t>
  </si>
  <si>
    <t>Recommended Starting Point</t>
  </si>
  <si>
    <t>CFO / Finance Director</t>
  </si>
  <si>
    <t>Use the Executive Dashboard, Governance, and Rollout sections to set policy and adoption rhythm.</t>
  </si>
  <si>
    <t>Head of FP&amp;A</t>
  </si>
  <si>
    <t>Use the Prompt Framework, Forecasting, Variance Analysis, and Board Pack sections to operationalize the guide.</t>
  </si>
  <si>
    <t>Finance Analyst</t>
  </si>
  <si>
    <t>Use the Prompt Library, Excel Rules, and Daily Checklist for day-to-day work.</t>
  </si>
  <si>
    <t>IT / AI Admin</t>
  </si>
  <si>
    <t>Use Model Selection, Spend Governance, Conversation Management, and Sources for enablement and controls.</t>
  </si>
  <si>
    <t>How to Use It in 30 Minutes</t>
  </si>
  <si>
    <t>Time</t>
  </si>
  <si>
    <t>Action</t>
  </si>
  <si>
    <t>0-5 min</t>
  </si>
  <si>
    <t>Read the Executive Dashboard and Token Economics sheets.</t>
  </si>
  <si>
    <t>5-10 min</t>
  </si>
  <si>
    <t>Pick the default model guidance and decide where Opus is allowed.</t>
  </si>
  <si>
    <t>10-15 min</t>
  </si>
  <si>
    <t>Apply the FP&amp;A Prompt Framework to your next budgeting or forecast task.</t>
  </si>
  <si>
    <t>15-25 min</t>
  </si>
  <si>
    <t>Use the Token Savings Calculator with your own estimates.</t>
  </si>
  <si>
    <t>25-30 min</t>
  </si>
  <si>
    <t>Share the Cheat Sheet and Daily Checklist with your team.</t>
  </si>
  <si>
    <t>Token Economics for Finance Teams</t>
  </si>
  <si>
    <t>What actually drives AI cost and why context quality matters more than prompt length.</t>
  </si>
  <si>
    <t>Core Mental Model</t>
  </si>
  <si>
    <t>Principle</t>
  </si>
  <si>
    <t>Finance Translation</t>
  </si>
  <si>
    <t>Tokens are not just your latest prompt</t>
  </si>
  <si>
    <t>Claude also processes prior messages, prior outputs, attached files, tool definitions, project context, and settings.</t>
  </si>
  <si>
    <t>Long conversations get expensive</t>
  </si>
  <si>
    <t>A small follow-up can become costly if it forces the model to reread a long session.</t>
  </si>
  <si>
    <t>Output tokens matter</t>
  </si>
  <si>
    <t>Unbounded answers, full report rewrites, and repeated regenerations can be more expensive than writing a better prompt.</t>
  </si>
  <si>
    <t>Context engineering beats prompt hacking</t>
  </si>
  <si>
    <t>The right files, relevant assumptions, and clear output format reduce both waste and rework.</t>
  </si>
  <si>
    <t>Token ROI is the goal</t>
  </si>
  <si>
    <t>The objective is not fewer tokens at all costs. The objective is more finance value per token.</t>
  </si>
  <si>
    <t>High-ROI vs Low-ROI Tokens</t>
  </si>
  <si>
    <t>Category</t>
  </si>
  <si>
    <t>Examples</t>
  </si>
  <si>
    <t>High ROI</t>
  </si>
  <si>
    <t>Success criteria, output format, relevant tab names, business context, examples, clear constraints</t>
  </si>
  <si>
    <t>Low ROI</t>
  </si>
  <si>
    <t>Vague back-and-forth, repeated corrections, full report rewrites, unrelated files, stale chat history</t>
  </si>
  <si>
    <t>The FP&amp;A Prompt Framework</t>
  </si>
  <si>
    <t>A reusable format for precise, lower-waste finance prompts.</t>
  </si>
  <si>
    <t>The 6-Part Finance Prompt</t>
  </si>
  <si>
    <t>Step</t>
  </si>
  <si>
    <t>What It Means</t>
  </si>
  <si>
    <t>Finance Example</t>
  </si>
  <si>
    <t>1. Objective</t>
  </si>
  <si>
    <t>What decision or output are you trying to produce?</t>
  </si>
  <si>
    <t>Create CFO-ready commentary explaining May actuals vs budget.</t>
  </si>
  <si>
    <t>2. Data Source</t>
  </si>
  <si>
    <t>Which file, tab, range, metric, or table should the model use?</t>
  </si>
  <si>
    <t>Use only the 'May FY26 Actuals' and 'Budget FY26 v3' tabs.</t>
  </si>
  <si>
    <t>3. Business Context</t>
  </si>
  <si>
    <t>What should the model know about the business?</t>
  </si>
  <si>
    <t>Textile manufacturer; margin impacted by cotton costs and energy.</t>
  </si>
  <si>
    <t>4. Desired Output</t>
  </si>
  <si>
    <t>What should the final answer look like?</t>
  </si>
  <si>
    <t>A 10-bullet executive summary plus a variance table.</t>
  </si>
  <si>
    <t>5. Constraints</t>
  </si>
  <si>
    <t>What should the model avoid or prioritize?</t>
  </si>
  <si>
    <t>Flag only variances over 5% or $50k. Do not invent causes.</t>
  </si>
  <si>
    <t>6. Format</t>
  </si>
  <si>
    <t>Table, memo, slide outline, Excel formula, email, or board pack language?</t>
  </si>
  <si>
    <t>Output as table first, then CFO narrative under 200 words.</t>
  </si>
  <si>
    <t>Copy/Paste Master Prompt</t>
  </si>
  <si>
    <t>You are acting as an FP&amp;A partner. Objective: [decision/output]. Data source: [file/tab/range]. Business context: [company, period, audience]. Analyze only the relevant data. Flag material items above [threshold]. Output format: [table/memo/slides]. Keep the first answer concise. Ask up to 3 clarifying questions before starting if anything is ambiguous.</t>
  </si>
  <si>
    <t>Budgeting Token Optimization</t>
  </si>
  <si>
    <t>How to use AI efficiently for annual budgets, budget reviews, and budget challenge sessions.</t>
  </si>
  <si>
    <t>Token-Efficient Workflow</t>
  </si>
  <si>
    <t>Prepare</t>
  </si>
  <si>
    <t>Attach only relevant tabs, extracts, or summaries.</t>
  </si>
  <si>
    <t>Prompt</t>
  </si>
  <si>
    <t>Use objective + data source + business context + thresholds.</t>
  </si>
  <si>
    <t>Constrain</t>
  </si>
  <si>
    <t>Ask for a concise table or bullets first.</t>
  </si>
  <si>
    <t>Validate</t>
  </si>
  <si>
    <t>Ask Claude to identify assumptions and uncertainties.</t>
  </si>
  <si>
    <t>Refine</t>
  </si>
  <si>
    <t>Redo only the incorrect section, not the whole output.</t>
  </si>
  <si>
    <t>Before vs After Prompt Examples</t>
  </si>
  <si>
    <t>Bad Prompt</t>
  </si>
  <si>
    <t>Token-Efficient Prompt</t>
  </si>
  <si>
    <t>Why It Saves Tokens</t>
  </si>
  <si>
    <t>Analyze my budget.</t>
  </si>
  <si>
    <t>Compare FY26 Budget v3 against May FY26 actuals. Focus only on revenue, COGS, labor, logistics, and EBITDA. Flag variances over 5% or $50k. Output a table plus 5 CFO-ready bullets.</t>
  </si>
  <si>
    <t>Narrow scope, materiality threshold, concise output.</t>
  </si>
  <si>
    <t>Make this budget better.</t>
  </si>
  <si>
    <t>Review the attached budget assumptions. Identify 10 risks, each with financial impact, owner, and mitigation. Do not rewrite the model.</t>
  </si>
  <si>
    <t>Prevents broad exploration and full-model rewrites.</t>
  </si>
  <si>
    <t>Explain everything in detail.</t>
  </si>
  <si>
    <t>Create a budget review memo under 250 words for the CFO. Include only the three biggest drivers of change.</t>
  </si>
  <si>
    <t>Controls output length and focuses on decision drivers.</t>
  </si>
  <si>
    <t>Forecasting Token Optimization</t>
  </si>
  <si>
    <t>How to reduce waste when creating rolling forecasts, scenarios, and forecast bridges.</t>
  </si>
  <si>
    <t>Forecast next year.</t>
  </si>
  <si>
    <t>Build a 3-scenario rolling forecast for FY26 using these assumptions: volume, price, cotton cost, labor, energy, FX. Output drivers first, then the forecast table.</t>
  </si>
  <si>
    <t>Gives driver structure before numeric output.</t>
  </si>
  <si>
    <t>Try a few scenarios.</t>
  </si>
  <si>
    <t>Run Base, Upside, Downside using the assumptions table. Show EBITDA and cash impact only. No narrative until I approve the table.</t>
  </si>
  <si>
    <t>Avoids long narrative before calculations are checked.</t>
  </si>
  <si>
    <t>What changed?</t>
  </si>
  <si>
    <t>Compare Forecast v7 to Forecast v6. Highlight changes by P&amp;L line and explain only material movements over $100k.</t>
  </si>
  <si>
    <t>Uses a clear comparator and materiality threshold.</t>
  </si>
  <si>
    <t>Variance Analysis Token Optimization</t>
  </si>
  <si>
    <t>How to produce CFO-grade explanations without long clarification loops.</t>
  </si>
  <si>
    <t>Why are actuals different?</t>
  </si>
  <si>
    <t>Compare May actuals vs budget by P&amp;L line. Flag only variances &gt;5% and &gt;$50k. Return: line item, variance $, variance %, likely driver, confidence level.</t>
  </si>
  <si>
    <t>Focuses on material variances and avoids over-analysis.</t>
  </si>
  <si>
    <t>Write commentary.</t>
  </si>
  <si>
    <t>Draft CFO commentary for the top 5 May variances. Use plain English, no hype, and one recommendation per variance.</t>
  </si>
  <si>
    <t>Limits length and target audience.</t>
  </si>
  <si>
    <t>Find issues.</t>
  </si>
  <si>
    <t>Check for unusual month-over-month movements in actuals. Output only anomalies with explanation and follow-up question.</t>
  </si>
  <si>
    <t>Prevents reading all movements as equally important.</t>
  </si>
  <si>
    <t>Cash Flow Token Optimization</t>
  </si>
  <si>
    <t>How to focus AI on the few drivers that matter for cash and liquidity.</t>
  </si>
  <si>
    <t>Analyze cash flow.</t>
  </si>
  <si>
    <t>Review operating cash flow vs forecast. Focus on EBITDA, working capital, capex, debt service. Output bridge table and 6 bullets.</t>
  </si>
  <si>
    <t>Defines exact cash drivers.</t>
  </si>
  <si>
    <t>Why is cash low?</t>
  </si>
  <si>
    <t>Identify top drivers of cash shortfall vs forecast. Quantify impact and separate timing issues from structural issues.</t>
  </si>
  <si>
    <t>Improves diagnosis and reduces vague exploration.</t>
  </si>
  <si>
    <t>Make a cash forecast.</t>
  </si>
  <si>
    <t>Create a 13-week cash forecast outline. List required inputs first. Ask questions before building if any input is missing.</t>
  </si>
  <si>
    <t>Uses questions to prevent wrong assumptions.</t>
  </si>
  <si>
    <t>Board Pack Token Optimization</t>
  </si>
  <si>
    <t>How to summarize and improve board materials without rewriting everything.</t>
  </si>
  <si>
    <t>Make a board pack.</t>
  </si>
  <si>
    <t>Create a board pack outline for May FY26 performance. Use 8 slides only: highlights, financials, drivers, risks, cash, forecast, scenarios, decisions.</t>
  </si>
  <si>
    <t>Constrains artifact size and scope.</t>
  </si>
  <si>
    <t>Summarize this deck.</t>
  </si>
  <si>
    <t>Summarize this board pack for the CFO. Focus on decisions required and financial risks. Max 10 bullets.</t>
  </si>
  <si>
    <t>Prevents verbose slide-by-slide commentary.</t>
  </si>
  <si>
    <t>Rewrite all slides.</t>
  </si>
  <si>
    <t>Only rewrite Slide 3 commentary. Keep the rest unchanged. CFO tone, under 120 words.</t>
  </si>
  <si>
    <t>Targets redo instead of full regeneration.</t>
  </si>
  <si>
    <t>Management Reporting Token Optimization</t>
  </si>
  <si>
    <t>How to make recurring reporting more focused, consistent, and cheaper.</t>
  </si>
  <si>
    <t>Create a report.</t>
  </si>
  <si>
    <t>Draft a monthly business review in table format: KPI, actual, budget, variance, driver, action. Use only KPIs in the attached table.</t>
  </si>
  <si>
    <t>Forces structured output and data discipline.</t>
  </si>
  <si>
    <t>Explain performance.</t>
  </si>
  <si>
    <t>Explain performance for sales, gross margin, opex, EBITDA, and cash. Max 2 bullets per area.</t>
  </si>
  <si>
    <t>Caps verbosity and prevents topic drift.</t>
  </si>
  <si>
    <t>Make it executive.</t>
  </si>
  <si>
    <t>Convert the detailed analysis into an executive summary with 3 messages: what happened, why, what we do next.</t>
  </si>
  <si>
    <t>Uses compression instead of another long draft.</t>
  </si>
  <si>
    <t>Excel Upload Rules for Finance AI</t>
  </si>
  <si>
    <t>How to prepare spreadsheets before using Claude, ChatGPT, Gemini, or Copilot.</t>
  </si>
  <si>
    <t>Golden Rules Before Uploading Excel Files</t>
  </si>
  <si>
    <t>Rule</t>
  </si>
  <si>
    <t>Remove irrelevant tabs</t>
  </si>
  <si>
    <t>AI may inspect and reason over unnecessary sheets. Keep only the tabs needed for the task.</t>
  </si>
  <si>
    <t>Avoid hidden sheets unless relevant</t>
  </si>
  <si>
    <t>Hidden sheets can create confusion and add context without helping the answer.</t>
  </si>
  <si>
    <t>Use clean table ranges</t>
  </si>
  <si>
    <t>Name the relevant table or range. Avoid merged cells in data tables.</t>
  </si>
  <si>
    <t>Provide a data dictionary</t>
  </si>
  <si>
    <t>Explain KPI definitions, units, period labels, and scenario names.</t>
  </si>
  <si>
    <t>Paste extracts when possible</t>
  </si>
  <si>
    <t>For a single question, a small table extract can beat a full workbook.</t>
  </si>
  <si>
    <t>Specify the exact output</t>
  </si>
  <si>
    <t>Variance table, commentary, formulas, data quality check, or scenario structure.</t>
  </si>
  <si>
    <t>Excel Upload Decision Tree</t>
  </si>
  <si>
    <t>Question</t>
  </si>
  <si>
    <t>Answer</t>
  </si>
  <si>
    <t>Recommended Action</t>
  </si>
  <si>
    <t>Do you need formulas preserved?</t>
  </si>
  <si>
    <t>Yes</t>
  </si>
  <si>
    <t>Upload workbook or relevant worksheet extract.</t>
  </si>
  <si>
    <t>Is the task only commentary?</t>
  </si>
  <si>
    <t>Paste or upload a clean CSV/markdown table.</t>
  </si>
  <si>
    <t>Do you need only one tab?</t>
  </si>
  <si>
    <t>Export only that tab before uploading.</t>
  </si>
  <si>
    <t>Are there confidential or irrelevant tabs?</t>
  </si>
  <si>
    <t>Remove before upload.</t>
  </si>
  <si>
    <t>Is the file a board pack export?</t>
  </si>
  <si>
    <t>Convert key slides/pages to markdown notes or targeted screenshots.</t>
  </si>
  <si>
    <t>PDF and Deck Rules</t>
  </si>
  <si>
    <t>How to avoid paying the PDF/layout tax when working with board packs and presentations.</t>
  </si>
  <si>
    <t>The PDF/Layout Tax</t>
  </si>
  <si>
    <t>Topic</t>
  </si>
  <si>
    <t>Guidance</t>
  </si>
  <si>
    <t>Why PDFs cost more</t>
  </si>
  <si>
    <t>PDFs and slides often include layout, fonts, images, and positioning that can consume extra context before the actual words are analyzed.</t>
  </si>
  <si>
    <t>What to do instead</t>
  </si>
  <si>
    <t>Convert to markdown, paste relevant text, or extract the specific pages/slides needed.</t>
  </si>
  <si>
    <t>When to use screenshots</t>
  </si>
  <si>
    <t>Use screenshots only when the visual layout, chart, or table matters.</t>
  </si>
  <si>
    <t>When to upload the full file</t>
  </si>
  <si>
    <t>Only when the task genuinely requires cross-document review or visual interpretation.</t>
  </si>
  <si>
    <t>Board Pack Compression Template</t>
  </si>
  <si>
    <t>Section</t>
  </si>
  <si>
    <t>What to Capture</t>
  </si>
  <si>
    <t>Example</t>
  </si>
  <si>
    <t>Performance headline</t>
  </si>
  <si>
    <t>One sentence on the period</t>
  </si>
  <si>
    <t>May revenue beat budget by 4%, but EBITDA missed due to energy and freight.</t>
  </si>
  <si>
    <t>Top drivers</t>
  </si>
  <si>
    <t>3-5 bullet drivers with numbers</t>
  </si>
  <si>
    <t>Cotton cost +$320k vs budget; freight +$180k; labor efficiency +$90k favorable.</t>
  </si>
  <si>
    <t>Risks</t>
  </si>
  <si>
    <t>Only material risks</t>
  </si>
  <si>
    <t>Q3 margin risk if cotton spot prices stay above assumption.</t>
  </si>
  <si>
    <t>Decisions needed</t>
  </si>
  <si>
    <t>What leadership must decide</t>
  </si>
  <si>
    <t>Approve price increase, inventory build, or sourcing changes.</t>
  </si>
  <si>
    <t>Model Decision Tree</t>
  </si>
  <si>
    <t>A finance-friendly model selection guide for reducing routine consumption.</t>
  </si>
  <si>
    <t>Model Selection Guidance</t>
  </si>
  <si>
    <t>Use When</t>
  </si>
  <si>
    <t>Avoid When</t>
  </si>
  <si>
    <t>Task is mechanical, low-risk, and high-volume</t>
  </si>
  <si>
    <t>Format emails, classify expense descriptions, create quick summaries</t>
  </si>
  <si>
    <t>You need nuanced judgment or complex reasoning</t>
  </si>
  <si>
    <t>Default for daily Finance and FP&amp;A</t>
  </si>
  <si>
    <t>Variance analysis, forecast commentary, budget review, management reporting</t>
  </si>
  <si>
    <t>The task fails after clear prompting and needs deeper reasoning</t>
  </si>
  <si>
    <t>Work is complex, ambiguous, high-value</t>
  </si>
  <si>
    <t>Board narrative, strategic options, multi-file synthesis, M&amp;A analysis</t>
  </si>
  <si>
    <t>Routine drafting, formatting, simple summarization</t>
  </si>
  <si>
    <t>Decision Logic</t>
  </si>
  <si>
    <t>If Yes</t>
  </si>
  <si>
    <t>If No</t>
  </si>
  <si>
    <t>Is this a repetitive mechanical task?</t>
  </si>
  <si>
    <t>Use Haiku</t>
  </si>
  <si>
    <t>Next question</t>
  </si>
  <si>
    <t>Is this daily FP&amp;A analysis or drafting?</t>
  </si>
  <si>
    <t>Use Sonnet</t>
  </si>
  <si>
    <t>Is this complex, ambiguous, high-value reasoning?</t>
  </si>
  <si>
    <t>Use Opus</t>
  </si>
  <si>
    <t>Did Sonnet fail after a clear prompt and good context?</t>
  </si>
  <si>
    <t>Escalate to Opus</t>
  </si>
  <si>
    <t>Refine context first</t>
  </si>
  <si>
    <t>Conversation Management</t>
  </si>
  <si>
    <t>How to prevent stale context from making routine finance work expensive.</t>
  </si>
  <si>
    <t>When to Start Fresh</t>
  </si>
  <si>
    <t>Trigger</t>
  </si>
  <si>
    <t>New topic</t>
  </si>
  <si>
    <t>Start a new chat. Do not move from budget to board commentary in the same thread unless context is needed.</t>
  </si>
  <si>
    <t>15-20 messages</t>
  </si>
  <si>
    <t>Ask for a dense handoff summary, then start a new chat.</t>
  </si>
  <si>
    <t>Model went off track</t>
  </si>
  <si>
    <t>Edit the earlier message or rewind rather than adding multiple correction turns.</t>
  </si>
  <si>
    <t>Large file attached</t>
  </si>
  <si>
    <t>Finish the file-specific task and then start fresh for unrelated work.</t>
  </si>
  <si>
    <t>Output too long</t>
  </si>
  <si>
    <t>Ask for compression, not another full rewrite.</t>
  </si>
  <si>
    <t>Session Handoff Prompt</t>
  </si>
  <si>
    <t>Summarize this session for a new chat. Capture: goal, decisions made, key numbers, assumptions, files/tabs referenced, open questions, and next action. Be dense. Do not include unnecessary conversation history.</t>
  </si>
  <si>
    <t>Projects, Skills, and Reusable Context</t>
  </si>
  <si>
    <t>How to separate evergreen instructions from task-specific context.</t>
  </si>
  <si>
    <t>What Belongs Where</t>
  </si>
  <si>
    <t>Container</t>
  </si>
  <si>
    <t>Token Guidance</t>
  </si>
  <si>
    <t>Global instructions</t>
  </si>
  <si>
    <t>Short writing style, audience, units, tone, clarifying question behavior</t>
  </si>
  <si>
    <t>Keep under 500-2,000 words. Avoid dumping detailed workflows.</t>
  </si>
  <si>
    <t>Projects</t>
  </si>
  <si>
    <t>Recurring brand guidelines, standard reporting templates, KPI definitions, recurring files</t>
  </si>
  <si>
    <t>Use for reusable context that applies to many chats.</t>
  </si>
  <si>
    <t>Skills</t>
  </si>
  <si>
    <t>Specialized workflows like board pack creation, forecast review, AR analysis, close commentary</t>
  </si>
  <si>
    <t>Load on demand instead of bloating every session.</t>
  </si>
  <si>
    <t>Prompt library</t>
  </si>
  <si>
    <t>Reusable prompt patterns for teams</t>
  </si>
  <si>
    <t>Keep prompts specific, short, and example-driven.</t>
  </si>
  <si>
    <t>Finance Skill Ideas</t>
  </si>
  <si>
    <t>Skill</t>
  </si>
  <si>
    <t>What It Should Do</t>
  </si>
  <si>
    <t>Board Pack Reviewer</t>
  </si>
  <si>
    <t>Reviews board pack narrative, flags unsupported claims, suggests CFO-ready language.</t>
  </si>
  <si>
    <t>Variance Commentary Writer</t>
  </si>
  <si>
    <t>Turns budget vs actual outputs into concise commentary with assumptions and confidence levels.</t>
  </si>
  <si>
    <t>Forecast QA Agent</t>
  </si>
  <si>
    <t>Checks forecast assumptions, detects inconsistent growth rates, and surfaces key risks.</t>
  </si>
  <si>
    <t>Cash Flow Explainer</t>
  </si>
  <si>
    <t>Explains working capital and cash movements in finance leadership language.</t>
  </si>
  <si>
    <t>Close Package Reviewer</t>
  </si>
  <si>
    <t>Checks close commentary for accuracy, consistency, and missing explanations.</t>
  </si>
  <si>
    <t>Finance Prompt Library</t>
  </si>
  <si>
    <t>Copy/paste prompts designed to reduce clarification loops and output bloat.</t>
  </si>
  <si>
    <t>20 Token-Efficient Finance Prompts</t>
  </si>
  <si>
    <t>Use Case</t>
  </si>
  <si>
    <t>Budget vs Actual</t>
  </si>
  <si>
    <t>Compare [Actuals tab] vs [Budget tab]. Flag only variances above [threshold]. Output line item, variance $, variance %, driver, and recommended action.</t>
  </si>
  <si>
    <t>Forecast Bridge</t>
  </si>
  <si>
    <t>Compare Forecast v[old] to Forecast v[new]. Show changes by driver and quantify EBITDA/cash impact. Max 8 rows.</t>
  </si>
  <si>
    <t>Board Summary</t>
  </si>
  <si>
    <t>Summarize the attached board pack for the CFO. Focus on decisions required, risks, and financial movements. Max 10 bullets.</t>
  </si>
  <si>
    <t>Scenario Analysis</t>
  </si>
  <si>
    <t>Build Base, Upside, and Downside scenarios using these assumptions. Output only the driver table first. Wait before narrative.</t>
  </si>
  <si>
    <t>Cash Flow Review</t>
  </si>
  <si>
    <t>Explain operating cash flow vs forecast using EBITDA, working capital, capex, and debt service. Separate timing from structural issues.</t>
  </si>
  <si>
    <t>Working Capital</t>
  </si>
  <si>
    <t>Analyze DSO, DPO, and inventory days. Flag changes above [threshold] and identify likely causes.</t>
  </si>
  <si>
    <t>Opex Review</t>
  </si>
  <si>
    <t>Review opex by department. Flag over-budget areas above [threshold] and suggest specific follow-up questions.</t>
  </si>
  <si>
    <t>Headcount Plan</t>
  </si>
  <si>
    <t>Compare headcount plan vs actuals. Show function, roles, cost impact, and hiring risk. Do not invent salaries.</t>
  </si>
  <si>
    <t>Revenue Walk</t>
  </si>
  <si>
    <t>Create a revenue bridge from budget to actuals using price, volume, mix, FX, and timing. Output table only.</t>
  </si>
  <si>
    <t>Margin Commentary</t>
  </si>
  <si>
    <t>Explain gross margin movement. Separate price, volume, mix, input cost, labor, freight, and FX impacts.</t>
  </si>
  <si>
    <t>CFO Memo</t>
  </si>
  <si>
    <t>Turn this analysis into a CFO memo under 250 words: what happened, why it happened, what we recommend.</t>
  </si>
  <si>
    <t>Close Review</t>
  </si>
  <si>
    <t>Review close commentary for unsupported claims, missing drivers, inconsistent numbers, and vague wording.</t>
  </si>
  <si>
    <t>KPI Dashboard QA</t>
  </si>
  <si>
    <t>Check this KPI dashboard for inconsistent definitions, missing units, and misleading comparisons.</t>
  </si>
  <si>
    <t>Investor Q&amp;A Prep</t>
  </si>
  <si>
    <t>Prepare likely board/investor questions from this finance package and answer each in one concise paragraph.</t>
  </si>
  <si>
    <t>Data Quality Check</t>
  </si>
  <si>
    <t>Inspect the table for missing periods, duplicated accounts, negative values where unexpected, and outlier movements.</t>
  </si>
  <si>
    <t>Template Builder</t>
  </si>
  <si>
    <t>Design a repeatable template for [process]. Include inputs, outputs, review steps, and owner.</t>
  </si>
  <si>
    <t>Email to Business Partner</t>
  </si>
  <si>
    <t>Write a concise email asking for explanations on these variances. Include deadline and required format.</t>
  </si>
  <si>
    <t>Assumption Review</t>
  </si>
  <si>
    <t>Review assumptions for reasonableness. Flag aggressive, conservative, or unsupported assumptions.</t>
  </si>
  <si>
    <t>Executive Compression</t>
  </si>
  <si>
    <t>Compress this analysis into 3 messages: what changed, why it matters, what action is needed.</t>
  </si>
  <si>
    <t>Targeted Redo</t>
  </si>
  <si>
    <t>Only rewrite section [X]. Keep everything else unchanged. Max [word count]. No commentary.</t>
  </si>
  <si>
    <t>Before vs After Token Optimization</t>
  </si>
  <si>
    <t>Side-by-side examples showing how better context reduces wasted tokens and improves quality.</t>
  </si>
  <si>
    <t>Finance Prompt Transformations</t>
  </si>
  <si>
    <t>Area</t>
  </si>
  <si>
    <t>Before</t>
  </si>
  <si>
    <t>After</t>
  </si>
  <si>
    <t>Token Savings Mechanism</t>
  </si>
  <si>
    <t>Budgeting</t>
  </si>
  <si>
    <t>Analyze this budget.</t>
  </si>
  <si>
    <t>Compare FY26 Budget v3 vs May actuals. Flag only P&amp;L variances over 5% or $50k. Output a variance table and 5 CFO-ready bullets.</t>
  </si>
  <si>
    <t>Cuts scope, output length, and follow-up turns.</t>
  </si>
  <si>
    <t>Forecasting</t>
  </si>
  <si>
    <t>Forecast Q3.</t>
  </si>
  <si>
    <t>Create a Q3 forecast using the attached assumptions table. Show revenue, gross margin, EBITDA, and cash for Base/Upside/Downside. No narrative until I approve the table.</t>
  </si>
  <si>
    <t>Prevents long narrative before calculations are validated.</t>
  </si>
  <si>
    <t>Board Packs</t>
  </si>
  <si>
    <t>Improve this deck.</t>
  </si>
  <si>
    <t>Only rewrite the executive summary slide. Keep claims tied to the numbers provided. Under 120 words.</t>
  </si>
  <si>
    <t>Avoids full-deck rewrite.</t>
  </si>
  <si>
    <t>Cash Flow</t>
  </si>
  <si>
    <t>Why is cash bad?</t>
  </si>
  <si>
    <t>Explain the cash shortfall vs forecast. Separate EBITDA, working capital, capex, and debt service. Quantify each driver.</t>
  </si>
  <si>
    <t>Focuses on real cash mechanics.</t>
  </si>
  <si>
    <t>Opex</t>
  </si>
  <si>
    <t>Review expenses.</t>
  </si>
  <si>
    <t>Review opex by department. Flag only departments over budget by &gt;$25k or &gt;5%. Provide likely driver and follow-up owner.</t>
  </si>
  <si>
    <t>Uses materiality and owner accountability.</t>
  </si>
  <si>
    <t>Token Savings Calculator</t>
  </si>
  <si>
    <t>Estimate token and cost savings from workflow improvements. Replace assumptions with your own data.</t>
  </si>
  <si>
    <t>User Inputs</t>
  </si>
  <si>
    <t>Input</t>
  </si>
  <si>
    <t>Notes</t>
  </si>
  <si>
    <t>Estimated input token price per 1M</t>
  </si>
  <si>
    <t>USD</t>
  </si>
  <si>
    <t>Update with your model/provider pricing.</t>
  </si>
  <si>
    <t>Estimated output token price per 1M</t>
  </si>
  <si>
    <t>Output tokens often cost more than input tokens.</t>
  </si>
  <si>
    <t>Average monthly finance sessions</t>
  </si>
  <si>
    <t>sessions</t>
  </si>
  <si>
    <t>Team-level estimate.</t>
  </si>
  <si>
    <t>Current avg input tokens/session</t>
  </si>
  <si>
    <t>Includes files, chat history, tools, and prompt.</t>
  </si>
  <si>
    <t>Current avg output tokens/session</t>
  </si>
  <si>
    <t>Includes visible and reasoning output where applicable.</t>
  </si>
  <si>
    <t>Expected input reduction</t>
  </si>
  <si>
    <t>From cleaner files, shorter chats, better context.</t>
  </si>
  <si>
    <t>Expected output reduction</t>
  </si>
  <si>
    <t>From concise outputs and targeted redos.</t>
  </si>
  <si>
    <t>Calculated Savings</t>
  </si>
  <si>
    <t>Formula</t>
  </si>
  <si>
    <t>Result</t>
  </si>
  <si>
    <t>Current monthly input tokens</t>
  </si>
  <si>
    <t>Sessions x current input tokens/session</t>
  </si>
  <si>
    <t>Current monthly output tokens</t>
  </si>
  <si>
    <t>Sessions x current output tokens/session</t>
  </si>
  <si>
    <t>Current monthly estimated cost</t>
  </si>
  <si>
    <t>Input cost + output cost</t>
  </si>
  <si>
    <t>Optimized monthly input tokens</t>
  </si>
  <si>
    <t>Input tokens x (1 - input reduction)</t>
  </si>
  <si>
    <t>Optimized monthly output tokens</t>
  </si>
  <si>
    <t>Output tokens x (1 - output reduction)</t>
  </si>
  <si>
    <t>Optimized monthly estimated cost</t>
  </si>
  <si>
    <t>Optimized input cost + optimized output cost</t>
  </si>
  <si>
    <t>Estimated monthly savings</t>
  </si>
  <si>
    <t>Current cost - optimized cost</t>
  </si>
  <si>
    <t>Savings / current cost</t>
  </si>
  <si>
    <t>Finance AI Spend Governance</t>
  </si>
  <si>
    <t>How to control consumption without suppressing high-value adoption.</t>
  </si>
  <si>
    <t>Governance Principles</t>
  </si>
  <si>
    <t>Recommended Practice</t>
  </si>
  <si>
    <t>Default to Sonnet</t>
  </si>
  <si>
    <t>Set Sonnet as the default for daily finance work. Use Opus only when needed.</t>
  </si>
  <si>
    <t>Gate high-intensity surfaces</t>
  </si>
  <si>
    <t>Do not give every user access to advanced agentic or coding surfaces on day one.</t>
  </si>
  <si>
    <t>Use role-based tiers</t>
  </si>
  <si>
    <t>Light, Standard, and Power user tiers are easier to manage than one-size-fits-all caps.</t>
  </si>
  <si>
    <t>Track value as well as cost</t>
  </si>
  <si>
    <t>Measure hours saved, workflows improved, close acceleration, and decision quality.</t>
  </si>
  <si>
    <t>Review monthly</t>
  </si>
  <si>
    <t>Check top users, model mix, unused seats, and workflows generating repeated rework.</t>
  </si>
  <si>
    <t>Suggested Finance User Tiers</t>
  </si>
  <si>
    <t>Tier</t>
  </si>
  <si>
    <t>Typical Use</t>
  </si>
  <si>
    <t>Access</t>
  </si>
  <si>
    <t>Consumption Guidance</t>
  </si>
  <si>
    <t>Light</t>
  </si>
  <si>
    <t>Occasional chat, summaries, email, simple analysis</t>
  </si>
  <si>
    <t>Chat only; Haiku/Sonnet</t>
  </si>
  <si>
    <t>Low monthly cap; training first</t>
  </si>
  <si>
    <t>Standard</t>
  </si>
  <si>
    <t>FP&amp;A analysts and finance managers using AI weekly</t>
  </si>
  <si>
    <t>Chat + selected projects; Sonnet default</t>
  </si>
  <si>
    <t>Moderate cap; prompt library access</t>
  </si>
  <si>
    <t>Power</t>
  </si>
  <si>
    <t>FP&amp;A transformation, analytics, controllers, finance systems</t>
  </si>
  <si>
    <t>Chat + Cowork/agentic workflows; controlled Opus</t>
  </si>
  <si>
    <t>Higher cap; monthly review</t>
  </si>
  <si>
    <t>Admin/Builder</t>
  </si>
  <si>
    <t>AI champions building templates, skills, and workflows</t>
  </si>
  <si>
    <t>Advanced surfaces as needed</t>
  </si>
  <si>
    <t>Budget tied to enablement roadmap</t>
  </si>
  <si>
    <t>90-Day Rollout Plan</t>
  </si>
  <si>
    <t>A practical rollout path for enabling finance teams while keeping consumption predictable.</t>
  </si>
  <si>
    <t>90-Day Implementation Roadmap</t>
  </si>
  <si>
    <t>Timing</t>
  </si>
  <si>
    <t>Phase</t>
  </si>
  <si>
    <t>What Happens</t>
  </si>
  <si>
    <t>Output</t>
  </si>
  <si>
    <t>Days 1-15</t>
  </si>
  <si>
    <t>Pilot</t>
  </si>
  <si>
    <t>Select 10-20 finance users; define allowed models and first use cases.</t>
  </si>
  <si>
    <t>Baseline token usage, feedback, top 5 use cases</t>
  </si>
  <si>
    <t>Days 16-30</t>
  </si>
  <si>
    <t>Enable</t>
  </si>
  <si>
    <t>Train users on prompt framework, Excel rules, model selection, and handoffs.</t>
  </si>
  <si>
    <t>Prompt library v1, training recording</t>
  </si>
  <si>
    <t>Days 31-60</t>
  </si>
  <si>
    <t>Scale</t>
  </si>
  <si>
    <t>Expand to finance managers and recurring FP&amp;A workflows.</t>
  </si>
  <si>
    <t>Usage dashboard, adoption metrics, use case owners</t>
  </si>
  <si>
    <t>Days 61-90</t>
  </si>
  <si>
    <t>Optimize</t>
  </si>
  <si>
    <t>Review model mix, top spenders, repeated failure points, and opportunities for skills/projects.</t>
  </si>
  <si>
    <t>Governance update, skills roadmap, quarterly checklist</t>
  </si>
  <si>
    <t>Adoption Metrics to Track</t>
  </si>
  <si>
    <t>Weekly active finance users</t>
  </si>
  <si>
    <t>Shows real adoption, not just seat allocation.</t>
  </si>
  <si>
    <t>Use cases completed</t>
  </si>
  <si>
    <t>Connects consumption to business value.</t>
  </si>
  <si>
    <t>Model mix by user/team</t>
  </si>
  <si>
    <t>Identifies unnecessary Opus usage or underuse of cheaper models.</t>
  </si>
  <si>
    <t>Average turns per completed task</t>
  </si>
  <si>
    <t>High turn counts often reveal vague prompts or bad context.</t>
  </si>
  <si>
    <t>Hours saved / cycle time reduced</t>
  </si>
  <si>
    <t>Turns AI from a cost center into a productivity lever.</t>
  </si>
  <si>
    <t>Daily Token Optimization Checklist</t>
  </si>
  <si>
    <t>Use this before each finance AI task.</t>
  </si>
  <si>
    <t>Before You Run the Prompt</t>
  </si>
  <si>
    <t>Done</t>
  </si>
  <si>
    <t>☐</t>
  </si>
  <si>
    <t>Did I choose the right model?</t>
  </si>
  <si>
    <t>Haiku for mechanical, Sonnet for daily finance, Opus for complex reasoning.</t>
  </si>
  <si>
    <t>Did I start a fresh chat for a new topic?</t>
  </si>
  <si>
    <t>Avoid stale context from unrelated work.</t>
  </si>
  <si>
    <t>Did I upload only the relevant data?</t>
  </si>
  <si>
    <t>Relevant tabs, clean extracts, or markdown summaries.</t>
  </si>
  <si>
    <t>Did I include the business objective?</t>
  </si>
  <si>
    <t>The model should know the decision or output.</t>
  </si>
  <si>
    <t>Did I define materiality thresholds?</t>
  </si>
  <si>
    <t>Variance %, dollar threshold, or KPI cutoff.</t>
  </si>
  <si>
    <t>Did I constrain the output?</t>
  </si>
  <si>
    <t>Word count, table only, max bullets, or specific sections.</t>
  </si>
  <si>
    <t>Did I ask questions first if ambiguous?</t>
  </si>
  <si>
    <t>Clarify before generating a long answer.</t>
  </si>
  <si>
    <t>Will I redo only the failed section?</t>
  </si>
  <si>
    <t>Avoid full report rewrites.</t>
  </si>
  <si>
    <t>Is the chat over 15-20 messages?</t>
  </si>
  <si>
    <t>Create a dense handoff summary and start fresh.</t>
  </si>
  <si>
    <t>One-Page Cheat Sheet</t>
  </si>
  <si>
    <t>The fastest version of the playbook for busy finance teams.</t>
  </si>
  <si>
    <t>10 Rules to Remember</t>
  </si>
  <si>
    <t>New topic = new chat</t>
  </si>
  <si>
    <t>Sonnet by default</t>
  </si>
  <si>
    <t>Opus only for complex, high-value reasoning</t>
  </si>
  <si>
    <t>Haiku for mechanical high-volume tasks</t>
  </si>
  <si>
    <t>Upload relevant tabs, not entire workbooks</t>
  </si>
  <si>
    <t>6</t>
  </si>
  <si>
    <t>Convert PDFs/decks to markdown or targeted excerpts when possible</t>
  </si>
  <si>
    <t>7</t>
  </si>
  <si>
    <t>Define objective, source, context, output, constraints, format</t>
  </si>
  <si>
    <t>8</t>
  </si>
  <si>
    <t>Ask for concise output first</t>
  </si>
  <si>
    <t>9</t>
  </si>
  <si>
    <t>Redo sections, not entire reports</t>
  </si>
  <si>
    <t>10</t>
  </si>
  <si>
    <t>Summarize and start fresh every 15-20 messages</t>
  </si>
  <si>
    <t>One Prompt to Rule Them All</t>
  </si>
  <si>
    <t>Objective: [what decision/output]. Data source: [file/tab/range]. Context: [business, period, audience]. Materiality: [threshold]. Output: [format and length]. Constraints: [what to avoid]. Ask up to 3 clarifying questions before starting if needed.</t>
  </si>
  <si>
    <t xml:space="preserve">Tokens Estimator and Efficiency Playbook </t>
  </si>
  <si>
    <t>by Christian Martinez</t>
  </si>
  <si>
    <t>How to Optimize Token Consumption in FP&amp;A and Finance</t>
  </si>
  <si>
    <t>Get Better AI Results While Reducing Costs</t>
  </si>
  <si>
    <t>By Christian Martinez</t>
  </si>
  <si>
    <t>Introduction</t>
  </si>
  <si>
    <t>Artificial Intelligence is transforming Finance and FP&amp;A faster than any technology we've seen before.</t>
  </si>
  <si>
    <t>Today, finance professionals use AI to build forecasts, explain variances, analyze budgets, automate reporting, generate board commentary, write Python code, create dashboards, and answer ad hoc business questions in minutes instead of hours.</t>
  </si>
  <si>
    <t>However, many finance teams unknowingly waste thousands of AI tokens every day.</t>
  </si>
  <si>
    <t>The biggest cost is often not the answer itself.</t>
  </si>
  <si>
    <t>It is everything the AI has to process before generating that answer.</t>
  </si>
  <si>
    <t>Every previous message.</t>
  </si>
  <si>
    <t>Every uploaded Excel workbook.</t>
  </si>
  <si>
    <t>Every PDF.</t>
  </si>
  <si>
    <t>Every correction.</t>
  </si>
  <si>
    <t>Every instruction.</t>
  </si>
  <si>
    <t>As conversations become longer and files become larger, AI spends more time re-reading old information instead of solving the problem in front of it.</t>
  </si>
  <si>
    <t>The result?</t>
  </si>
  <si>
    <t>Higher AI costs</t>
  </si>
  <si>
    <t>Slower responses</t>
  </si>
  <si>
    <t>Lower-quality answers</t>
  </si>
  <si>
    <t>Less available context for future questions</t>
  </si>
  <si>
    <t>The good news is that a few simple habits can dramatically improve both efficiency and output quality.</t>
  </si>
  <si>
    <t>Why Token Optimization Matters in Finance</t>
  </si>
  <si>
    <t>Finance professionals typically work with much larger datasets than most other business functions.</t>
  </si>
  <si>
    <t>Examples include:</t>
  </si>
  <si>
    <t>Monthly P&amp;L files</t>
  </si>
  <si>
    <t>Budget workbooks</t>
  </si>
  <si>
    <t>Forecast models</t>
  </si>
  <si>
    <t>ERP exports</t>
  </si>
  <si>
    <t>General Ledger extracts</t>
  </si>
  <si>
    <t>Financial statements</t>
  </si>
  <si>
    <t>Board packs</t>
  </si>
  <si>
    <t>Cash flow models</t>
  </si>
  <si>
    <t>Variance analysis reports</t>
  </si>
  <si>
    <t>Unlike writing an email, these files often contain thousands—or even millions—of cells.</t>
  </si>
  <si>
    <t>Uploading unnecessary information means the AI processes much more data than required.</t>
  </si>
  <si>
    <t>Good AI users don't provide more information.</t>
  </si>
  <si>
    <r>
      <t xml:space="preserve">They provide the </t>
    </r>
    <r>
      <rPr>
        <b/>
        <sz val="11"/>
        <rFont val="Carlito"/>
      </rPr>
      <t>right</t>
    </r>
    <r>
      <rPr>
        <sz val="11"/>
        <rFont val="Carlito"/>
      </rPr>
      <t xml:space="preserve"> information.</t>
    </r>
  </si>
  <si>
    <t>Understanding Where Tokens Go</t>
  </si>
  <si>
    <t>Every AI conversation consumes tokens for:</t>
  </si>
  <si>
    <t>Your prompt</t>
  </si>
  <si>
    <t>Previous conversation history</t>
  </si>
  <si>
    <t>Uploaded documents</t>
  </si>
  <si>
    <t>Excel files</t>
  </si>
  <si>
    <t>AI responses</t>
  </si>
  <si>
    <t>System instructions</t>
  </si>
  <si>
    <t>Connected tools and integrations</t>
  </si>
  <si>
    <t>Many users assume only their latest prompt matters.</t>
  </si>
  <si>
    <t>In reality, AI also processes much of the previous context every time you send a new message.</t>
  </si>
  <si>
    <t>This is why long conversations become increasingly expensive.</t>
  </si>
  <si>
    <t>The Biggest Token Wasters</t>
  </si>
  <si>
    <t>Uploading Entire Excel Workbooks</t>
  </si>
  <si>
    <t>One of the most common mistakes in FP&amp;A.</t>
  </si>
  <si>
    <t>Instead of uploading a workbook containing:</t>
  </si>
  <si>
    <t>Budget</t>
  </si>
  <si>
    <t>Forecast</t>
  </si>
  <si>
    <t>Actuals</t>
  </si>
  <si>
    <t>Historical years</t>
  </si>
  <si>
    <t>Hidden tabs</t>
  </si>
  <si>
    <t>Calculation sheets</t>
  </si>
  <si>
    <t>Lookup tables</t>
  </si>
  <si>
    <t>Upload only the worksheet or table needed for your question.</t>
  </si>
  <si>
    <t>Less data usually produces better answers.</t>
  </si>
  <si>
    <t>Uploading Large PDFs</t>
  </si>
  <si>
    <t>Annual reports.</t>
  </si>
  <si>
    <t>Board presentations.</t>
  </si>
  <si>
    <t>Audit reports.</t>
  </si>
  <si>
    <t>Financial statements.</t>
  </si>
  <si>
    <t>Whenever possible, convert these into text or Markdown before uploading.</t>
  </si>
  <si>
    <t>Removing layout, images, and formatting reduces unnecessary processing while preserving the information AI actually needs.</t>
  </si>
  <si>
    <t>Keeping One Chat Forever</t>
  </si>
  <si>
    <t>Many users continue using the same conversation for weeks.</t>
  </si>
  <si>
    <t>Eventually the AI spends more time reading old discussions than solving the current task.</t>
  </si>
  <si>
    <t>A simple rule:</t>
  </si>
  <si>
    <t>New topic = New chat.</t>
  </si>
  <si>
    <t>Using the Wrong Model</t>
  </si>
  <si>
    <t>Not every task requires the most advanced reasoning model.</t>
  </si>
  <si>
    <t>Think of AI models like members of a finance team.</t>
  </si>
  <si>
    <t>Fast and inexpensive.</t>
  </si>
  <si>
    <t>Ideal for:</t>
  </si>
  <si>
    <t>Formatting</t>
  </si>
  <si>
    <t>Simple summaries</t>
  </si>
  <si>
    <t>Categorization</t>
  </si>
  <si>
    <t>Quick lookups</t>
  </si>
  <si>
    <t>The best choice for most Finance and FP&amp;A work.</t>
  </si>
  <si>
    <t>Perfect for:</t>
  </si>
  <si>
    <t>Budget analysis</t>
  </si>
  <si>
    <t>Variance analysis</t>
  </si>
  <si>
    <t>Financial commentary</t>
  </si>
  <si>
    <t>Python</t>
  </si>
  <si>
    <t>Dashboards</t>
  </si>
  <si>
    <t>Excel automation</t>
  </si>
  <si>
    <t>For most users, this should be the default model.</t>
  </si>
  <si>
    <t>Use only when solving genuinely complex problems.</t>
  </si>
  <si>
    <t>Strategic planning</t>
  </si>
  <si>
    <t>Multi-document analysis</t>
  </si>
  <si>
    <t>Complex reasoning</t>
  </si>
  <si>
    <t>Enterprise transformations</t>
  </si>
  <si>
    <t>More capability doesn't always mean better value.</t>
  </si>
  <si>
    <t>Preparing Your Excel Files</t>
  </si>
  <si>
    <t>Before uploading a workbook, ask yourself:</t>
  </si>
  <si>
    <t>Does AI really need every worksheet?</t>
  </si>
  <si>
    <t>Usually the answer is no.</t>
  </si>
  <si>
    <t>Instead:</t>
  </si>
  <si>
    <t>Remove hidden sheets</t>
  </si>
  <si>
    <t>Remove unnecessary historical data</t>
  </si>
  <si>
    <t>Upload only relevant tabs</t>
  </si>
  <si>
    <t>Export only the required tables</t>
  </si>
  <si>
    <t>Keep file size as small as practical</t>
  </si>
  <si>
    <t>Smaller datasets improve both speed and quality.</t>
  </si>
  <si>
    <t>Ask for Smaller Outputs</t>
  </si>
  <si>
    <t>Many users immediately request a detailed report.</t>
  </si>
  <si>
    <t>Start with:</t>
  </si>
  <si>
    <t>Give me an executive summary.</t>
  </si>
  <si>
    <t>Then:</t>
  </si>
  <si>
    <t>Expand on Revenue.</t>
  </si>
  <si>
    <t>Explain EBITDA.</t>
  </si>
  <si>
    <t>Build recommendations.</t>
  </si>
  <si>
    <t>This approach reduces unnecessary output while improving focus.</t>
  </si>
  <si>
    <t>Manage Long Conversations</t>
  </si>
  <si>
    <t>After approximately 15–20 messages, ask AI to summarize the conversation.</t>
  </si>
  <si>
    <t>Example:</t>
  </si>
  <si>
    <t>Summarize everything we've discussed, including key assumptions, decisions, files referenced, and outstanding tasks.</t>
  </si>
  <si>
    <t>Then start a new conversation using that summary.</t>
  </si>
  <si>
    <t>You keep the important context while removing unnecessary history.</t>
  </si>
  <si>
    <t>Correct Only What Needs Changing</t>
  </si>
  <si>
    <t>Instead of asking AI to regenerate an entire report, update only the section that requires changes.</t>
  </si>
  <si>
    <t>Examples:</t>
  </si>
  <si>
    <t>Rewrite only the Executive Summary.</t>
  </si>
  <si>
    <t>Update only the EBITDA commentary.</t>
  </si>
  <si>
    <t>Recalculate only the Revenue forecast.</t>
  </si>
  <si>
    <t>Redesign only the dashboard.</t>
  </si>
  <si>
    <t>Smaller revisions produce faster responses while consuming fewer tokens.</t>
  </si>
  <si>
    <t>Token Optimization Checklist</t>
  </si>
  <si>
    <t>Before every AI interaction, ask yourself:</t>
  </si>
  <si>
    <t>✅ Am I using the right model?</t>
  </si>
  <si>
    <t>✅ Am I uploading only the data I need?</t>
  </si>
  <si>
    <t>✅ Could I convert this PDF into text?</t>
  </si>
  <si>
    <t>✅ Is my prompt specific?</t>
  </si>
  <si>
    <t>✅ Have I clearly defined the expected output?</t>
  </si>
  <si>
    <t>✅ Can I ask for an executive summary first?</t>
  </si>
  <si>
    <t>✅ Is this a new topic that deserves a new chat?</t>
  </si>
  <si>
    <t>✅ Should I summarize this conversation before continuing?</t>
  </si>
  <si>
    <t>✅ Can I regenerate only one section instead of everything?</t>
  </si>
  <si>
    <t>Quick Reference</t>
  </si>
  <si>
    <t>Do</t>
  </si>
  <si>
    <t>Use Sonnet for daily FP&amp;A work.</t>
  </si>
  <si>
    <t>Upload only relevant worksheets.</t>
  </si>
  <si>
    <t>Convert PDFs whenever possible.</t>
  </si>
  <si>
    <t>Write specific prompts.</t>
  </si>
  <si>
    <t>Start new chats for new projects.</t>
  </si>
  <si>
    <t>Summarize long conversations.</t>
  </si>
  <si>
    <t>Limit output length.</t>
  </si>
  <si>
    <t>Update only the sections that need changes.</t>
  </si>
  <si>
    <t>Don't</t>
  </si>
  <si>
    <t>Upload entire workbooks.</t>
  </si>
  <si>
    <t>Keep 100-message conversations.</t>
  </si>
  <si>
    <t>Ask vague questions.</t>
  </si>
  <si>
    <t>Use the most expensive model for every task.</t>
  </si>
  <si>
    <t>Request huge reports immediately.</t>
  </si>
  <si>
    <t>Regenerate complete analyses for a minor correction.</t>
  </si>
  <si>
    <t>Mix multiple unrelated projects in one conversation.</t>
  </si>
  <si>
    <t>Final Thoughts</t>
  </si>
  <si>
    <t>Token optimization is not about using fewer tokens.</t>
  </si>
  <si>
    <r>
      <t xml:space="preserve">It is about using </t>
    </r>
    <r>
      <rPr>
        <b/>
        <sz val="11"/>
        <rFont val="Carlito"/>
      </rPr>
      <t>better</t>
    </r>
    <r>
      <rPr>
        <sz val="11"/>
        <rFont val="Carlito"/>
      </rPr>
      <t xml:space="preserve"> tokens.</t>
    </r>
  </si>
  <si>
    <t>Every unnecessary worksheet, every irrelevant message, every vague prompt, and every oversized output adds friction to your workflow.</t>
  </si>
  <si>
    <t>The best Finance professionals don't simply know how to prompt AI.</t>
  </si>
  <si>
    <t>They know how to manage context.</t>
  </si>
  <si>
    <t>By optimizing token consumption, you can produce better analyses, generate faster insights, reduce costs, stay within usage limits, and get significantly more value from AI.</t>
  </si>
  <si>
    <t>As AI becomes part of every Finance and FP&amp;A workflow, token optimization will become a core professional skill—just like Excel, Power BI, or financial modeling. The teams that master it early will work faster, make better decisions, and unlock far greater productivity from AI.</t>
  </si>
  <si>
    <t>Some of the resources included in this guide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</si>
</sst>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
  </numFmts>
  <fonts count="21">
    <font>
      <sz val="11"/>
      <name val="Carlito"/>
    </font>
    <font>
      <b/>
      <sz val="18"/>
      <color rgb="FFFFFFFF"/>
      <name val="Carlito"/>
    </font>
    <font>
      <i/>
      <sz val="10"/>
      <color rgb="FF0B1F33"/>
      <name val="Carlito"/>
    </font>
    <font>
      <b/>
      <sz val="12"/>
      <color rgb="FFFFFFFF"/>
      <name val="Carlito"/>
    </font>
    <font>
      <b/>
      <sz val="10"/>
      <color rgb="FFFFFFFF"/>
      <name val="Carlito"/>
    </font>
    <font>
      <sz val="10"/>
      <color rgb="FF374151"/>
      <name val="Carlito"/>
    </font>
    <font>
      <b/>
      <sz val="18"/>
      <color rgb="FF1F4E78"/>
      <name val="Carlito"/>
    </font>
    <font>
      <sz val="9"/>
      <color rgb="FF6B7280"/>
      <name val="Carlito"/>
    </font>
    <font>
      <b/>
      <sz val="18"/>
      <color rgb="FF0F766E"/>
      <name val="Carlito"/>
    </font>
    <font>
      <b/>
      <sz val="18"/>
      <color rgb="FF166534"/>
      <name val="Carlito"/>
    </font>
    <font>
      <b/>
      <sz val="18"/>
      <color rgb="FF0E7490"/>
      <name val="Carlito"/>
    </font>
    <font>
      <b/>
      <sz val="18"/>
      <color rgb="FFC9A227"/>
      <name val="Carlito"/>
    </font>
    <font>
      <sz val="11"/>
      <color rgb="FF0B1F33"/>
      <name val="Carlito"/>
    </font>
    <font>
      <b/>
      <sz val="12"/>
      <color rgb="FF0B1F33"/>
      <name val="Carlito"/>
    </font>
    <font>
      <sz val="20"/>
      <name val="Avenir Next LT Pro"/>
      <family val="2"/>
    </font>
    <font>
      <sz val="26"/>
      <name val="Avenir Next LT Pro"/>
      <family val="2"/>
    </font>
    <font>
      <b/>
      <sz val="24"/>
      <name val="Carlito"/>
    </font>
    <font>
      <b/>
      <sz val="18"/>
      <name val="Carlito"/>
    </font>
    <font>
      <b/>
      <sz val="11"/>
      <name val="Carlito"/>
    </font>
    <font>
      <b/>
      <sz val="13.5"/>
      <name val="Carlito"/>
    </font>
    <font>
      <b/>
      <sz val="40"/>
      <name val="Avenir Next LT Pro"/>
      <family val="2"/>
    </font>
  </fonts>
  <fills count="10">
    <fill>
      <patternFill patternType="none"/>
    </fill>
    <fill>
      <patternFill patternType="gray125"/>
    </fill>
    <fill>
      <patternFill patternType="solid">
        <fgColor rgb="FF0B1F33"/>
      </patternFill>
    </fill>
    <fill>
      <patternFill patternType="solid">
        <fgColor rgb="FFEAF3F8"/>
      </patternFill>
    </fill>
    <fill>
      <patternFill patternType="solid">
        <fgColor rgb="FF1F4E78"/>
      </patternFill>
    </fill>
    <fill>
      <patternFill patternType="solid">
        <fgColor rgb="FF0F766E"/>
      </patternFill>
    </fill>
    <fill>
      <patternFill patternType="solid">
        <fgColor rgb="FFC9A227"/>
      </patternFill>
    </fill>
    <fill>
      <patternFill patternType="solid">
        <fgColor rgb="FFFFFFFF"/>
      </patternFill>
    </fill>
    <fill>
      <patternFill patternType="solid">
        <fgColor rgb="FFF7E7B1"/>
      </patternFill>
    </fill>
    <fill>
      <patternFill patternType="solid">
        <fgColor rgb="FFFFFF00"/>
        <bgColor indexed="64"/>
      </patternFill>
    </fill>
  </fills>
  <borders count="1">
    <border>
      <left/>
      <right/>
      <top/>
      <bottom/>
      <diagonal/>
    </border>
  </borders>
  <cellStyleXfs count="1">
    <xf numFmtId="0" fontId="0" fillId="0" borderId="0"/>
  </cellStyleXfs>
  <cellXfs count="35">
    <xf numFmtId="0" fontId="0" fillId="0" borderId="0" xfId="0"/>
    <xf numFmtId="0" fontId="5" fillId="0" borderId="0" xfId="0" applyFont="1" applyAlignment="1">
      <alignment vertical="top" wrapText="1"/>
    </xf>
    <xf numFmtId="3" fontId="5" fillId="0" borderId="0" xfId="0" applyNumberFormat="1" applyFont="1" applyAlignment="1">
      <alignment vertical="top" wrapText="1"/>
    </xf>
    <xf numFmtId="9" fontId="5" fillId="0" borderId="0" xfId="0" applyNumberFormat="1" applyFont="1" applyAlignment="1">
      <alignment vertical="top" wrapText="1"/>
    </xf>
    <xf numFmtId="164" fontId="5" fillId="0" borderId="0" xfId="0" applyNumberFormat="1" applyFont="1" applyAlignment="1">
      <alignment vertical="top" wrapText="1"/>
    </xf>
    <xf numFmtId="165" fontId="5" fillId="0" borderId="0" xfId="0" applyNumberFormat="1" applyFont="1" applyAlignment="1">
      <alignment vertical="top" wrapText="1"/>
    </xf>
    <xf numFmtId="0" fontId="0" fillId="0" borderId="0" xfId="0" applyAlignment="1">
      <alignment vertical="top" wrapText="1"/>
    </xf>
    <xf numFmtId="0" fontId="4" fillId="2" borderId="0" xfId="0" applyFont="1" applyFill="1" applyAlignment="1">
      <alignment horizontal="center" vertical="top" wrapText="1"/>
    </xf>
    <xf numFmtId="0" fontId="4" fillId="5" borderId="0" xfId="0" applyFont="1" applyFill="1" applyAlignment="1">
      <alignment horizontal="center" vertical="top" wrapText="1"/>
    </xf>
    <xf numFmtId="0" fontId="4" fillId="6" borderId="0" xfId="0" applyFont="1" applyFill="1" applyAlignment="1">
      <alignment horizontal="center" vertical="top" wrapText="1"/>
    </xf>
    <xf numFmtId="0" fontId="4" fillId="4" borderId="0" xfId="0" applyFont="1" applyFill="1" applyAlignment="1">
      <alignment horizontal="center" vertical="top" wrapText="1"/>
    </xf>
    <xf numFmtId="0" fontId="1" fillId="2" borderId="0" xfId="0" applyFont="1" applyFill="1" applyAlignment="1">
      <alignment horizontal="left" vertical="top" wrapText="1"/>
    </xf>
    <xf numFmtId="0" fontId="2" fillId="3" borderId="0" xfId="0" applyFont="1" applyFill="1" applyAlignment="1">
      <alignment horizontal="left" vertical="top" wrapText="1"/>
    </xf>
    <xf numFmtId="0" fontId="3" fillId="4" borderId="0" xfId="0" applyFont="1" applyFill="1" applyAlignment="1">
      <alignment horizontal="left" vertical="top" wrapText="1"/>
    </xf>
    <xf numFmtId="0" fontId="3" fillId="5" borderId="0" xfId="0" applyFont="1" applyFill="1" applyAlignment="1">
      <alignment horizontal="left" vertical="top" wrapText="1"/>
    </xf>
    <xf numFmtId="0" fontId="3" fillId="6" borderId="0" xfId="0" applyFont="1" applyFill="1" applyAlignment="1">
      <alignment horizontal="left" vertical="top" wrapText="1"/>
    </xf>
    <xf numFmtId="0" fontId="4" fillId="2" borderId="0" xfId="0" applyFont="1" applyFill="1" applyAlignment="1">
      <alignment horizontal="center" vertical="top" wrapText="1"/>
    </xf>
    <xf numFmtId="3" fontId="6" fillId="7" borderId="0" xfId="0" applyNumberFormat="1" applyFont="1" applyFill="1" applyAlignment="1">
      <alignment horizontal="center" vertical="top" wrapText="1"/>
    </xf>
    <xf numFmtId="0" fontId="7" fillId="7" borderId="0" xfId="0" applyFont="1" applyFill="1" applyAlignment="1">
      <alignment horizontal="center" vertical="top" wrapText="1"/>
    </xf>
    <xf numFmtId="3" fontId="8" fillId="7" borderId="0" xfId="0" applyNumberFormat="1" applyFont="1" applyFill="1" applyAlignment="1">
      <alignment horizontal="center" vertical="top" wrapText="1"/>
    </xf>
    <xf numFmtId="9" fontId="9" fillId="7" borderId="0" xfId="0" applyNumberFormat="1" applyFont="1" applyFill="1" applyAlignment="1">
      <alignment horizontal="center" vertical="top" wrapText="1"/>
    </xf>
    <xf numFmtId="0" fontId="10" fillId="7" borderId="0" xfId="0" applyFont="1" applyFill="1" applyAlignment="1">
      <alignment horizontal="center" vertical="top" wrapText="1"/>
    </xf>
    <xf numFmtId="0" fontId="11" fillId="7" borderId="0" xfId="0" applyFont="1" applyFill="1" applyAlignment="1">
      <alignment horizontal="center" vertical="top" wrapText="1"/>
    </xf>
    <xf numFmtId="0" fontId="12" fillId="3" borderId="0" xfId="0" applyFont="1" applyFill="1" applyAlignment="1">
      <alignment vertical="top" wrapText="1"/>
    </xf>
    <xf numFmtId="0" fontId="12" fillId="8" borderId="0" xfId="0" applyFont="1" applyFill="1" applyAlignment="1">
      <alignment vertical="top" wrapText="1"/>
    </xf>
    <xf numFmtId="0" fontId="13" fillId="8" borderId="0" xfId="0" applyFont="1" applyFill="1" applyAlignment="1">
      <alignment vertical="top" wrapText="1"/>
    </xf>
    <xf numFmtId="0" fontId="14" fillId="0" borderId="0" xfId="0" applyFont="1"/>
    <xf numFmtId="0" fontId="15" fillId="0" borderId="0" xfId="0" applyFont="1"/>
    <xf numFmtId="0" fontId="16" fillId="0" borderId="0" xfId="0" applyFont="1" applyAlignment="1">
      <alignment vertical="center"/>
    </xf>
    <xf numFmtId="0" fontId="17" fillId="0" borderId="0" xfId="0" applyFont="1" applyAlignment="1">
      <alignment vertical="center"/>
    </xf>
    <xf numFmtId="0" fontId="18" fillId="0" borderId="0" xfId="0" applyFont="1"/>
    <xf numFmtId="0" fontId="0" fillId="0" borderId="0" xfId="0" applyAlignment="1">
      <alignment horizontal="left" vertical="center" indent="1"/>
    </xf>
    <xf numFmtId="0" fontId="19" fillId="0" borderId="0" xfId="0" applyFont="1" applyAlignment="1">
      <alignment vertical="center"/>
    </xf>
    <xf numFmtId="0" fontId="14" fillId="9" borderId="0" xfId="0" applyFont="1" applyFill="1"/>
    <xf numFmtId="0" fontId="20" fillId="0" borderId="0" xfId="0" applyFont="1"/>
  </cellXfs>
  <cellStyles count="1">
    <cellStyle name="Normal" xfId="0" builtinId="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s-MX"/>
              <a:t>Current vs Optimized Token Use</a:t>
            </a:r>
          </a:p>
        </c:rich>
      </c:tx>
      <c:overlay val="0"/>
    </c:title>
    <c:autoTitleDeleted val="0"/>
    <c:plotArea>
      <c:layout/>
      <c:barChart>
        <c:barDir val="col"/>
        <c:grouping val="clustered"/>
        <c:varyColors val="0"/>
        <c:ser>
          <c:idx val="0"/>
          <c:order val="0"/>
          <c:tx>
            <c:v>Current</c:v>
          </c:tx>
          <c:invertIfNegative val="1"/>
          <c:cat>
            <c:strRef>
              <c:f>'Executive Dashboard'!$A$14:$A$19</c:f>
              <c:strCache>
                <c:ptCount val="6"/>
                <c:pt idx="0">
                  <c:v>Board deck</c:v>
                </c:pt>
                <c:pt idx="1">
                  <c:v>Excel upload</c:v>
                </c:pt>
                <c:pt idx="2">
                  <c:v>Long chat</c:v>
                </c:pt>
                <c:pt idx="3">
                  <c:v>Forecast prompt</c:v>
                </c:pt>
                <c:pt idx="4">
                  <c:v>Board commentary</c:v>
                </c:pt>
                <c:pt idx="5">
                  <c:v>Routine Opus</c:v>
                </c:pt>
              </c:strCache>
            </c:strRef>
          </c:cat>
          <c:val>
            <c:numRef>
              <c:f>'Executive Dashboard'!$B$14:$B$19</c:f>
              <c:numCache>
                <c:formatCode>#,##0</c:formatCode>
                <c:ptCount val="6"/>
                <c:pt idx="0">
                  <c:v>90000</c:v>
                </c:pt>
                <c:pt idx="1">
                  <c:v>75000</c:v>
                </c:pt>
                <c:pt idx="2">
                  <c:v>240000</c:v>
                </c:pt>
                <c:pt idx="3">
                  <c:v>45000</c:v>
                </c:pt>
                <c:pt idx="4">
                  <c:v>65000</c:v>
                </c:pt>
                <c:pt idx="5">
                  <c:v>60000</c:v>
                </c:pt>
              </c:numCache>
            </c:numRef>
          </c:val>
          <c:extLst>
            <c:ext xmlns:c16="http://schemas.microsoft.com/office/drawing/2014/chart" uri="{C3380CC4-5D6E-409C-BE32-E72D297353CC}">
              <c16:uniqueId val="{00000000-B422-4CC4-B4ED-E5FCF27048D3}"/>
            </c:ext>
          </c:extLst>
        </c:ser>
        <c:ser>
          <c:idx val="1"/>
          <c:order val="1"/>
          <c:tx>
            <c:v>Optimized</c:v>
          </c:tx>
          <c:invertIfNegative val="1"/>
          <c:cat>
            <c:strRef>
              <c:f>'Executive Dashboard'!$A$14:$A$19</c:f>
              <c:strCache>
                <c:ptCount val="6"/>
                <c:pt idx="0">
                  <c:v>Board deck</c:v>
                </c:pt>
                <c:pt idx="1">
                  <c:v>Excel upload</c:v>
                </c:pt>
                <c:pt idx="2">
                  <c:v>Long chat</c:v>
                </c:pt>
                <c:pt idx="3">
                  <c:v>Forecast prompt</c:v>
                </c:pt>
                <c:pt idx="4">
                  <c:v>Board commentary</c:v>
                </c:pt>
                <c:pt idx="5">
                  <c:v>Routine Opus</c:v>
                </c:pt>
              </c:strCache>
            </c:strRef>
          </c:cat>
          <c:val>
            <c:numRef>
              <c:f>'Executive Dashboard'!$C$14:$C$19</c:f>
              <c:numCache>
                <c:formatCode>#,##0</c:formatCode>
                <c:ptCount val="6"/>
                <c:pt idx="0">
                  <c:v>18000</c:v>
                </c:pt>
                <c:pt idx="1">
                  <c:v>22000</c:v>
                </c:pt>
                <c:pt idx="2">
                  <c:v>85000</c:v>
                </c:pt>
                <c:pt idx="3">
                  <c:v>14000</c:v>
                </c:pt>
                <c:pt idx="4">
                  <c:v>25000</c:v>
                </c:pt>
                <c:pt idx="5">
                  <c:v>36000</c:v>
                </c:pt>
              </c:numCache>
            </c:numRef>
          </c:val>
          <c:extLst>
            <c:ext xmlns:c16="http://schemas.microsoft.com/office/drawing/2014/chart" uri="{C3380CC4-5D6E-409C-BE32-E72D297353CC}">
              <c16:uniqueId val="{00000001-B422-4CC4-B4ED-E5FCF27048D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230778</xdr:colOff>
      <xdr:row>6</xdr:row>
      <xdr:rowOff>174172</xdr:rowOff>
    </xdr:from>
    <xdr:to>
      <xdr:col>6</xdr:col>
      <xdr:colOff>228780</xdr:colOff>
      <xdr:row>17</xdr:row>
      <xdr:rowOff>90747</xdr:rowOff>
    </xdr:to>
    <xdr:pic>
      <xdr:nvPicPr>
        <xdr:cNvPr id="2" name="Picture 1">
          <a:extLst>
            <a:ext uri="{FF2B5EF4-FFF2-40B4-BE49-F238E27FC236}">
              <a16:creationId xmlns:a16="http://schemas.microsoft.com/office/drawing/2014/main" id="{FCD6BC6D-9215-6C3B-249F-2AD7562CF3BE}"/>
            </a:ext>
          </a:extLst>
        </xdr:cNvPr>
        <xdr:cNvPicPr>
          <a:picLocks noChangeAspect="1"/>
        </xdr:cNvPicPr>
      </xdr:nvPicPr>
      <xdr:blipFill>
        <a:blip xmlns:r="http://schemas.openxmlformats.org/officeDocument/2006/relationships" r:embed="rId1"/>
        <a:stretch>
          <a:fillRect/>
        </a:stretch>
      </xdr:blipFill>
      <xdr:spPr>
        <a:xfrm>
          <a:off x="557349" y="2318658"/>
          <a:ext cx="3372574" cy="3389117"/>
        </a:xfrm>
        <a:prstGeom prst="rect">
          <a:avLst/>
        </a:prstGeom>
      </xdr:spPr>
    </xdr:pic>
    <xdr:clientData/>
  </xdr:twoCellAnchor>
  <xdr:twoCellAnchor editAs="oneCell">
    <xdr:from>
      <xdr:col>7</xdr:col>
      <xdr:colOff>354875</xdr:colOff>
      <xdr:row>5</xdr:row>
      <xdr:rowOff>311332</xdr:rowOff>
    </xdr:from>
    <xdr:to>
      <xdr:col>16</xdr:col>
      <xdr:colOff>482132</xdr:colOff>
      <xdr:row>18</xdr:row>
      <xdr:rowOff>60344</xdr:rowOff>
    </xdr:to>
    <xdr:pic>
      <xdr:nvPicPr>
        <xdr:cNvPr id="3" name="Picture 2">
          <a:extLst>
            <a:ext uri="{FF2B5EF4-FFF2-40B4-BE49-F238E27FC236}">
              <a16:creationId xmlns:a16="http://schemas.microsoft.com/office/drawing/2014/main" id="{6A60F33B-135D-2155-9154-9A4402963887}"/>
            </a:ext>
          </a:extLst>
        </xdr:cNvPr>
        <xdr:cNvPicPr>
          <a:picLocks noChangeAspect="1"/>
        </xdr:cNvPicPr>
      </xdr:nvPicPr>
      <xdr:blipFill>
        <a:blip xmlns:r="http://schemas.openxmlformats.org/officeDocument/2006/relationships" r:embed="rId2"/>
        <a:stretch>
          <a:fillRect/>
        </a:stretch>
      </xdr:blipFill>
      <xdr:spPr>
        <a:xfrm>
          <a:off x="4730932" y="2140132"/>
          <a:ext cx="6201486" cy="3852926"/>
        </a:xfrm>
        <a:prstGeom prst="rect">
          <a:avLst/>
        </a:prstGeom>
      </xdr:spPr>
    </xdr:pic>
    <xdr:clientData/>
  </xdr:twoCellAnchor>
  <xdr:twoCellAnchor editAs="oneCell">
    <xdr:from>
      <xdr:col>4</xdr:col>
      <xdr:colOff>87085</xdr:colOff>
      <xdr:row>11</xdr:row>
      <xdr:rowOff>113191</xdr:rowOff>
    </xdr:from>
    <xdr:to>
      <xdr:col>13</xdr:col>
      <xdr:colOff>10885</xdr:colOff>
      <xdr:row>25</xdr:row>
      <xdr:rowOff>78856</xdr:rowOff>
    </xdr:to>
    <xdr:pic>
      <xdr:nvPicPr>
        <xdr:cNvPr id="4" name="Picture 3">
          <a:extLst>
            <a:ext uri="{FF2B5EF4-FFF2-40B4-BE49-F238E27FC236}">
              <a16:creationId xmlns:a16="http://schemas.microsoft.com/office/drawing/2014/main" id="{E865569F-CBA9-7747-D7AB-09C60ED2ABC6}"/>
            </a:ext>
          </a:extLst>
        </xdr:cNvPr>
        <xdr:cNvPicPr>
          <a:picLocks noChangeAspect="1"/>
        </xdr:cNvPicPr>
      </xdr:nvPicPr>
      <xdr:blipFill>
        <a:blip xmlns:r="http://schemas.openxmlformats.org/officeDocument/2006/relationships" r:embed="rId3"/>
        <a:stretch>
          <a:fillRect/>
        </a:stretch>
      </xdr:blipFill>
      <xdr:spPr>
        <a:xfrm>
          <a:off x="2438399" y="3836105"/>
          <a:ext cx="5998029" cy="4385265"/>
        </a:xfrm>
        <a:prstGeom prst="rect">
          <a:avLst/>
        </a:prstGeom>
      </xdr:spPr>
    </xdr:pic>
    <xdr:clientData/>
  </xdr:twoCellAnchor>
  <xdr:twoCellAnchor editAs="oneCell">
    <xdr:from>
      <xdr:col>17</xdr:col>
      <xdr:colOff>272142</xdr:colOff>
      <xdr:row>1</xdr:row>
      <xdr:rowOff>43542</xdr:rowOff>
    </xdr:from>
    <xdr:to>
      <xdr:col>32</xdr:col>
      <xdr:colOff>108856</xdr:colOff>
      <xdr:row>23</xdr:row>
      <xdr:rowOff>122463</xdr:rowOff>
    </xdr:to>
    <xdr:pic>
      <xdr:nvPicPr>
        <xdr:cNvPr id="6" name="Picture 5">
          <a:extLst>
            <a:ext uri="{FF2B5EF4-FFF2-40B4-BE49-F238E27FC236}">
              <a16:creationId xmlns:a16="http://schemas.microsoft.com/office/drawing/2014/main" id="{B3729052-9492-0420-6EB5-C94AE38938E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397342" y="359228"/>
          <a:ext cx="9960428" cy="74703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12</xdr:row>
      <xdr:rowOff>0</xdr:rowOff>
    </xdr:from>
    <xdr:to>
      <xdr:col>10</xdr:col>
      <xdr:colOff>0</xdr:colOff>
      <xdr:row>28</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okenExamplesTable" displayName="TokenExamplesTable" ref="A5:E11">
  <tableColumns count="5">
    <tableColumn id="1" xr3:uid="{00000000-0010-0000-0000-000001000000}" name="Scenario"/>
    <tableColumn id="2" xr3:uid="{00000000-0010-0000-0000-000002000000}" name="Current Tokens"/>
    <tableColumn id="3" xr3:uid="{00000000-0010-0000-0000-000003000000}" name="Optimized Tokens"/>
    <tableColumn id="4" xr3:uid="{00000000-0010-0000-0000-000004000000}" name="Wasted Tokens"/>
    <tableColumn id="5" xr3:uid="{00000000-0010-0000-0000-000005000000}" name="Savings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odelMatrixTable" displayName="ModelMatrixTable" ref="A14:E17">
  <tableColumns count="5">
    <tableColumn id="1" xr3:uid="{00000000-0010-0000-0100-000001000000}" name="Model"/>
    <tableColumn id="2" xr3:uid="{00000000-0010-0000-0100-000002000000}" name="Best For"/>
    <tableColumn id="3" xr3:uid="{00000000-0010-0000-0100-000003000000}" name="Finance Examples"/>
    <tableColumn id="4" xr3:uid="{00000000-0010-0000-0100-000004000000}" name="Token Intensity"/>
    <tableColumn id="5" xr3:uid="{00000000-0010-0000-0100-000005000000}" name="Default Guida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ashboardMetricsTable" displayName="DashboardMetricsTable" ref="A21:E26">
  <tableColumns count="5">
    <tableColumn id="1" xr3:uid="{00000000-0010-0000-0200-000001000000}" name="Metric"/>
    <tableColumn id="2" xr3:uid="{00000000-0010-0000-0200-000002000000}" name="Value"/>
    <tableColumn id="3" xr3:uid="{00000000-0010-0000-0200-000003000000}" name="Unit"/>
    <tableColumn id="4" xr3:uid="{00000000-0010-0000-0200-000004000000}" name="Formula Logic"/>
    <tableColumn id="5" xr3:uid="{00000000-0010-0000-0200-000005000000}" name="Targe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ecutiveRecommendationsTable" displayName="ExecutiveRecommendationsTable" ref="A31:D36">
  <tableColumns count="4">
    <tableColumn id="1" xr3:uid="{00000000-0010-0000-0300-000001000000}" name="#"/>
    <tableColumn id="2" xr3:uid="{00000000-0010-0000-0300-000002000000}" name="Recommendation"/>
    <tableColumn id="3" xr3:uid="{00000000-0010-0000-0300-000003000000}" name="What to Do"/>
    <tableColumn id="4" xr3:uid="{00000000-0010-0000-0300-000004000000}" name="Why It Matter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udienceTable" displayName="AudienceTable" ref="A5:B9">
  <tableColumns count="2">
    <tableColumn id="1" xr3:uid="{00000000-0010-0000-0400-000001000000}" name="Audience"/>
    <tableColumn id="2" xr3:uid="{00000000-0010-0000-0400-000002000000}" name="Recommended Starting Poi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UseIn30MinTable" displayName="UseIn30MinTable" ref="A13:B18">
  <tableColumns count="2">
    <tableColumn id="1" xr3:uid="{00000000-0010-0000-0500-000001000000}" name="Time"/>
    <tableColumn id="2" xr3:uid="{00000000-0010-0000-0500-000002000000}" name="Ac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okenEconomicsTable" displayName="TokenEconomicsTable" ref="A5:B10">
  <tableColumns count="2">
    <tableColumn id="1" xr3:uid="{00000000-0010-0000-0600-000001000000}" name="Principle"/>
    <tableColumn id="2" xr3:uid="{00000000-0010-0000-0600-000002000000}" name="Finance Translat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OITokensTable" displayName="ROITokensTable" ref="A14:B16">
  <tableColumns count="2">
    <tableColumn id="1" xr3:uid="{00000000-0010-0000-0700-000001000000}" name="Category"/>
    <tableColumn id="2" xr3:uid="{00000000-0010-0000-0700-000002000000}" name="Exampl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PAFrameworkTable" displayName="FPAFrameworkTable" ref="A5:C11">
  <tableColumns count="3">
    <tableColumn id="1" xr3:uid="{00000000-0010-0000-0800-000001000000}" name="Step"/>
    <tableColumn id="2" xr3:uid="{00000000-0010-0000-0800-000002000000}" name="What It Means"/>
    <tableColumn id="3" xr3:uid="{00000000-0010-0000-0800-000003000000}" name="Finance Exampl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BudgetingWorkflowTable" displayName="BudgetingWorkflowTable" ref="A5:C10">
  <tableColumns count="3">
    <tableColumn id="1" xr3:uid="{00000000-0010-0000-0900-000001000000}" name="Step"/>
    <tableColumn id="2" xr3:uid="{00000000-0010-0000-0900-000002000000}" name="#"/>
    <tableColumn id="3" xr3:uid="{00000000-0010-0000-0900-000003000000}" name="Actio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BudgetingPromptExamples" displayName="BudgetingPromptExamples" ref="A14:C17">
  <tableColumns count="3">
    <tableColumn id="1" xr3:uid="{00000000-0010-0000-0A00-000001000000}" name="Bad Prompt"/>
    <tableColumn id="2" xr3:uid="{00000000-0010-0000-0A00-000002000000}" name="Token-Efficient Prompt"/>
    <tableColumn id="3" xr3:uid="{00000000-0010-0000-0A00-000003000000}" name="Why It Saves Token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recastingWorkflowTable" displayName="ForecastingWorkflowTable" ref="A5:C10">
  <tableColumns count="3">
    <tableColumn id="1" xr3:uid="{00000000-0010-0000-0B00-000001000000}" name="Step"/>
    <tableColumn id="2" xr3:uid="{00000000-0010-0000-0B00-000002000000}" name="#"/>
    <tableColumn id="3" xr3:uid="{00000000-0010-0000-0B00-000003000000}" name="Actio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ForecastingPromptExamples" displayName="ForecastingPromptExamples" ref="A14:C17">
  <tableColumns count="3">
    <tableColumn id="1" xr3:uid="{00000000-0010-0000-0C00-000001000000}" name="Bad Prompt"/>
    <tableColumn id="2" xr3:uid="{00000000-0010-0000-0C00-000002000000}" name="Token-Efficient Prompt"/>
    <tableColumn id="3" xr3:uid="{00000000-0010-0000-0C00-000003000000}" name="Why It Saves Token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VarianceAnalysisWorkflowTable" displayName="VarianceAnalysisWorkflowTable" ref="A5:C10">
  <tableColumns count="3">
    <tableColumn id="1" xr3:uid="{00000000-0010-0000-0D00-000001000000}" name="Step"/>
    <tableColumn id="2" xr3:uid="{00000000-0010-0000-0D00-000002000000}" name="#"/>
    <tableColumn id="3" xr3:uid="{00000000-0010-0000-0D00-000003000000}" name="Actio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VarianceAnalysisPromptExamples" displayName="VarianceAnalysisPromptExamples" ref="A14:C17">
  <tableColumns count="3">
    <tableColumn id="1" xr3:uid="{00000000-0010-0000-0E00-000001000000}" name="Bad Prompt"/>
    <tableColumn id="2" xr3:uid="{00000000-0010-0000-0E00-000002000000}" name="Token-Efficient Prompt"/>
    <tableColumn id="3" xr3:uid="{00000000-0010-0000-0E00-000003000000}" name="Why It Saves Token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CashFlowWorkflowTable" displayName="CashFlowWorkflowTable" ref="A5:C10">
  <tableColumns count="3">
    <tableColumn id="1" xr3:uid="{00000000-0010-0000-0F00-000001000000}" name="Step"/>
    <tableColumn id="2" xr3:uid="{00000000-0010-0000-0F00-000002000000}" name="#"/>
    <tableColumn id="3" xr3:uid="{00000000-0010-0000-0F00-000003000000}" name="Actio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CashFlowPromptExamples" displayName="CashFlowPromptExamples" ref="A14:C17">
  <tableColumns count="3">
    <tableColumn id="1" xr3:uid="{00000000-0010-0000-1000-000001000000}" name="Bad Prompt"/>
    <tableColumn id="2" xr3:uid="{00000000-0010-0000-1000-000002000000}" name="Token-Efficient Prompt"/>
    <tableColumn id="3" xr3:uid="{00000000-0010-0000-1000-000003000000}" name="Why It Saves Tokens"/>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BoardPacksWorkflowTable" displayName="BoardPacksWorkflowTable" ref="A5:C10">
  <tableColumns count="3">
    <tableColumn id="1" xr3:uid="{00000000-0010-0000-1100-000001000000}" name="Step"/>
    <tableColumn id="2" xr3:uid="{00000000-0010-0000-1100-000002000000}" name="#"/>
    <tableColumn id="3" xr3:uid="{00000000-0010-0000-1100-000003000000}" name="Actio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BoardPacksPromptExamples" displayName="BoardPacksPromptExamples" ref="A14:C17">
  <tableColumns count="3">
    <tableColumn id="1" xr3:uid="{00000000-0010-0000-1200-000001000000}" name="Bad Prompt"/>
    <tableColumn id="2" xr3:uid="{00000000-0010-0000-1200-000002000000}" name="Token-Efficient Prompt"/>
    <tableColumn id="3" xr3:uid="{00000000-0010-0000-1200-000003000000}" name="Why It Saves Tokens"/>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ManagementReportingWorkflowTable" displayName="ManagementReportingWorkflowTable" ref="A5:C10">
  <tableColumns count="3">
    <tableColumn id="1" xr3:uid="{00000000-0010-0000-1300-000001000000}" name="Step"/>
    <tableColumn id="2" xr3:uid="{00000000-0010-0000-1300-000002000000}" name="#"/>
    <tableColumn id="3" xr3:uid="{00000000-0010-0000-1300-000003000000}" name="Actio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ManagementReportingPromptExamples" displayName="ManagementReportingPromptExamples" ref="A14:C17">
  <tableColumns count="3">
    <tableColumn id="1" xr3:uid="{00000000-0010-0000-1400-000001000000}" name="Bad Prompt"/>
    <tableColumn id="2" xr3:uid="{00000000-0010-0000-1400-000002000000}" name="Token-Efficient Prompt"/>
    <tableColumn id="3" xr3:uid="{00000000-0010-0000-1400-000003000000}" name="Why It Saves Tokens"/>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ExcelRulesTable" displayName="ExcelRulesTable" ref="A5:B11">
  <tableColumns count="2">
    <tableColumn id="1" xr3:uid="{00000000-0010-0000-1500-000001000000}" name="Rule"/>
    <tableColumn id="2" xr3:uid="{00000000-0010-0000-1500-000002000000}" name="Why It Matters"/>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ExcelDecisionTreeTable" displayName="ExcelDecisionTreeTable" ref="A15:C20">
  <tableColumns count="3">
    <tableColumn id="1" xr3:uid="{00000000-0010-0000-1600-000001000000}" name="Question"/>
    <tableColumn id="2" xr3:uid="{00000000-0010-0000-1600-000002000000}" name="Answer"/>
    <tableColumn id="3" xr3:uid="{00000000-0010-0000-1600-000003000000}" name="Recommended Actio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PDFRulesTable" displayName="PDFRulesTable" ref="A5:B9">
  <tableColumns count="2">
    <tableColumn id="1" xr3:uid="{00000000-0010-0000-1700-000001000000}" name="Topic"/>
    <tableColumn id="2" xr3:uid="{00000000-0010-0000-1700-000002000000}" name="Guidanc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BoardPackCompressionTable" displayName="BoardPackCompressionTable" ref="A13:C17">
  <tableColumns count="3">
    <tableColumn id="1" xr3:uid="{00000000-0010-0000-1800-000001000000}" name="Section"/>
    <tableColumn id="2" xr3:uid="{00000000-0010-0000-1800-000002000000}" name="What to Capture"/>
    <tableColumn id="3" xr3:uid="{00000000-0010-0000-1800-000003000000}" name="Exampl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ModelDecisionTable" displayName="ModelDecisionTable" ref="A5:D8">
  <tableColumns count="4">
    <tableColumn id="1" xr3:uid="{00000000-0010-0000-1900-000001000000}" name="Model"/>
    <tableColumn id="2" xr3:uid="{00000000-0010-0000-1900-000002000000}" name="Use When"/>
    <tableColumn id="3" xr3:uid="{00000000-0010-0000-1900-000003000000}" name="Finance Examples"/>
    <tableColumn id="4" xr3:uid="{00000000-0010-0000-1900-000004000000}" name="Avoid Whe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ModelDecisionLogicTable" displayName="ModelDecisionLogicTable" ref="A13:C17">
  <tableColumns count="3">
    <tableColumn id="1" xr3:uid="{00000000-0010-0000-1A00-000001000000}" name="Question"/>
    <tableColumn id="2" xr3:uid="{00000000-0010-0000-1A00-000002000000}" name="If Yes"/>
    <tableColumn id="3" xr3:uid="{00000000-0010-0000-1A00-000003000000}" name="If No"/>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ConversationRulesTable" displayName="ConversationRulesTable" ref="A5:B10">
  <tableColumns count="2">
    <tableColumn id="1" xr3:uid="{00000000-0010-0000-1B00-000001000000}" name="Trigger"/>
    <tableColumn id="2" xr3:uid="{00000000-0010-0000-1B00-000002000000}" name="Action"/>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ProjectsSkillsTable" displayName="ProjectsSkillsTable" ref="A5:C9">
  <tableColumns count="3">
    <tableColumn id="1" xr3:uid="{00000000-0010-0000-1C00-000001000000}" name="Container"/>
    <tableColumn id="2" xr3:uid="{00000000-0010-0000-1C00-000002000000}" name="Best For"/>
    <tableColumn id="3" xr3:uid="{00000000-0010-0000-1C00-000003000000}" name="Token Guidanc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FinanceSkillsTable" displayName="FinanceSkillsTable" ref="A13:B18">
  <tableColumns count="2">
    <tableColumn id="1" xr3:uid="{00000000-0010-0000-1D00-000001000000}" name="Skill"/>
    <tableColumn id="2" xr3:uid="{00000000-0010-0000-1D00-000002000000}" name="What It Should Do"/>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PromptLibraryTable" displayName="PromptLibraryTable" ref="A5:B25">
  <tableColumns count="2">
    <tableColumn id="1" xr3:uid="{00000000-0010-0000-1E00-000001000000}" name="Use Case"/>
    <tableColumn id="2" xr3:uid="{00000000-0010-0000-1E00-000002000000}" name="Prompt"/>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BeforeAfterTable" displayName="BeforeAfterTable" ref="A5:D10">
  <tableColumns count="4">
    <tableColumn id="1" xr3:uid="{00000000-0010-0000-1F00-000001000000}" name="Area"/>
    <tableColumn id="2" xr3:uid="{00000000-0010-0000-1F00-000002000000}" name="Before"/>
    <tableColumn id="3" xr3:uid="{00000000-0010-0000-1F00-000003000000}" name="After"/>
    <tableColumn id="4" xr3:uid="{00000000-0010-0000-1F00-000004000000}" name="Token Savings Mechanism"/>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CalculatorInputsTable" displayName="CalculatorInputsTable" ref="A5:D12">
  <tableColumns count="4">
    <tableColumn id="1" xr3:uid="{00000000-0010-0000-2000-000001000000}" name="Input"/>
    <tableColumn id="2" xr3:uid="{00000000-0010-0000-2000-000002000000}" name="Value"/>
    <tableColumn id="3" xr3:uid="{00000000-0010-0000-2000-000003000000}" name="Unit"/>
    <tableColumn id="4" xr3:uid="{00000000-0010-0000-2000-000004000000}" name="Notes"/>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CalculatorOutputTable" displayName="CalculatorOutputTable" ref="A16:D24">
  <tableColumns count="4">
    <tableColumn id="1" xr3:uid="{00000000-0010-0000-2100-000001000000}" name="Metric"/>
    <tableColumn id="2" xr3:uid="{00000000-0010-0000-2100-000002000000}" name="Formula"/>
    <tableColumn id="3" xr3:uid="{00000000-0010-0000-2100-000003000000}" name="Result"/>
    <tableColumn id="4" xr3:uid="{00000000-0010-0000-2100-000004000000}" name="Unit"/>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GovernancePrinciplesTable" displayName="GovernancePrinciplesTable" ref="A5:B10">
  <tableColumns count="2">
    <tableColumn id="1" xr3:uid="{00000000-0010-0000-2200-000001000000}" name="Principle"/>
    <tableColumn id="2" xr3:uid="{00000000-0010-0000-2200-000002000000}" name="Recommended Practice"/>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UserTiersTable" displayName="UserTiersTable" ref="A14:D18">
  <tableColumns count="4">
    <tableColumn id="1" xr3:uid="{00000000-0010-0000-2300-000001000000}" name="Tier"/>
    <tableColumn id="2" xr3:uid="{00000000-0010-0000-2300-000002000000}" name="Typical Use"/>
    <tableColumn id="3" xr3:uid="{00000000-0010-0000-2300-000003000000}" name="Access"/>
    <tableColumn id="4" xr3:uid="{00000000-0010-0000-2300-000004000000}" name="Consumption Guidanc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RolloutRoadmapTable" displayName="RolloutRoadmapTable" ref="A5:D9">
  <tableColumns count="4">
    <tableColumn id="1" xr3:uid="{00000000-0010-0000-2400-000001000000}" name="Timing"/>
    <tableColumn id="2" xr3:uid="{00000000-0010-0000-2400-000002000000}" name="Phase"/>
    <tableColumn id="3" xr3:uid="{00000000-0010-0000-2400-000003000000}" name="What Happens"/>
    <tableColumn id="4" xr3:uid="{00000000-0010-0000-2400-000004000000}" name="Output"/>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AdoptionMetricsTable" displayName="AdoptionMetricsTable" ref="A13:B18">
  <tableColumns count="2">
    <tableColumn id="1" xr3:uid="{00000000-0010-0000-2500-000001000000}" name="Metric"/>
    <tableColumn id="2" xr3:uid="{00000000-0010-0000-2500-000002000000}" name="Why It Matters"/>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DailyChecklistTable" displayName="DailyChecklistTable" ref="A5:C14">
  <tableColumns count="3">
    <tableColumn id="1" xr3:uid="{00000000-0010-0000-2600-000001000000}" name="Done"/>
    <tableColumn id="2" xr3:uid="{00000000-0010-0000-2600-000002000000}" name="Question"/>
    <tableColumn id="3" xr3:uid="{00000000-0010-0000-2600-000003000000}" name="Why It Matters"/>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CheatSheetTable" displayName="CheatSheetTable" ref="A5:B15">
  <tableColumns count="2">
    <tableColumn id="1" xr3:uid="{00000000-0010-0000-2700-000001000000}" name="#"/>
    <tableColumn id="2" xr3:uid="{00000000-0010-0000-2700-000002000000}" name="Ru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table" Target="../tables/table2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table" Target="../tables/table3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table" Target="../tables/table35.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table" Target="../tables/table37.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A867-3FF3-4569-8C24-275EAEB5DED0}">
  <sheetPr>
    <tabColor theme="6" tint="-0.249977111117893"/>
  </sheetPr>
  <dimension ref="B2:Q5"/>
  <sheetViews>
    <sheetView showGridLines="0" tabSelected="1" zoomScale="70" zoomScaleNormal="70" workbookViewId="0">
      <selection activeCell="N3" sqref="N3"/>
    </sheetView>
  </sheetViews>
  <sheetFormatPr defaultRowHeight="25.2"/>
  <cols>
    <col min="1" max="1" width="4.296875" style="26" customWidth="1"/>
    <col min="2" max="16384" width="8.796875" style="26"/>
  </cols>
  <sheetData>
    <row r="2" spans="2:17" ht="51">
      <c r="B2" s="34" t="s">
        <v>613</v>
      </c>
    </row>
    <row r="3" spans="2:17" ht="33">
      <c r="B3" s="27" t="s">
        <v>614</v>
      </c>
    </row>
    <row r="5" spans="2:17">
      <c r="B5" s="33" t="s">
        <v>784</v>
      </c>
      <c r="C5" s="33"/>
      <c r="D5" s="33"/>
      <c r="E5" s="33"/>
      <c r="F5" s="33"/>
      <c r="G5" s="33"/>
      <c r="H5" s="33"/>
      <c r="I5" s="33"/>
      <c r="J5" s="33"/>
      <c r="K5" s="33"/>
      <c r="L5" s="33"/>
      <c r="M5" s="33"/>
      <c r="N5" s="33"/>
      <c r="O5" s="33"/>
      <c r="P5" s="33"/>
      <c r="Q5" s="3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2751-6550-4016-9AF1-AD933068DAA6}">
  <sheetPr>
    <tabColor theme="6" tint="-0.249977111117893"/>
  </sheetPr>
  <dimension ref="B2:B324"/>
  <sheetViews>
    <sheetView showGridLines="0" topLeftCell="A256" workbookViewId="0">
      <selection activeCell="I268" sqref="I268"/>
    </sheetView>
  </sheetViews>
  <sheetFormatPr defaultRowHeight="13.8"/>
  <cols>
    <col min="1" max="1" width="3.5" customWidth="1"/>
  </cols>
  <sheetData>
    <row r="2" spans="2:2" ht="30">
      <c r="B2" s="28" t="s">
        <v>615</v>
      </c>
    </row>
    <row r="4" spans="2:2" ht="22.8">
      <c r="B4" s="29" t="s">
        <v>616</v>
      </c>
    </row>
    <row r="6" spans="2:2">
      <c r="B6" s="30" t="s">
        <v>617</v>
      </c>
    </row>
    <row r="10" spans="2:2" ht="30">
      <c r="B10" s="28" t="s">
        <v>618</v>
      </c>
    </row>
    <row r="12" spans="2:2">
      <c r="B12" t="s">
        <v>619</v>
      </c>
    </row>
    <row r="14" spans="2:2">
      <c r="B14" t="s">
        <v>620</v>
      </c>
    </row>
    <row r="16" spans="2:2">
      <c r="B16" t="s">
        <v>621</v>
      </c>
    </row>
    <row r="18" spans="2:2">
      <c r="B18" t="s">
        <v>622</v>
      </c>
    </row>
    <row r="20" spans="2:2">
      <c r="B20" t="s">
        <v>623</v>
      </c>
    </row>
    <row r="22" spans="2:2">
      <c r="B22" t="s">
        <v>624</v>
      </c>
    </row>
    <row r="24" spans="2:2">
      <c r="B24" t="s">
        <v>625</v>
      </c>
    </row>
    <row r="26" spans="2:2">
      <c r="B26" t="s">
        <v>626</v>
      </c>
    </row>
    <row r="28" spans="2:2">
      <c r="B28" t="s">
        <v>627</v>
      </c>
    </row>
    <row r="30" spans="2:2">
      <c r="B30" t="s">
        <v>628</v>
      </c>
    </row>
    <row r="32" spans="2:2">
      <c r="B32" t="s">
        <v>629</v>
      </c>
    </row>
    <row r="34" spans="2:2">
      <c r="B34" t="s">
        <v>630</v>
      </c>
    </row>
    <row r="35" spans="2:2">
      <c r="B35" s="31"/>
    </row>
    <row r="36" spans="2:2">
      <c r="B36" s="31" t="s">
        <v>631</v>
      </c>
    </row>
    <row r="37" spans="2:2">
      <c r="B37" s="31" t="s">
        <v>632</v>
      </c>
    </row>
    <row r="38" spans="2:2">
      <c r="B38" s="31" t="s">
        <v>633</v>
      </c>
    </row>
    <row r="39" spans="2:2">
      <c r="B39" s="31" t="s">
        <v>634</v>
      </c>
    </row>
    <row r="41" spans="2:2">
      <c r="B41" t="s">
        <v>635</v>
      </c>
    </row>
    <row r="45" spans="2:2" ht="30">
      <c r="B45" s="28" t="s">
        <v>636</v>
      </c>
    </row>
    <row r="47" spans="2:2">
      <c r="B47" t="s">
        <v>637</v>
      </c>
    </row>
    <row r="49" spans="2:2">
      <c r="B49" t="s">
        <v>638</v>
      </c>
    </row>
    <row r="50" spans="2:2">
      <c r="B50" s="31"/>
    </row>
    <row r="51" spans="2:2">
      <c r="B51" s="31" t="s">
        <v>639</v>
      </c>
    </row>
    <row r="52" spans="2:2">
      <c r="B52" s="31" t="s">
        <v>640</v>
      </c>
    </row>
    <row r="53" spans="2:2">
      <c r="B53" s="31" t="s">
        <v>641</v>
      </c>
    </row>
    <row r="54" spans="2:2">
      <c r="B54" s="31" t="s">
        <v>642</v>
      </c>
    </row>
    <row r="55" spans="2:2">
      <c r="B55" s="31" t="s">
        <v>643</v>
      </c>
    </row>
    <row r="56" spans="2:2">
      <c r="B56" s="31" t="s">
        <v>644</v>
      </c>
    </row>
    <row r="57" spans="2:2">
      <c r="B57" s="31" t="s">
        <v>645</v>
      </c>
    </row>
    <row r="58" spans="2:2">
      <c r="B58" s="31" t="s">
        <v>646</v>
      </c>
    </row>
    <row r="59" spans="2:2">
      <c r="B59" s="31" t="s">
        <v>647</v>
      </c>
    </row>
    <row r="61" spans="2:2">
      <c r="B61" t="s">
        <v>648</v>
      </c>
    </row>
    <row r="63" spans="2:2">
      <c r="B63" t="s">
        <v>649</v>
      </c>
    </row>
    <row r="65" spans="2:2">
      <c r="B65" t="s">
        <v>650</v>
      </c>
    </row>
    <row r="67" spans="2:2">
      <c r="B67" t="s">
        <v>651</v>
      </c>
    </row>
    <row r="71" spans="2:2" ht="30">
      <c r="B71" s="28" t="s">
        <v>652</v>
      </c>
    </row>
    <row r="73" spans="2:2">
      <c r="B73" t="s">
        <v>653</v>
      </c>
    </row>
    <row r="74" spans="2:2">
      <c r="B74" s="31"/>
    </row>
    <row r="75" spans="2:2">
      <c r="B75" s="31" t="s">
        <v>654</v>
      </c>
    </row>
    <row r="76" spans="2:2">
      <c r="B76" s="31" t="s">
        <v>655</v>
      </c>
    </row>
    <row r="77" spans="2:2">
      <c r="B77" s="31" t="s">
        <v>656</v>
      </c>
    </row>
    <row r="78" spans="2:2">
      <c r="B78" s="31" t="s">
        <v>657</v>
      </c>
    </row>
    <row r="79" spans="2:2">
      <c r="B79" s="31" t="s">
        <v>658</v>
      </c>
    </row>
    <row r="80" spans="2:2">
      <c r="B80" s="31" t="s">
        <v>659</v>
      </c>
    </row>
    <row r="81" spans="2:2">
      <c r="B81" s="31" t="s">
        <v>660</v>
      </c>
    </row>
    <row r="83" spans="2:2">
      <c r="B83" t="s">
        <v>661</v>
      </c>
    </row>
    <row r="85" spans="2:2">
      <c r="B85" t="s">
        <v>662</v>
      </c>
    </row>
    <row r="87" spans="2:2">
      <c r="B87" t="s">
        <v>663</v>
      </c>
    </row>
    <row r="91" spans="2:2" ht="30">
      <c r="B91" s="28" t="s">
        <v>664</v>
      </c>
    </row>
    <row r="93" spans="2:2" ht="22.8">
      <c r="B93" s="29" t="s">
        <v>665</v>
      </c>
    </row>
    <row r="95" spans="2:2">
      <c r="B95" t="s">
        <v>666</v>
      </c>
    </row>
    <row r="97" spans="2:2">
      <c r="B97" t="s">
        <v>667</v>
      </c>
    </row>
    <row r="98" spans="2:2">
      <c r="B98" s="31"/>
    </row>
    <row r="99" spans="2:2">
      <c r="B99" s="31" t="s">
        <v>668</v>
      </c>
    </row>
    <row r="100" spans="2:2">
      <c r="B100" s="31" t="s">
        <v>669</v>
      </c>
    </row>
    <row r="101" spans="2:2">
      <c r="B101" s="31" t="s">
        <v>670</v>
      </c>
    </row>
    <row r="102" spans="2:2">
      <c r="B102" s="31" t="s">
        <v>671</v>
      </c>
    </row>
    <row r="103" spans="2:2">
      <c r="B103" s="31" t="s">
        <v>672</v>
      </c>
    </row>
    <row r="104" spans="2:2">
      <c r="B104" s="31" t="s">
        <v>673</v>
      </c>
    </row>
    <row r="105" spans="2:2">
      <c r="B105" s="31" t="s">
        <v>674</v>
      </c>
    </row>
    <row r="107" spans="2:2">
      <c r="B107" t="s">
        <v>675</v>
      </c>
    </row>
    <row r="109" spans="2:2">
      <c r="B109" t="s">
        <v>676</v>
      </c>
    </row>
    <row r="113" spans="2:2" ht="22.8">
      <c r="B113" s="29" t="s">
        <v>677</v>
      </c>
    </row>
    <row r="115" spans="2:2">
      <c r="B115" t="s">
        <v>678</v>
      </c>
    </row>
    <row r="117" spans="2:2">
      <c r="B117" t="s">
        <v>679</v>
      </c>
    </row>
    <row r="119" spans="2:2">
      <c r="B119" t="s">
        <v>680</v>
      </c>
    </row>
    <row r="121" spans="2:2">
      <c r="B121" t="s">
        <v>681</v>
      </c>
    </row>
    <row r="123" spans="2:2">
      <c r="B123" t="s">
        <v>682</v>
      </c>
    </row>
    <row r="125" spans="2:2">
      <c r="B125" t="s">
        <v>683</v>
      </c>
    </row>
    <row r="129" spans="2:2" ht="22.8">
      <c r="B129" s="29" t="s">
        <v>684</v>
      </c>
    </row>
    <row r="131" spans="2:2">
      <c r="B131" t="s">
        <v>685</v>
      </c>
    </row>
    <row r="133" spans="2:2">
      <c r="B133" t="s">
        <v>686</v>
      </c>
    </row>
    <row r="135" spans="2:2">
      <c r="B135" t="s">
        <v>687</v>
      </c>
    </row>
    <row r="137" spans="2:2">
      <c r="B137" s="30" t="s">
        <v>688</v>
      </c>
    </row>
    <row r="141" spans="2:2" ht="22.8">
      <c r="B141" s="29" t="s">
        <v>689</v>
      </c>
    </row>
    <row r="143" spans="2:2">
      <c r="B143" t="s">
        <v>690</v>
      </c>
    </row>
    <row r="145" spans="2:2">
      <c r="B145" t="s">
        <v>691</v>
      </c>
    </row>
    <row r="147" spans="2:2" ht="17.399999999999999">
      <c r="B147" s="32" t="s">
        <v>20</v>
      </c>
    </row>
    <row r="149" spans="2:2">
      <c r="B149" t="s">
        <v>692</v>
      </c>
    </row>
    <row r="151" spans="2:2">
      <c r="B151" t="s">
        <v>693</v>
      </c>
    </row>
    <row r="152" spans="2:2">
      <c r="B152" s="31"/>
    </row>
    <row r="153" spans="2:2">
      <c r="B153" s="31" t="s">
        <v>694</v>
      </c>
    </row>
    <row r="154" spans="2:2">
      <c r="B154" s="31" t="s">
        <v>695</v>
      </c>
    </row>
    <row r="155" spans="2:2">
      <c r="B155" s="31" t="s">
        <v>696</v>
      </c>
    </row>
    <row r="156" spans="2:2">
      <c r="B156" s="31" t="s">
        <v>697</v>
      </c>
    </row>
    <row r="158" spans="2:2" ht="17.399999999999999">
      <c r="B158" s="32" t="s">
        <v>25</v>
      </c>
    </row>
    <row r="160" spans="2:2">
      <c r="B160" t="s">
        <v>698</v>
      </c>
    </row>
    <row r="162" spans="2:2">
      <c r="B162" t="s">
        <v>699</v>
      </c>
    </row>
    <row r="163" spans="2:2">
      <c r="B163" s="31"/>
    </row>
    <row r="164" spans="2:2">
      <c r="B164" s="31" t="s">
        <v>700</v>
      </c>
    </row>
    <row r="165" spans="2:2">
      <c r="B165" s="31" t="s">
        <v>446</v>
      </c>
    </row>
    <row r="166" spans="2:2">
      <c r="B166" s="31" t="s">
        <v>701</v>
      </c>
    </row>
    <row r="167" spans="2:2">
      <c r="B167" s="31" t="s">
        <v>702</v>
      </c>
    </row>
    <row r="168" spans="2:2">
      <c r="B168" s="31" t="s">
        <v>703</v>
      </c>
    </row>
    <row r="169" spans="2:2">
      <c r="B169" s="31" t="s">
        <v>704</v>
      </c>
    </row>
    <row r="170" spans="2:2">
      <c r="B170" s="31" t="s">
        <v>705</v>
      </c>
    </row>
    <row r="172" spans="2:2">
      <c r="B172" t="s">
        <v>706</v>
      </c>
    </row>
    <row r="174" spans="2:2" ht="17.399999999999999">
      <c r="B174" s="32" t="s">
        <v>30</v>
      </c>
    </row>
    <row r="176" spans="2:2">
      <c r="B176" t="s">
        <v>707</v>
      </c>
    </row>
    <row r="178" spans="2:2">
      <c r="B178" t="s">
        <v>638</v>
      </c>
    </row>
    <row r="179" spans="2:2">
      <c r="B179" s="31"/>
    </row>
    <row r="180" spans="2:2">
      <c r="B180" s="31" t="s">
        <v>708</v>
      </c>
    </row>
    <row r="181" spans="2:2">
      <c r="B181" s="31" t="s">
        <v>709</v>
      </c>
    </row>
    <row r="182" spans="2:2">
      <c r="B182" s="31" t="s">
        <v>710</v>
      </c>
    </row>
    <row r="183" spans="2:2">
      <c r="B183" s="31" t="s">
        <v>711</v>
      </c>
    </row>
    <row r="185" spans="2:2">
      <c r="B185" t="s">
        <v>712</v>
      </c>
    </row>
    <row r="189" spans="2:2" ht="30">
      <c r="B189" s="28" t="s">
        <v>713</v>
      </c>
    </row>
    <row r="191" spans="2:2">
      <c r="B191" t="s">
        <v>714</v>
      </c>
    </row>
    <row r="193" spans="2:2">
      <c r="B193" t="s">
        <v>715</v>
      </c>
    </row>
    <row r="195" spans="2:2">
      <c r="B195" t="s">
        <v>716</v>
      </c>
    </row>
    <row r="197" spans="2:2">
      <c r="B197" t="s">
        <v>717</v>
      </c>
    </row>
    <row r="198" spans="2:2">
      <c r="B198" s="31"/>
    </row>
    <row r="199" spans="2:2">
      <c r="B199" s="31" t="s">
        <v>718</v>
      </c>
    </row>
    <row r="200" spans="2:2">
      <c r="B200" s="31" t="s">
        <v>719</v>
      </c>
    </row>
    <row r="201" spans="2:2">
      <c r="B201" s="31" t="s">
        <v>720</v>
      </c>
    </row>
    <row r="202" spans="2:2">
      <c r="B202" s="31" t="s">
        <v>721</v>
      </c>
    </row>
    <row r="203" spans="2:2">
      <c r="B203" s="31" t="s">
        <v>722</v>
      </c>
    </row>
    <row r="205" spans="2:2">
      <c r="B205" t="s">
        <v>723</v>
      </c>
    </row>
    <row r="208" spans="2:2" ht="30">
      <c r="B208" s="28" t="s">
        <v>724</v>
      </c>
    </row>
    <row r="210" spans="2:2">
      <c r="B210" t="s">
        <v>725</v>
      </c>
    </row>
    <row r="212" spans="2:2">
      <c r="B212" t="s">
        <v>717</v>
      </c>
    </row>
    <row r="214" spans="2:2">
      <c r="B214" t="s">
        <v>726</v>
      </c>
    </row>
    <row r="215" spans="2:2">
      <c r="B215" s="31"/>
    </row>
    <row r="216" spans="2:2">
      <c r="B216" s="31" t="s">
        <v>727</v>
      </c>
    </row>
    <row r="218" spans="2:2">
      <c r="B218" t="s">
        <v>728</v>
      </c>
    </row>
    <row r="219" spans="2:2">
      <c r="B219" s="31"/>
    </row>
    <row r="220" spans="2:2">
      <c r="B220" s="31" t="s">
        <v>729</v>
      </c>
    </row>
    <row r="222" spans="2:2">
      <c r="B222" t="s">
        <v>728</v>
      </c>
    </row>
    <row r="223" spans="2:2">
      <c r="B223" s="31"/>
    </row>
    <row r="224" spans="2:2">
      <c r="B224" s="31" t="s">
        <v>730</v>
      </c>
    </row>
    <row r="226" spans="2:2">
      <c r="B226" t="s">
        <v>728</v>
      </c>
    </row>
    <row r="227" spans="2:2">
      <c r="B227" s="31"/>
    </row>
    <row r="228" spans="2:2">
      <c r="B228" s="31" t="s">
        <v>731</v>
      </c>
    </row>
    <row r="230" spans="2:2">
      <c r="B230" t="s">
        <v>732</v>
      </c>
    </row>
    <row r="234" spans="2:2" ht="30">
      <c r="B234" s="28" t="s">
        <v>733</v>
      </c>
    </row>
    <row r="236" spans="2:2">
      <c r="B236" t="s">
        <v>734</v>
      </c>
    </row>
    <row r="238" spans="2:2">
      <c r="B238" t="s">
        <v>735</v>
      </c>
    </row>
    <row r="239" spans="2:2">
      <c r="B239" s="31"/>
    </row>
    <row r="240" spans="2:2">
      <c r="B240" s="31" t="s">
        <v>736</v>
      </c>
    </row>
    <row r="242" spans="2:2">
      <c r="B242" t="s">
        <v>737</v>
      </c>
    </row>
    <row r="244" spans="2:2">
      <c r="B244" t="s">
        <v>738</v>
      </c>
    </row>
    <row r="248" spans="2:2" ht="30">
      <c r="B248" s="28" t="s">
        <v>739</v>
      </c>
    </row>
    <row r="250" spans="2:2">
      <c r="B250" t="s">
        <v>740</v>
      </c>
    </row>
    <row r="252" spans="2:2">
      <c r="B252" t="s">
        <v>741</v>
      </c>
    </row>
    <row r="253" spans="2:2">
      <c r="B253" s="31"/>
    </row>
    <row r="254" spans="2:2">
      <c r="B254" s="31" t="s">
        <v>742</v>
      </c>
    </row>
    <row r="255" spans="2:2">
      <c r="B255" s="31" t="s">
        <v>743</v>
      </c>
    </row>
    <row r="256" spans="2:2">
      <c r="B256" s="31" t="s">
        <v>744</v>
      </c>
    </row>
    <row r="257" spans="2:2">
      <c r="B257" s="31" t="s">
        <v>745</v>
      </c>
    </row>
    <row r="259" spans="2:2">
      <c r="B259" t="s">
        <v>746</v>
      </c>
    </row>
    <row r="261" spans="2:2" ht="30">
      <c r="B261" s="28" t="s">
        <v>747</v>
      </c>
    </row>
    <row r="263" spans="2:2">
      <c r="B263" t="s">
        <v>748</v>
      </c>
    </row>
    <row r="265" spans="2:2">
      <c r="B265" t="s">
        <v>749</v>
      </c>
    </row>
    <row r="267" spans="2:2">
      <c r="B267" t="s">
        <v>750</v>
      </c>
    </row>
    <row r="269" spans="2:2">
      <c r="B269" t="s">
        <v>751</v>
      </c>
    </row>
    <row r="271" spans="2:2">
      <c r="B271" t="s">
        <v>752</v>
      </c>
    </row>
    <row r="273" spans="2:2">
      <c r="B273" t="s">
        <v>753</v>
      </c>
    </row>
    <row r="275" spans="2:2">
      <c r="B275" t="s">
        <v>754</v>
      </c>
    </row>
    <row r="277" spans="2:2">
      <c r="B277" t="s">
        <v>755</v>
      </c>
    </row>
    <row r="279" spans="2:2">
      <c r="B279" t="s">
        <v>756</v>
      </c>
    </row>
    <row r="281" spans="2:2">
      <c r="B281" t="s">
        <v>757</v>
      </c>
    </row>
    <row r="285" spans="2:2" ht="30">
      <c r="B285" s="28" t="s">
        <v>758</v>
      </c>
    </row>
    <row r="287" spans="2:2" ht="17.399999999999999">
      <c r="B287" s="32" t="s">
        <v>759</v>
      </c>
    </row>
    <row r="288" spans="2:2">
      <c r="B288" s="31"/>
    </row>
    <row r="289" spans="2:2">
      <c r="B289" s="31" t="s">
        <v>760</v>
      </c>
    </row>
    <row r="290" spans="2:2">
      <c r="B290" s="31" t="s">
        <v>761</v>
      </c>
    </row>
    <row r="291" spans="2:2">
      <c r="B291" s="31" t="s">
        <v>762</v>
      </c>
    </row>
    <row r="292" spans="2:2">
      <c r="B292" s="31" t="s">
        <v>763</v>
      </c>
    </row>
    <row r="293" spans="2:2">
      <c r="B293" s="31" t="s">
        <v>764</v>
      </c>
    </row>
    <row r="294" spans="2:2">
      <c r="B294" s="31" t="s">
        <v>765</v>
      </c>
    </row>
    <row r="295" spans="2:2">
      <c r="B295" s="31" t="s">
        <v>766</v>
      </c>
    </row>
    <row r="296" spans="2:2">
      <c r="B296" s="31" t="s">
        <v>767</v>
      </c>
    </row>
    <row r="298" spans="2:2" ht="17.399999999999999">
      <c r="B298" s="32" t="s">
        <v>768</v>
      </c>
    </row>
    <row r="299" spans="2:2">
      <c r="B299" s="31"/>
    </row>
    <row r="300" spans="2:2">
      <c r="B300" s="31" t="s">
        <v>769</v>
      </c>
    </row>
    <row r="301" spans="2:2">
      <c r="B301" s="31" t="s">
        <v>770</v>
      </c>
    </row>
    <row r="302" spans="2:2">
      <c r="B302" s="31" t="s">
        <v>771</v>
      </c>
    </row>
    <row r="303" spans="2:2">
      <c r="B303" s="31" t="s">
        <v>772</v>
      </c>
    </row>
    <row r="304" spans="2:2">
      <c r="B304" s="31" t="s">
        <v>773</v>
      </c>
    </row>
    <row r="305" spans="2:2">
      <c r="B305" s="31" t="s">
        <v>774</v>
      </c>
    </row>
    <row r="306" spans="2:2">
      <c r="B306" s="31" t="s">
        <v>775</v>
      </c>
    </row>
    <row r="310" spans="2:2" ht="30">
      <c r="B310" s="28" t="s">
        <v>776</v>
      </c>
    </row>
    <row r="312" spans="2:2">
      <c r="B312" t="s">
        <v>777</v>
      </c>
    </row>
    <row r="314" spans="2:2">
      <c r="B314" t="s">
        <v>778</v>
      </c>
    </row>
    <row r="316" spans="2:2">
      <c r="B316" t="s">
        <v>779</v>
      </c>
    </row>
    <row r="318" spans="2:2">
      <c r="B318" t="s">
        <v>780</v>
      </c>
    </row>
    <row r="320" spans="2:2">
      <c r="B320" t="s">
        <v>781</v>
      </c>
    </row>
    <row r="322" spans="2:2">
      <c r="B322" t="s">
        <v>782</v>
      </c>
    </row>
    <row r="324" spans="2:2">
      <c r="B324" t="s">
        <v>783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J120"/>
  <sheetViews>
    <sheetView workbookViewId="0">
      <selection sqref="A1:J1"/>
    </sheetView>
  </sheetViews>
  <sheetFormatPr defaultRowHeight="13.8"/>
  <cols>
    <col min="1" max="1" width="32" customWidth="1"/>
    <col min="2" max="2" width="18" customWidth="1"/>
    <col min="3" max="3" width="12" customWidth="1"/>
    <col min="4" max="4" width="42" customWidth="1"/>
    <col min="5" max="5" width="14" customWidth="1"/>
    <col min="6" max="6" width="16" customWidth="1"/>
    <col min="7" max="7" width="20" customWidth="1"/>
    <col min="8" max="8" width="26" customWidth="1"/>
    <col min="9" max="9" width="30" customWidth="1"/>
    <col min="10" max="10" width="20" customWidth="1"/>
  </cols>
  <sheetData>
    <row r="1" spans="1:10" ht="24" customHeight="1">
      <c r="A1" s="11" t="s">
        <v>0</v>
      </c>
      <c r="B1" s="11"/>
      <c r="C1" s="11"/>
      <c r="D1" s="11"/>
      <c r="E1" s="11"/>
      <c r="F1" s="11"/>
      <c r="G1" s="11"/>
      <c r="H1" s="11"/>
      <c r="I1" s="11"/>
      <c r="J1" s="11"/>
    </row>
    <row r="2" spans="1:10" ht="19.2" customHeight="1">
      <c r="A2" s="12" t="s">
        <v>1</v>
      </c>
      <c r="B2" s="12"/>
      <c r="C2" s="12"/>
      <c r="D2" s="12"/>
      <c r="E2" s="12"/>
      <c r="F2" s="12"/>
      <c r="G2" s="12"/>
      <c r="H2" s="12"/>
      <c r="I2" s="12"/>
      <c r="J2" s="12"/>
    </row>
    <row r="3" spans="1:10">
      <c r="A3" s="6"/>
      <c r="B3" s="6"/>
      <c r="C3" s="6"/>
      <c r="D3" s="6"/>
      <c r="E3" s="6"/>
      <c r="F3" s="6"/>
      <c r="G3" s="6"/>
      <c r="H3" s="6"/>
      <c r="I3" s="6"/>
      <c r="J3" s="6"/>
    </row>
    <row r="4" spans="1:10" ht="17.55" customHeight="1">
      <c r="A4" s="13" t="s">
        <v>2</v>
      </c>
      <c r="B4" s="13"/>
      <c r="C4" s="13"/>
      <c r="D4" s="13"/>
      <c r="E4" s="13"/>
      <c r="F4" s="6"/>
      <c r="G4" s="6"/>
      <c r="H4" s="6"/>
      <c r="I4" s="6"/>
      <c r="J4" s="6"/>
    </row>
    <row r="5" spans="1:10" ht="26.4">
      <c r="A5" s="7" t="s">
        <v>3</v>
      </c>
      <c r="B5" s="7" t="s">
        <v>4</v>
      </c>
      <c r="C5" s="7" t="s">
        <v>5</v>
      </c>
      <c r="D5" s="7" t="s">
        <v>6</v>
      </c>
      <c r="E5" s="7" t="s">
        <v>7</v>
      </c>
      <c r="F5" s="6"/>
      <c r="G5" s="6"/>
      <c r="H5" s="6"/>
      <c r="I5" s="6"/>
      <c r="J5" s="6"/>
    </row>
    <row r="6" spans="1:10">
      <c r="A6" s="1" t="s">
        <v>8</v>
      </c>
      <c r="B6" s="2">
        <v>90000</v>
      </c>
      <c r="C6" s="2">
        <v>18000</v>
      </c>
      <c r="D6" s="2">
        <f t="shared" ref="D6:D11" si="0">B6-C6</f>
        <v>72000</v>
      </c>
      <c r="E6" s="3">
        <f t="shared" ref="E6:E11" si="1">IFERROR((B6-C6)/B6,0)</f>
        <v>0.8</v>
      </c>
      <c r="F6" s="6"/>
      <c r="G6" s="6"/>
      <c r="H6" s="6"/>
      <c r="I6" s="6"/>
      <c r="J6" s="6"/>
    </row>
    <row r="7" spans="1:10">
      <c r="A7" s="1" t="s">
        <v>9</v>
      </c>
      <c r="B7" s="2">
        <v>75000</v>
      </c>
      <c r="C7" s="2">
        <v>22000</v>
      </c>
      <c r="D7" s="2">
        <f t="shared" si="0"/>
        <v>53000</v>
      </c>
      <c r="E7" s="3">
        <f t="shared" si="1"/>
        <v>0.70666666666666667</v>
      </c>
      <c r="F7" s="6"/>
      <c r="G7" s="6"/>
      <c r="H7" s="6"/>
      <c r="I7" s="6"/>
      <c r="J7" s="6"/>
    </row>
    <row r="8" spans="1:10">
      <c r="A8" s="1" t="s">
        <v>10</v>
      </c>
      <c r="B8" s="2">
        <v>240000</v>
      </c>
      <c r="C8" s="2">
        <v>85000</v>
      </c>
      <c r="D8" s="2">
        <f t="shared" si="0"/>
        <v>155000</v>
      </c>
      <c r="E8" s="3">
        <f t="shared" si="1"/>
        <v>0.64583333333333337</v>
      </c>
      <c r="F8" s="6"/>
      <c r="G8" s="6"/>
      <c r="H8" s="6"/>
      <c r="I8" s="6"/>
      <c r="J8" s="6"/>
    </row>
    <row r="9" spans="1:10">
      <c r="A9" s="1" t="s">
        <v>11</v>
      </c>
      <c r="B9" s="2">
        <v>45000</v>
      </c>
      <c r="C9" s="2">
        <v>14000</v>
      </c>
      <c r="D9" s="2">
        <f t="shared" si="0"/>
        <v>31000</v>
      </c>
      <c r="E9" s="3">
        <f t="shared" si="1"/>
        <v>0.68888888888888888</v>
      </c>
      <c r="F9" s="6"/>
      <c r="G9" s="6"/>
      <c r="H9" s="6"/>
      <c r="I9" s="6"/>
      <c r="J9" s="6"/>
    </row>
    <row r="10" spans="1:10">
      <c r="A10" s="1" t="s">
        <v>12</v>
      </c>
      <c r="B10" s="2">
        <v>65000</v>
      </c>
      <c r="C10" s="2">
        <v>25000</v>
      </c>
      <c r="D10" s="2">
        <f t="shared" si="0"/>
        <v>40000</v>
      </c>
      <c r="E10" s="3">
        <f t="shared" si="1"/>
        <v>0.61538461538461542</v>
      </c>
      <c r="F10" s="6"/>
      <c r="G10" s="6"/>
      <c r="H10" s="6"/>
      <c r="I10" s="6"/>
      <c r="J10" s="6"/>
    </row>
    <row r="11" spans="1:10">
      <c r="A11" s="1" t="s">
        <v>13</v>
      </c>
      <c r="B11" s="2">
        <v>60000</v>
      </c>
      <c r="C11" s="2">
        <v>36000</v>
      </c>
      <c r="D11" s="2">
        <f t="shared" si="0"/>
        <v>24000</v>
      </c>
      <c r="E11" s="3">
        <f t="shared" si="1"/>
        <v>0.4</v>
      </c>
      <c r="F11" s="6"/>
      <c r="G11" s="6"/>
      <c r="H11" s="6"/>
      <c r="I11" s="6"/>
      <c r="J11" s="6"/>
    </row>
    <row r="12" spans="1:10">
      <c r="A12" s="6"/>
      <c r="B12" s="6"/>
      <c r="C12" s="6"/>
      <c r="D12" s="6"/>
      <c r="E12" s="6"/>
      <c r="F12" s="6"/>
      <c r="G12" s="6"/>
      <c r="H12" s="6"/>
      <c r="I12" s="6"/>
      <c r="J12" s="6"/>
    </row>
    <row r="13" spans="1:10" ht="17.55" customHeight="1">
      <c r="A13" s="14" t="s">
        <v>14</v>
      </c>
      <c r="B13" s="14"/>
      <c r="C13" s="14"/>
      <c r="D13" s="14"/>
      <c r="E13" s="14"/>
      <c r="F13" s="14"/>
      <c r="G13" s="14"/>
      <c r="H13" s="14"/>
      <c r="I13" s="14"/>
      <c r="J13" s="14"/>
    </row>
    <row r="14" spans="1:10" ht="26.4">
      <c r="A14" s="8" t="s">
        <v>15</v>
      </c>
      <c r="B14" s="8" t="s">
        <v>16</v>
      </c>
      <c r="C14" s="8" t="s">
        <v>17</v>
      </c>
      <c r="D14" s="8" t="s">
        <v>18</v>
      </c>
      <c r="E14" s="8" t="s">
        <v>19</v>
      </c>
      <c r="F14" s="6"/>
      <c r="G14" s="6"/>
      <c r="H14" s="6"/>
      <c r="I14" s="6"/>
      <c r="J14" s="6"/>
    </row>
    <row r="15" spans="1:10" ht="66">
      <c r="A15" s="1" t="s">
        <v>20</v>
      </c>
      <c r="B15" s="1" t="s">
        <v>21</v>
      </c>
      <c r="C15" s="1" t="s">
        <v>22</v>
      </c>
      <c r="D15" s="1" t="s">
        <v>23</v>
      </c>
      <c r="E15" s="1" t="s">
        <v>24</v>
      </c>
      <c r="F15" s="6"/>
      <c r="G15" s="6"/>
      <c r="H15" s="6"/>
      <c r="I15" s="6"/>
      <c r="J15" s="6"/>
    </row>
    <row r="16" spans="1:10" ht="66">
      <c r="A16" s="1" t="s">
        <v>25</v>
      </c>
      <c r="B16" s="1" t="s">
        <v>26</v>
      </c>
      <c r="C16" s="1" t="s">
        <v>27</v>
      </c>
      <c r="D16" s="1" t="s">
        <v>28</v>
      </c>
      <c r="E16" s="1" t="s">
        <v>29</v>
      </c>
      <c r="F16" s="6"/>
      <c r="G16" s="6"/>
      <c r="H16" s="6"/>
      <c r="I16" s="6"/>
      <c r="J16" s="6"/>
    </row>
    <row r="17" spans="1:10" ht="66">
      <c r="A17" s="1" t="s">
        <v>30</v>
      </c>
      <c r="B17" s="1" t="s">
        <v>31</v>
      </c>
      <c r="C17" s="1" t="s">
        <v>32</v>
      </c>
      <c r="D17" s="1" t="s">
        <v>33</v>
      </c>
      <c r="E17" s="1" t="s">
        <v>34</v>
      </c>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ht="17.55" customHeight="1">
      <c r="A20" s="15" t="s">
        <v>35</v>
      </c>
      <c r="B20" s="15"/>
      <c r="C20" s="15"/>
      <c r="D20" s="15"/>
      <c r="E20" s="15"/>
      <c r="F20" s="6"/>
      <c r="G20" s="6"/>
      <c r="H20" s="6"/>
      <c r="I20" s="6"/>
      <c r="J20" s="6"/>
    </row>
    <row r="21" spans="1:10">
      <c r="A21" s="9" t="s">
        <v>36</v>
      </c>
      <c r="B21" s="9" t="s">
        <v>37</v>
      </c>
      <c r="C21" s="9" t="s">
        <v>38</v>
      </c>
      <c r="D21" s="9" t="s">
        <v>39</v>
      </c>
      <c r="E21" s="9" t="s">
        <v>40</v>
      </c>
      <c r="F21" s="6"/>
      <c r="G21" s="6"/>
      <c r="H21" s="6"/>
      <c r="I21" s="6"/>
      <c r="J21" s="6"/>
    </row>
    <row r="22" spans="1:10">
      <c r="A22" s="1" t="s">
        <v>41</v>
      </c>
      <c r="B22" s="2">
        <f>SUM(B6:B11)</f>
        <v>575000</v>
      </c>
      <c r="C22" s="1" t="s">
        <v>42</v>
      </c>
      <c r="D22" s="1" t="s">
        <v>43</v>
      </c>
      <c r="E22" s="1"/>
      <c r="F22" s="6"/>
      <c r="G22" s="6"/>
      <c r="H22" s="6"/>
      <c r="I22" s="6"/>
      <c r="J22" s="6"/>
    </row>
    <row r="23" spans="1:10">
      <c r="A23" s="1" t="s">
        <v>44</v>
      </c>
      <c r="B23" s="2">
        <f>SUM(C6:C11)</f>
        <v>200000</v>
      </c>
      <c r="C23" s="1" t="s">
        <v>42</v>
      </c>
      <c r="D23" s="1" t="s">
        <v>45</v>
      </c>
      <c r="E23" s="1"/>
      <c r="F23" s="6"/>
      <c r="G23" s="6"/>
      <c r="H23" s="6"/>
      <c r="I23" s="6"/>
      <c r="J23" s="6"/>
    </row>
    <row r="24" spans="1:10">
      <c r="A24" s="1" t="s">
        <v>46</v>
      </c>
      <c r="B24" s="3">
        <f>IFERROR(1-B23/B22,0)</f>
        <v>0.65217391304347827</v>
      </c>
      <c r="C24" s="1" t="s">
        <v>47</v>
      </c>
      <c r="D24" s="1" t="s">
        <v>48</v>
      </c>
      <c r="E24" s="1" t="s">
        <v>49</v>
      </c>
      <c r="F24" s="6"/>
      <c r="G24" s="6"/>
      <c r="H24" s="6"/>
      <c r="I24" s="6"/>
      <c r="J24" s="6"/>
    </row>
    <row r="25" spans="1:10">
      <c r="A25" s="1" t="s">
        <v>50</v>
      </c>
      <c r="B25" s="1">
        <v>7</v>
      </c>
      <c r="C25" s="1" t="s">
        <v>51</v>
      </c>
      <c r="D25" s="1" t="s">
        <v>52</v>
      </c>
      <c r="E25" s="1" t="s">
        <v>53</v>
      </c>
      <c r="F25" s="6"/>
      <c r="G25" s="6"/>
      <c r="H25" s="6"/>
      <c r="I25" s="6"/>
      <c r="J25" s="6"/>
    </row>
    <row r="26" spans="1:10">
      <c r="A26" s="1" t="s">
        <v>54</v>
      </c>
      <c r="B26" s="1" t="s">
        <v>25</v>
      </c>
      <c r="C26" s="1"/>
      <c r="D26" s="1" t="s">
        <v>55</v>
      </c>
      <c r="E26" s="1"/>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5">
    <mergeCell ref="A1:J1"/>
    <mergeCell ref="A2:J2"/>
    <mergeCell ref="A4:E4"/>
    <mergeCell ref="A13:J13"/>
    <mergeCell ref="A20:E20"/>
  </mergeCells>
  <conditionalFormatting sqref="E6:E11">
    <cfRule type="dataBar" priority="1">
      <dataBar>
        <cfvo type="min"/>
        <cfvo type="max"/>
        <color rgb="FF0F766E"/>
      </dataBar>
    </cfRule>
    <cfRule type="dataBar" priority="2">
      <dataBar>
        <cfvo type="min"/>
        <cfvo type="max"/>
        <color rgb="FF0F766E"/>
      </dataBar>
      <extLst>
        <ext xmlns:x14="http://schemas.microsoft.com/office/spreadsheetml/2009/9/main" uri="{B025F937-C7B1-47D3-B67F-A62EFF666E3E}">
          <x14:id>{5E83432D-7348-184A-A15D-B839DABAE568}</x14:id>
        </ext>
      </extLst>
    </cfRule>
  </conditionalFormatting>
  <pageMargins left="0.7" right="0.7" top="0.75" bottom="0.75" header="0.3" footer="0.3"/>
  <tableParts count="3">
    <tablePart r:id="rId1"/>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5E83432D-7348-184A-A15D-B839DABAE568}">
            <x14:dataBar>
              <x14:cfvo type="min"/>
              <x14:cfvo type="max"/>
              <x14:negativeFillColor auto="1"/>
              <x14:axisColor auto="1"/>
            </x14:dataBar>
          </x14:cfRule>
          <xm:sqref>E6:E11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63300"/>
  </sheetPr>
  <dimension ref="A1:J120"/>
  <sheetViews>
    <sheetView workbookViewId="0">
      <selection sqref="A1:J1"/>
    </sheetView>
  </sheetViews>
  <sheetFormatPr defaultRowHeight="13.8"/>
  <cols>
    <col min="1" max="1" width="8" customWidth="1"/>
    <col min="2" max="2" width="28" customWidth="1"/>
    <col min="3" max="3" width="44" customWidth="1"/>
    <col min="4" max="4" width="42" customWidth="1"/>
    <col min="5" max="10" width="16" customWidth="1"/>
  </cols>
  <sheetData>
    <row r="1" spans="1:10" ht="24" customHeight="1">
      <c r="A1" s="11" t="s">
        <v>56</v>
      </c>
      <c r="B1" s="11"/>
      <c r="C1" s="11"/>
      <c r="D1" s="11"/>
      <c r="E1" s="11"/>
      <c r="F1" s="11"/>
      <c r="G1" s="11"/>
      <c r="H1" s="11"/>
      <c r="I1" s="11"/>
      <c r="J1" s="11"/>
    </row>
    <row r="2" spans="1:10" ht="19.2" customHeight="1">
      <c r="A2" s="12" t="s">
        <v>57</v>
      </c>
      <c r="B2" s="12"/>
      <c r="C2" s="12"/>
      <c r="D2" s="12"/>
      <c r="E2" s="12"/>
      <c r="F2" s="12"/>
      <c r="G2" s="12"/>
      <c r="H2" s="12"/>
      <c r="I2" s="12"/>
      <c r="J2" s="12"/>
    </row>
    <row r="3" spans="1:10">
      <c r="A3" s="6"/>
      <c r="B3" s="6"/>
      <c r="C3" s="6"/>
      <c r="D3" s="6"/>
      <c r="E3" s="6"/>
      <c r="F3" s="6"/>
      <c r="G3" s="6"/>
      <c r="H3" s="6"/>
      <c r="I3" s="6"/>
      <c r="J3" s="6"/>
    </row>
    <row r="4" spans="1:10" ht="17.55" customHeight="1">
      <c r="A4" s="13" t="s">
        <v>58</v>
      </c>
      <c r="B4" s="13"/>
      <c r="C4" s="13"/>
      <c r="D4" s="13"/>
      <c r="E4" s="13"/>
      <c r="F4" s="13"/>
      <c r="G4" s="13"/>
      <c r="H4" s="13"/>
      <c r="I4" s="13"/>
      <c r="J4" s="13"/>
    </row>
    <row r="5" spans="1:10">
      <c r="A5" s="6"/>
      <c r="B5" s="6"/>
      <c r="C5" s="6"/>
      <c r="D5" s="6"/>
      <c r="E5" s="6"/>
      <c r="F5" s="6"/>
      <c r="G5" s="6"/>
      <c r="H5" s="6"/>
      <c r="I5" s="6"/>
      <c r="J5" s="6"/>
    </row>
    <row r="6" spans="1:10">
      <c r="A6" s="16" t="s">
        <v>59</v>
      </c>
      <c r="B6" s="16"/>
      <c r="C6" s="16" t="s">
        <v>5</v>
      </c>
      <c r="D6" s="16"/>
      <c r="E6" s="16" t="s">
        <v>60</v>
      </c>
      <c r="F6" s="16"/>
      <c r="G6" s="16" t="s">
        <v>61</v>
      </c>
      <c r="H6" s="16"/>
      <c r="I6" s="16" t="s">
        <v>62</v>
      </c>
      <c r="J6" s="16"/>
    </row>
    <row r="7" spans="1:10" ht="22.8">
      <c r="A7" s="17">
        <f>Data!B22</f>
        <v>575000</v>
      </c>
      <c r="B7" s="17"/>
      <c r="C7" s="19">
        <f>Data!B23</f>
        <v>200000</v>
      </c>
      <c r="D7" s="19"/>
      <c r="E7" s="20">
        <f>Data!B24</f>
        <v>0.65217391304347827</v>
      </c>
      <c r="F7" s="20"/>
      <c r="G7" s="21" t="s">
        <v>25</v>
      </c>
      <c r="H7" s="21"/>
      <c r="I7" s="22" t="s">
        <v>63</v>
      </c>
      <c r="J7" s="22"/>
    </row>
    <row r="8" spans="1:10" ht="22.8">
      <c r="A8" s="17"/>
      <c r="B8" s="17"/>
      <c r="C8" s="19"/>
      <c r="D8" s="19"/>
      <c r="E8" s="20"/>
      <c r="F8" s="20"/>
      <c r="G8" s="21"/>
      <c r="H8" s="21"/>
      <c r="I8" s="22"/>
      <c r="J8" s="22"/>
    </row>
    <row r="9" spans="1:10">
      <c r="A9" s="18" t="s">
        <v>64</v>
      </c>
      <c r="B9" s="18"/>
      <c r="C9" s="18" t="s">
        <v>65</v>
      </c>
      <c r="D9" s="18"/>
      <c r="E9" s="18" t="s">
        <v>66</v>
      </c>
      <c r="F9" s="18"/>
      <c r="G9" s="18" t="s">
        <v>67</v>
      </c>
      <c r="H9" s="18"/>
      <c r="I9" s="18" t="s">
        <v>68</v>
      </c>
      <c r="J9" s="18"/>
    </row>
    <row r="10" spans="1:10">
      <c r="A10" s="6"/>
      <c r="B10" s="6"/>
      <c r="C10" s="6"/>
      <c r="D10" s="6"/>
      <c r="E10" s="6"/>
      <c r="F10" s="6"/>
      <c r="G10" s="6"/>
      <c r="H10" s="6"/>
      <c r="I10" s="6"/>
      <c r="J10" s="6"/>
    </row>
    <row r="11" spans="1:10">
      <c r="A11" s="6"/>
      <c r="B11" s="6"/>
      <c r="C11" s="6"/>
      <c r="D11" s="6"/>
      <c r="E11" s="6"/>
      <c r="F11" s="6"/>
      <c r="G11" s="6"/>
      <c r="H11" s="6"/>
      <c r="I11" s="6"/>
      <c r="J11" s="6"/>
    </row>
    <row r="12" spans="1:10" ht="17.55" customHeight="1">
      <c r="A12" s="14" t="s">
        <v>69</v>
      </c>
      <c r="B12" s="14"/>
      <c r="C12" s="14"/>
      <c r="D12" s="14"/>
      <c r="E12" s="14"/>
      <c r="F12" s="6"/>
      <c r="G12" s="6"/>
      <c r="H12" s="6"/>
      <c r="I12" s="6"/>
      <c r="J12" s="6"/>
    </row>
    <row r="13" spans="1:10">
      <c r="A13" s="8" t="s">
        <v>3</v>
      </c>
      <c r="B13" s="8" t="s">
        <v>70</v>
      </c>
      <c r="C13" s="8" t="s">
        <v>71</v>
      </c>
      <c r="D13" s="6"/>
      <c r="E13" s="6"/>
      <c r="F13" s="6"/>
      <c r="G13" s="6"/>
      <c r="H13" s="6"/>
      <c r="I13" s="6"/>
      <c r="J13" s="6"/>
    </row>
    <row r="14" spans="1:10" ht="26.4">
      <c r="A14" s="1" t="s">
        <v>72</v>
      </c>
      <c r="B14" s="2">
        <v>90000</v>
      </c>
      <c r="C14" s="2">
        <v>18000</v>
      </c>
      <c r="D14" s="6"/>
      <c r="E14" s="6"/>
      <c r="F14" s="6"/>
      <c r="G14" s="6"/>
      <c r="H14" s="6"/>
      <c r="I14" s="6"/>
      <c r="J14" s="6"/>
    </row>
    <row r="15" spans="1:10" ht="26.4">
      <c r="A15" s="1" t="s">
        <v>73</v>
      </c>
      <c r="B15" s="2">
        <v>75000</v>
      </c>
      <c r="C15" s="2">
        <v>22000</v>
      </c>
      <c r="D15" s="6"/>
      <c r="E15" s="6"/>
      <c r="F15" s="6"/>
      <c r="G15" s="6"/>
      <c r="H15" s="6"/>
      <c r="I15" s="6"/>
      <c r="J15" s="6"/>
    </row>
    <row r="16" spans="1:10" ht="26.4">
      <c r="A16" s="1" t="s">
        <v>74</v>
      </c>
      <c r="B16" s="2">
        <v>240000</v>
      </c>
      <c r="C16" s="2">
        <v>85000</v>
      </c>
      <c r="D16" s="6"/>
      <c r="E16" s="6"/>
      <c r="F16" s="6"/>
      <c r="G16" s="6"/>
      <c r="H16" s="6"/>
      <c r="I16" s="6"/>
      <c r="J16" s="6"/>
    </row>
    <row r="17" spans="1:10" ht="26.4">
      <c r="A17" s="1" t="s">
        <v>75</v>
      </c>
      <c r="B17" s="2">
        <v>45000</v>
      </c>
      <c r="C17" s="2">
        <v>14000</v>
      </c>
      <c r="D17" s="6"/>
      <c r="E17" s="6"/>
      <c r="F17" s="6"/>
      <c r="G17" s="6"/>
      <c r="H17" s="6"/>
      <c r="I17" s="6"/>
      <c r="J17" s="6"/>
    </row>
    <row r="18" spans="1:10" ht="39.6">
      <c r="A18" s="1" t="s">
        <v>76</v>
      </c>
      <c r="B18" s="2">
        <v>65000</v>
      </c>
      <c r="C18" s="2">
        <v>25000</v>
      </c>
      <c r="D18" s="6"/>
      <c r="E18" s="6"/>
      <c r="F18" s="6"/>
      <c r="G18" s="6"/>
      <c r="H18" s="6"/>
      <c r="I18" s="6"/>
      <c r="J18" s="6"/>
    </row>
    <row r="19" spans="1:10" ht="26.4">
      <c r="A19" s="1" t="s">
        <v>77</v>
      </c>
      <c r="B19" s="2">
        <v>60000</v>
      </c>
      <c r="C19" s="2">
        <v>36000</v>
      </c>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ht="17.55" customHeight="1">
      <c r="A30" s="15" t="s">
        <v>78</v>
      </c>
      <c r="B30" s="15"/>
      <c r="C30" s="15"/>
      <c r="D30" s="15"/>
      <c r="E30" s="15"/>
      <c r="F30" s="15"/>
      <c r="G30" s="15"/>
      <c r="H30" s="15"/>
      <c r="I30" s="15"/>
      <c r="J30" s="15"/>
    </row>
    <row r="31" spans="1:10">
      <c r="A31" s="9" t="s">
        <v>79</v>
      </c>
      <c r="B31" s="9" t="s">
        <v>80</v>
      </c>
      <c r="C31" s="9" t="s">
        <v>81</v>
      </c>
      <c r="D31" s="9" t="s">
        <v>82</v>
      </c>
      <c r="E31" s="6"/>
      <c r="F31" s="6"/>
      <c r="G31" s="6"/>
      <c r="H31" s="6"/>
      <c r="I31" s="6"/>
      <c r="J31" s="6"/>
    </row>
    <row r="32" spans="1:10" ht="26.4">
      <c r="A32" s="1" t="s">
        <v>83</v>
      </c>
      <c r="B32" s="1" t="s">
        <v>84</v>
      </c>
      <c r="C32" s="1" t="s">
        <v>85</v>
      </c>
      <c r="D32" s="1" t="s">
        <v>86</v>
      </c>
      <c r="E32" s="6"/>
      <c r="F32" s="6"/>
      <c r="G32" s="6"/>
      <c r="H32" s="6"/>
      <c r="I32" s="6"/>
      <c r="J32" s="6"/>
    </row>
    <row r="33" spans="1:10" ht="26.4">
      <c r="A33" s="1" t="s">
        <v>87</v>
      </c>
      <c r="B33" s="1" t="s">
        <v>88</v>
      </c>
      <c r="C33" s="1" t="s">
        <v>89</v>
      </c>
      <c r="D33" s="1" t="s">
        <v>90</v>
      </c>
      <c r="E33" s="6"/>
      <c r="F33" s="6"/>
      <c r="G33" s="6"/>
      <c r="H33" s="6"/>
      <c r="I33" s="6"/>
      <c r="J33" s="6"/>
    </row>
    <row r="34" spans="1:10" ht="26.4">
      <c r="A34" s="1" t="s">
        <v>91</v>
      </c>
      <c r="B34" s="1" t="s">
        <v>92</v>
      </c>
      <c r="C34" s="1" t="s">
        <v>93</v>
      </c>
      <c r="D34" s="1" t="s">
        <v>94</v>
      </c>
      <c r="E34" s="6"/>
      <c r="F34" s="6"/>
      <c r="G34" s="6"/>
      <c r="H34" s="6"/>
      <c r="I34" s="6"/>
      <c r="J34" s="6"/>
    </row>
    <row r="35" spans="1:10" ht="26.4">
      <c r="A35" s="1" t="s">
        <v>95</v>
      </c>
      <c r="B35" s="1" t="s">
        <v>96</v>
      </c>
      <c r="C35" s="1" t="s">
        <v>97</v>
      </c>
      <c r="D35" s="1" t="s">
        <v>98</v>
      </c>
      <c r="E35" s="6"/>
      <c r="F35" s="6"/>
      <c r="G35" s="6"/>
      <c r="H35" s="6"/>
      <c r="I35" s="6"/>
      <c r="J35" s="6"/>
    </row>
    <row r="36" spans="1:10" ht="26.4">
      <c r="A36" s="1" t="s">
        <v>99</v>
      </c>
      <c r="B36" s="1" t="s">
        <v>100</v>
      </c>
      <c r="C36" s="1" t="s">
        <v>101</v>
      </c>
      <c r="D36" s="1" t="s">
        <v>102</v>
      </c>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25">
    <mergeCell ref="I8:J8"/>
    <mergeCell ref="I9:J9"/>
    <mergeCell ref="A12:E12"/>
    <mergeCell ref="A30:J30"/>
    <mergeCell ref="E8:F8"/>
    <mergeCell ref="E9:F9"/>
    <mergeCell ref="G6:H6"/>
    <mergeCell ref="G7:H7"/>
    <mergeCell ref="G8:H8"/>
    <mergeCell ref="G9:H9"/>
    <mergeCell ref="A8:B8"/>
    <mergeCell ref="A9:B9"/>
    <mergeCell ref="C6:D6"/>
    <mergeCell ref="C7:D7"/>
    <mergeCell ref="C8:D8"/>
    <mergeCell ref="C9:D9"/>
    <mergeCell ref="A1:J1"/>
    <mergeCell ref="A2:J2"/>
    <mergeCell ref="A4:J4"/>
    <mergeCell ref="A6:B6"/>
    <mergeCell ref="A7:B7"/>
    <mergeCell ref="E6:F6"/>
    <mergeCell ref="E7:F7"/>
    <mergeCell ref="I6:J6"/>
    <mergeCell ref="I7:J7"/>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J120"/>
  <sheetViews>
    <sheetView workbookViewId="0">
      <selection activeCell="B24" sqref="B24"/>
    </sheetView>
  </sheetViews>
  <sheetFormatPr defaultRowHeight="13.8"/>
  <cols>
    <col min="1" max="1" width="18" customWidth="1"/>
    <col min="2" max="2" width="80" customWidth="1"/>
    <col min="3" max="4" width="32" customWidth="1"/>
    <col min="5" max="5" width="24" customWidth="1"/>
    <col min="6" max="10" width="18" customWidth="1"/>
  </cols>
  <sheetData>
    <row r="1" spans="1:10" ht="24" customHeight="1">
      <c r="A1" s="11" t="s">
        <v>103</v>
      </c>
      <c r="B1" s="11"/>
      <c r="C1" s="11"/>
      <c r="D1" s="11"/>
      <c r="E1" s="11"/>
      <c r="F1" s="11"/>
      <c r="G1" s="11"/>
      <c r="H1" s="11"/>
      <c r="I1" s="11"/>
      <c r="J1" s="11"/>
    </row>
    <row r="2" spans="1:10" ht="19.2" customHeight="1">
      <c r="A2" s="12" t="s">
        <v>104</v>
      </c>
      <c r="B2" s="12"/>
      <c r="C2" s="12"/>
      <c r="D2" s="12"/>
      <c r="E2" s="12"/>
      <c r="F2" s="12"/>
      <c r="G2" s="12"/>
      <c r="H2" s="12"/>
      <c r="I2" s="12"/>
      <c r="J2" s="12"/>
    </row>
    <row r="3" spans="1:10">
      <c r="A3" s="6"/>
      <c r="B3" s="6"/>
      <c r="C3" s="6"/>
      <c r="D3" s="6"/>
      <c r="E3" s="6"/>
      <c r="F3" s="6"/>
      <c r="G3" s="6"/>
      <c r="H3" s="6"/>
      <c r="I3" s="6"/>
      <c r="J3" s="6"/>
    </row>
    <row r="4" spans="1:10" ht="17.55" customHeight="1">
      <c r="A4" s="13" t="s">
        <v>105</v>
      </c>
      <c r="B4" s="13"/>
      <c r="C4" s="13"/>
      <c r="D4" s="13"/>
      <c r="E4" s="13"/>
      <c r="F4" s="13"/>
      <c r="G4" s="13"/>
      <c r="H4" s="13"/>
      <c r="I4" s="13"/>
      <c r="J4" s="13"/>
    </row>
    <row r="5" spans="1:10">
      <c r="A5" s="10" t="s">
        <v>106</v>
      </c>
      <c r="B5" s="10" t="s">
        <v>107</v>
      </c>
      <c r="C5" s="6"/>
      <c r="D5" s="6"/>
      <c r="E5" s="6"/>
      <c r="F5" s="6"/>
      <c r="G5" s="6"/>
      <c r="H5" s="6"/>
      <c r="I5" s="6"/>
      <c r="J5" s="6"/>
    </row>
    <row r="6" spans="1:10" ht="26.4">
      <c r="A6" s="1" t="s">
        <v>108</v>
      </c>
      <c r="B6" s="1" t="s">
        <v>109</v>
      </c>
      <c r="C6" s="6"/>
      <c r="D6" s="6"/>
      <c r="E6" s="6"/>
      <c r="F6" s="6"/>
      <c r="G6" s="6"/>
      <c r="H6" s="6"/>
      <c r="I6" s="6"/>
      <c r="J6" s="6"/>
    </row>
    <row r="7" spans="1:10" ht="26.4">
      <c r="A7" s="1" t="s">
        <v>110</v>
      </c>
      <c r="B7" s="1" t="s">
        <v>111</v>
      </c>
      <c r="C7" s="6"/>
      <c r="D7" s="6"/>
      <c r="E7" s="6"/>
      <c r="F7" s="6"/>
      <c r="G7" s="6"/>
      <c r="H7" s="6"/>
      <c r="I7" s="6"/>
      <c r="J7" s="6"/>
    </row>
    <row r="8" spans="1:10">
      <c r="A8" s="1" t="s">
        <v>112</v>
      </c>
      <c r="B8" s="1" t="s">
        <v>113</v>
      </c>
      <c r="C8" s="6"/>
      <c r="D8" s="6"/>
      <c r="E8" s="6"/>
      <c r="F8" s="6"/>
      <c r="G8" s="6"/>
      <c r="H8" s="6"/>
      <c r="I8" s="6"/>
      <c r="J8" s="6"/>
    </row>
    <row r="9" spans="1:10" ht="26.4">
      <c r="A9" s="1" t="s">
        <v>114</v>
      </c>
      <c r="B9" s="1" t="s">
        <v>115</v>
      </c>
      <c r="C9" s="6"/>
      <c r="D9" s="6"/>
      <c r="E9" s="6"/>
      <c r="F9" s="6"/>
      <c r="G9" s="6"/>
      <c r="H9" s="6"/>
      <c r="I9" s="6"/>
      <c r="J9" s="6"/>
    </row>
    <row r="10" spans="1:10">
      <c r="A10" s="6"/>
      <c r="B10" s="6"/>
      <c r="C10" s="6"/>
      <c r="D10" s="6"/>
      <c r="E10" s="6"/>
      <c r="F10" s="6"/>
      <c r="G10" s="6"/>
      <c r="H10" s="6"/>
      <c r="I10" s="6"/>
      <c r="J10" s="6"/>
    </row>
    <row r="11" spans="1:10">
      <c r="A11" s="6"/>
      <c r="B11" s="6"/>
      <c r="C11" s="6"/>
      <c r="D11" s="6"/>
      <c r="E11" s="6"/>
      <c r="F11" s="6"/>
      <c r="G11" s="6"/>
      <c r="H11" s="6"/>
      <c r="I11" s="6"/>
      <c r="J11" s="6"/>
    </row>
    <row r="12" spans="1:10" ht="17.55" customHeight="1">
      <c r="A12" s="14" t="s">
        <v>116</v>
      </c>
      <c r="B12" s="14"/>
      <c r="C12" s="14"/>
      <c r="D12" s="14"/>
      <c r="E12" s="14"/>
      <c r="F12" s="14"/>
      <c r="G12" s="14"/>
      <c r="H12" s="14"/>
      <c r="I12" s="14"/>
      <c r="J12" s="14"/>
    </row>
    <row r="13" spans="1:10">
      <c r="A13" s="8" t="s">
        <v>117</v>
      </c>
      <c r="B13" s="8" t="s">
        <v>118</v>
      </c>
      <c r="C13" s="6"/>
      <c r="D13" s="6"/>
      <c r="E13" s="6"/>
      <c r="F13" s="6"/>
      <c r="G13" s="6"/>
      <c r="H13" s="6"/>
      <c r="I13" s="6"/>
      <c r="J13" s="6"/>
    </row>
    <row r="14" spans="1:10">
      <c r="A14" s="1" t="s">
        <v>119</v>
      </c>
      <c r="B14" s="1" t="s">
        <v>120</v>
      </c>
      <c r="C14" s="6"/>
      <c r="D14" s="6"/>
      <c r="E14" s="6"/>
      <c r="F14" s="6"/>
      <c r="G14" s="6"/>
      <c r="H14" s="6"/>
      <c r="I14" s="6"/>
      <c r="J14" s="6"/>
    </row>
    <row r="15" spans="1:10">
      <c r="A15" s="1" t="s">
        <v>121</v>
      </c>
      <c r="B15" s="1" t="s">
        <v>122</v>
      </c>
      <c r="C15" s="6"/>
      <c r="D15" s="6"/>
      <c r="E15" s="6"/>
      <c r="F15" s="6"/>
      <c r="G15" s="6"/>
      <c r="H15" s="6"/>
      <c r="I15" s="6"/>
      <c r="J15" s="6"/>
    </row>
    <row r="16" spans="1:10">
      <c r="A16" s="1" t="s">
        <v>123</v>
      </c>
      <c r="B16" s="1" t="s">
        <v>124</v>
      </c>
      <c r="C16" s="6"/>
      <c r="D16" s="6"/>
      <c r="E16" s="6"/>
      <c r="F16" s="6"/>
      <c r="G16" s="6"/>
      <c r="H16" s="6"/>
      <c r="I16" s="6"/>
      <c r="J16" s="6"/>
    </row>
    <row r="17" spans="1:10">
      <c r="A17" s="1" t="s">
        <v>125</v>
      </c>
      <c r="B17" s="1" t="s">
        <v>126</v>
      </c>
      <c r="C17" s="6"/>
      <c r="D17" s="6"/>
      <c r="E17" s="6"/>
      <c r="F17" s="6"/>
      <c r="G17" s="6"/>
      <c r="H17" s="6"/>
      <c r="I17" s="6"/>
      <c r="J17" s="6"/>
    </row>
    <row r="18" spans="1:10">
      <c r="A18" s="1" t="s">
        <v>127</v>
      </c>
      <c r="B18" s="1" t="s">
        <v>128</v>
      </c>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4">
    <mergeCell ref="A1:J1"/>
    <mergeCell ref="A2:J2"/>
    <mergeCell ref="A4:J4"/>
    <mergeCell ref="A12:J12"/>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J120"/>
  <sheetViews>
    <sheetView workbookViewId="0">
      <selection sqref="A1:J1"/>
    </sheetView>
  </sheetViews>
  <sheetFormatPr defaultRowHeight="13.8"/>
  <cols>
    <col min="1" max="1" width="24" customWidth="1"/>
    <col min="2" max="2" width="90" customWidth="1"/>
    <col min="3" max="3" width="28" customWidth="1"/>
    <col min="4" max="4" width="34" customWidth="1"/>
    <col min="5" max="5" width="24" customWidth="1"/>
    <col min="6" max="10" width="18" customWidth="1"/>
  </cols>
  <sheetData>
    <row r="1" spans="1:10" ht="24" customHeight="1">
      <c r="A1" s="11" t="s">
        <v>129</v>
      </c>
      <c r="B1" s="11"/>
      <c r="C1" s="11"/>
      <c r="D1" s="11"/>
      <c r="E1" s="11"/>
      <c r="F1" s="11"/>
      <c r="G1" s="11"/>
      <c r="H1" s="11"/>
      <c r="I1" s="11"/>
      <c r="J1" s="11"/>
    </row>
    <row r="2" spans="1:10" ht="19.2" customHeight="1">
      <c r="A2" s="12" t="s">
        <v>130</v>
      </c>
      <c r="B2" s="12"/>
      <c r="C2" s="12"/>
      <c r="D2" s="12"/>
      <c r="E2" s="12"/>
      <c r="F2" s="12"/>
      <c r="G2" s="12"/>
      <c r="H2" s="12"/>
      <c r="I2" s="12"/>
      <c r="J2" s="12"/>
    </row>
    <row r="3" spans="1:10">
      <c r="A3" s="6"/>
      <c r="B3" s="6"/>
      <c r="C3" s="6"/>
      <c r="D3" s="6"/>
      <c r="E3" s="6"/>
      <c r="F3" s="6"/>
      <c r="G3" s="6"/>
      <c r="H3" s="6"/>
      <c r="I3" s="6"/>
      <c r="J3" s="6"/>
    </row>
    <row r="4" spans="1:10" ht="17.55" customHeight="1">
      <c r="A4" s="13" t="s">
        <v>131</v>
      </c>
      <c r="B4" s="13"/>
      <c r="C4" s="13"/>
      <c r="D4" s="13"/>
      <c r="E4" s="13"/>
      <c r="F4" s="13"/>
      <c r="G4" s="13"/>
      <c r="H4" s="13"/>
      <c r="I4" s="13"/>
      <c r="J4" s="13"/>
    </row>
    <row r="5" spans="1:10">
      <c r="A5" s="10" t="s">
        <v>132</v>
      </c>
      <c r="B5" s="10" t="s">
        <v>133</v>
      </c>
      <c r="C5" s="6"/>
      <c r="D5" s="6"/>
      <c r="E5" s="6"/>
      <c r="F5" s="6"/>
      <c r="G5" s="6"/>
      <c r="H5" s="6"/>
      <c r="I5" s="6"/>
      <c r="J5" s="6"/>
    </row>
    <row r="6" spans="1:10" ht="26.4">
      <c r="A6" s="1" t="s">
        <v>134</v>
      </c>
      <c r="B6" s="1" t="s">
        <v>135</v>
      </c>
      <c r="C6" s="6"/>
      <c r="D6" s="6"/>
      <c r="E6" s="6"/>
      <c r="F6" s="6"/>
      <c r="G6" s="6"/>
      <c r="H6" s="6"/>
      <c r="I6" s="6"/>
      <c r="J6" s="6"/>
    </row>
    <row r="7" spans="1:10" ht="26.4">
      <c r="A7" s="1" t="s">
        <v>136</v>
      </c>
      <c r="B7" s="1" t="s">
        <v>137</v>
      </c>
      <c r="C7" s="6"/>
      <c r="D7" s="6"/>
      <c r="E7" s="6"/>
      <c r="F7" s="6"/>
      <c r="G7" s="6"/>
      <c r="H7" s="6"/>
      <c r="I7" s="6"/>
      <c r="J7" s="6"/>
    </row>
    <row r="8" spans="1:10" ht="26.4">
      <c r="A8" s="1" t="s">
        <v>138</v>
      </c>
      <c r="B8" s="1" t="s">
        <v>139</v>
      </c>
      <c r="C8" s="6"/>
      <c r="D8" s="6"/>
      <c r="E8" s="6"/>
      <c r="F8" s="6"/>
      <c r="G8" s="6"/>
      <c r="H8" s="6"/>
      <c r="I8" s="6"/>
      <c r="J8" s="6"/>
    </row>
    <row r="9" spans="1:10" ht="26.4">
      <c r="A9" s="1" t="s">
        <v>140</v>
      </c>
      <c r="B9" s="1" t="s">
        <v>141</v>
      </c>
      <c r="C9" s="6"/>
      <c r="D9" s="6"/>
      <c r="E9" s="6"/>
      <c r="F9" s="6"/>
      <c r="G9" s="6"/>
      <c r="H9" s="6"/>
      <c r="I9" s="6"/>
      <c r="J9" s="6"/>
    </row>
    <row r="10" spans="1:10">
      <c r="A10" s="1" t="s">
        <v>142</v>
      </c>
      <c r="B10" s="1" t="s">
        <v>143</v>
      </c>
      <c r="C10" s="6"/>
      <c r="D10" s="6"/>
      <c r="E10" s="6"/>
      <c r="F10" s="6"/>
      <c r="G10" s="6"/>
      <c r="H10" s="6"/>
      <c r="I10" s="6"/>
      <c r="J10" s="6"/>
    </row>
    <row r="11" spans="1:10">
      <c r="A11" s="6"/>
      <c r="B11" s="6"/>
      <c r="C11" s="6"/>
      <c r="D11" s="6"/>
      <c r="E11" s="6"/>
      <c r="F11" s="6"/>
      <c r="G11" s="6"/>
      <c r="H11" s="6"/>
      <c r="I11" s="6"/>
      <c r="J11" s="6"/>
    </row>
    <row r="12" spans="1:10">
      <c r="A12" s="6"/>
      <c r="B12" s="6"/>
      <c r="C12" s="6"/>
      <c r="D12" s="6"/>
      <c r="E12" s="6"/>
      <c r="F12" s="6"/>
      <c r="G12" s="6"/>
      <c r="H12" s="6"/>
      <c r="I12" s="6"/>
      <c r="J12" s="6"/>
    </row>
    <row r="13" spans="1:10" ht="17.55" customHeight="1">
      <c r="A13" s="15" t="s">
        <v>144</v>
      </c>
      <c r="B13" s="15"/>
      <c r="C13" s="15"/>
      <c r="D13" s="15"/>
      <c r="E13" s="15"/>
      <c r="F13" s="15"/>
      <c r="G13" s="15"/>
      <c r="H13" s="15"/>
      <c r="I13" s="15"/>
      <c r="J13" s="15"/>
    </row>
    <row r="14" spans="1:10">
      <c r="A14" s="9" t="s">
        <v>145</v>
      </c>
      <c r="B14" s="9" t="s">
        <v>146</v>
      </c>
      <c r="C14" s="6"/>
      <c r="D14" s="6"/>
      <c r="E14" s="6"/>
      <c r="F14" s="6"/>
      <c r="G14" s="6"/>
      <c r="H14" s="6"/>
      <c r="I14" s="6"/>
      <c r="J14" s="6"/>
    </row>
    <row r="15" spans="1:10">
      <c r="A15" s="1" t="s">
        <v>147</v>
      </c>
      <c r="B15" s="1" t="s">
        <v>148</v>
      </c>
      <c r="C15" s="6"/>
      <c r="D15" s="6"/>
      <c r="E15" s="6"/>
      <c r="F15" s="6"/>
      <c r="G15" s="6"/>
      <c r="H15" s="6"/>
      <c r="I15" s="6"/>
      <c r="J15" s="6"/>
    </row>
    <row r="16" spans="1:10">
      <c r="A16" s="1" t="s">
        <v>149</v>
      </c>
      <c r="B16" s="1" t="s">
        <v>150</v>
      </c>
      <c r="C16" s="6"/>
      <c r="D16" s="6"/>
      <c r="E16" s="6"/>
      <c r="F16" s="6"/>
      <c r="G16" s="6"/>
      <c r="H16" s="6"/>
      <c r="I16" s="6"/>
      <c r="J16" s="6"/>
    </row>
    <row r="17" spans="1:10">
      <c r="A17" s="6"/>
      <c r="B17" s="6"/>
      <c r="C17" s="6"/>
      <c r="D17" s="6"/>
      <c r="E17" s="6"/>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4">
    <mergeCell ref="A1:J1"/>
    <mergeCell ref="A2:J2"/>
    <mergeCell ref="A4:J4"/>
    <mergeCell ref="A13:J13"/>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J120"/>
  <sheetViews>
    <sheetView workbookViewId="0">
      <selection sqref="A1:J1"/>
    </sheetView>
  </sheetViews>
  <sheetFormatPr defaultRowHeight="13.8"/>
  <cols>
    <col min="1" max="1" width="18" customWidth="1"/>
    <col min="2" max="2" width="42" customWidth="1"/>
    <col min="3" max="3" width="70" customWidth="1"/>
    <col min="4" max="4" width="44" customWidth="1"/>
    <col min="5" max="5" width="20" customWidth="1"/>
    <col min="6" max="10" width="18" customWidth="1"/>
  </cols>
  <sheetData>
    <row r="1" spans="1:10" ht="24" customHeight="1">
      <c r="A1" s="11" t="s">
        <v>151</v>
      </c>
      <c r="B1" s="11"/>
      <c r="C1" s="11"/>
      <c r="D1" s="11"/>
      <c r="E1" s="11"/>
      <c r="F1" s="11"/>
      <c r="G1" s="11"/>
      <c r="H1" s="11"/>
      <c r="I1" s="11"/>
      <c r="J1" s="11"/>
    </row>
    <row r="2" spans="1:10" ht="19.2" customHeight="1">
      <c r="A2" s="12" t="s">
        <v>152</v>
      </c>
      <c r="B2" s="12"/>
      <c r="C2" s="12"/>
      <c r="D2" s="12"/>
      <c r="E2" s="12"/>
      <c r="F2" s="12"/>
      <c r="G2" s="12"/>
      <c r="H2" s="12"/>
      <c r="I2" s="12"/>
      <c r="J2" s="12"/>
    </row>
    <row r="3" spans="1:10">
      <c r="A3" s="6"/>
      <c r="B3" s="6"/>
      <c r="C3" s="6"/>
      <c r="D3" s="6"/>
      <c r="E3" s="6"/>
      <c r="F3" s="6"/>
      <c r="G3" s="6"/>
      <c r="H3" s="6"/>
      <c r="I3" s="6"/>
      <c r="J3" s="6"/>
    </row>
    <row r="4" spans="1:10" ht="17.55" customHeight="1">
      <c r="A4" s="13" t="s">
        <v>153</v>
      </c>
      <c r="B4" s="13"/>
      <c r="C4" s="13"/>
      <c r="D4" s="13"/>
      <c r="E4" s="13"/>
      <c r="F4" s="13"/>
      <c r="G4" s="13"/>
      <c r="H4" s="13"/>
      <c r="I4" s="13"/>
      <c r="J4" s="13"/>
    </row>
    <row r="5" spans="1:10">
      <c r="A5" s="10" t="s">
        <v>154</v>
      </c>
      <c r="B5" s="10" t="s">
        <v>155</v>
      </c>
      <c r="C5" s="10" t="s">
        <v>156</v>
      </c>
      <c r="D5" s="6"/>
      <c r="E5" s="6"/>
      <c r="F5" s="6"/>
      <c r="G5" s="6"/>
      <c r="H5" s="6"/>
      <c r="I5" s="6"/>
      <c r="J5" s="6"/>
    </row>
    <row r="6" spans="1:10">
      <c r="A6" s="1" t="s">
        <v>157</v>
      </c>
      <c r="B6" s="1" t="s">
        <v>158</v>
      </c>
      <c r="C6" s="1" t="s">
        <v>159</v>
      </c>
      <c r="D6" s="6"/>
      <c r="E6" s="6"/>
      <c r="F6" s="6"/>
      <c r="G6" s="6"/>
      <c r="H6" s="6"/>
      <c r="I6" s="6"/>
      <c r="J6" s="6"/>
    </row>
    <row r="7" spans="1:10" ht="26.4">
      <c r="A7" s="1" t="s">
        <v>160</v>
      </c>
      <c r="B7" s="1" t="s">
        <v>161</v>
      </c>
      <c r="C7" s="1" t="s">
        <v>162</v>
      </c>
      <c r="D7" s="6"/>
      <c r="E7" s="6"/>
      <c r="F7" s="6"/>
      <c r="G7" s="6"/>
      <c r="H7" s="6"/>
      <c r="I7" s="6"/>
      <c r="J7" s="6"/>
    </row>
    <row r="8" spans="1:10">
      <c r="A8" s="1" t="s">
        <v>163</v>
      </c>
      <c r="B8" s="1" t="s">
        <v>164</v>
      </c>
      <c r="C8" s="1" t="s">
        <v>165</v>
      </c>
      <c r="D8" s="6"/>
      <c r="E8" s="6"/>
      <c r="F8" s="6"/>
      <c r="G8" s="6"/>
      <c r="H8" s="6"/>
      <c r="I8" s="6"/>
      <c r="J8" s="6"/>
    </row>
    <row r="9" spans="1:10">
      <c r="A9" s="1" t="s">
        <v>166</v>
      </c>
      <c r="B9" s="1" t="s">
        <v>167</v>
      </c>
      <c r="C9" s="1" t="s">
        <v>168</v>
      </c>
      <c r="D9" s="6"/>
      <c r="E9" s="6"/>
      <c r="F9" s="6"/>
      <c r="G9" s="6"/>
      <c r="H9" s="6"/>
      <c r="I9" s="6"/>
      <c r="J9" s="6"/>
    </row>
    <row r="10" spans="1:10">
      <c r="A10" s="1" t="s">
        <v>169</v>
      </c>
      <c r="B10" s="1" t="s">
        <v>170</v>
      </c>
      <c r="C10" s="1" t="s">
        <v>171</v>
      </c>
      <c r="D10" s="6"/>
      <c r="E10" s="6"/>
      <c r="F10" s="6"/>
      <c r="G10" s="6"/>
      <c r="H10" s="6"/>
      <c r="I10" s="6"/>
      <c r="J10" s="6"/>
    </row>
    <row r="11" spans="1:10" ht="26.4">
      <c r="A11" s="1" t="s">
        <v>172</v>
      </c>
      <c r="B11" s="1" t="s">
        <v>173</v>
      </c>
      <c r="C11" s="1" t="s">
        <v>174</v>
      </c>
      <c r="D11" s="6"/>
      <c r="E11" s="6"/>
      <c r="F11" s="6"/>
      <c r="G11" s="6"/>
      <c r="H11" s="6"/>
      <c r="I11" s="6"/>
      <c r="J11" s="6"/>
    </row>
    <row r="12" spans="1:10">
      <c r="A12" s="6"/>
      <c r="B12" s="6"/>
      <c r="C12" s="6"/>
      <c r="D12" s="6"/>
      <c r="E12" s="6"/>
      <c r="F12" s="6"/>
      <c r="G12" s="6"/>
      <c r="H12" s="6"/>
      <c r="I12" s="6"/>
      <c r="J12" s="6"/>
    </row>
    <row r="13" spans="1:10">
      <c r="A13" s="6"/>
      <c r="B13" s="6"/>
      <c r="C13" s="6"/>
      <c r="D13" s="6"/>
      <c r="E13" s="6"/>
      <c r="F13" s="6"/>
      <c r="G13" s="6"/>
      <c r="H13" s="6"/>
      <c r="I13" s="6"/>
      <c r="J13" s="6"/>
    </row>
    <row r="14" spans="1:10" ht="17.55" customHeight="1">
      <c r="A14" s="14" t="s">
        <v>175</v>
      </c>
      <c r="B14" s="14"/>
      <c r="C14" s="14"/>
      <c r="D14" s="14"/>
      <c r="E14" s="14"/>
      <c r="F14" s="14"/>
      <c r="G14" s="14"/>
      <c r="H14" s="14"/>
      <c r="I14" s="14"/>
      <c r="J14" s="14"/>
    </row>
    <row r="15" spans="1:10">
      <c r="A15" s="23" t="s">
        <v>176</v>
      </c>
      <c r="B15" s="23"/>
      <c r="C15" s="23"/>
      <c r="D15" s="23"/>
      <c r="E15" s="23"/>
      <c r="F15" s="23"/>
      <c r="G15" s="23"/>
      <c r="H15" s="23"/>
      <c r="I15" s="23"/>
      <c r="J15" s="23"/>
    </row>
    <row r="16" spans="1:10">
      <c r="A16" s="23"/>
      <c r="B16" s="23"/>
      <c r="C16" s="23"/>
      <c r="D16" s="23"/>
      <c r="E16" s="23"/>
      <c r="F16" s="23"/>
      <c r="G16" s="23"/>
      <c r="H16" s="23"/>
      <c r="I16" s="23"/>
      <c r="J16" s="23"/>
    </row>
    <row r="17" spans="1:10">
      <c r="A17" s="23"/>
      <c r="B17" s="23"/>
      <c r="C17" s="23"/>
      <c r="D17" s="23"/>
      <c r="E17" s="23"/>
      <c r="F17" s="23"/>
      <c r="G17" s="23"/>
      <c r="H17" s="23"/>
      <c r="I17" s="23"/>
      <c r="J17" s="23"/>
    </row>
    <row r="18" spans="1:10">
      <c r="A18" s="23"/>
      <c r="B18" s="23"/>
      <c r="C18" s="23"/>
      <c r="D18" s="23"/>
      <c r="E18" s="23"/>
      <c r="F18" s="23"/>
      <c r="G18" s="23"/>
      <c r="H18" s="23"/>
      <c r="I18" s="23"/>
      <c r="J18" s="23"/>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5">
    <mergeCell ref="A1:J1"/>
    <mergeCell ref="A2:J2"/>
    <mergeCell ref="A4:J4"/>
    <mergeCell ref="A14:J14"/>
    <mergeCell ref="A15:J18"/>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20"/>
  <sheetViews>
    <sheetView workbookViewId="0">
      <selection sqref="A1:J1"/>
    </sheetView>
  </sheetViews>
  <sheetFormatPr defaultRowHeight="13.8"/>
  <cols>
    <col min="1" max="1" width="34" customWidth="1"/>
    <col min="2" max="2" width="60" customWidth="1"/>
    <col min="3" max="3" width="46" customWidth="1"/>
    <col min="4" max="4" width="44" customWidth="1"/>
    <col min="5" max="5" width="20" customWidth="1"/>
    <col min="6" max="10" width="18" customWidth="1"/>
  </cols>
  <sheetData>
    <row r="1" spans="1:10" ht="24" customHeight="1">
      <c r="A1" s="11" t="s">
        <v>177</v>
      </c>
      <c r="B1" s="11"/>
      <c r="C1" s="11"/>
      <c r="D1" s="11"/>
      <c r="E1" s="11"/>
      <c r="F1" s="11"/>
      <c r="G1" s="11"/>
      <c r="H1" s="11"/>
      <c r="I1" s="11"/>
      <c r="J1" s="11"/>
    </row>
    <row r="2" spans="1:10" ht="19.2" customHeight="1">
      <c r="A2" s="12" t="s">
        <v>178</v>
      </c>
      <c r="B2" s="12"/>
      <c r="C2" s="12"/>
      <c r="D2" s="12"/>
      <c r="E2" s="12"/>
      <c r="F2" s="12"/>
      <c r="G2" s="12"/>
      <c r="H2" s="12"/>
      <c r="I2" s="12"/>
      <c r="J2" s="12"/>
    </row>
    <row r="3" spans="1:10">
      <c r="A3" s="6"/>
      <c r="B3" s="6"/>
      <c r="C3" s="6"/>
      <c r="D3" s="6"/>
      <c r="E3" s="6"/>
      <c r="F3" s="6"/>
      <c r="G3" s="6"/>
      <c r="H3" s="6"/>
      <c r="I3" s="6"/>
      <c r="J3" s="6"/>
    </row>
    <row r="4" spans="1:10" ht="17.55" customHeight="1">
      <c r="A4" s="13" t="s">
        <v>179</v>
      </c>
      <c r="B4" s="13"/>
      <c r="C4" s="13"/>
      <c r="D4" s="13"/>
      <c r="E4" s="13"/>
      <c r="F4" s="13"/>
      <c r="G4" s="13"/>
      <c r="H4" s="13"/>
      <c r="I4" s="13"/>
      <c r="J4" s="13"/>
    </row>
    <row r="5" spans="1:10">
      <c r="A5" s="10" t="s">
        <v>154</v>
      </c>
      <c r="B5" s="10" t="s">
        <v>79</v>
      </c>
      <c r="C5" s="10" t="s">
        <v>118</v>
      </c>
      <c r="D5" s="6"/>
      <c r="E5" s="6"/>
      <c r="F5" s="6"/>
      <c r="G5" s="6"/>
      <c r="H5" s="6"/>
      <c r="I5" s="6"/>
      <c r="J5" s="6"/>
    </row>
    <row r="6" spans="1:10">
      <c r="A6" s="1" t="s">
        <v>83</v>
      </c>
      <c r="B6" s="1" t="s">
        <v>180</v>
      </c>
      <c r="C6" s="1" t="s">
        <v>181</v>
      </c>
      <c r="D6" s="6"/>
      <c r="E6" s="6"/>
      <c r="F6" s="6"/>
      <c r="G6" s="6"/>
      <c r="H6" s="6"/>
      <c r="I6" s="6"/>
      <c r="J6" s="6"/>
    </row>
    <row r="7" spans="1:10">
      <c r="A7" s="1" t="s">
        <v>87</v>
      </c>
      <c r="B7" s="1" t="s">
        <v>182</v>
      </c>
      <c r="C7" s="1" t="s">
        <v>183</v>
      </c>
      <c r="D7" s="6"/>
      <c r="E7" s="6"/>
      <c r="F7" s="6"/>
      <c r="G7" s="6"/>
      <c r="H7" s="6"/>
      <c r="I7" s="6"/>
      <c r="J7" s="6"/>
    </row>
    <row r="8" spans="1:10">
      <c r="A8" s="1" t="s">
        <v>91</v>
      </c>
      <c r="B8" s="1" t="s">
        <v>184</v>
      </c>
      <c r="C8" s="1" t="s">
        <v>185</v>
      </c>
      <c r="D8" s="6"/>
      <c r="E8" s="6"/>
      <c r="F8" s="6"/>
      <c r="G8" s="6"/>
      <c r="H8" s="6"/>
      <c r="I8" s="6"/>
      <c r="J8" s="6"/>
    </row>
    <row r="9" spans="1:10">
      <c r="A9" s="1" t="s">
        <v>95</v>
      </c>
      <c r="B9" s="1" t="s">
        <v>186</v>
      </c>
      <c r="C9" s="1" t="s">
        <v>187</v>
      </c>
      <c r="D9" s="6"/>
      <c r="E9" s="6"/>
      <c r="F9" s="6"/>
      <c r="G9" s="6"/>
      <c r="H9" s="6"/>
      <c r="I9" s="6"/>
      <c r="J9" s="6"/>
    </row>
    <row r="10" spans="1:10">
      <c r="A10" s="1" t="s">
        <v>99</v>
      </c>
      <c r="B10" s="1" t="s">
        <v>188</v>
      </c>
      <c r="C10" s="1" t="s">
        <v>189</v>
      </c>
      <c r="D10" s="6"/>
      <c r="E10" s="6"/>
      <c r="F10" s="6"/>
      <c r="G10" s="6"/>
      <c r="H10" s="6"/>
      <c r="I10" s="6"/>
      <c r="J10" s="6"/>
    </row>
    <row r="11" spans="1:10">
      <c r="A11" s="6"/>
      <c r="B11" s="6"/>
      <c r="C11" s="6"/>
      <c r="D11" s="6"/>
      <c r="E11" s="6"/>
      <c r="F11" s="6"/>
      <c r="G11" s="6"/>
      <c r="H11" s="6"/>
      <c r="I11" s="6"/>
      <c r="J11" s="6"/>
    </row>
    <row r="12" spans="1:10">
      <c r="A12" s="6"/>
      <c r="B12" s="6"/>
      <c r="C12" s="6"/>
      <c r="D12" s="6"/>
      <c r="E12" s="6"/>
      <c r="F12" s="6"/>
      <c r="G12" s="6"/>
      <c r="H12" s="6"/>
      <c r="I12" s="6"/>
      <c r="J12" s="6"/>
    </row>
    <row r="13" spans="1:10" ht="17.55" customHeight="1">
      <c r="A13" s="14" t="s">
        <v>190</v>
      </c>
      <c r="B13" s="14"/>
      <c r="C13" s="14"/>
      <c r="D13" s="14"/>
      <c r="E13" s="14"/>
      <c r="F13" s="14"/>
      <c r="G13" s="14"/>
      <c r="H13" s="14"/>
      <c r="I13" s="14"/>
      <c r="J13" s="14"/>
    </row>
    <row r="14" spans="1:10">
      <c r="A14" s="8" t="s">
        <v>191</v>
      </c>
      <c r="B14" s="8" t="s">
        <v>192</v>
      </c>
      <c r="C14" s="8" t="s">
        <v>193</v>
      </c>
      <c r="D14" s="6"/>
      <c r="E14" s="6"/>
      <c r="F14" s="6"/>
      <c r="G14" s="6"/>
      <c r="H14" s="6"/>
      <c r="I14" s="6"/>
      <c r="J14" s="6"/>
    </row>
    <row r="15" spans="1:10" ht="39.6">
      <c r="A15" s="1" t="s">
        <v>194</v>
      </c>
      <c r="B15" s="1" t="s">
        <v>195</v>
      </c>
      <c r="C15" s="1" t="s">
        <v>196</v>
      </c>
      <c r="D15" s="6"/>
      <c r="E15" s="6"/>
      <c r="F15" s="6"/>
      <c r="G15" s="6"/>
      <c r="H15" s="6"/>
      <c r="I15" s="6"/>
      <c r="J15" s="6"/>
    </row>
    <row r="16" spans="1:10" ht="26.4">
      <c r="A16" s="1" t="s">
        <v>197</v>
      </c>
      <c r="B16" s="1" t="s">
        <v>198</v>
      </c>
      <c r="C16" s="1" t="s">
        <v>199</v>
      </c>
      <c r="D16" s="6"/>
      <c r="E16" s="6"/>
      <c r="F16" s="6"/>
      <c r="G16" s="6"/>
      <c r="H16" s="6"/>
      <c r="I16" s="6"/>
      <c r="J16" s="6"/>
    </row>
    <row r="17" spans="1:10" ht="26.4">
      <c r="A17" s="1" t="s">
        <v>200</v>
      </c>
      <c r="B17" s="1" t="s">
        <v>201</v>
      </c>
      <c r="C17" s="1" t="s">
        <v>202</v>
      </c>
      <c r="D17" s="6"/>
      <c r="E17" s="6"/>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4">
    <mergeCell ref="A1:J1"/>
    <mergeCell ref="A2:J2"/>
    <mergeCell ref="A4:J4"/>
    <mergeCell ref="A13:J13"/>
  </mergeCell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20"/>
  <sheetViews>
    <sheetView workbookViewId="0">
      <selection sqref="A1:J1"/>
    </sheetView>
  </sheetViews>
  <sheetFormatPr defaultRowHeight="13.8"/>
  <cols>
    <col min="1" max="1" width="34" customWidth="1"/>
    <col min="2" max="2" width="60" customWidth="1"/>
    <col min="3" max="3" width="46" customWidth="1"/>
    <col min="4" max="4" width="44" customWidth="1"/>
    <col min="5" max="5" width="20" customWidth="1"/>
    <col min="6" max="10" width="18" customWidth="1"/>
  </cols>
  <sheetData>
    <row r="1" spans="1:10" ht="24" customHeight="1">
      <c r="A1" s="11" t="s">
        <v>203</v>
      </c>
      <c r="B1" s="11"/>
      <c r="C1" s="11"/>
      <c r="D1" s="11"/>
      <c r="E1" s="11"/>
      <c r="F1" s="11"/>
      <c r="G1" s="11"/>
      <c r="H1" s="11"/>
      <c r="I1" s="11"/>
      <c r="J1" s="11"/>
    </row>
    <row r="2" spans="1:10" ht="19.2" customHeight="1">
      <c r="A2" s="12" t="s">
        <v>204</v>
      </c>
      <c r="B2" s="12"/>
      <c r="C2" s="12"/>
      <c r="D2" s="12"/>
      <c r="E2" s="12"/>
      <c r="F2" s="12"/>
      <c r="G2" s="12"/>
      <c r="H2" s="12"/>
      <c r="I2" s="12"/>
      <c r="J2" s="12"/>
    </row>
    <row r="3" spans="1:10">
      <c r="A3" s="6"/>
      <c r="B3" s="6"/>
      <c r="C3" s="6"/>
      <c r="D3" s="6"/>
      <c r="E3" s="6"/>
      <c r="F3" s="6"/>
      <c r="G3" s="6"/>
      <c r="H3" s="6"/>
      <c r="I3" s="6"/>
      <c r="J3" s="6"/>
    </row>
    <row r="4" spans="1:10" ht="17.55" customHeight="1">
      <c r="A4" s="13" t="s">
        <v>179</v>
      </c>
      <c r="B4" s="13"/>
      <c r="C4" s="13"/>
      <c r="D4" s="13"/>
      <c r="E4" s="13"/>
      <c r="F4" s="13"/>
      <c r="G4" s="13"/>
      <c r="H4" s="13"/>
      <c r="I4" s="13"/>
      <c r="J4" s="13"/>
    </row>
    <row r="5" spans="1:10">
      <c r="A5" s="10" t="s">
        <v>154</v>
      </c>
      <c r="B5" s="10" t="s">
        <v>79</v>
      </c>
      <c r="C5" s="10" t="s">
        <v>118</v>
      </c>
      <c r="D5" s="6"/>
      <c r="E5" s="6"/>
      <c r="F5" s="6"/>
      <c r="G5" s="6"/>
      <c r="H5" s="6"/>
      <c r="I5" s="6"/>
      <c r="J5" s="6"/>
    </row>
    <row r="6" spans="1:10">
      <c r="A6" s="1" t="s">
        <v>83</v>
      </c>
      <c r="B6" s="1" t="s">
        <v>180</v>
      </c>
      <c r="C6" s="1" t="s">
        <v>181</v>
      </c>
      <c r="D6" s="6"/>
      <c r="E6" s="6"/>
      <c r="F6" s="6"/>
      <c r="G6" s="6"/>
      <c r="H6" s="6"/>
      <c r="I6" s="6"/>
      <c r="J6" s="6"/>
    </row>
    <row r="7" spans="1:10">
      <c r="A7" s="1" t="s">
        <v>87</v>
      </c>
      <c r="B7" s="1" t="s">
        <v>182</v>
      </c>
      <c r="C7" s="1" t="s">
        <v>183</v>
      </c>
      <c r="D7" s="6"/>
      <c r="E7" s="6"/>
      <c r="F7" s="6"/>
      <c r="G7" s="6"/>
      <c r="H7" s="6"/>
      <c r="I7" s="6"/>
      <c r="J7" s="6"/>
    </row>
    <row r="8" spans="1:10">
      <c r="A8" s="1" t="s">
        <v>91</v>
      </c>
      <c r="B8" s="1" t="s">
        <v>184</v>
      </c>
      <c r="C8" s="1" t="s">
        <v>185</v>
      </c>
      <c r="D8" s="6"/>
      <c r="E8" s="6"/>
      <c r="F8" s="6"/>
      <c r="G8" s="6"/>
      <c r="H8" s="6"/>
      <c r="I8" s="6"/>
      <c r="J8" s="6"/>
    </row>
    <row r="9" spans="1:10">
      <c r="A9" s="1" t="s">
        <v>95</v>
      </c>
      <c r="B9" s="1" t="s">
        <v>186</v>
      </c>
      <c r="C9" s="1" t="s">
        <v>187</v>
      </c>
      <c r="D9" s="6"/>
      <c r="E9" s="6"/>
      <c r="F9" s="6"/>
      <c r="G9" s="6"/>
      <c r="H9" s="6"/>
      <c r="I9" s="6"/>
      <c r="J9" s="6"/>
    </row>
    <row r="10" spans="1:10">
      <c r="A10" s="1" t="s">
        <v>99</v>
      </c>
      <c r="B10" s="1" t="s">
        <v>188</v>
      </c>
      <c r="C10" s="1" t="s">
        <v>189</v>
      </c>
      <c r="D10" s="6"/>
      <c r="E10" s="6"/>
      <c r="F10" s="6"/>
      <c r="G10" s="6"/>
      <c r="H10" s="6"/>
      <c r="I10" s="6"/>
      <c r="J10" s="6"/>
    </row>
    <row r="11" spans="1:10">
      <c r="A11" s="6"/>
      <c r="B11" s="6"/>
      <c r="C11" s="6"/>
      <c r="D11" s="6"/>
      <c r="E11" s="6"/>
      <c r="F11" s="6"/>
      <c r="G11" s="6"/>
      <c r="H11" s="6"/>
      <c r="I11" s="6"/>
      <c r="J11" s="6"/>
    </row>
    <row r="12" spans="1:10">
      <c r="A12" s="6"/>
      <c r="B12" s="6"/>
      <c r="C12" s="6"/>
      <c r="D12" s="6"/>
      <c r="E12" s="6"/>
      <c r="F12" s="6"/>
      <c r="G12" s="6"/>
      <c r="H12" s="6"/>
      <c r="I12" s="6"/>
      <c r="J12" s="6"/>
    </row>
    <row r="13" spans="1:10" ht="17.55" customHeight="1">
      <c r="A13" s="14" t="s">
        <v>190</v>
      </c>
      <c r="B13" s="14"/>
      <c r="C13" s="14"/>
      <c r="D13" s="14"/>
      <c r="E13" s="14"/>
      <c r="F13" s="14"/>
      <c r="G13" s="14"/>
      <c r="H13" s="14"/>
      <c r="I13" s="14"/>
      <c r="J13" s="14"/>
    </row>
    <row r="14" spans="1:10">
      <c r="A14" s="8" t="s">
        <v>191</v>
      </c>
      <c r="B14" s="8" t="s">
        <v>192</v>
      </c>
      <c r="C14" s="8" t="s">
        <v>193</v>
      </c>
      <c r="D14" s="6"/>
      <c r="E14" s="6"/>
      <c r="F14" s="6"/>
      <c r="G14" s="6"/>
      <c r="H14" s="6"/>
      <c r="I14" s="6"/>
      <c r="J14" s="6"/>
    </row>
    <row r="15" spans="1:10" ht="39.6">
      <c r="A15" s="1" t="s">
        <v>205</v>
      </c>
      <c r="B15" s="1" t="s">
        <v>206</v>
      </c>
      <c r="C15" s="1" t="s">
        <v>207</v>
      </c>
      <c r="D15" s="6"/>
      <c r="E15" s="6"/>
      <c r="F15" s="6"/>
      <c r="G15" s="6"/>
      <c r="H15" s="6"/>
      <c r="I15" s="6"/>
      <c r="J15" s="6"/>
    </row>
    <row r="16" spans="1:10" ht="26.4">
      <c r="A16" s="1" t="s">
        <v>208</v>
      </c>
      <c r="B16" s="1" t="s">
        <v>209</v>
      </c>
      <c r="C16" s="1" t="s">
        <v>210</v>
      </c>
      <c r="D16" s="6"/>
      <c r="E16" s="6"/>
      <c r="F16" s="6"/>
      <c r="G16" s="6"/>
      <c r="H16" s="6"/>
      <c r="I16" s="6"/>
      <c r="J16" s="6"/>
    </row>
    <row r="17" spans="1:10" ht="26.4">
      <c r="A17" s="1" t="s">
        <v>211</v>
      </c>
      <c r="B17" s="1" t="s">
        <v>212</v>
      </c>
      <c r="C17" s="1" t="s">
        <v>213</v>
      </c>
      <c r="D17" s="6"/>
      <c r="E17" s="6"/>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4">
    <mergeCell ref="A1:J1"/>
    <mergeCell ref="A2:J2"/>
    <mergeCell ref="A4:J4"/>
    <mergeCell ref="A13:J13"/>
  </mergeCell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20"/>
  <sheetViews>
    <sheetView workbookViewId="0">
      <selection sqref="A1:J1"/>
    </sheetView>
  </sheetViews>
  <sheetFormatPr defaultRowHeight="13.8"/>
  <cols>
    <col min="1" max="1" width="34" customWidth="1"/>
    <col min="2" max="2" width="60" customWidth="1"/>
    <col min="3" max="3" width="46" customWidth="1"/>
    <col min="4" max="4" width="44" customWidth="1"/>
    <col min="5" max="5" width="20" customWidth="1"/>
    <col min="6" max="10" width="18" customWidth="1"/>
  </cols>
  <sheetData>
    <row r="1" spans="1:10" ht="24" customHeight="1">
      <c r="A1" s="11" t="s">
        <v>214</v>
      </c>
      <c r="B1" s="11"/>
      <c r="C1" s="11"/>
      <c r="D1" s="11"/>
      <c r="E1" s="11"/>
      <c r="F1" s="11"/>
      <c r="G1" s="11"/>
      <c r="H1" s="11"/>
      <c r="I1" s="11"/>
      <c r="J1" s="11"/>
    </row>
    <row r="2" spans="1:10" ht="19.2" customHeight="1">
      <c r="A2" s="12" t="s">
        <v>215</v>
      </c>
      <c r="B2" s="12"/>
      <c r="C2" s="12"/>
      <c r="D2" s="12"/>
      <c r="E2" s="12"/>
      <c r="F2" s="12"/>
      <c r="G2" s="12"/>
      <c r="H2" s="12"/>
      <c r="I2" s="12"/>
      <c r="J2" s="12"/>
    </row>
    <row r="3" spans="1:10">
      <c r="A3" s="6"/>
      <c r="B3" s="6"/>
      <c r="C3" s="6"/>
      <c r="D3" s="6"/>
      <c r="E3" s="6"/>
      <c r="F3" s="6"/>
      <c r="G3" s="6"/>
      <c r="H3" s="6"/>
      <c r="I3" s="6"/>
      <c r="J3" s="6"/>
    </row>
    <row r="4" spans="1:10" ht="17.55" customHeight="1">
      <c r="A4" s="13" t="s">
        <v>179</v>
      </c>
      <c r="B4" s="13"/>
      <c r="C4" s="13"/>
      <c r="D4" s="13"/>
      <c r="E4" s="13"/>
      <c r="F4" s="13"/>
      <c r="G4" s="13"/>
      <c r="H4" s="13"/>
      <c r="I4" s="13"/>
      <c r="J4" s="13"/>
    </row>
    <row r="5" spans="1:10">
      <c r="A5" s="10" t="s">
        <v>154</v>
      </c>
      <c r="B5" s="10" t="s">
        <v>79</v>
      </c>
      <c r="C5" s="10" t="s">
        <v>118</v>
      </c>
      <c r="D5" s="6"/>
      <c r="E5" s="6"/>
      <c r="F5" s="6"/>
      <c r="G5" s="6"/>
      <c r="H5" s="6"/>
      <c r="I5" s="6"/>
      <c r="J5" s="6"/>
    </row>
    <row r="6" spans="1:10">
      <c r="A6" s="1" t="s">
        <v>83</v>
      </c>
      <c r="B6" s="1" t="s">
        <v>180</v>
      </c>
      <c r="C6" s="1" t="s">
        <v>181</v>
      </c>
      <c r="D6" s="6"/>
      <c r="E6" s="6"/>
      <c r="F6" s="6"/>
      <c r="G6" s="6"/>
      <c r="H6" s="6"/>
      <c r="I6" s="6"/>
      <c r="J6" s="6"/>
    </row>
    <row r="7" spans="1:10">
      <c r="A7" s="1" t="s">
        <v>87</v>
      </c>
      <c r="B7" s="1" t="s">
        <v>182</v>
      </c>
      <c r="C7" s="1" t="s">
        <v>183</v>
      </c>
      <c r="D7" s="6"/>
      <c r="E7" s="6"/>
      <c r="F7" s="6"/>
      <c r="G7" s="6"/>
      <c r="H7" s="6"/>
      <c r="I7" s="6"/>
      <c r="J7" s="6"/>
    </row>
    <row r="8" spans="1:10">
      <c r="A8" s="1" t="s">
        <v>91</v>
      </c>
      <c r="B8" s="1" t="s">
        <v>184</v>
      </c>
      <c r="C8" s="1" t="s">
        <v>185</v>
      </c>
      <c r="D8" s="6"/>
      <c r="E8" s="6"/>
      <c r="F8" s="6"/>
      <c r="G8" s="6"/>
      <c r="H8" s="6"/>
      <c r="I8" s="6"/>
      <c r="J8" s="6"/>
    </row>
    <row r="9" spans="1:10">
      <c r="A9" s="1" t="s">
        <v>95</v>
      </c>
      <c r="B9" s="1" t="s">
        <v>186</v>
      </c>
      <c r="C9" s="1" t="s">
        <v>187</v>
      </c>
      <c r="D9" s="6"/>
      <c r="E9" s="6"/>
      <c r="F9" s="6"/>
      <c r="G9" s="6"/>
      <c r="H9" s="6"/>
      <c r="I9" s="6"/>
      <c r="J9" s="6"/>
    </row>
    <row r="10" spans="1:10">
      <c r="A10" s="1" t="s">
        <v>99</v>
      </c>
      <c r="B10" s="1" t="s">
        <v>188</v>
      </c>
      <c r="C10" s="1" t="s">
        <v>189</v>
      </c>
      <c r="D10" s="6"/>
      <c r="E10" s="6"/>
      <c r="F10" s="6"/>
      <c r="G10" s="6"/>
      <c r="H10" s="6"/>
      <c r="I10" s="6"/>
      <c r="J10" s="6"/>
    </row>
    <row r="11" spans="1:10">
      <c r="A11" s="6"/>
      <c r="B11" s="6"/>
      <c r="C11" s="6"/>
      <c r="D11" s="6"/>
      <c r="E11" s="6"/>
      <c r="F11" s="6"/>
      <c r="G11" s="6"/>
      <c r="H11" s="6"/>
      <c r="I11" s="6"/>
      <c r="J11" s="6"/>
    </row>
    <row r="12" spans="1:10">
      <c r="A12" s="6"/>
      <c r="B12" s="6"/>
      <c r="C12" s="6"/>
      <c r="D12" s="6"/>
      <c r="E12" s="6"/>
      <c r="F12" s="6"/>
      <c r="G12" s="6"/>
      <c r="H12" s="6"/>
      <c r="I12" s="6"/>
      <c r="J12" s="6"/>
    </row>
    <row r="13" spans="1:10" ht="17.55" customHeight="1">
      <c r="A13" s="14" t="s">
        <v>190</v>
      </c>
      <c r="B13" s="14"/>
      <c r="C13" s="14"/>
      <c r="D13" s="14"/>
      <c r="E13" s="14"/>
      <c r="F13" s="14"/>
      <c r="G13" s="14"/>
      <c r="H13" s="14"/>
      <c r="I13" s="14"/>
      <c r="J13" s="14"/>
    </row>
    <row r="14" spans="1:10">
      <c r="A14" s="8" t="s">
        <v>191</v>
      </c>
      <c r="B14" s="8" t="s">
        <v>192</v>
      </c>
      <c r="C14" s="8" t="s">
        <v>193</v>
      </c>
      <c r="D14" s="6"/>
      <c r="E14" s="6"/>
      <c r="F14" s="6"/>
      <c r="G14" s="6"/>
      <c r="H14" s="6"/>
      <c r="I14" s="6"/>
      <c r="J14" s="6"/>
    </row>
    <row r="15" spans="1:10" ht="26.4">
      <c r="A15" s="1" t="s">
        <v>216</v>
      </c>
      <c r="B15" s="1" t="s">
        <v>217</v>
      </c>
      <c r="C15" s="1" t="s">
        <v>218</v>
      </c>
      <c r="D15" s="6"/>
      <c r="E15" s="6"/>
      <c r="F15" s="6"/>
      <c r="G15" s="6"/>
      <c r="H15" s="6"/>
      <c r="I15" s="6"/>
      <c r="J15" s="6"/>
    </row>
    <row r="16" spans="1:10" ht="26.4">
      <c r="A16" s="1" t="s">
        <v>219</v>
      </c>
      <c r="B16" s="1" t="s">
        <v>220</v>
      </c>
      <c r="C16" s="1" t="s">
        <v>221</v>
      </c>
      <c r="D16" s="6"/>
      <c r="E16" s="6"/>
      <c r="F16" s="6"/>
      <c r="G16" s="6"/>
      <c r="H16" s="6"/>
      <c r="I16" s="6"/>
      <c r="J16" s="6"/>
    </row>
    <row r="17" spans="1:10" ht="26.4">
      <c r="A17" s="1" t="s">
        <v>222</v>
      </c>
      <c r="B17" s="1" t="s">
        <v>223</v>
      </c>
      <c r="C17" s="1" t="s">
        <v>224</v>
      </c>
      <c r="D17" s="6"/>
      <c r="E17" s="6"/>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4">
    <mergeCell ref="A1:J1"/>
    <mergeCell ref="A2:J2"/>
    <mergeCell ref="A4:J4"/>
    <mergeCell ref="A13:J13"/>
  </mergeCell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20"/>
  <sheetViews>
    <sheetView workbookViewId="0">
      <selection sqref="A1:J1"/>
    </sheetView>
  </sheetViews>
  <sheetFormatPr defaultRowHeight="13.8"/>
  <cols>
    <col min="1" max="1" width="34" customWidth="1"/>
    <col min="2" max="2" width="60" customWidth="1"/>
    <col min="3" max="3" width="46" customWidth="1"/>
    <col min="4" max="4" width="44" customWidth="1"/>
    <col min="5" max="5" width="20" customWidth="1"/>
    <col min="6" max="10" width="18" customWidth="1"/>
  </cols>
  <sheetData>
    <row r="1" spans="1:10" ht="24" customHeight="1">
      <c r="A1" s="11" t="s">
        <v>225</v>
      </c>
      <c r="B1" s="11"/>
      <c r="C1" s="11"/>
      <c r="D1" s="11"/>
      <c r="E1" s="11"/>
      <c r="F1" s="11"/>
      <c r="G1" s="11"/>
      <c r="H1" s="11"/>
      <c r="I1" s="11"/>
      <c r="J1" s="11"/>
    </row>
    <row r="2" spans="1:10" ht="19.2" customHeight="1">
      <c r="A2" s="12" t="s">
        <v>226</v>
      </c>
      <c r="B2" s="12"/>
      <c r="C2" s="12"/>
      <c r="D2" s="12"/>
      <c r="E2" s="12"/>
      <c r="F2" s="12"/>
      <c r="G2" s="12"/>
      <c r="H2" s="12"/>
      <c r="I2" s="12"/>
      <c r="J2" s="12"/>
    </row>
    <row r="3" spans="1:10">
      <c r="A3" s="6"/>
      <c r="B3" s="6"/>
      <c r="C3" s="6"/>
      <c r="D3" s="6"/>
      <c r="E3" s="6"/>
      <c r="F3" s="6"/>
      <c r="G3" s="6"/>
      <c r="H3" s="6"/>
      <c r="I3" s="6"/>
      <c r="J3" s="6"/>
    </row>
    <row r="4" spans="1:10" ht="17.55" customHeight="1">
      <c r="A4" s="13" t="s">
        <v>179</v>
      </c>
      <c r="B4" s="13"/>
      <c r="C4" s="13"/>
      <c r="D4" s="13"/>
      <c r="E4" s="13"/>
      <c r="F4" s="13"/>
      <c r="G4" s="13"/>
      <c r="H4" s="13"/>
      <c r="I4" s="13"/>
      <c r="J4" s="13"/>
    </row>
    <row r="5" spans="1:10">
      <c r="A5" s="10" t="s">
        <v>154</v>
      </c>
      <c r="B5" s="10" t="s">
        <v>79</v>
      </c>
      <c r="C5" s="10" t="s">
        <v>118</v>
      </c>
      <c r="D5" s="6"/>
      <c r="E5" s="6"/>
      <c r="F5" s="6"/>
      <c r="G5" s="6"/>
      <c r="H5" s="6"/>
      <c r="I5" s="6"/>
      <c r="J5" s="6"/>
    </row>
    <row r="6" spans="1:10">
      <c r="A6" s="1" t="s">
        <v>83</v>
      </c>
      <c r="B6" s="1" t="s">
        <v>180</v>
      </c>
      <c r="C6" s="1" t="s">
        <v>181</v>
      </c>
      <c r="D6" s="6"/>
      <c r="E6" s="6"/>
      <c r="F6" s="6"/>
      <c r="G6" s="6"/>
      <c r="H6" s="6"/>
      <c r="I6" s="6"/>
      <c r="J6" s="6"/>
    </row>
    <row r="7" spans="1:10">
      <c r="A7" s="1" t="s">
        <v>87</v>
      </c>
      <c r="B7" s="1" t="s">
        <v>182</v>
      </c>
      <c r="C7" s="1" t="s">
        <v>183</v>
      </c>
      <c r="D7" s="6"/>
      <c r="E7" s="6"/>
      <c r="F7" s="6"/>
      <c r="G7" s="6"/>
      <c r="H7" s="6"/>
      <c r="I7" s="6"/>
      <c r="J7" s="6"/>
    </row>
    <row r="8" spans="1:10">
      <c r="A8" s="1" t="s">
        <v>91</v>
      </c>
      <c r="B8" s="1" t="s">
        <v>184</v>
      </c>
      <c r="C8" s="1" t="s">
        <v>185</v>
      </c>
      <c r="D8" s="6"/>
      <c r="E8" s="6"/>
      <c r="F8" s="6"/>
      <c r="G8" s="6"/>
      <c r="H8" s="6"/>
      <c r="I8" s="6"/>
      <c r="J8" s="6"/>
    </row>
    <row r="9" spans="1:10">
      <c r="A9" s="1" t="s">
        <v>95</v>
      </c>
      <c r="B9" s="1" t="s">
        <v>186</v>
      </c>
      <c r="C9" s="1" t="s">
        <v>187</v>
      </c>
      <c r="D9" s="6"/>
      <c r="E9" s="6"/>
      <c r="F9" s="6"/>
      <c r="G9" s="6"/>
      <c r="H9" s="6"/>
      <c r="I9" s="6"/>
      <c r="J9" s="6"/>
    </row>
    <row r="10" spans="1:10">
      <c r="A10" s="1" t="s">
        <v>99</v>
      </c>
      <c r="B10" s="1" t="s">
        <v>188</v>
      </c>
      <c r="C10" s="1" t="s">
        <v>189</v>
      </c>
      <c r="D10" s="6"/>
      <c r="E10" s="6"/>
      <c r="F10" s="6"/>
      <c r="G10" s="6"/>
      <c r="H10" s="6"/>
      <c r="I10" s="6"/>
      <c r="J10" s="6"/>
    </row>
    <row r="11" spans="1:10">
      <c r="A11" s="6"/>
      <c r="B11" s="6"/>
      <c r="C11" s="6"/>
      <c r="D11" s="6"/>
      <c r="E11" s="6"/>
      <c r="F11" s="6"/>
      <c r="G11" s="6"/>
      <c r="H11" s="6"/>
      <c r="I11" s="6"/>
      <c r="J11" s="6"/>
    </row>
    <row r="12" spans="1:10">
      <c r="A12" s="6"/>
      <c r="B12" s="6"/>
      <c r="C12" s="6"/>
      <c r="D12" s="6"/>
      <c r="E12" s="6"/>
      <c r="F12" s="6"/>
      <c r="G12" s="6"/>
      <c r="H12" s="6"/>
      <c r="I12" s="6"/>
      <c r="J12" s="6"/>
    </row>
    <row r="13" spans="1:10" ht="17.55" customHeight="1">
      <c r="A13" s="14" t="s">
        <v>190</v>
      </c>
      <c r="B13" s="14"/>
      <c r="C13" s="14"/>
      <c r="D13" s="14"/>
      <c r="E13" s="14"/>
      <c r="F13" s="14"/>
      <c r="G13" s="14"/>
      <c r="H13" s="14"/>
      <c r="I13" s="14"/>
      <c r="J13" s="14"/>
    </row>
    <row r="14" spans="1:10">
      <c r="A14" s="8" t="s">
        <v>191</v>
      </c>
      <c r="B14" s="8" t="s">
        <v>192</v>
      </c>
      <c r="C14" s="8" t="s">
        <v>193</v>
      </c>
      <c r="D14" s="6"/>
      <c r="E14" s="6"/>
      <c r="F14" s="6"/>
      <c r="G14" s="6"/>
      <c r="H14" s="6"/>
      <c r="I14" s="6"/>
      <c r="J14" s="6"/>
    </row>
    <row r="15" spans="1:10" ht="26.4">
      <c r="A15" s="1" t="s">
        <v>227</v>
      </c>
      <c r="B15" s="1" t="s">
        <v>228</v>
      </c>
      <c r="C15" s="1" t="s">
        <v>229</v>
      </c>
      <c r="D15" s="6"/>
      <c r="E15" s="6"/>
      <c r="F15" s="6"/>
      <c r="G15" s="6"/>
      <c r="H15" s="6"/>
      <c r="I15" s="6"/>
      <c r="J15" s="6"/>
    </row>
    <row r="16" spans="1:10" ht="26.4">
      <c r="A16" s="1" t="s">
        <v>230</v>
      </c>
      <c r="B16" s="1" t="s">
        <v>231</v>
      </c>
      <c r="C16" s="1" t="s">
        <v>232</v>
      </c>
      <c r="D16" s="6"/>
      <c r="E16" s="6"/>
      <c r="F16" s="6"/>
      <c r="G16" s="6"/>
      <c r="H16" s="6"/>
      <c r="I16" s="6"/>
      <c r="J16" s="6"/>
    </row>
    <row r="17" spans="1:10" ht="26.4">
      <c r="A17" s="1" t="s">
        <v>233</v>
      </c>
      <c r="B17" s="1" t="s">
        <v>234</v>
      </c>
      <c r="C17" s="1" t="s">
        <v>235</v>
      </c>
      <c r="D17" s="6"/>
      <c r="E17" s="6"/>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4">
    <mergeCell ref="A1:J1"/>
    <mergeCell ref="A2:J2"/>
    <mergeCell ref="A4:J4"/>
    <mergeCell ref="A13:J13"/>
  </mergeCell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20"/>
  <sheetViews>
    <sheetView workbookViewId="0">
      <selection sqref="A1:J1"/>
    </sheetView>
  </sheetViews>
  <sheetFormatPr defaultRowHeight="13.8"/>
  <cols>
    <col min="1" max="1" width="34" customWidth="1"/>
    <col min="2" max="2" width="60" customWidth="1"/>
    <col min="3" max="3" width="46" customWidth="1"/>
    <col min="4" max="4" width="44" customWidth="1"/>
    <col min="5" max="5" width="20" customWidth="1"/>
    <col min="6" max="10" width="18" customWidth="1"/>
  </cols>
  <sheetData>
    <row r="1" spans="1:10" ht="24" customHeight="1">
      <c r="A1" s="11" t="s">
        <v>236</v>
      </c>
      <c r="B1" s="11"/>
      <c r="C1" s="11"/>
      <c r="D1" s="11"/>
      <c r="E1" s="11"/>
      <c r="F1" s="11"/>
      <c r="G1" s="11"/>
      <c r="H1" s="11"/>
      <c r="I1" s="11"/>
      <c r="J1" s="11"/>
    </row>
    <row r="2" spans="1:10" ht="19.2" customHeight="1">
      <c r="A2" s="12" t="s">
        <v>237</v>
      </c>
      <c r="B2" s="12"/>
      <c r="C2" s="12"/>
      <c r="D2" s="12"/>
      <c r="E2" s="12"/>
      <c r="F2" s="12"/>
      <c r="G2" s="12"/>
      <c r="H2" s="12"/>
      <c r="I2" s="12"/>
      <c r="J2" s="12"/>
    </row>
    <row r="3" spans="1:10">
      <c r="A3" s="6"/>
      <c r="B3" s="6"/>
      <c r="C3" s="6"/>
      <c r="D3" s="6"/>
      <c r="E3" s="6"/>
      <c r="F3" s="6"/>
      <c r="G3" s="6"/>
      <c r="H3" s="6"/>
      <c r="I3" s="6"/>
      <c r="J3" s="6"/>
    </row>
    <row r="4" spans="1:10" ht="17.55" customHeight="1">
      <c r="A4" s="13" t="s">
        <v>179</v>
      </c>
      <c r="B4" s="13"/>
      <c r="C4" s="13"/>
      <c r="D4" s="13"/>
      <c r="E4" s="13"/>
      <c r="F4" s="13"/>
      <c r="G4" s="13"/>
      <c r="H4" s="13"/>
      <c r="I4" s="13"/>
      <c r="J4" s="13"/>
    </row>
    <row r="5" spans="1:10">
      <c r="A5" s="10" t="s">
        <v>154</v>
      </c>
      <c r="B5" s="10" t="s">
        <v>79</v>
      </c>
      <c r="C5" s="10" t="s">
        <v>118</v>
      </c>
      <c r="D5" s="6"/>
      <c r="E5" s="6"/>
      <c r="F5" s="6"/>
      <c r="G5" s="6"/>
      <c r="H5" s="6"/>
      <c r="I5" s="6"/>
      <c r="J5" s="6"/>
    </row>
    <row r="6" spans="1:10">
      <c r="A6" s="1" t="s">
        <v>83</v>
      </c>
      <c r="B6" s="1" t="s">
        <v>180</v>
      </c>
      <c r="C6" s="1" t="s">
        <v>181</v>
      </c>
      <c r="D6" s="6"/>
      <c r="E6" s="6"/>
      <c r="F6" s="6"/>
      <c r="G6" s="6"/>
      <c r="H6" s="6"/>
      <c r="I6" s="6"/>
      <c r="J6" s="6"/>
    </row>
    <row r="7" spans="1:10">
      <c r="A7" s="1" t="s">
        <v>87</v>
      </c>
      <c r="B7" s="1" t="s">
        <v>182</v>
      </c>
      <c r="C7" s="1" t="s">
        <v>183</v>
      </c>
      <c r="D7" s="6"/>
      <c r="E7" s="6"/>
      <c r="F7" s="6"/>
      <c r="G7" s="6"/>
      <c r="H7" s="6"/>
      <c r="I7" s="6"/>
      <c r="J7" s="6"/>
    </row>
    <row r="8" spans="1:10">
      <c r="A8" s="1" t="s">
        <v>91</v>
      </c>
      <c r="B8" s="1" t="s">
        <v>184</v>
      </c>
      <c r="C8" s="1" t="s">
        <v>185</v>
      </c>
      <c r="D8" s="6"/>
      <c r="E8" s="6"/>
      <c r="F8" s="6"/>
      <c r="G8" s="6"/>
      <c r="H8" s="6"/>
      <c r="I8" s="6"/>
      <c r="J8" s="6"/>
    </row>
    <row r="9" spans="1:10">
      <c r="A9" s="1" t="s">
        <v>95</v>
      </c>
      <c r="B9" s="1" t="s">
        <v>186</v>
      </c>
      <c r="C9" s="1" t="s">
        <v>187</v>
      </c>
      <c r="D9" s="6"/>
      <c r="E9" s="6"/>
      <c r="F9" s="6"/>
      <c r="G9" s="6"/>
      <c r="H9" s="6"/>
      <c r="I9" s="6"/>
      <c r="J9" s="6"/>
    </row>
    <row r="10" spans="1:10">
      <c r="A10" s="1" t="s">
        <v>99</v>
      </c>
      <c r="B10" s="1" t="s">
        <v>188</v>
      </c>
      <c r="C10" s="1" t="s">
        <v>189</v>
      </c>
      <c r="D10" s="6"/>
      <c r="E10" s="6"/>
      <c r="F10" s="6"/>
      <c r="G10" s="6"/>
      <c r="H10" s="6"/>
      <c r="I10" s="6"/>
      <c r="J10" s="6"/>
    </row>
    <row r="11" spans="1:10">
      <c r="A11" s="6"/>
      <c r="B11" s="6"/>
      <c r="C11" s="6"/>
      <c r="D11" s="6"/>
      <c r="E11" s="6"/>
      <c r="F11" s="6"/>
      <c r="G11" s="6"/>
      <c r="H11" s="6"/>
      <c r="I11" s="6"/>
      <c r="J11" s="6"/>
    </row>
    <row r="12" spans="1:10">
      <c r="A12" s="6"/>
      <c r="B12" s="6"/>
      <c r="C12" s="6"/>
      <c r="D12" s="6"/>
      <c r="E12" s="6"/>
      <c r="F12" s="6"/>
      <c r="G12" s="6"/>
      <c r="H12" s="6"/>
      <c r="I12" s="6"/>
      <c r="J12" s="6"/>
    </row>
    <row r="13" spans="1:10" ht="17.55" customHeight="1">
      <c r="A13" s="14" t="s">
        <v>190</v>
      </c>
      <c r="B13" s="14"/>
      <c r="C13" s="14"/>
      <c r="D13" s="14"/>
      <c r="E13" s="14"/>
      <c r="F13" s="14"/>
      <c r="G13" s="14"/>
      <c r="H13" s="14"/>
      <c r="I13" s="14"/>
      <c r="J13" s="14"/>
    </row>
    <row r="14" spans="1:10">
      <c r="A14" s="8" t="s">
        <v>191</v>
      </c>
      <c r="B14" s="8" t="s">
        <v>192</v>
      </c>
      <c r="C14" s="8" t="s">
        <v>193</v>
      </c>
      <c r="D14" s="6"/>
      <c r="E14" s="6"/>
      <c r="F14" s="6"/>
      <c r="G14" s="6"/>
      <c r="H14" s="6"/>
      <c r="I14" s="6"/>
      <c r="J14" s="6"/>
    </row>
    <row r="15" spans="1:10" ht="26.4">
      <c r="A15" s="1" t="s">
        <v>238</v>
      </c>
      <c r="B15" s="1" t="s">
        <v>239</v>
      </c>
      <c r="C15" s="1" t="s">
        <v>240</v>
      </c>
      <c r="D15" s="6"/>
      <c r="E15" s="6"/>
      <c r="F15" s="6"/>
      <c r="G15" s="6"/>
      <c r="H15" s="6"/>
      <c r="I15" s="6"/>
      <c r="J15" s="6"/>
    </row>
    <row r="16" spans="1:10" ht="26.4">
      <c r="A16" s="1" t="s">
        <v>241</v>
      </c>
      <c r="B16" s="1" t="s">
        <v>242</v>
      </c>
      <c r="C16" s="1" t="s">
        <v>243</v>
      </c>
      <c r="D16" s="6"/>
      <c r="E16" s="6"/>
      <c r="F16" s="6"/>
      <c r="G16" s="6"/>
      <c r="H16" s="6"/>
      <c r="I16" s="6"/>
      <c r="J16" s="6"/>
    </row>
    <row r="17" spans="1:10" ht="26.4">
      <c r="A17" s="1" t="s">
        <v>244</v>
      </c>
      <c r="B17" s="1" t="s">
        <v>245</v>
      </c>
      <c r="C17" s="1" t="s">
        <v>246</v>
      </c>
      <c r="D17" s="6"/>
      <c r="E17" s="6"/>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4">
    <mergeCell ref="A1:J1"/>
    <mergeCell ref="A2:J2"/>
    <mergeCell ref="A4:J4"/>
    <mergeCell ref="A13:J13"/>
  </mergeCell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20"/>
  <sheetViews>
    <sheetView workbookViewId="0">
      <selection sqref="A1:J1"/>
    </sheetView>
  </sheetViews>
  <sheetFormatPr defaultRowHeight="13.8"/>
  <cols>
    <col min="1" max="1" width="34" customWidth="1"/>
    <col min="2" max="2" width="60" customWidth="1"/>
    <col min="3" max="3" width="46" customWidth="1"/>
    <col min="4" max="4" width="44" customWidth="1"/>
    <col min="5" max="5" width="20" customWidth="1"/>
    <col min="6" max="10" width="18" customWidth="1"/>
  </cols>
  <sheetData>
    <row r="1" spans="1:10" ht="24" customHeight="1">
      <c r="A1" s="11" t="s">
        <v>247</v>
      </c>
      <c r="B1" s="11"/>
      <c r="C1" s="11"/>
      <c r="D1" s="11"/>
      <c r="E1" s="11"/>
      <c r="F1" s="11"/>
      <c r="G1" s="11"/>
      <c r="H1" s="11"/>
      <c r="I1" s="11"/>
      <c r="J1" s="11"/>
    </row>
    <row r="2" spans="1:10" ht="19.2" customHeight="1">
      <c r="A2" s="12" t="s">
        <v>248</v>
      </c>
      <c r="B2" s="12"/>
      <c r="C2" s="12"/>
      <c r="D2" s="12"/>
      <c r="E2" s="12"/>
      <c r="F2" s="12"/>
      <c r="G2" s="12"/>
      <c r="H2" s="12"/>
      <c r="I2" s="12"/>
      <c r="J2" s="12"/>
    </row>
    <row r="3" spans="1:10">
      <c r="A3" s="6"/>
      <c r="B3" s="6"/>
      <c r="C3" s="6"/>
      <c r="D3" s="6"/>
      <c r="E3" s="6"/>
      <c r="F3" s="6"/>
      <c r="G3" s="6"/>
      <c r="H3" s="6"/>
      <c r="I3" s="6"/>
      <c r="J3" s="6"/>
    </row>
    <row r="4" spans="1:10" ht="17.55" customHeight="1">
      <c r="A4" s="13" t="s">
        <v>179</v>
      </c>
      <c r="B4" s="13"/>
      <c r="C4" s="13"/>
      <c r="D4" s="13"/>
      <c r="E4" s="13"/>
      <c r="F4" s="13"/>
      <c r="G4" s="13"/>
      <c r="H4" s="13"/>
      <c r="I4" s="13"/>
      <c r="J4" s="13"/>
    </row>
    <row r="5" spans="1:10">
      <c r="A5" s="10" t="s">
        <v>154</v>
      </c>
      <c r="B5" s="10" t="s">
        <v>79</v>
      </c>
      <c r="C5" s="10" t="s">
        <v>118</v>
      </c>
      <c r="D5" s="6"/>
      <c r="E5" s="6"/>
      <c r="F5" s="6"/>
      <c r="G5" s="6"/>
      <c r="H5" s="6"/>
      <c r="I5" s="6"/>
      <c r="J5" s="6"/>
    </row>
    <row r="6" spans="1:10">
      <c r="A6" s="1" t="s">
        <v>83</v>
      </c>
      <c r="B6" s="1" t="s">
        <v>180</v>
      </c>
      <c r="C6" s="1" t="s">
        <v>181</v>
      </c>
      <c r="D6" s="6"/>
      <c r="E6" s="6"/>
      <c r="F6" s="6"/>
      <c r="G6" s="6"/>
      <c r="H6" s="6"/>
      <c r="I6" s="6"/>
      <c r="J6" s="6"/>
    </row>
    <row r="7" spans="1:10">
      <c r="A7" s="1" t="s">
        <v>87</v>
      </c>
      <c r="B7" s="1" t="s">
        <v>182</v>
      </c>
      <c r="C7" s="1" t="s">
        <v>183</v>
      </c>
      <c r="D7" s="6"/>
      <c r="E7" s="6"/>
      <c r="F7" s="6"/>
      <c r="G7" s="6"/>
      <c r="H7" s="6"/>
      <c r="I7" s="6"/>
      <c r="J7" s="6"/>
    </row>
    <row r="8" spans="1:10">
      <c r="A8" s="1" t="s">
        <v>91</v>
      </c>
      <c r="B8" s="1" t="s">
        <v>184</v>
      </c>
      <c r="C8" s="1" t="s">
        <v>185</v>
      </c>
      <c r="D8" s="6"/>
      <c r="E8" s="6"/>
      <c r="F8" s="6"/>
      <c r="G8" s="6"/>
      <c r="H8" s="6"/>
      <c r="I8" s="6"/>
      <c r="J8" s="6"/>
    </row>
    <row r="9" spans="1:10">
      <c r="A9" s="1" t="s">
        <v>95</v>
      </c>
      <c r="B9" s="1" t="s">
        <v>186</v>
      </c>
      <c r="C9" s="1" t="s">
        <v>187</v>
      </c>
      <c r="D9" s="6"/>
      <c r="E9" s="6"/>
      <c r="F9" s="6"/>
      <c r="G9" s="6"/>
      <c r="H9" s="6"/>
      <c r="I9" s="6"/>
      <c r="J9" s="6"/>
    </row>
    <row r="10" spans="1:10">
      <c r="A10" s="1" t="s">
        <v>99</v>
      </c>
      <c r="B10" s="1" t="s">
        <v>188</v>
      </c>
      <c r="C10" s="1" t="s">
        <v>189</v>
      </c>
      <c r="D10" s="6"/>
      <c r="E10" s="6"/>
      <c r="F10" s="6"/>
      <c r="G10" s="6"/>
      <c r="H10" s="6"/>
      <c r="I10" s="6"/>
      <c r="J10" s="6"/>
    </row>
    <row r="11" spans="1:10">
      <c r="A11" s="6"/>
      <c r="B11" s="6"/>
      <c r="C11" s="6"/>
      <c r="D11" s="6"/>
      <c r="E11" s="6"/>
      <c r="F11" s="6"/>
      <c r="G11" s="6"/>
      <c r="H11" s="6"/>
      <c r="I11" s="6"/>
      <c r="J11" s="6"/>
    </row>
    <row r="12" spans="1:10">
      <c r="A12" s="6"/>
      <c r="B12" s="6"/>
      <c r="C12" s="6"/>
      <c r="D12" s="6"/>
      <c r="E12" s="6"/>
      <c r="F12" s="6"/>
      <c r="G12" s="6"/>
      <c r="H12" s="6"/>
      <c r="I12" s="6"/>
      <c r="J12" s="6"/>
    </row>
    <row r="13" spans="1:10" ht="17.55" customHeight="1">
      <c r="A13" s="14" t="s">
        <v>190</v>
      </c>
      <c r="B13" s="14"/>
      <c r="C13" s="14"/>
      <c r="D13" s="14"/>
      <c r="E13" s="14"/>
      <c r="F13" s="14"/>
      <c r="G13" s="14"/>
      <c r="H13" s="14"/>
      <c r="I13" s="14"/>
      <c r="J13" s="14"/>
    </row>
    <row r="14" spans="1:10">
      <c r="A14" s="8" t="s">
        <v>191</v>
      </c>
      <c r="B14" s="8" t="s">
        <v>192</v>
      </c>
      <c r="C14" s="8" t="s">
        <v>193</v>
      </c>
      <c r="D14" s="6"/>
      <c r="E14" s="6"/>
      <c r="F14" s="6"/>
      <c r="G14" s="6"/>
      <c r="H14" s="6"/>
      <c r="I14" s="6"/>
      <c r="J14" s="6"/>
    </row>
    <row r="15" spans="1:10" ht="26.4">
      <c r="A15" s="1" t="s">
        <v>249</v>
      </c>
      <c r="B15" s="1" t="s">
        <v>250</v>
      </c>
      <c r="C15" s="1" t="s">
        <v>251</v>
      </c>
      <c r="D15" s="6"/>
      <c r="E15" s="6"/>
      <c r="F15" s="6"/>
      <c r="G15" s="6"/>
      <c r="H15" s="6"/>
      <c r="I15" s="6"/>
      <c r="J15" s="6"/>
    </row>
    <row r="16" spans="1:10" ht="26.4">
      <c r="A16" s="1" t="s">
        <v>252</v>
      </c>
      <c r="B16" s="1" t="s">
        <v>253</v>
      </c>
      <c r="C16" s="1" t="s">
        <v>254</v>
      </c>
      <c r="D16" s="6"/>
      <c r="E16" s="6"/>
      <c r="F16" s="6"/>
      <c r="G16" s="6"/>
      <c r="H16" s="6"/>
      <c r="I16" s="6"/>
      <c r="J16" s="6"/>
    </row>
    <row r="17" spans="1:10" ht="26.4">
      <c r="A17" s="1" t="s">
        <v>255</v>
      </c>
      <c r="B17" s="1" t="s">
        <v>256</v>
      </c>
      <c r="C17" s="1" t="s">
        <v>257</v>
      </c>
      <c r="D17" s="6"/>
      <c r="E17" s="6"/>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4">
    <mergeCell ref="A1:J1"/>
    <mergeCell ref="A2:J2"/>
    <mergeCell ref="A4:J4"/>
    <mergeCell ref="A13:J13"/>
  </mergeCell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20"/>
  <sheetViews>
    <sheetView workbookViewId="0">
      <selection sqref="A1:J1"/>
    </sheetView>
  </sheetViews>
  <sheetFormatPr defaultRowHeight="13.8"/>
  <cols>
    <col min="1" max="1" width="34" customWidth="1"/>
    <col min="2" max="2" width="18" customWidth="1"/>
    <col min="3" max="3" width="70" customWidth="1"/>
    <col min="4" max="4" width="42" customWidth="1"/>
    <col min="5" max="5" width="20" customWidth="1"/>
    <col min="6" max="10" width="18" customWidth="1"/>
  </cols>
  <sheetData>
    <row r="1" spans="1:10" ht="24" customHeight="1">
      <c r="A1" s="11" t="s">
        <v>258</v>
      </c>
      <c r="B1" s="11"/>
      <c r="C1" s="11"/>
      <c r="D1" s="11"/>
      <c r="E1" s="11"/>
      <c r="F1" s="11"/>
      <c r="G1" s="11"/>
      <c r="H1" s="11"/>
      <c r="I1" s="11"/>
      <c r="J1" s="11"/>
    </row>
    <row r="2" spans="1:10" ht="19.2" customHeight="1">
      <c r="A2" s="12" t="s">
        <v>259</v>
      </c>
      <c r="B2" s="12"/>
      <c r="C2" s="12"/>
      <c r="D2" s="12"/>
      <c r="E2" s="12"/>
      <c r="F2" s="12"/>
      <c r="G2" s="12"/>
      <c r="H2" s="12"/>
      <c r="I2" s="12"/>
      <c r="J2" s="12"/>
    </row>
    <row r="3" spans="1:10">
      <c r="A3" s="6"/>
      <c r="B3" s="6"/>
      <c r="C3" s="6"/>
      <c r="D3" s="6"/>
      <c r="E3" s="6"/>
      <c r="F3" s="6"/>
      <c r="G3" s="6"/>
      <c r="H3" s="6"/>
      <c r="I3" s="6"/>
      <c r="J3" s="6"/>
    </row>
    <row r="4" spans="1:10" ht="17.55" customHeight="1">
      <c r="A4" s="13" t="s">
        <v>260</v>
      </c>
      <c r="B4" s="13"/>
      <c r="C4" s="13"/>
      <c r="D4" s="13"/>
      <c r="E4" s="13"/>
      <c r="F4" s="13"/>
      <c r="G4" s="13"/>
      <c r="H4" s="13"/>
      <c r="I4" s="13"/>
      <c r="J4" s="13"/>
    </row>
    <row r="5" spans="1:10">
      <c r="A5" s="10" t="s">
        <v>261</v>
      </c>
      <c r="B5" s="10" t="s">
        <v>82</v>
      </c>
      <c r="C5" s="6"/>
      <c r="D5" s="6"/>
      <c r="E5" s="6"/>
      <c r="F5" s="6"/>
      <c r="G5" s="6"/>
      <c r="H5" s="6"/>
      <c r="I5" s="6"/>
      <c r="J5" s="6"/>
    </row>
    <row r="6" spans="1:10" ht="66">
      <c r="A6" s="1" t="s">
        <v>262</v>
      </c>
      <c r="B6" s="1" t="s">
        <v>263</v>
      </c>
      <c r="C6" s="6"/>
      <c r="D6" s="6"/>
      <c r="E6" s="6"/>
      <c r="F6" s="6"/>
      <c r="G6" s="6"/>
      <c r="H6" s="6"/>
      <c r="I6" s="6"/>
      <c r="J6" s="6"/>
    </row>
    <row r="7" spans="1:10" ht="52.8">
      <c r="A7" s="1" t="s">
        <v>264</v>
      </c>
      <c r="B7" s="1" t="s">
        <v>265</v>
      </c>
      <c r="C7" s="6"/>
      <c r="D7" s="6"/>
      <c r="E7" s="6"/>
      <c r="F7" s="6"/>
      <c r="G7" s="6"/>
      <c r="H7" s="6"/>
      <c r="I7" s="6"/>
      <c r="J7" s="6"/>
    </row>
    <row r="8" spans="1:10" ht="52.8">
      <c r="A8" s="1" t="s">
        <v>266</v>
      </c>
      <c r="B8" s="1" t="s">
        <v>267</v>
      </c>
      <c r="C8" s="6"/>
      <c r="D8" s="6"/>
      <c r="E8" s="6"/>
      <c r="F8" s="6"/>
      <c r="G8" s="6"/>
      <c r="H8" s="6"/>
      <c r="I8" s="6"/>
      <c r="J8" s="6"/>
    </row>
    <row r="9" spans="1:10" ht="39.6">
      <c r="A9" s="1" t="s">
        <v>268</v>
      </c>
      <c r="B9" s="1" t="s">
        <v>269</v>
      </c>
      <c r="C9" s="6"/>
      <c r="D9" s="6"/>
      <c r="E9" s="6"/>
      <c r="F9" s="6"/>
      <c r="G9" s="6"/>
      <c r="H9" s="6"/>
      <c r="I9" s="6"/>
      <c r="J9" s="6"/>
    </row>
    <row r="10" spans="1:10" ht="52.8">
      <c r="A10" s="1" t="s">
        <v>270</v>
      </c>
      <c r="B10" s="1" t="s">
        <v>271</v>
      </c>
      <c r="C10" s="6"/>
      <c r="D10" s="6"/>
      <c r="E10" s="6"/>
      <c r="F10" s="6"/>
      <c r="G10" s="6"/>
      <c r="H10" s="6"/>
      <c r="I10" s="6"/>
      <c r="J10" s="6"/>
    </row>
    <row r="11" spans="1:10" ht="52.8">
      <c r="A11" s="1" t="s">
        <v>272</v>
      </c>
      <c r="B11" s="1" t="s">
        <v>273</v>
      </c>
      <c r="C11" s="6"/>
      <c r="D11" s="6"/>
      <c r="E11" s="6"/>
      <c r="F11" s="6"/>
      <c r="G11" s="6"/>
      <c r="H11" s="6"/>
      <c r="I11" s="6"/>
      <c r="J11" s="6"/>
    </row>
    <row r="12" spans="1:10">
      <c r="A12" s="6"/>
      <c r="B12" s="6"/>
      <c r="C12" s="6"/>
      <c r="D12" s="6"/>
      <c r="E12" s="6"/>
      <c r="F12" s="6"/>
      <c r="G12" s="6"/>
      <c r="H12" s="6"/>
      <c r="I12" s="6"/>
      <c r="J12" s="6"/>
    </row>
    <row r="13" spans="1:10">
      <c r="A13" s="6"/>
      <c r="B13" s="6"/>
      <c r="C13" s="6"/>
      <c r="D13" s="6"/>
      <c r="E13" s="6"/>
      <c r="F13" s="6"/>
      <c r="G13" s="6"/>
      <c r="H13" s="6"/>
      <c r="I13" s="6"/>
      <c r="J13" s="6"/>
    </row>
    <row r="14" spans="1:10" ht="17.55" customHeight="1">
      <c r="A14" s="14" t="s">
        <v>274</v>
      </c>
      <c r="B14" s="14"/>
      <c r="C14" s="14"/>
      <c r="D14" s="14"/>
      <c r="E14" s="14"/>
      <c r="F14" s="14"/>
      <c r="G14" s="14"/>
      <c r="H14" s="14"/>
      <c r="I14" s="14"/>
      <c r="J14" s="14"/>
    </row>
    <row r="15" spans="1:10">
      <c r="A15" s="8" t="s">
        <v>275</v>
      </c>
      <c r="B15" s="8" t="s">
        <v>276</v>
      </c>
      <c r="C15" s="8" t="s">
        <v>277</v>
      </c>
      <c r="D15" s="6"/>
      <c r="E15" s="6"/>
      <c r="F15" s="6"/>
      <c r="G15" s="6"/>
      <c r="H15" s="6"/>
      <c r="I15" s="6"/>
      <c r="J15" s="6"/>
    </row>
    <row r="16" spans="1:10">
      <c r="A16" s="1" t="s">
        <v>278</v>
      </c>
      <c r="B16" s="1" t="s">
        <v>279</v>
      </c>
      <c r="C16" s="1" t="s">
        <v>280</v>
      </c>
      <c r="D16" s="6"/>
      <c r="E16" s="6"/>
      <c r="F16" s="6"/>
      <c r="G16" s="6"/>
      <c r="H16" s="6"/>
      <c r="I16" s="6"/>
      <c r="J16" s="6"/>
    </row>
    <row r="17" spans="1:10">
      <c r="A17" s="1" t="s">
        <v>281</v>
      </c>
      <c r="B17" s="1" t="s">
        <v>279</v>
      </c>
      <c r="C17" s="1" t="s">
        <v>282</v>
      </c>
      <c r="D17" s="6"/>
      <c r="E17" s="6"/>
      <c r="F17" s="6"/>
      <c r="G17" s="6"/>
      <c r="H17" s="6"/>
      <c r="I17" s="6"/>
      <c r="J17" s="6"/>
    </row>
    <row r="18" spans="1:10">
      <c r="A18" s="1" t="s">
        <v>283</v>
      </c>
      <c r="B18" s="1" t="s">
        <v>279</v>
      </c>
      <c r="C18" s="1" t="s">
        <v>284</v>
      </c>
      <c r="D18" s="6"/>
      <c r="E18" s="6"/>
      <c r="F18" s="6"/>
      <c r="G18" s="6"/>
      <c r="H18" s="6"/>
      <c r="I18" s="6"/>
      <c r="J18" s="6"/>
    </row>
    <row r="19" spans="1:10">
      <c r="A19" s="1" t="s">
        <v>285</v>
      </c>
      <c r="B19" s="1" t="s">
        <v>279</v>
      </c>
      <c r="C19" s="1" t="s">
        <v>286</v>
      </c>
      <c r="D19" s="6"/>
      <c r="E19" s="6"/>
      <c r="F19" s="6"/>
      <c r="G19" s="6"/>
      <c r="H19" s="6"/>
      <c r="I19" s="6"/>
      <c r="J19" s="6"/>
    </row>
    <row r="20" spans="1:10">
      <c r="A20" s="1" t="s">
        <v>287</v>
      </c>
      <c r="B20" s="1" t="s">
        <v>279</v>
      </c>
      <c r="C20" s="1" t="s">
        <v>288</v>
      </c>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4">
    <mergeCell ref="A1:J1"/>
    <mergeCell ref="A2:J2"/>
    <mergeCell ref="A4:J4"/>
    <mergeCell ref="A14:J14"/>
  </mergeCells>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20"/>
  <sheetViews>
    <sheetView workbookViewId="0">
      <selection sqref="A1:J1"/>
    </sheetView>
  </sheetViews>
  <sheetFormatPr defaultRowHeight="13.8"/>
  <cols>
    <col min="1" max="1" width="28" customWidth="1"/>
    <col min="2" max="2" width="46" customWidth="1"/>
    <col min="3" max="3" width="58" customWidth="1"/>
    <col min="4" max="4" width="42" customWidth="1"/>
    <col min="5" max="5" width="20" customWidth="1"/>
    <col min="6" max="10" width="18" customWidth="1"/>
  </cols>
  <sheetData>
    <row r="1" spans="1:10" ht="24" customHeight="1">
      <c r="A1" s="11" t="s">
        <v>289</v>
      </c>
      <c r="B1" s="11"/>
      <c r="C1" s="11"/>
      <c r="D1" s="11"/>
      <c r="E1" s="11"/>
      <c r="F1" s="11"/>
      <c r="G1" s="11"/>
      <c r="H1" s="11"/>
      <c r="I1" s="11"/>
      <c r="J1" s="11"/>
    </row>
    <row r="2" spans="1:10" ht="19.2" customHeight="1">
      <c r="A2" s="12" t="s">
        <v>290</v>
      </c>
      <c r="B2" s="12"/>
      <c r="C2" s="12"/>
      <c r="D2" s="12"/>
      <c r="E2" s="12"/>
      <c r="F2" s="12"/>
      <c r="G2" s="12"/>
      <c r="H2" s="12"/>
      <c r="I2" s="12"/>
      <c r="J2" s="12"/>
    </row>
    <row r="3" spans="1:10">
      <c r="A3" s="6"/>
      <c r="B3" s="6"/>
      <c r="C3" s="6"/>
      <c r="D3" s="6"/>
      <c r="E3" s="6"/>
      <c r="F3" s="6"/>
      <c r="G3" s="6"/>
      <c r="H3" s="6"/>
      <c r="I3" s="6"/>
      <c r="J3" s="6"/>
    </row>
    <row r="4" spans="1:10" ht="17.55" customHeight="1">
      <c r="A4" s="13" t="s">
        <v>291</v>
      </c>
      <c r="B4" s="13"/>
      <c r="C4" s="13"/>
      <c r="D4" s="13"/>
      <c r="E4" s="13"/>
      <c r="F4" s="13"/>
      <c r="G4" s="13"/>
      <c r="H4" s="13"/>
      <c r="I4" s="13"/>
      <c r="J4" s="13"/>
    </row>
    <row r="5" spans="1:10">
      <c r="A5" s="10" t="s">
        <v>292</v>
      </c>
      <c r="B5" s="10" t="s">
        <v>293</v>
      </c>
      <c r="C5" s="6"/>
      <c r="D5" s="6"/>
      <c r="E5" s="6"/>
      <c r="F5" s="6"/>
      <c r="G5" s="6"/>
      <c r="H5" s="6"/>
      <c r="I5" s="6"/>
      <c r="J5" s="6"/>
    </row>
    <row r="6" spans="1:10" ht="39.6">
      <c r="A6" s="1" t="s">
        <v>294</v>
      </c>
      <c r="B6" s="1" t="s">
        <v>295</v>
      </c>
      <c r="C6" s="6"/>
      <c r="D6" s="6"/>
      <c r="E6" s="6"/>
      <c r="F6" s="6"/>
      <c r="G6" s="6"/>
      <c r="H6" s="6"/>
      <c r="I6" s="6"/>
      <c r="J6" s="6"/>
    </row>
    <row r="7" spans="1:10" ht="26.4">
      <c r="A7" s="1" t="s">
        <v>296</v>
      </c>
      <c r="B7" s="1" t="s">
        <v>297</v>
      </c>
      <c r="C7" s="6"/>
      <c r="D7" s="6"/>
      <c r="E7" s="6"/>
      <c r="F7" s="6"/>
      <c r="G7" s="6"/>
      <c r="H7" s="6"/>
      <c r="I7" s="6"/>
      <c r="J7" s="6"/>
    </row>
    <row r="8" spans="1:10" ht="26.4">
      <c r="A8" s="1" t="s">
        <v>298</v>
      </c>
      <c r="B8" s="1" t="s">
        <v>299</v>
      </c>
      <c r="C8" s="6"/>
      <c r="D8" s="6"/>
      <c r="E8" s="6"/>
      <c r="F8" s="6"/>
      <c r="G8" s="6"/>
      <c r="H8" s="6"/>
      <c r="I8" s="6"/>
      <c r="J8" s="6"/>
    </row>
    <row r="9" spans="1:10" ht="26.4">
      <c r="A9" s="1" t="s">
        <v>300</v>
      </c>
      <c r="B9" s="1" t="s">
        <v>301</v>
      </c>
      <c r="C9" s="6"/>
      <c r="D9" s="6"/>
      <c r="E9" s="6"/>
      <c r="F9" s="6"/>
      <c r="G9" s="6"/>
      <c r="H9" s="6"/>
      <c r="I9" s="6"/>
      <c r="J9" s="6"/>
    </row>
    <row r="10" spans="1:10">
      <c r="A10" s="6"/>
      <c r="B10" s="6"/>
      <c r="C10" s="6"/>
      <c r="D10" s="6"/>
      <c r="E10" s="6"/>
      <c r="F10" s="6"/>
      <c r="G10" s="6"/>
      <c r="H10" s="6"/>
      <c r="I10" s="6"/>
      <c r="J10" s="6"/>
    </row>
    <row r="11" spans="1:10">
      <c r="A11" s="6"/>
      <c r="B11" s="6"/>
      <c r="C11" s="6"/>
      <c r="D11" s="6"/>
      <c r="E11" s="6"/>
      <c r="F11" s="6"/>
      <c r="G11" s="6"/>
      <c r="H11" s="6"/>
      <c r="I11" s="6"/>
      <c r="J11" s="6"/>
    </row>
    <row r="12" spans="1:10" ht="17.55" customHeight="1">
      <c r="A12" s="15" t="s">
        <v>302</v>
      </c>
      <c r="B12" s="15"/>
      <c r="C12" s="15"/>
      <c r="D12" s="15"/>
      <c r="E12" s="15"/>
      <c r="F12" s="15"/>
      <c r="G12" s="15"/>
      <c r="H12" s="15"/>
      <c r="I12" s="15"/>
      <c r="J12" s="15"/>
    </row>
    <row r="13" spans="1:10">
      <c r="A13" s="9" t="s">
        <v>303</v>
      </c>
      <c r="B13" s="9" t="s">
        <v>304</v>
      </c>
      <c r="C13" s="9" t="s">
        <v>305</v>
      </c>
      <c r="D13" s="6"/>
      <c r="E13" s="6"/>
      <c r="F13" s="6"/>
      <c r="G13" s="6"/>
      <c r="H13" s="6"/>
      <c r="I13" s="6"/>
      <c r="J13" s="6"/>
    </row>
    <row r="14" spans="1:10" ht="26.4">
      <c r="A14" s="1" t="s">
        <v>306</v>
      </c>
      <c r="B14" s="1" t="s">
        <v>307</v>
      </c>
      <c r="C14" s="1" t="s">
        <v>308</v>
      </c>
      <c r="D14" s="6"/>
      <c r="E14" s="6"/>
      <c r="F14" s="6"/>
      <c r="G14" s="6"/>
      <c r="H14" s="6"/>
      <c r="I14" s="6"/>
      <c r="J14" s="6"/>
    </row>
    <row r="15" spans="1:10" ht="26.4">
      <c r="A15" s="1" t="s">
        <v>309</v>
      </c>
      <c r="B15" s="1" t="s">
        <v>310</v>
      </c>
      <c r="C15" s="1" t="s">
        <v>311</v>
      </c>
      <c r="D15" s="6"/>
      <c r="E15" s="6"/>
      <c r="F15" s="6"/>
      <c r="G15" s="6"/>
      <c r="H15" s="6"/>
      <c r="I15" s="6"/>
      <c r="J15" s="6"/>
    </row>
    <row r="16" spans="1:10">
      <c r="A16" s="1" t="s">
        <v>312</v>
      </c>
      <c r="B16" s="1" t="s">
        <v>313</v>
      </c>
      <c r="C16" s="1" t="s">
        <v>314</v>
      </c>
      <c r="D16" s="6"/>
      <c r="E16" s="6"/>
      <c r="F16" s="6"/>
      <c r="G16" s="6"/>
      <c r="H16" s="6"/>
      <c r="I16" s="6"/>
      <c r="J16" s="6"/>
    </row>
    <row r="17" spans="1:10">
      <c r="A17" s="1" t="s">
        <v>315</v>
      </c>
      <c r="B17" s="1" t="s">
        <v>316</v>
      </c>
      <c r="C17" s="1" t="s">
        <v>317</v>
      </c>
      <c r="D17" s="6"/>
      <c r="E17" s="6"/>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4">
    <mergeCell ref="A1:J1"/>
    <mergeCell ref="A2:J2"/>
    <mergeCell ref="A4:J4"/>
    <mergeCell ref="A12:J12"/>
  </mergeCell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20"/>
  <sheetViews>
    <sheetView workbookViewId="0">
      <selection sqref="A1:J1"/>
    </sheetView>
  </sheetViews>
  <sheetFormatPr defaultRowHeight="13.8"/>
  <cols>
    <col min="1" max="1" width="42" customWidth="1"/>
    <col min="2" max="3" width="36" customWidth="1"/>
    <col min="4" max="4" width="42" customWidth="1"/>
    <col min="5" max="5" width="24" customWidth="1"/>
    <col min="6" max="10" width="18" customWidth="1"/>
  </cols>
  <sheetData>
    <row r="1" spans="1:10" ht="24" customHeight="1">
      <c r="A1" s="11" t="s">
        <v>318</v>
      </c>
      <c r="B1" s="11"/>
      <c r="C1" s="11"/>
      <c r="D1" s="11"/>
      <c r="E1" s="11"/>
      <c r="F1" s="11"/>
      <c r="G1" s="11"/>
      <c r="H1" s="11"/>
      <c r="I1" s="11"/>
      <c r="J1" s="11"/>
    </row>
    <row r="2" spans="1:10" ht="19.2" customHeight="1">
      <c r="A2" s="12" t="s">
        <v>319</v>
      </c>
      <c r="B2" s="12"/>
      <c r="C2" s="12"/>
      <c r="D2" s="12"/>
      <c r="E2" s="12"/>
      <c r="F2" s="12"/>
      <c r="G2" s="12"/>
      <c r="H2" s="12"/>
      <c r="I2" s="12"/>
      <c r="J2" s="12"/>
    </row>
    <row r="3" spans="1:10">
      <c r="A3" s="6"/>
      <c r="B3" s="6"/>
      <c r="C3" s="6"/>
      <c r="D3" s="6"/>
      <c r="E3" s="6"/>
      <c r="F3" s="6"/>
      <c r="G3" s="6"/>
      <c r="H3" s="6"/>
      <c r="I3" s="6"/>
      <c r="J3" s="6"/>
    </row>
    <row r="4" spans="1:10" ht="17.55" customHeight="1">
      <c r="A4" s="13" t="s">
        <v>320</v>
      </c>
      <c r="B4" s="13"/>
      <c r="C4" s="13"/>
      <c r="D4" s="13"/>
      <c r="E4" s="13"/>
      <c r="F4" s="13"/>
      <c r="G4" s="13"/>
      <c r="H4" s="13"/>
      <c r="I4" s="13"/>
      <c r="J4" s="13"/>
    </row>
    <row r="5" spans="1:10">
      <c r="A5" s="10" t="s">
        <v>15</v>
      </c>
      <c r="B5" s="10" t="s">
        <v>321</v>
      </c>
      <c r="C5" s="10" t="s">
        <v>17</v>
      </c>
      <c r="D5" s="10" t="s">
        <v>322</v>
      </c>
      <c r="E5" s="6"/>
      <c r="F5" s="6"/>
      <c r="G5" s="6"/>
      <c r="H5" s="6"/>
      <c r="I5" s="6"/>
      <c r="J5" s="6"/>
    </row>
    <row r="6" spans="1:10" ht="26.4">
      <c r="A6" s="1" t="s">
        <v>20</v>
      </c>
      <c r="B6" s="1" t="s">
        <v>323</v>
      </c>
      <c r="C6" s="1" t="s">
        <v>324</v>
      </c>
      <c r="D6" s="1" t="s">
        <v>325</v>
      </c>
      <c r="E6" s="6"/>
      <c r="F6" s="6"/>
      <c r="G6" s="6"/>
      <c r="H6" s="6"/>
      <c r="I6" s="6"/>
      <c r="J6" s="6"/>
    </row>
    <row r="7" spans="1:10" ht="26.4">
      <c r="A7" s="1" t="s">
        <v>25</v>
      </c>
      <c r="B7" s="1" t="s">
        <v>326</v>
      </c>
      <c r="C7" s="1" t="s">
        <v>327</v>
      </c>
      <c r="D7" s="1" t="s">
        <v>328</v>
      </c>
      <c r="E7" s="6"/>
      <c r="F7" s="6"/>
      <c r="G7" s="6"/>
      <c r="H7" s="6"/>
      <c r="I7" s="6"/>
      <c r="J7" s="6"/>
    </row>
    <row r="8" spans="1:10" ht="26.4">
      <c r="A8" s="1" t="s">
        <v>30</v>
      </c>
      <c r="B8" s="1" t="s">
        <v>329</v>
      </c>
      <c r="C8" s="1" t="s">
        <v>330</v>
      </c>
      <c r="D8" s="1" t="s">
        <v>331</v>
      </c>
      <c r="E8" s="6"/>
      <c r="F8" s="6"/>
      <c r="G8" s="6"/>
      <c r="H8" s="6"/>
      <c r="I8" s="6"/>
      <c r="J8" s="6"/>
    </row>
    <row r="9" spans="1:10">
      <c r="A9" s="6"/>
      <c r="B9" s="6"/>
      <c r="C9" s="6"/>
      <c r="D9" s="6"/>
      <c r="E9" s="6"/>
      <c r="F9" s="6"/>
      <c r="G9" s="6"/>
      <c r="H9" s="6"/>
      <c r="I9" s="6"/>
      <c r="J9" s="6"/>
    </row>
    <row r="10" spans="1:10">
      <c r="A10" s="6"/>
      <c r="B10" s="6"/>
      <c r="C10" s="6"/>
      <c r="D10" s="6"/>
      <c r="E10" s="6"/>
      <c r="F10" s="6"/>
      <c r="G10" s="6"/>
      <c r="H10" s="6"/>
      <c r="I10" s="6"/>
      <c r="J10" s="6"/>
    </row>
    <row r="11" spans="1:10">
      <c r="A11" s="6"/>
      <c r="B11" s="6"/>
      <c r="C11" s="6"/>
      <c r="D11" s="6"/>
      <c r="E11" s="6"/>
      <c r="F11" s="6"/>
      <c r="G11" s="6"/>
      <c r="H11" s="6"/>
      <c r="I11" s="6"/>
      <c r="J11" s="6"/>
    </row>
    <row r="12" spans="1:10" ht="17.55" customHeight="1">
      <c r="A12" s="14" t="s">
        <v>332</v>
      </c>
      <c r="B12" s="14"/>
      <c r="C12" s="14"/>
      <c r="D12" s="14"/>
      <c r="E12" s="14"/>
      <c r="F12" s="14"/>
      <c r="G12" s="14"/>
      <c r="H12" s="14"/>
      <c r="I12" s="14"/>
      <c r="J12" s="14"/>
    </row>
    <row r="13" spans="1:10">
      <c r="A13" s="8" t="s">
        <v>275</v>
      </c>
      <c r="B13" s="8" t="s">
        <v>333</v>
      </c>
      <c r="C13" s="8" t="s">
        <v>334</v>
      </c>
      <c r="D13" s="6"/>
      <c r="E13" s="6"/>
      <c r="F13" s="6"/>
      <c r="G13" s="6"/>
      <c r="H13" s="6"/>
      <c r="I13" s="6"/>
      <c r="J13" s="6"/>
    </row>
    <row r="14" spans="1:10">
      <c r="A14" s="1" t="s">
        <v>335</v>
      </c>
      <c r="B14" s="1" t="s">
        <v>336</v>
      </c>
      <c r="C14" s="1" t="s">
        <v>337</v>
      </c>
      <c r="D14" s="6"/>
      <c r="E14" s="6"/>
      <c r="F14" s="6"/>
      <c r="G14" s="6"/>
      <c r="H14" s="6"/>
      <c r="I14" s="6"/>
      <c r="J14" s="6"/>
    </row>
    <row r="15" spans="1:10">
      <c r="A15" s="1" t="s">
        <v>338</v>
      </c>
      <c r="B15" s="1" t="s">
        <v>339</v>
      </c>
      <c r="C15" s="1" t="s">
        <v>337</v>
      </c>
      <c r="D15" s="6"/>
      <c r="E15" s="6"/>
      <c r="F15" s="6"/>
      <c r="G15" s="6"/>
      <c r="H15" s="6"/>
      <c r="I15" s="6"/>
      <c r="J15" s="6"/>
    </row>
    <row r="16" spans="1:10">
      <c r="A16" s="1" t="s">
        <v>340</v>
      </c>
      <c r="B16" s="1" t="s">
        <v>341</v>
      </c>
      <c r="C16" s="1" t="s">
        <v>339</v>
      </c>
      <c r="D16" s="6"/>
      <c r="E16" s="6"/>
      <c r="F16" s="6"/>
      <c r="G16" s="6"/>
      <c r="H16" s="6"/>
      <c r="I16" s="6"/>
      <c r="J16" s="6"/>
    </row>
    <row r="17" spans="1:10">
      <c r="A17" s="1" t="s">
        <v>342</v>
      </c>
      <c r="B17" s="1" t="s">
        <v>343</v>
      </c>
      <c r="C17" s="1" t="s">
        <v>344</v>
      </c>
      <c r="D17" s="6"/>
      <c r="E17" s="6"/>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4">
    <mergeCell ref="A1:J1"/>
    <mergeCell ref="A2:J2"/>
    <mergeCell ref="A4:J4"/>
    <mergeCell ref="A12:J12"/>
  </mergeCell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20"/>
  <sheetViews>
    <sheetView workbookViewId="0">
      <selection sqref="A1:J1"/>
    </sheetView>
  </sheetViews>
  <sheetFormatPr defaultRowHeight="13.8"/>
  <cols>
    <col min="1" max="1" width="34" customWidth="1"/>
    <col min="2" max="2" width="90" customWidth="1"/>
    <col min="3" max="3" width="38" customWidth="1"/>
    <col min="4" max="4" width="44" customWidth="1"/>
    <col min="5" max="5" width="20" customWidth="1"/>
    <col min="6" max="10" width="18" customWidth="1"/>
  </cols>
  <sheetData>
    <row r="1" spans="1:10" ht="24" customHeight="1">
      <c r="A1" s="11" t="s">
        <v>345</v>
      </c>
      <c r="B1" s="11"/>
      <c r="C1" s="11"/>
      <c r="D1" s="11"/>
      <c r="E1" s="11"/>
      <c r="F1" s="11"/>
      <c r="G1" s="11"/>
      <c r="H1" s="11"/>
      <c r="I1" s="11"/>
      <c r="J1" s="11"/>
    </row>
    <row r="2" spans="1:10" ht="19.2" customHeight="1">
      <c r="A2" s="12" t="s">
        <v>346</v>
      </c>
      <c r="B2" s="12"/>
      <c r="C2" s="12"/>
      <c r="D2" s="12"/>
      <c r="E2" s="12"/>
      <c r="F2" s="12"/>
      <c r="G2" s="12"/>
      <c r="H2" s="12"/>
      <c r="I2" s="12"/>
      <c r="J2" s="12"/>
    </row>
    <row r="3" spans="1:10">
      <c r="A3" s="6"/>
      <c r="B3" s="6"/>
      <c r="C3" s="6"/>
      <c r="D3" s="6"/>
      <c r="E3" s="6"/>
      <c r="F3" s="6"/>
      <c r="G3" s="6"/>
      <c r="H3" s="6"/>
      <c r="I3" s="6"/>
      <c r="J3" s="6"/>
    </row>
    <row r="4" spans="1:10" ht="17.55" customHeight="1">
      <c r="A4" s="13" t="s">
        <v>347</v>
      </c>
      <c r="B4" s="13"/>
      <c r="C4" s="13"/>
      <c r="D4" s="13"/>
      <c r="E4" s="13"/>
      <c r="F4" s="13"/>
      <c r="G4" s="13"/>
      <c r="H4" s="13"/>
      <c r="I4" s="13"/>
      <c r="J4" s="13"/>
    </row>
    <row r="5" spans="1:10">
      <c r="A5" s="10" t="s">
        <v>348</v>
      </c>
      <c r="B5" s="10" t="s">
        <v>118</v>
      </c>
      <c r="C5" s="6"/>
      <c r="D5" s="6"/>
      <c r="E5" s="6"/>
      <c r="F5" s="6"/>
      <c r="G5" s="6"/>
      <c r="H5" s="6"/>
      <c r="I5" s="6"/>
      <c r="J5" s="6"/>
    </row>
    <row r="6" spans="1:10">
      <c r="A6" s="1" t="s">
        <v>349</v>
      </c>
      <c r="B6" s="1" t="s">
        <v>350</v>
      </c>
      <c r="C6" s="6"/>
      <c r="D6" s="6"/>
      <c r="E6" s="6"/>
      <c r="F6" s="6"/>
      <c r="G6" s="6"/>
      <c r="H6" s="6"/>
      <c r="I6" s="6"/>
      <c r="J6" s="6"/>
    </row>
    <row r="7" spans="1:10">
      <c r="A7" s="1" t="s">
        <v>351</v>
      </c>
      <c r="B7" s="1" t="s">
        <v>352</v>
      </c>
      <c r="C7" s="6"/>
      <c r="D7" s="6"/>
      <c r="E7" s="6"/>
      <c r="F7" s="6"/>
      <c r="G7" s="6"/>
      <c r="H7" s="6"/>
      <c r="I7" s="6"/>
      <c r="J7" s="6"/>
    </row>
    <row r="8" spans="1:10">
      <c r="A8" s="1" t="s">
        <v>353</v>
      </c>
      <c r="B8" s="1" t="s">
        <v>354</v>
      </c>
      <c r="C8" s="6"/>
      <c r="D8" s="6"/>
      <c r="E8" s="6"/>
      <c r="F8" s="6"/>
      <c r="G8" s="6"/>
      <c r="H8" s="6"/>
      <c r="I8" s="6"/>
      <c r="J8" s="6"/>
    </row>
    <row r="9" spans="1:10">
      <c r="A9" s="1" t="s">
        <v>355</v>
      </c>
      <c r="B9" s="1" t="s">
        <v>356</v>
      </c>
      <c r="C9" s="6"/>
      <c r="D9" s="6"/>
      <c r="E9" s="6"/>
      <c r="F9" s="6"/>
      <c r="G9" s="6"/>
      <c r="H9" s="6"/>
      <c r="I9" s="6"/>
      <c r="J9" s="6"/>
    </row>
    <row r="10" spans="1:10">
      <c r="A10" s="1" t="s">
        <v>357</v>
      </c>
      <c r="B10" s="1" t="s">
        <v>358</v>
      </c>
      <c r="C10" s="6"/>
      <c r="D10" s="6"/>
      <c r="E10" s="6"/>
      <c r="F10" s="6"/>
      <c r="G10" s="6"/>
      <c r="H10" s="6"/>
      <c r="I10" s="6"/>
      <c r="J10" s="6"/>
    </row>
    <row r="11" spans="1:10">
      <c r="A11" s="6"/>
      <c r="B11" s="6"/>
      <c r="C11" s="6"/>
      <c r="D11" s="6"/>
      <c r="E11" s="6"/>
      <c r="F11" s="6"/>
      <c r="G11" s="6"/>
      <c r="H11" s="6"/>
      <c r="I11" s="6"/>
      <c r="J11" s="6"/>
    </row>
    <row r="12" spans="1:10">
      <c r="A12" s="6"/>
      <c r="B12" s="6"/>
      <c r="C12" s="6"/>
      <c r="D12" s="6"/>
      <c r="E12" s="6"/>
      <c r="F12" s="6"/>
      <c r="G12" s="6"/>
      <c r="H12" s="6"/>
      <c r="I12" s="6"/>
      <c r="J12" s="6"/>
    </row>
    <row r="13" spans="1:10" ht="17.55" customHeight="1">
      <c r="A13" s="15" t="s">
        <v>359</v>
      </c>
      <c r="B13" s="15"/>
      <c r="C13" s="15"/>
      <c r="D13" s="15"/>
      <c r="E13" s="15"/>
      <c r="F13" s="15"/>
      <c r="G13" s="15"/>
      <c r="H13" s="15"/>
      <c r="I13" s="15"/>
      <c r="J13" s="15"/>
    </row>
    <row r="14" spans="1:10">
      <c r="A14" s="24" t="s">
        <v>360</v>
      </c>
      <c r="B14" s="24"/>
      <c r="C14" s="24"/>
      <c r="D14" s="24"/>
      <c r="E14" s="24"/>
      <c r="F14" s="24"/>
      <c r="G14" s="24"/>
      <c r="H14" s="24"/>
      <c r="I14" s="24"/>
      <c r="J14" s="24"/>
    </row>
    <row r="15" spans="1:10">
      <c r="A15" s="24"/>
      <c r="B15" s="24"/>
      <c r="C15" s="24"/>
      <c r="D15" s="24"/>
      <c r="E15" s="24"/>
      <c r="F15" s="24"/>
      <c r="G15" s="24"/>
      <c r="H15" s="24"/>
      <c r="I15" s="24"/>
      <c r="J15" s="24"/>
    </row>
    <row r="16" spans="1:10">
      <c r="A16" s="24"/>
      <c r="B16" s="24"/>
      <c r="C16" s="24"/>
      <c r="D16" s="24"/>
      <c r="E16" s="24"/>
      <c r="F16" s="24"/>
      <c r="G16" s="24"/>
      <c r="H16" s="24"/>
      <c r="I16" s="24"/>
      <c r="J16" s="24"/>
    </row>
    <row r="17" spans="1:10">
      <c r="A17" s="24"/>
      <c r="B17" s="24"/>
      <c r="C17" s="24"/>
      <c r="D17" s="24"/>
      <c r="E17" s="24"/>
      <c r="F17" s="24"/>
      <c r="G17" s="24"/>
      <c r="H17" s="24"/>
      <c r="I17" s="24"/>
      <c r="J17" s="24"/>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5">
    <mergeCell ref="A1:J1"/>
    <mergeCell ref="A2:J2"/>
    <mergeCell ref="A4:J4"/>
    <mergeCell ref="A13:J13"/>
    <mergeCell ref="A14:J17"/>
  </mergeCell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0"/>
  <sheetViews>
    <sheetView workbookViewId="0">
      <selection sqref="A1:J1"/>
    </sheetView>
  </sheetViews>
  <sheetFormatPr defaultRowHeight="13.8"/>
  <cols>
    <col min="1" max="1" width="32" customWidth="1"/>
    <col min="2" max="2" width="90" customWidth="1"/>
    <col min="3" max="3" width="58" customWidth="1"/>
    <col min="4" max="4" width="42" customWidth="1"/>
    <col min="5" max="5" width="24" customWidth="1"/>
    <col min="6" max="10" width="18" customWidth="1"/>
  </cols>
  <sheetData>
    <row r="1" spans="1:10" ht="24" customHeight="1">
      <c r="A1" s="11" t="s">
        <v>361</v>
      </c>
      <c r="B1" s="11"/>
      <c r="C1" s="11"/>
      <c r="D1" s="11"/>
      <c r="E1" s="11"/>
      <c r="F1" s="11"/>
      <c r="G1" s="11"/>
      <c r="H1" s="11"/>
      <c r="I1" s="11"/>
      <c r="J1" s="11"/>
    </row>
    <row r="2" spans="1:10" ht="19.2" customHeight="1">
      <c r="A2" s="12" t="s">
        <v>362</v>
      </c>
      <c r="B2" s="12"/>
      <c r="C2" s="12"/>
      <c r="D2" s="12"/>
      <c r="E2" s="12"/>
      <c r="F2" s="12"/>
      <c r="G2" s="12"/>
      <c r="H2" s="12"/>
      <c r="I2" s="12"/>
      <c r="J2" s="12"/>
    </row>
    <row r="3" spans="1:10">
      <c r="A3" s="6"/>
      <c r="B3" s="6"/>
      <c r="C3" s="6"/>
      <c r="D3" s="6"/>
      <c r="E3" s="6"/>
      <c r="F3" s="6"/>
      <c r="G3" s="6"/>
      <c r="H3" s="6"/>
      <c r="I3" s="6"/>
      <c r="J3" s="6"/>
    </row>
    <row r="4" spans="1:10" ht="17.55" customHeight="1">
      <c r="A4" s="13" t="s">
        <v>363</v>
      </c>
      <c r="B4" s="13"/>
      <c r="C4" s="13"/>
      <c r="D4" s="13"/>
      <c r="E4" s="13"/>
      <c r="F4" s="13"/>
      <c r="G4" s="13"/>
      <c r="H4" s="13"/>
      <c r="I4" s="13"/>
      <c r="J4" s="13"/>
    </row>
    <row r="5" spans="1:10">
      <c r="A5" s="10" t="s">
        <v>364</v>
      </c>
      <c r="B5" s="10" t="s">
        <v>16</v>
      </c>
      <c r="C5" s="10" t="s">
        <v>365</v>
      </c>
      <c r="D5" s="6"/>
      <c r="E5" s="6"/>
      <c r="F5" s="6"/>
      <c r="G5" s="6"/>
      <c r="H5" s="6"/>
      <c r="I5" s="6"/>
      <c r="J5" s="6"/>
    </row>
    <row r="6" spans="1:10">
      <c r="A6" s="1" t="s">
        <v>366</v>
      </c>
      <c r="B6" s="1" t="s">
        <v>367</v>
      </c>
      <c r="C6" s="1" t="s">
        <v>368</v>
      </c>
      <c r="D6" s="6"/>
      <c r="E6" s="6"/>
      <c r="F6" s="6"/>
      <c r="G6" s="6"/>
      <c r="H6" s="6"/>
      <c r="I6" s="6"/>
      <c r="J6" s="6"/>
    </row>
    <row r="7" spans="1:10">
      <c r="A7" s="1" t="s">
        <v>369</v>
      </c>
      <c r="B7" s="1" t="s">
        <v>370</v>
      </c>
      <c r="C7" s="1" t="s">
        <v>371</v>
      </c>
      <c r="D7" s="6"/>
      <c r="E7" s="6"/>
      <c r="F7" s="6"/>
      <c r="G7" s="6"/>
      <c r="H7" s="6"/>
      <c r="I7" s="6"/>
      <c r="J7" s="6"/>
    </row>
    <row r="8" spans="1:10">
      <c r="A8" s="1" t="s">
        <v>372</v>
      </c>
      <c r="B8" s="1" t="s">
        <v>373</v>
      </c>
      <c r="C8" s="1" t="s">
        <v>374</v>
      </c>
      <c r="D8" s="6"/>
      <c r="E8" s="6"/>
      <c r="F8" s="6"/>
      <c r="G8" s="6"/>
      <c r="H8" s="6"/>
      <c r="I8" s="6"/>
      <c r="J8" s="6"/>
    </row>
    <row r="9" spans="1:10">
      <c r="A9" s="1" t="s">
        <v>375</v>
      </c>
      <c r="B9" s="1" t="s">
        <v>376</v>
      </c>
      <c r="C9" s="1" t="s">
        <v>377</v>
      </c>
      <c r="D9" s="6"/>
      <c r="E9" s="6"/>
      <c r="F9" s="6"/>
      <c r="G9" s="6"/>
      <c r="H9" s="6"/>
      <c r="I9" s="6"/>
      <c r="J9" s="6"/>
    </row>
    <row r="10" spans="1:10">
      <c r="A10" s="6"/>
      <c r="B10" s="6"/>
      <c r="C10" s="6"/>
      <c r="D10" s="6"/>
      <c r="E10" s="6"/>
      <c r="F10" s="6"/>
      <c r="G10" s="6"/>
      <c r="H10" s="6"/>
      <c r="I10" s="6"/>
      <c r="J10" s="6"/>
    </row>
    <row r="11" spans="1:10">
      <c r="A11" s="6"/>
      <c r="B11" s="6"/>
      <c r="C11" s="6"/>
      <c r="D11" s="6"/>
      <c r="E11" s="6"/>
      <c r="F11" s="6"/>
      <c r="G11" s="6"/>
      <c r="H11" s="6"/>
      <c r="I11" s="6"/>
      <c r="J11" s="6"/>
    </row>
    <row r="12" spans="1:10" ht="17.55" customHeight="1">
      <c r="A12" s="14" t="s">
        <v>378</v>
      </c>
      <c r="B12" s="14"/>
      <c r="C12" s="14"/>
      <c r="D12" s="14"/>
      <c r="E12" s="14"/>
      <c r="F12" s="14"/>
      <c r="G12" s="14"/>
      <c r="H12" s="14"/>
      <c r="I12" s="14"/>
      <c r="J12" s="14"/>
    </row>
    <row r="13" spans="1:10">
      <c r="A13" s="8" t="s">
        <v>379</v>
      </c>
      <c r="B13" s="8" t="s">
        <v>380</v>
      </c>
      <c r="C13" s="6"/>
      <c r="D13" s="6"/>
      <c r="E13" s="6"/>
      <c r="F13" s="6"/>
      <c r="G13" s="6"/>
      <c r="H13" s="6"/>
      <c r="I13" s="6"/>
      <c r="J13" s="6"/>
    </row>
    <row r="14" spans="1:10">
      <c r="A14" s="1" t="s">
        <v>381</v>
      </c>
      <c r="B14" s="1" t="s">
        <v>382</v>
      </c>
      <c r="C14" s="6"/>
      <c r="D14" s="6"/>
      <c r="E14" s="6"/>
      <c r="F14" s="6"/>
      <c r="G14" s="6"/>
      <c r="H14" s="6"/>
      <c r="I14" s="6"/>
      <c r="J14" s="6"/>
    </row>
    <row r="15" spans="1:10">
      <c r="A15" s="1" t="s">
        <v>383</v>
      </c>
      <c r="B15" s="1" t="s">
        <v>384</v>
      </c>
      <c r="C15" s="6"/>
      <c r="D15" s="6"/>
      <c r="E15" s="6"/>
      <c r="F15" s="6"/>
      <c r="G15" s="6"/>
      <c r="H15" s="6"/>
      <c r="I15" s="6"/>
      <c r="J15" s="6"/>
    </row>
    <row r="16" spans="1:10">
      <c r="A16" s="1" t="s">
        <v>385</v>
      </c>
      <c r="B16" s="1" t="s">
        <v>386</v>
      </c>
      <c r="C16" s="6"/>
      <c r="D16" s="6"/>
      <c r="E16" s="6"/>
      <c r="F16" s="6"/>
      <c r="G16" s="6"/>
      <c r="H16" s="6"/>
      <c r="I16" s="6"/>
      <c r="J16" s="6"/>
    </row>
    <row r="17" spans="1:10">
      <c r="A17" s="1" t="s">
        <v>387</v>
      </c>
      <c r="B17" s="1" t="s">
        <v>388</v>
      </c>
      <c r="C17" s="6"/>
      <c r="D17" s="6"/>
      <c r="E17" s="6"/>
      <c r="F17" s="6"/>
      <c r="G17" s="6"/>
      <c r="H17" s="6"/>
      <c r="I17" s="6"/>
      <c r="J17" s="6"/>
    </row>
    <row r="18" spans="1:10">
      <c r="A18" s="1" t="s">
        <v>389</v>
      </c>
      <c r="B18" s="1" t="s">
        <v>390</v>
      </c>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4">
    <mergeCell ref="A1:J1"/>
    <mergeCell ref="A2:J2"/>
    <mergeCell ref="A4:J4"/>
    <mergeCell ref="A12:J12"/>
  </mergeCells>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20"/>
  <sheetViews>
    <sheetView workbookViewId="0">
      <selection sqref="A1:J1"/>
    </sheetView>
  </sheetViews>
  <sheetFormatPr defaultRowHeight="13.8"/>
  <cols>
    <col min="1" max="1" width="28" customWidth="1"/>
    <col min="2" max="2" width="100" customWidth="1"/>
    <col min="3" max="3" width="40" customWidth="1"/>
    <col min="4" max="4" width="60" customWidth="1"/>
    <col min="5" max="10" width="18" customWidth="1"/>
  </cols>
  <sheetData>
    <row r="1" spans="1:10" ht="24" customHeight="1">
      <c r="A1" s="11" t="s">
        <v>391</v>
      </c>
      <c r="B1" s="11"/>
      <c r="C1" s="11"/>
      <c r="D1" s="11"/>
      <c r="E1" s="11"/>
      <c r="F1" s="11"/>
      <c r="G1" s="11"/>
      <c r="H1" s="11"/>
      <c r="I1" s="11"/>
      <c r="J1" s="11"/>
    </row>
    <row r="2" spans="1:10" ht="19.2" customHeight="1">
      <c r="A2" s="12" t="s">
        <v>392</v>
      </c>
      <c r="B2" s="12"/>
      <c r="C2" s="12"/>
      <c r="D2" s="12"/>
      <c r="E2" s="12"/>
      <c r="F2" s="12"/>
      <c r="G2" s="12"/>
      <c r="H2" s="12"/>
      <c r="I2" s="12"/>
      <c r="J2" s="12"/>
    </row>
    <row r="3" spans="1:10">
      <c r="A3" s="6"/>
      <c r="B3" s="6"/>
      <c r="C3" s="6"/>
      <c r="D3" s="6"/>
      <c r="E3" s="6"/>
      <c r="F3" s="6"/>
      <c r="G3" s="6"/>
      <c r="H3" s="6"/>
      <c r="I3" s="6"/>
      <c r="J3" s="6"/>
    </row>
    <row r="4" spans="1:10" ht="17.55" customHeight="1">
      <c r="A4" s="13" t="s">
        <v>393</v>
      </c>
      <c r="B4" s="13"/>
      <c r="C4" s="13"/>
      <c r="D4" s="13"/>
      <c r="E4" s="13"/>
      <c r="F4" s="13"/>
      <c r="G4" s="13"/>
      <c r="H4" s="13"/>
      <c r="I4" s="13"/>
      <c r="J4" s="13"/>
    </row>
    <row r="5" spans="1:10">
      <c r="A5" s="10" t="s">
        <v>394</v>
      </c>
      <c r="B5" s="10" t="s">
        <v>182</v>
      </c>
      <c r="C5" s="6"/>
      <c r="D5" s="6"/>
      <c r="E5" s="6"/>
      <c r="F5" s="6"/>
      <c r="G5" s="6"/>
      <c r="H5" s="6"/>
      <c r="I5" s="6"/>
      <c r="J5" s="6"/>
    </row>
    <row r="6" spans="1:10" ht="26.4">
      <c r="A6" s="1" t="s">
        <v>395</v>
      </c>
      <c r="B6" s="1" t="s">
        <v>396</v>
      </c>
      <c r="C6" s="6"/>
      <c r="D6" s="6"/>
      <c r="E6" s="6"/>
      <c r="F6" s="6"/>
      <c r="G6" s="6"/>
      <c r="H6" s="6"/>
      <c r="I6" s="6"/>
      <c r="J6" s="6"/>
    </row>
    <row r="7" spans="1:10">
      <c r="A7" s="1" t="s">
        <v>397</v>
      </c>
      <c r="B7" s="1" t="s">
        <v>398</v>
      </c>
      <c r="C7" s="6"/>
      <c r="D7" s="6"/>
      <c r="E7" s="6"/>
      <c r="F7" s="6"/>
      <c r="G7" s="6"/>
      <c r="H7" s="6"/>
      <c r="I7" s="6"/>
      <c r="J7" s="6"/>
    </row>
    <row r="8" spans="1:10">
      <c r="A8" s="1" t="s">
        <v>399</v>
      </c>
      <c r="B8" s="1" t="s">
        <v>400</v>
      </c>
      <c r="C8" s="6"/>
      <c r="D8" s="6"/>
      <c r="E8" s="6"/>
      <c r="F8" s="6"/>
      <c r="G8" s="6"/>
      <c r="H8" s="6"/>
      <c r="I8" s="6"/>
      <c r="J8" s="6"/>
    </row>
    <row r="9" spans="1:10">
      <c r="A9" s="1" t="s">
        <v>401</v>
      </c>
      <c r="B9" s="1" t="s">
        <v>402</v>
      </c>
      <c r="C9" s="6"/>
      <c r="D9" s="6"/>
      <c r="E9" s="6"/>
      <c r="F9" s="6"/>
      <c r="G9" s="6"/>
      <c r="H9" s="6"/>
      <c r="I9" s="6"/>
      <c r="J9" s="6"/>
    </row>
    <row r="10" spans="1:10" ht="26.4">
      <c r="A10" s="1" t="s">
        <v>403</v>
      </c>
      <c r="B10" s="1" t="s">
        <v>404</v>
      </c>
      <c r="C10" s="6"/>
      <c r="D10" s="6"/>
      <c r="E10" s="6"/>
      <c r="F10" s="6"/>
      <c r="G10" s="6"/>
      <c r="H10" s="6"/>
      <c r="I10" s="6"/>
      <c r="J10" s="6"/>
    </row>
    <row r="11" spans="1:10">
      <c r="A11" s="1" t="s">
        <v>405</v>
      </c>
      <c r="B11" s="1" t="s">
        <v>406</v>
      </c>
      <c r="C11" s="6"/>
      <c r="D11" s="6"/>
      <c r="E11" s="6"/>
      <c r="F11" s="6"/>
      <c r="G11" s="6"/>
      <c r="H11" s="6"/>
      <c r="I11" s="6"/>
      <c r="J11" s="6"/>
    </row>
    <row r="12" spans="1:10">
      <c r="A12" s="1" t="s">
        <v>407</v>
      </c>
      <c r="B12" s="1" t="s">
        <v>408</v>
      </c>
      <c r="C12" s="6"/>
      <c r="D12" s="6"/>
      <c r="E12" s="6"/>
      <c r="F12" s="6"/>
      <c r="G12" s="6"/>
      <c r="H12" s="6"/>
      <c r="I12" s="6"/>
      <c r="J12" s="6"/>
    </row>
    <row r="13" spans="1:10">
      <c r="A13" s="1" t="s">
        <v>409</v>
      </c>
      <c r="B13" s="1" t="s">
        <v>410</v>
      </c>
      <c r="C13" s="6"/>
      <c r="D13" s="6"/>
      <c r="E13" s="6"/>
      <c r="F13" s="6"/>
      <c r="G13" s="6"/>
      <c r="H13" s="6"/>
      <c r="I13" s="6"/>
      <c r="J13" s="6"/>
    </row>
    <row r="14" spans="1:10">
      <c r="A14" s="1" t="s">
        <v>411</v>
      </c>
      <c r="B14" s="1" t="s">
        <v>412</v>
      </c>
      <c r="C14" s="6"/>
      <c r="D14" s="6"/>
      <c r="E14" s="6"/>
      <c r="F14" s="6"/>
      <c r="G14" s="6"/>
      <c r="H14" s="6"/>
      <c r="I14" s="6"/>
      <c r="J14" s="6"/>
    </row>
    <row r="15" spans="1:10">
      <c r="A15" s="1" t="s">
        <v>413</v>
      </c>
      <c r="B15" s="1" t="s">
        <v>414</v>
      </c>
      <c r="C15" s="6"/>
      <c r="D15" s="6"/>
      <c r="E15" s="6"/>
      <c r="F15" s="6"/>
      <c r="G15" s="6"/>
      <c r="H15" s="6"/>
      <c r="I15" s="6"/>
      <c r="J15" s="6"/>
    </row>
    <row r="16" spans="1:10">
      <c r="A16" s="1" t="s">
        <v>415</v>
      </c>
      <c r="B16" s="1" t="s">
        <v>416</v>
      </c>
      <c r="C16" s="6"/>
      <c r="D16" s="6"/>
      <c r="E16" s="6"/>
      <c r="F16" s="6"/>
      <c r="G16" s="6"/>
      <c r="H16" s="6"/>
      <c r="I16" s="6"/>
      <c r="J16" s="6"/>
    </row>
    <row r="17" spans="1:10">
      <c r="A17" s="1" t="s">
        <v>417</v>
      </c>
      <c r="B17" s="1" t="s">
        <v>418</v>
      </c>
      <c r="C17" s="6"/>
      <c r="D17" s="6"/>
      <c r="E17" s="6"/>
      <c r="F17" s="6"/>
      <c r="G17" s="6"/>
      <c r="H17" s="6"/>
      <c r="I17" s="6"/>
      <c r="J17" s="6"/>
    </row>
    <row r="18" spans="1:10">
      <c r="A18" s="1" t="s">
        <v>419</v>
      </c>
      <c r="B18" s="1" t="s">
        <v>420</v>
      </c>
      <c r="C18" s="6"/>
      <c r="D18" s="6"/>
      <c r="E18" s="6"/>
      <c r="F18" s="6"/>
      <c r="G18" s="6"/>
      <c r="H18" s="6"/>
      <c r="I18" s="6"/>
      <c r="J18" s="6"/>
    </row>
    <row r="19" spans="1:10">
      <c r="A19" s="1" t="s">
        <v>421</v>
      </c>
      <c r="B19" s="1" t="s">
        <v>422</v>
      </c>
      <c r="C19" s="6"/>
      <c r="D19" s="6"/>
      <c r="E19" s="6"/>
      <c r="F19" s="6"/>
      <c r="G19" s="6"/>
      <c r="H19" s="6"/>
      <c r="I19" s="6"/>
      <c r="J19" s="6"/>
    </row>
    <row r="20" spans="1:10">
      <c r="A20" s="1" t="s">
        <v>423</v>
      </c>
      <c r="B20" s="1" t="s">
        <v>424</v>
      </c>
      <c r="C20" s="6"/>
      <c r="D20" s="6"/>
      <c r="E20" s="6"/>
      <c r="F20" s="6"/>
      <c r="G20" s="6"/>
      <c r="H20" s="6"/>
      <c r="I20" s="6"/>
      <c r="J20" s="6"/>
    </row>
    <row r="21" spans="1:10">
      <c r="A21" s="1" t="s">
        <v>425</v>
      </c>
      <c r="B21" s="1" t="s">
        <v>426</v>
      </c>
      <c r="C21" s="6"/>
      <c r="D21" s="6"/>
      <c r="E21" s="6"/>
      <c r="F21" s="6"/>
      <c r="G21" s="6"/>
      <c r="H21" s="6"/>
      <c r="I21" s="6"/>
      <c r="J21" s="6"/>
    </row>
    <row r="22" spans="1:10">
      <c r="A22" s="1" t="s">
        <v>427</v>
      </c>
      <c r="B22" s="1" t="s">
        <v>428</v>
      </c>
      <c r="C22" s="6"/>
      <c r="D22" s="6"/>
      <c r="E22" s="6"/>
      <c r="F22" s="6"/>
      <c r="G22" s="6"/>
      <c r="H22" s="6"/>
      <c r="I22" s="6"/>
      <c r="J22" s="6"/>
    </row>
    <row r="23" spans="1:10">
      <c r="A23" s="1" t="s">
        <v>429</v>
      </c>
      <c r="B23" s="1" t="s">
        <v>430</v>
      </c>
      <c r="C23" s="6"/>
      <c r="D23" s="6"/>
      <c r="E23" s="6"/>
      <c r="F23" s="6"/>
      <c r="G23" s="6"/>
      <c r="H23" s="6"/>
      <c r="I23" s="6"/>
      <c r="J23" s="6"/>
    </row>
    <row r="24" spans="1:10">
      <c r="A24" s="1" t="s">
        <v>431</v>
      </c>
      <c r="B24" s="1" t="s">
        <v>432</v>
      </c>
      <c r="C24" s="6"/>
      <c r="D24" s="6"/>
      <c r="E24" s="6"/>
      <c r="F24" s="6"/>
      <c r="G24" s="6"/>
      <c r="H24" s="6"/>
      <c r="I24" s="6"/>
      <c r="J24" s="6"/>
    </row>
    <row r="25" spans="1:10">
      <c r="A25" s="1" t="s">
        <v>433</v>
      </c>
      <c r="B25" s="1" t="s">
        <v>434</v>
      </c>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3">
    <mergeCell ref="A1:J1"/>
    <mergeCell ref="A2:J2"/>
    <mergeCell ref="A4:J4"/>
  </mergeCell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20"/>
  <sheetViews>
    <sheetView workbookViewId="0">
      <selection sqref="A1:J1"/>
    </sheetView>
  </sheetViews>
  <sheetFormatPr defaultRowHeight="13.8"/>
  <cols>
    <col min="1" max="1" width="22" customWidth="1"/>
    <col min="2" max="2" width="38" customWidth="1"/>
    <col min="3" max="3" width="72" customWidth="1"/>
    <col min="4" max="4" width="42" customWidth="1"/>
    <col min="5" max="10" width="18" customWidth="1"/>
  </cols>
  <sheetData>
    <row r="1" spans="1:10" ht="24" customHeight="1">
      <c r="A1" s="11" t="s">
        <v>435</v>
      </c>
      <c r="B1" s="11"/>
      <c r="C1" s="11"/>
      <c r="D1" s="11"/>
      <c r="E1" s="11"/>
      <c r="F1" s="11"/>
      <c r="G1" s="11"/>
      <c r="H1" s="11"/>
      <c r="I1" s="11"/>
      <c r="J1" s="11"/>
    </row>
    <row r="2" spans="1:10" ht="19.2" customHeight="1">
      <c r="A2" s="12" t="s">
        <v>436</v>
      </c>
      <c r="B2" s="12"/>
      <c r="C2" s="12"/>
      <c r="D2" s="12"/>
      <c r="E2" s="12"/>
      <c r="F2" s="12"/>
      <c r="G2" s="12"/>
      <c r="H2" s="12"/>
      <c r="I2" s="12"/>
      <c r="J2" s="12"/>
    </row>
    <row r="3" spans="1:10">
      <c r="A3" s="6"/>
      <c r="B3" s="6"/>
      <c r="C3" s="6"/>
      <c r="D3" s="6"/>
      <c r="E3" s="6"/>
      <c r="F3" s="6"/>
      <c r="G3" s="6"/>
      <c r="H3" s="6"/>
      <c r="I3" s="6"/>
      <c r="J3" s="6"/>
    </row>
    <row r="4" spans="1:10" ht="17.55" customHeight="1">
      <c r="A4" s="13" t="s">
        <v>437</v>
      </c>
      <c r="B4" s="13"/>
      <c r="C4" s="13"/>
      <c r="D4" s="13"/>
      <c r="E4" s="13"/>
      <c r="F4" s="13"/>
      <c r="G4" s="13"/>
      <c r="H4" s="13"/>
      <c r="I4" s="13"/>
      <c r="J4" s="13"/>
    </row>
    <row r="5" spans="1:10">
      <c r="A5" s="10" t="s">
        <v>438</v>
      </c>
      <c r="B5" s="10" t="s">
        <v>439</v>
      </c>
      <c r="C5" s="10" t="s">
        <v>440</v>
      </c>
      <c r="D5" s="10" t="s">
        <v>441</v>
      </c>
      <c r="E5" s="6"/>
      <c r="F5" s="6"/>
      <c r="G5" s="6"/>
      <c r="H5" s="6"/>
      <c r="I5" s="6"/>
      <c r="J5" s="6"/>
    </row>
    <row r="6" spans="1:10" ht="26.4">
      <c r="A6" s="1" t="s">
        <v>442</v>
      </c>
      <c r="B6" s="1" t="s">
        <v>443</v>
      </c>
      <c r="C6" s="1" t="s">
        <v>444</v>
      </c>
      <c r="D6" s="1" t="s">
        <v>445</v>
      </c>
      <c r="E6" s="6"/>
      <c r="F6" s="6"/>
      <c r="G6" s="6"/>
      <c r="H6" s="6"/>
      <c r="I6" s="6"/>
      <c r="J6" s="6"/>
    </row>
    <row r="7" spans="1:10" ht="26.4">
      <c r="A7" s="1" t="s">
        <v>446</v>
      </c>
      <c r="B7" s="1" t="s">
        <v>447</v>
      </c>
      <c r="C7" s="1" t="s">
        <v>448</v>
      </c>
      <c r="D7" s="1" t="s">
        <v>449</v>
      </c>
      <c r="E7" s="6"/>
      <c r="F7" s="6"/>
      <c r="G7" s="6"/>
      <c r="H7" s="6"/>
      <c r="I7" s="6"/>
      <c r="J7" s="6"/>
    </row>
    <row r="8" spans="1:10" ht="26.4">
      <c r="A8" s="1" t="s">
        <v>450</v>
      </c>
      <c r="B8" s="1" t="s">
        <v>451</v>
      </c>
      <c r="C8" s="1" t="s">
        <v>452</v>
      </c>
      <c r="D8" s="1" t="s">
        <v>453</v>
      </c>
      <c r="E8" s="6"/>
      <c r="F8" s="6"/>
      <c r="G8" s="6"/>
      <c r="H8" s="6"/>
      <c r="I8" s="6"/>
      <c r="J8" s="6"/>
    </row>
    <row r="9" spans="1:10" ht="26.4">
      <c r="A9" s="1" t="s">
        <v>454</v>
      </c>
      <c r="B9" s="1" t="s">
        <v>455</v>
      </c>
      <c r="C9" s="1" t="s">
        <v>456</v>
      </c>
      <c r="D9" s="1" t="s">
        <v>457</v>
      </c>
      <c r="E9" s="6"/>
      <c r="F9" s="6"/>
      <c r="G9" s="6"/>
      <c r="H9" s="6"/>
      <c r="I9" s="6"/>
      <c r="J9" s="6"/>
    </row>
    <row r="10" spans="1:10" ht="26.4">
      <c r="A10" s="1" t="s">
        <v>458</v>
      </c>
      <c r="B10" s="1" t="s">
        <v>459</v>
      </c>
      <c r="C10" s="1" t="s">
        <v>460</v>
      </c>
      <c r="D10" s="1" t="s">
        <v>461</v>
      </c>
      <c r="E10" s="6"/>
      <c r="F10" s="6"/>
      <c r="G10" s="6"/>
      <c r="H10" s="6"/>
      <c r="I10" s="6"/>
      <c r="J10" s="6"/>
    </row>
    <row r="11" spans="1:10">
      <c r="A11" s="6"/>
      <c r="B11" s="6"/>
      <c r="C11" s="6"/>
      <c r="D11" s="6"/>
      <c r="E11" s="6"/>
      <c r="F11" s="6"/>
      <c r="G11" s="6"/>
      <c r="H11" s="6"/>
      <c r="I11" s="6"/>
      <c r="J11" s="6"/>
    </row>
    <row r="12" spans="1:10">
      <c r="A12" s="6"/>
      <c r="B12" s="6"/>
      <c r="C12" s="6"/>
      <c r="D12" s="6"/>
      <c r="E12" s="6"/>
      <c r="F12" s="6"/>
      <c r="G12" s="6"/>
      <c r="H12" s="6"/>
      <c r="I12" s="6"/>
      <c r="J12" s="6"/>
    </row>
    <row r="13" spans="1:10">
      <c r="A13" s="6"/>
      <c r="B13" s="6"/>
      <c r="C13" s="6"/>
      <c r="D13" s="6"/>
      <c r="E13" s="6"/>
      <c r="F13" s="6"/>
      <c r="G13" s="6"/>
      <c r="H13" s="6"/>
      <c r="I13" s="6"/>
      <c r="J13" s="6"/>
    </row>
    <row r="14" spans="1:10">
      <c r="A14" s="6"/>
      <c r="B14" s="6"/>
      <c r="C14" s="6"/>
      <c r="D14" s="6"/>
      <c r="E14" s="6"/>
      <c r="F14" s="6"/>
      <c r="G14" s="6"/>
      <c r="H14" s="6"/>
      <c r="I14" s="6"/>
      <c r="J14" s="6"/>
    </row>
    <row r="15" spans="1:10">
      <c r="A15" s="6"/>
      <c r="B15" s="6"/>
      <c r="C15" s="6"/>
      <c r="D15" s="6"/>
      <c r="E15" s="6"/>
      <c r="F15" s="6"/>
      <c r="G15" s="6"/>
      <c r="H15" s="6"/>
      <c r="I15" s="6"/>
      <c r="J15" s="6"/>
    </row>
    <row r="16" spans="1:10">
      <c r="A16" s="6"/>
      <c r="B16" s="6"/>
      <c r="C16" s="6"/>
      <c r="D16" s="6"/>
      <c r="E16" s="6"/>
      <c r="F16" s="6"/>
      <c r="G16" s="6"/>
      <c r="H16" s="6"/>
      <c r="I16" s="6"/>
      <c r="J16" s="6"/>
    </row>
    <row r="17" spans="1:10">
      <c r="A17" s="6"/>
      <c r="B17" s="6"/>
      <c r="C17" s="6"/>
      <c r="D17" s="6"/>
      <c r="E17" s="6"/>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3">
    <mergeCell ref="A1:J1"/>
    <mergeCell ref="A2:J2"/>
    <mergeCell ref="A4:J4"/>
  </mergeCell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20"/>
  <sheetViews>
    <sheetView zoomScale="70" zoomScaleNormal="70" workbookViewId="0">
      <selection sqref="A1:J1"/>
    </sheetView>
  </sheetViews>
  <sheetFormatPr defaultRowHeight="13.8"/>
  <cols>
    <col min="1" max="1" width="36" customWidth="1"/>
    <col min="2" max="2" width="48" customWidth="1"/>
    <col min="3" max="3" width="22" customWidth="1"/>
    <col min="4" max="4" width="16" customWidth="1"/>
    <col min="5" max="10" width="18" customWidth="1"/>
  </cols>
  <sheetData>
    <row r="1" spans="1:10" ht="24" customHeight="1">
      <c r="A1" s="11" t="s">
        <v>462</v>
      </c>
      <c r="B1" s="11"/>
      <c r="C1" s="11"/>
      <c r="D1" s="11"/>
      <c r="E1" s="11"/>
      <c r="F1" s="11"/>
      <c r="G1" s="11"/>
      <c r="H1" s="11"/>
      <c r="I1" s="11"/>
      <c r="J1" s="11"/>
    </row>
    <row r="2" spans="1:10" ht="19.2" customHeight="1">
      <c r="A2" s="12" t="s">
        <v>463</v>
      </c>
      <c r="B2" s="12"/>
      <c r="C2" s="12"/>
      <c r="D2" s="12"/>
      <c r="E2" s="12"/>
      <c r="F2" s="12"/>
      <c r="G2" s="12"/>
      <c r="H2" s="12"/>
      <c r="I2" s="12"/>
      <c r="J2" s="12"/>
    </row>
    <row r="3" spans="1:10">
      <c r="A3" s="6"/>
      <c r="B3" s="6"/>
      <c r="C3" s="6"/>
      <c r="D3" s="6"/>
      <c r="E3" s="6"/>
      <c r="F3" s="6"/>
      <c r="G3" s="6"/>
      <c r="H3" s="6"/>
      <c r="I3" s="6"/>
      <c r="J3" s="6"/>
    </row>
    <row r="4" spans="1:10" ht="17.55" customHeight="1">
      <c r="A4" s="13" t="s">
        <v>464</v>
      </c>
      <c r="B4" s="13"/>
      <c r="C4" s="13"/>
      <c r="D4" s="13"/>
      <c r="E4" s="13"/>
      <c r="F4" s="13"/>
      <c r="G4" s="13"/>
      <c r="H4" s="13"/>
      <c r="I4" s="13"/>
      <c r="J4" s="13"/>
    </row>
    <row r="5" spans="1:10">
      <c r="A5" s="10" t="s">
        <v>465</v>
      </c>
      <c r="B5" s="10" t="s">
        <v>37</v>
      </c>
      <c r="C5" s="10" t="s">
        <v>38</v>
      </c>
      <c r="D5" s="10" t="s">
        <v>466</v>
      </c>
      <c r="E5" s="6"/>
      <c r="F5" s="6"/>
      <c r="G5" s="6"/>
      <c r="H5" s="6"/>
      <c r="I5" s="6"/>
      <c r="J5" s="6"/>
    </row>
    <row r="6" spans="1:10" ht="39.6">
      <c r="A6" s="1" t="s">
        <v>467</v>
      </c>
      <c r="B6" s="4">
        <v>3</v>
      </c>
      <c r="C6" s="1" t="s">
        <v>468</v>
      </c>
      <c r="D6" s="1" t="s">
        <v>469</v>
      </c>
      <c r="E6" s="6"/>
      <c r="F6" s="6"/>
      <c r="G6" s="6"/>
      <c r="H6" s="6"/>
      <c r="I6" s="6"/>
      <c r="J6" s="6"/>
    </row>
    <row r="7" spans="1:10" ht="39.6">
      <c r="A7" s="1" t="s">
        <v>470</v>
      </c>
      <c r="B7" s="4">
        <v>15</v>
      </c>
      <c r="C7" s="1" t="s">
        <v>468</v>
      </c>
      <c r="D7" s="1" t="s">
        <v>471</v>
      </c>
      <c r="E7" s="6"/>
      <c r="F7" s="6"/>
      <c r="G7" s="6"/>
      <c r="H7" s="6"/>
      <c r="I7" s="6"/>
      <c r="J7" s="6"/>
    </row>
    <row r="8" spans="1:10">
      <c r="A8" s="1" t="s">
        <v>472</v>
      </c>
      <c r="B8" s="2">
        <v>200</v>
      </c>
      <c r="C8" s="1" t="s">
        <v>473</v>
      </c>
      <c r="D8" s="1" t="s">
        <v>474</v>
      </c>
      <c r="E8" s="6"/>
      <c r="F8" s="6"/>
      <c r="G8" s="6"/>
      <c r="H8" s="6"/>
      <c r="I8" s="6"/>
      <c r="J8" s="6"/>
    </row>
    <row r="9" spans="1:10" ht="39.6">
      <c r="A9" s="1" t="s">
        <v>475</v>
      </c>
      <c r="B9" s="2">
        <v>30000</v>
      </c>
      <c r="C9" s="1" t="s">
        <v>42</v>
      </c>
      <c r="D9" s="1" t="s">
        <v>476</v>
      </c>
      <c r="E9" s="6"/>
      <c r="F9" s="6"/>
      <c r="G9" s="6"/>
      <c r="H9" s="6"/>
      <c r="I9" s="6"/>
      <c r="J9" s="6"/>
    </row>
    <row r="10" spans="1:10" ht="39.6">
      <c r="A10" s="1" t="s">
        <v>477</v>
      </c>
      <c r="B10" s="2">
        <v>8000</v>
      </c>
      <c r="C10" s="1" t="s">
        <v>42</v>
      </c>
      <c r="D10" s="1" t="s">
        <v>478</v>
      </c>
      <c r="E10" s="6"/>
      <c r="F10" s="6"/>
      <c r="G10" s="6"/>
      <c r="H10" s="6"/>
      <c r="I10" s="6"/>
      <c r="J10" s="6"/>
    </row>
    <row r="11" spans="1:10" ht="39.6">
      <c r="A11" s="1" t="s">
        <v>479</v>
      </c>
      <c r="B11" s="3">
        <v>0.45</v>
      </c>
      <c r="C11" s="1" t="s">
        <v>47</v>
      </c>
      <c r="D11" s="1" t="s">
        <v>480</v>
      </c>
      <c r="E11" s="6"/>
      <c r="F11" s="6"/>
      <c r="G11" s="6"/>
      <c r="H11" s="6"/>
      <c r="I11" s="6"/>
      <c r="J11" s="6"/>
    </row>
    <row r="12" spans="1:10" ht="39.6">
      <c r="A12" s="1" t="s">
        <v>481</v>
      </c>
      <c r="B12" s="3">
        <v>0.35</v>
      </c>
      <c r="C12" s="1" t="s">
        <v>47</v>
      </c>
      <c r="D12" s="1" t="s">
        <v>482</v>
      </c>
      <c r="E12" s="6"/>
      <c r="F12" s="6"/>
      <c r="G12" s="6"/>
      <c r="H12" s="6"/>
      <c r="I12" s="6"/>
      <c r="J12" s="6"/>
    </row>
    <row r="13" spans="1:10">
      <c r="A13" s="6"/>
      <c r="B13" s="6"/>
      <c r="C13" s="6"/>
      <c r="D13" s="6"/>
      <c r="E13" s="6"/>
      <c r="F13" s="6"/>
      <c r="G13" s="6"/>
      <c r="H13" s="6"/>
      <c r="I13" s="6"/>
      <c r="J13" s="6"/>
    </row>
    <row r="14" spans="1:10">
      <c r="A14" s="6"/>
      <c r="B14" s="6"/>
      <c r="C14" s="6"/>
      <c r="D14" s="6"/>
      <c r="E14" s="6"/>
      <c r="F14" s="6"/>
      <c r="G14" s="6"/>
      <c r="H14" s="6"/>
      <c r="I14" s="6"/>
      <c r="J14" s="6"/>
    </row>
    <row r="15" spans="1:10" ht="17.55" customHeight="1">
      <c r="A15" s="14" t="s">
        <v>483</v>
      </c>
      <c r="B15" s="14"/>
      <c r="C15" s="14"/>
      <c r="D15" s="14"/>
      <c r="E15" s="14"/>
      <c r="F15" s="14"/>
      <c r="G15" s="14"/>
      <c r="H15" s="14"/>
      <c r="I15" s="14"/>
      <c r="J15" s="14"/>
    </row>
    <row r="16" spans="1:10">
      <c r="A16" s="8" t="s">
        <v>36</v>
      </c>
      <c r="B16" s="8" t="s">
        <v>484</v>
      </c>
      <c r="C16" s="8" t="s">
        <v>485</v>
      </c>
      <c r="D16" s="8" t="s">
        <v>38</v>
      </c>
      <c r="E16" s="6"/>
      <c r="F16" s="6"/>
      <c r="G16" s="6"/>
      <c r="H16" s="6"/>
      <c r="I16" s="6"/>
      <c r="J16" s="6"/>
    </row>
    <row r="17" spans="1:10">
      <c r="A17" s="1" t="s">
        <v>486</v>
      </c>
      <c r="B17" s="1" t="s">
        <v>487</v>
      </c>
      <c r="C17" s="2">
        <f>$B$8*$B$9</f>
        <v>6000000</v>
      </c>
      <c r="D17" s="1" t="s">
        <v>42</v>
      </c>
      <c r="E17" s="6"/>
      <c r="F17" s="6"/>
      <c r="G17" s="6"/>
      <c r="H17" s="6"/>
      <c r="I17" s="6"/>
      <c r="J17" s="6"/>
    </row>
    <row r="18" spans="1:10">
      <c r="A18" s="1" t="s">
        <v>488</v>
      </c>
      <c r="B18" s="1" t="s">
        <v>489</v>
      </c>
      <c r="C18" s="2">
        <f>$B$8*$B$10</f>
        <v>1600000</v>
      </c>
      <c r="D18" s="1" t="s">
        <v>42</v>
      </c>
      <c r="E18" s="6"/>
      <c r="F18" s="6"/>
      <c r="G18" s="6"/>
      <c r="H18" s="6"/>
      <c r="I18" s="6"/>
      <c r="J18" s="6"/>
    </row>
    <row r="19" spans="1:10">
      <c r="A19" s="1" t="s">
        <v>490</v>
      </c>
      <c r="B19" s="1" t="s">
        <v>491</v>
      </c>
      <c r="C19" s="5">
        <f>C17/1000000*$B$6+C18/1000000*$B$7</f>
        <v>42</v>
      </c>
      <c r="D19" s="1" t="s">
        <v>468</v>
      </c>
      <c r="E19" s="6"/>
      <c r="F19" s="6"/>
      <c r="G19" s="6"/>
      <c r="H19" s="6"/>
      <c r="I19" s="6"/>
      <c r="J19" s="6"/>
    </row>
    <row r="20" spans="1:10">
      <c r="A20" s="1" t="s">
        <v>492</v>
      </c>
      <c r="B20" s="1" t="s">
        <v>493</v>
      </c>
      <c r="C20" s="5">
        <f>C17*(1-$B$11)</f>
        <v>3300000.0000000005</v>
      </c>
      <c r="D20" s="1" t="s">
        <v>42</v>
      </c>
      <c r="E20" s="6"/>
      <c r="F20" s="6"/>
      <c r="G20" s="6"/>
      <c r="H20" s="6"/>
      <c r="I20" s="6"/>
      <c r="J20" s="6"/>
    </row>
    <row r="21" spans="1:10">
      <c r="A21" s="1" t="s">
        <v>494</v>
      </c>
      <c r="B21" s="1" t="s">
        <v>495</v>
      </c>
      <c r="C21" s="5">
        <f>C18*(1-$B$12)</f>
        <v>1040000</v>
      </c>
      <c r="D21" s="1" t="s">
        <v>42</v>
      </c>
      <c r="E21" s="6"/>
      <c r="F21" s="6"/>
      <c r="G21" s="6"/>
      <c r="H21" s="6"/>
      <c r="I21" s="6"/>
      <c r="J21" s="6"/>
    </row>
    <row r="22" spans="1:10">
      <c r="A22" s="1" t="s">
        <v>496</v>
      </c>
      <c r="B22" s="1" t="s">
        <v>497</v>
      </c>
      <c r="C22" s="5">
        <f>C20/1000000*$B$6+C21/1000000*$B$7</f>
        <v>25.5</v>
      </c>
      <c r="D22" s="1" t="s">
        <v>468</v>
      </c>
      <c r="E22" s="6"/>
      <c r="F22" s="6"/>
      <c r="G22" s="6"/>
      <c r="H22" s="6"/>
      <c r="I22" s="6"/>
      <c r="J22" s="6"/>
    </row>
    <row r="23" spans="1:10">
      <c r="A23" s="1" t="s">
        <v>498</v>
      </c>
      <c r="B23" s="1" t="s">
        <v>499</v>
      </c>
      <c r="C23" s="5">
        <f>C19-C22</f>
        <v>16.5</v>
      </c>
      <c r="D23" s="1" t="s">
        <v>468</v>
      </c>
      <c r="E23" s="6"/>
      <c r="F23" s="6"/>
      <c r="G23" s="6"/>
      <c r="H23" s="6"/>
      <c r="I23" s="6"/>
      <c r="J23" s="6"/>
    </row>
    <row r="24" spans="1:10">
      <c r="A24" s="1" t="s">
        <v>7</v>
      </c>
      <c r="B24" s="1" t="s">
        <v>500</v>
      </c>
      <c r="C24" s="3">
        <f>IFERROR(C23/C19,0)</f>
        <v>0.39285714285714285</v>
      </c>
      <c r="D24" s="1" t="s">
        <v>47</v>
      </c>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4">
    <mergeCell ref="A1:J1"/>
    <mergeCell ref="A2:J2"/>
    <mergeCell ref="A4:J4"/>
    <mergeCell ref="A15:J15"/>
  </mergeCells>
  <conditionalFormatting sqref="C23:C24">
    <cfRule type="dataBar" priority="1">
      <dataBar>
        <cfvo type="min"/>
        <cfvo type="max"/>
        <color rgb="FF0F766E"/>
      </dataBar>
    </cfRule>
    <cfRule type="dataBar" priority="2">
      <dataBar>
        <cfvo type="min"/>
        <cfvo type="max"/>
        <color rgb="FF0F766E"/>
      </dataBar>
      <extLst>
        <ext xmlns:x14="http://schemas.microsoft.com/office/spreadsheetml/2009/9/main" uri="{B025F937-C7B1-47D3-B67F-A62EFF666E3E}">
          <x14:id>{EC704881-3ED3-AF3D-AC75-F669A6DCB7C3}</x14:id>
        </ext>
      </extLst>
    </cfRule>
  </conditionalFormatting>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EC704881-3ED3-AF3D-AC75-F669A6DCB7C3}">
            <x14:dataBar>
              <x14:cfvo type="min"/>
              <x14:cfvo type="max"/>
              <x14:negativeFillColor auto="1"/>
              <x14:axisColor auto="1"/>
            </x14:dataBar>
          </x14:cfRule>
          <xm:sqref>C23:C24</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20"/>
  <sheetViews>
    <sheetView workbookViewId="0">
      <selection sqref="A1:J1"/>
    </sheetView>
  </sheetViews>
  <sheetFormatPr defaultRowHeight="13.8"/>
  <cols>
    <col min="1" max="1" width="18" customWidth="1"/>
    <col min="2" max="2" width="42" customWidth="1"/>
    <col min="3" max="4" width="44" customWidth="1"/>
    <col min="5" max="5" width="24" customWidth="1"/>
    <col min="6" max="10" width="18" customWidth="1"/>
  </cols>
  <sheetData>
    <row r="1" spans="1:10" ht="24" customHeight="1">
      <c r="A1" s="11" t="s">
        <v>501</v>
      </c>
      <c r="B1" s="11"/>
      <c r="C1" s="11"/>
      <c r="D1" s="11"/>
      <c r="E1" s="11"/>
      <c r="F1" s="11"/>
      <c r="G1" s="11"/>
      <c r="H1" s="11"/>
      <c r="I1" s="11"/>
      <c r="J1" s="11"/>
    </row>
    <row r="2" spans="1:10" ht="19.2" customHeight="1">
      <c r="A2" s="12" t="s">
        <v>502</v>
      </c>
      <c r="B2" s="12"/>
      <c r="C2" s="12"/>
      <c r="D2" s="12"/>
      <c r="E2" s="12"/>
      <c r="F2" s="12"/>
      <c r="G2" s="12"/>
      <c r="H2" s="12"/>
      <c r="I2" s="12"/>
      <c r="J2" s="12"/>
    </row>
    <row r="3" spans="1:10">
      <c r="A3" s="6"/>
      <c r="B3" s="6"/>
      <c r="C3" s="6"/>
      <c r="D3" s="6"/>
      <c r="E3" s="6"/>
      <c r="F3" s="6"/>
      <c r="G3" s="6"/>
      <c r="H3" s="6"/>
      <c r="I3" s="6"/>
      <c r="J3" s="6"/>
    </row>
    <row r="4" spans="1:10" ht="17.55" customHeight="1">
      <c r="A4" s="13" t="s">
        <v>503</v>
      </c>
      <c r="B4" s="13"/>
      <c r="C4" s="13"/>
      <c r="D4" s="13"/>
      <c r="E4" s="13"/>
      <c r="F4" s="13"/>
      <c r="G4" s="13"/>
      <c r="H4" s="13"/>
      <c r="I4" s="13"/>
      <c r="J4" s="13"/>
    </row>
    <row r="5" spans="1:10">
      <c r="A5" s="10" t="s">
        <v>132</v>
      </c>
      <c r="B5" s="10" t="s">
        <v>504</v>
      </c>
      <c r="C5" s="6"/>
      <c r="D5" s="6"/>
      <c r="E5" s="6"/>
      <c r="F5" s="6"/>
      <c r="G5" s="6"/>
      <c r="H5" s="6"/>
      <c r="I5" s="6"/>
      <c r="J5" s="6"/>
    </row>
    <row r="6" spans="1:10" ht="26.4">
      <c r="A6" s="1" t="s">
        <v>505</v>
      </c>
      <c r="B6" s="1" t="s">
        <v>506</v>
      </c>
      <c r="C6" s="6"/>
      <c r="D6" s="6"/>
      <c r="E6" s="6"/>
      <c r="F6" s="6"/>
      <c r="G6" s="6"/>
      <c r="H6" s="6"/>
      <c r="I6" s="6"/>
      <c r="J6" s="6"/>
    </row>
    <row r="7" spans="1:10" ht="26.4">
      <c r="A7" s="1" t="s">
        <v>507</v>
      </c>
      <c r="B7" s="1" t="s">
        <v>508</v>
      </c>
      <c r="C7" s="6"/>
      <c r="D7" s="6"/>
      <c r="E7" s="6"/>
      <c r="F7" s="6"/>
      <c r="G7" s="6"/>
      <c r="H7" s="6"/>
      <c r="I7" s="6"/>
      <c r="J7" s="6"/>
    </row>
    <row r="8" spans="1:10" ht="26.4">
      <c r="A8" s="1" t="s">
        <v>509</v>
      </c>
      <c r="B8" s="1" t="s">
        <v>510</v>
      </c>
      <c r="C8" s="6"/>
      <c r="D8" s="6"/>
      <c r="E8" s="6"/>
      <c r="F8" s="6"/>
      <c r="G8" s="6"/>
      <c r="H8" s="6"/>
      <c r="I8" s="6"/>
      <c r="J8" s="6"/>
    </row>
    <row r="9" spans="1:10" ht="26.4">
      <c r="A9" s="1" t="s">
        <v>511</v>
      </c>
      <c r="B9" s="1" t="s">
        <v>512</v>
      </c>
      <c r="C9" s="6"/>
      <c r="D9" s="6"/>
      <c r="E9" s="6"/>
      <c r="F9" s="6"/>
      <c r="G9" s="6"/>
      <c r="H9" s="6"/>
      <c r="I9" s="6"/>
      <c r="J9" s="6"/>
    </row>
    <row r="10" spans="1:10" ht="26.4">
      <c r="A10" s="1" t="s">
        <v>513</v>
      </c>
      <c r="B10" s="1" t="s">
        <v>514</v>
      </c>
      <c r="C10" s="6"/>
      <c r="D10" s="6"/>
      <c r="E10" s="6"/>
      <c r="F10" s="6"/>
      <c r="G10" s="6"/>
      <c r="H10" s="6"/>
      <c r="I10" s="6"/>
      <c r="J10" s="6"/>
    </row>
    <row r="11" spans="1:10">
      <c r="A11" s="6"/>
      <c r="B11" s="6"/>
      <c r="C11" s="6"/>
      <c r="D11" s="6"/>
      <c r="E11" s="6"/>
      <c r="F11" s="6"/>
      <c r="G11" s="6"/>
      <c r="H11" s="6"/>
      <c r="I11" s="6"/>
      <c r="J11" s="6"/>
    </row>
    <row r="12" spans="1:10">
      <c r="A12" s="6"/>
      <c r="B12" s="6"/>
      <c r="C12" s="6"/>
      <c r="D12" s="6"/>
      <c r="E12" s="6"/>
      <c r="F12" s="6"/>
      <c r="G12" s="6"/>
      <c r="H12" s="6"/>
      <c r="I12" s="6"/>
      <c r="J12" s="6"/>
    </row>
    <row r="13" spans="1:10" ht="17.55" customHeight="1">
      <c r="A13" s="15" t="s">
        <v>515</v>
      </c>
      <c r="B13" s="15"/>
      <c r="C13" s="15"/>
      <c r="D13" s="15"/>
      <c r="E13" s="15"/>
      <c r="F13" s="15"/>
      <c r="G13" s="15"/>
      <c r="H13" s="15"/>
      <c r="I13" s="15"/>
      <c r="J13" s="15"/>
    </row>
    <row r="14" spans="1:10">
      <c r="A14" s="9" t="s">
        <v>516</v>
      </c>
      <c r="B14" s="9" t="s">
        <v>517</v>
      </c>
      <c r="C14" s="9" t="s">
        <v>518</v>
      </c>
      <c r="D14" s="9" t="s">
        <v>519</v>
      </c>
      <c r="E14" s="6"/>
      <c r="F14" s="6"/>
      <c r="G14" s="6"/>
      <c r="H14" s="6"/>
      <c r="I14" s="6"/>
      <c r="J14" s="6"/>
    </row>
    <row r="15" spans="1:10">
      <c r="A15" s="1" t="s">
        <v>520</v>
      </c>
      <c r="B15" s="1" t="s">
        <v>521</v>
      </c>
      <c r="C15" s="1" t="s">
        <v>522</v>
      </c>
      <c r="D15" s="1" t="s">
        <v>523</v>
      </c>
      <c r="E15" s="6"/>
      <c r="F15" s="6"/>
      <c r="G15" s="6"/>
      <c r="H15" s="6"/>
      <c r="I15" s="6"/>
      <c r="J15" s="6"/>
    </row>
    <row r="16" spans="1:10">
      <c r="A16" s="1" t="s">
        <v>524</v>
      </c>
      <c r="B16" s="1" t="s">
        <v>525</v>
      </c>
      <c r="C16" s="1" t="s">
        <v>526</v>
      </c>
      <c r="D16" s="1" t="s">
        <v>527</v>
      </c>
      <c r="E16" s="6"/>
      <c r="F16" s="6"/>
      <c r="G16" s="6"/>
      <c r="H16" s="6"/>
      <c r="I16" s="6"/>
      <c r="J16" s="6"/>
    </row>
    <row r="17" spans="1:10" ht="26.4">
      <c r="A17" s="1" t="s">
        <v>528</v>
      </c>
      <c r="B17" s="1" t="s">
        <v>529</v>
      </c>
      <c r="C17" s="1" t="s">
        <v>530</v>
      </c>
      <c r="D17" s="1" t="s">
        <v>531</v>
      </c>
      <c r="E17" s="6"/>
      <c r="F17" s="6"/>
      <c r="G17" s="6"/>
      <c r="H17" s="6"/>
      <c r="I17" s="6"/>
      <c r="J17" s="6"/>
    </row>
    <row r="18" spans="1:10">
      <c r="A18" s="1" t="s">
        <v>532</v>
      </c>
      <c r="B18" s="1" t="s">
        <v>533</v>
      </c>
      <c r="C18" s="1" t="s">
        <v>534</v>
      </c>
      <c r="D18" s="1" t="s">
        <v>535</v>
      </c>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4">
    <mergeCell ref="A1:J1"/>
    <mergeCell ref="A2:J2"/>
    <mergeCell ref="A4:J4"/>
    <mergeCell ref="A13:J13"/>
  </mergeCells>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0"/>
  <sheetViews>
    <sheetView workbookViewId="0">
      <selection sqref="A1:J1"/>
    </sheetView>
  </sheetViews>
  <sheetFormatPr defaultRowHeight="13.8"/>
  <cols>
    <col min="1" max="1" width="36" customWidth="1"/>
    <col min="2" max="2" width="80" customWidth="1"/>
    <col min="3" max="3" width="62" customWidth="1"/>
    <col min="4" max="4" width="44" customWidth="1"/>
    <col min="5" max="5" width="32" customWidth="1"/>
    <col min="6" max="10" width="18" customWidth="1"/>
  </cols>
  <sheetData>
    <row r="1" spans="1:10" ht="24" customHeight="1">
      <c r="A1" s="11" t="s">
        <v>536</v>
      </c>
      <c r="B1" s="11"/>
      <c r="C1" s="11"/>
      <c r="D1" s="11"/>
      <c r="E1" s="11"/>
      <c r="F1" s="11"/>
      <c r="G1" s="11"/>
      <c r="H1" s="11"/>
      <c r="I1" s="11"/>
      <c r="J1" s="11"/>
    </row>
    <row r="2" spans="1:10" ht="19.2" customHeight="1">
      <c r="A2" s="12" t="s">
        <v>537</v>
      </c>
      <c r="B2" s="12"/>
      <c r="C2" s="12"/>
      <c r="D2" s="12"/>
      <c r="E2" s="12"/>
      <c r="F2" s="12"/>
      <c r="G2" s="12"/>
      <c r="H2" s="12"/>
      <c r="I2" s="12"/>
      <c r="J2" s="12"/>
    </row>
    <row r="3" spans="1:10">
      <c r="A3" s="6"/>
      <c r="B3" s="6"/>
      <c r="C3" s="6"/>
      <c r="D3" s="6"/>
      <c r="E3" s="6"/>
      <c r="F3" s="6"/>
      <c r="G3" s="6"/>
      <c r="H3" s="6"/>
      <c r="I3" s="6"/>
      <c r="J3" s="6"/>
    </row>
    <row r="4" spans="1:10" ht="17.55" customHeight="1">
      <c r="A4" s="13" t="s">
        <v>538</v>
      </c>
      <c r="B4" s="13"/>
      <c r="C4" s="13"/>
      <c r="D4" s="13"/>
      <c r="E4" s="13"/>
      <c r="F4" s="13"/>
      <c r="G4" s="13"/>
      <c r="H4" s="13"/>
      <c r="I4" s="13"/>
      <c r="J4" s="13"/>
    </row>
    <row r="5" spans="1:10">
      <c r="A5" s="10" t="s">
        <v>539</v>
      </c>
      <c r="B5" s="10" t="s">
        <v>540</v>
      </c>
      <c r="C5" s="10" t="s">
        <v>541</v>
      </c>
      <c r="D5" s="10" t="s">
        <v>542</v>
      </c>
      <c r="E5" s="6"/>
      <c r="F5" s="6"/>
      <c r="G5" s="6"/>
      <c r="H5" s="6"/>
      <c r="I5" s="6"/>
      <c r="J5" s="6"/>
    </row>
    <row r="6" spans="1:10">
      <c r="A6" s="1" t="s">
        <v>543</v>
      </c>
      <c r="B6" s="1" t="s">
        <v>544</v>
      </c>
      <c r="C6" s="1" t="s">
        <v>545</v>
      </c>
      <c r="D6" s="1" t="s">
        <v>546</v>
      </c>
      <c r="E6" s="6"/>
      <c r="F6" s="6"/>
      <c r="G6" s="6"/>
      <c r="H6" s="6"/>
      <c r="I6" s="6"/>
      <c r="J6" s="6"/>
    </row>
    <row r="7" spans="1:10">
      <c r="A7" s="1" t="s">
        <v>547</v>
      </c>
      <c r="B7" s="1" t="s">
        <v>548</v>
      </c>
      <c r="C7" s="1" t="s">
        <v>549</v>
      </c>
      <c r="D7" s="1" t="s">
        <v>550</v>
      </c>
      <c r="E7" s="6"/>
      <c r="F7" s="6"/>
      <c r="G7" s="6"/>
      <c r="H7" s="6"/>
      <c r="I7" s="6"/>
      <c r="J7" s="6"/>
    </row>
    <row r="8" spans="1:10">
      <c r="A8" s="1" t="s">
        <v>551</v>
      </c>
      <c r="B8" s="1" t="s">
        <v>552</v>
      </c>
      <c r="C8" s="1" t="s">
        <v>553</v>
      </c>
      <c r="D8" s="1" t="s">
        <v>554</v>
      </c>
      <c r="E8" s="6"/>
      <c r="F8" s="6"/>
      <c r="G8" s="6"/>
      <c r="H8" s="6"/>
      <c r="I8" s="6"/>
      <c r="J8" s="6"/>
    </row>
    <row r="9" spans="1:10" ht="26.4">
      <c r="A9" s="1" t="s">
        <v>555</v>
      </c>
      <c r="B9" s="1" t="s">
        <v>556</v>
      </c>
      <c r="C9" s="1" t="s">
        <v>557</v>
      </c>
      <c r="D9" s="1" t="s">
        <v>558</v>
      </c>
      <c r="E9" s="6"/>
      <c r="F9" s="6"/>
      <c r="G9" s="6"/>
      <c r="H9" s="6"/>
      <c r="I9" s="6"/>
      <c r="J9" s="6"/>
    </row>
    <row r="10" spans="1:10">
      <c r="A10" s="6"/>
      <c r="B10" s="6"/>
      <c r="C10" s="6"/>
      <c r="D10" s="6"/>
      <c r="E10" s="6"/>
      <c r="F10" s="6"/>
      <c r="G10" s="6"/>
      <c r="H10" s="6"/>
      <c r="I10" s="6"/>
      <c r="J10" s="6"/>
    </row>
    <row r="11" spans="1:10">
      <c r="A11" s="6"/>
      <c r="B11" s="6"/>
      <c r="C11" s="6"/>
      <c r="D11" s="6"/>
      <c r="E11" s="6"/>
      <c r="F11" s="6"/>
      <c r="G11" s="6"/>
      <c r="H11" s="6"/>
      <c r="I11" s="6"/>
      <c r="J11" s="6"/>
    </row>
    <row r="12" spans="1:10" ht="17.55" customHeight="1">
      <c r="A12" s="14" t="s">
        <v>559</v>
      </c>
      <c r="B12" s="14"/>
      <c r="C12" s="14"/>
      <c r="D12" s="14"/>
      <c r="E12" s="14"/>
      <c r="F12" s="14"/>
      <c r="G12" s="14"/>
      <c r="H12" s="14"/>
      <c r="I12" s="14"/>
      <c r="J12" s="14"/>
    </row>
    <row r="13" spans="1:10">
      <c r="A13" s="8" t="s">
        <v>36</v>
      </c>
      <c r="B13" s="8" t="s">
        <v>82</v>
      </c>
      <c r="C13" s="6"/>
      <c r="D13" s="6"/>
      <c r="E13" s="6"/>
      <c r="F13" s="6"/>
      <c r="G13" s="6"/>
      <c r="H13" s="6"/>
      <c r="I13" s="6"/>
      <c r="J13" s="6"/>
    </row>
    <row r="14" spans="1:10">
      <c r="A14" s="1" t="s">
        <v>560</v>
      </c>
      <c r="B14" s="1" t="s">
        <v>561</v>
      </c>
      <c r="C14" s="6"/>
      <c r="D14" s="6"/>
      <c r="E14" s="6"/>
      <c r="F14" s="6"/>
      <c r="G14" s="6"/>
      <c r="H14" s="6"/>
      <c r="I14" s="6"/>
      <c r="J14" s="6"/>
    </row>
    <row r="15" spans="1:10">
      <c r="A15" s="1" t="s">
        <v>562</v>
      </c>
      <c r="B15" s="1" t="s">
        <v>563</v>
      </c>
      <c r="C15" s="6"/>
      <c r="D15" s="6"/>
      <c r="E15" s="6"/>
      <c r="F15" s="6"/>
      <c r="G15" s="6"/>
      <c r="H15" s="6"/>
      <c r="I15" s="6"/>
      <c r="J15" s="6"/>
    </row>
    <row r="16" spans="1:10">
      <c r="A16" s="1" t="s">
        <v>564</v>
      </c>
      <c r="B16" s="1" t="s">
        <v>565</v>
      </c>
      <c r="C16" s="6"/>
      <c r="D16" s="6"/>
      <c r="E16" s="6"/>
      <c r="F16" s="6"/>
      <c r="G16" s="6"/>
      <c r="H16" s="6"/>
      <c r="I16" s="6"/>
      <c r="J16" s="6"/>
    </row>
    <row r="17" spans="1:10">
      <c r="A17" s="1" t="s">
        <v>566</v>
      </c>
      <c r="B17" s="1" t="s">
        <v>567</v>
      </c>
      <c r="C17" s="6"/>
      <c r="D17" s="6"/>
      <c r="E17" s="6"/>
      <c r="F17" s="6"/>
      <c r="G17" s="6"/>
      <c r="H17" s="6"/>
      <c r="I17" s="6"/>
      <c r="J17" s="6"/>
    </row>
    <row r="18" spans="1:10">
      <c r="A18" s="1" t="s">
        <v>568</v>
      </c>
      <c r="B18" s="1" t="s">
        <v>569</v>
      </c>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4">
    <mergeCell ref="A1:J1"/>
    <mergeCell ref="A2:J2"/>
    <mergeCell ref="A4:J4"/>
    <mergeCell ref="A12:J12"/>
  </mergeCells>
  <pageMargins left="0.7" right="0.7" top="0.75" bottom="0.75" header="0.3" footer="0.3"/>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120"/>
  <sheetViews>
    <sheetView workbookViewId="0">
      <selection sqref="A1:J1"/>
    </sheetView>
  </sheetViews>
  <sheetFormatPr defaultRowHeight="13.8"/>
  <cols>
    <col min="1" max="1" width="12" customWidth="1"/>
    <col min="2" max="2" width="58" customWidth="1"/>
    <col min="3" max="3" width="64" customWidth="1"/>
    <col min="4" max="5" width="20" customWidth="1"/>
    <col min="6" max="10" width="18" customWidth="1"/>
  </cols>
  <sheetData>
    <row r="1" spans="1:10" ht="24" customHeight="1">
      <c r="A1" s="11" t="s">
        <v>570</v>
      </c>
      <c r="B1" s="11"/>
      <c r="C1" s="11"/>
      <c r="D1" s="11"/>
      <c r="E1" s="11"/>
      <c r="F1" s="11"/>
      <c r="G1" s="11"/>
      <c r="H1" s="11"/>
      <c r="I1" s="11"/>
      <c r="J1" s="11"/>
    </row>
    <row r="2" spans="1:10" ht="19.2" customHeight="1">
      <c r="A2" s="12" t="s">
        <v>571</v>
      </c>
      <c r="B2" s="12"/>
      <c r="C2" s="12"/>
      <c r="D2" s="12"/>
      <c r="E2" s="12"/>
      <c r="F2" s="12"/>
      <c r="G2" s="12"/>
      <c r="H2" s="12"/>
      <c r="I2" s="12"/>
      <c r="J2" s="12"/>
    </row>
    <row r="3" spans="1:10">
      <c r="A3" s="6"/>
      <c r="B3" s="6"/>
      <c r="C3" s="6"/>
      <c r="D3" s="6"/>
      <c r="E3" s="6"/>
      <c r="F3" s="6"/>
      <c r="G3" s="6"/>
      <c r="H3" s="6"/>
      <c r="I3" s="6"/>
      <c r="J3" s="6"/>
    </row>
    <row r="4" spans="1:10" ht="17.55" customHeight="1">
      <c r="A4" s="13" t="s">
        <v>572</v>
      </c>
      <c r="B4" s="13"/>
      <c r="C4" s="13"/>
      <c r="D4" s="13"/>
      <c r="E4" s="13"/>
      <c r="F4" s="13"/>
      <c r="G4" s="13"/>
      <c r="H4" s="13"/>
      <c r="I4" s="13"/>
      <c r="J4" s="13"/>
    </row>
    <row r="5" spans="1:10">
      <c r="A5" s="10" t="s">
        <v>573</v>
      </c>
      <c r="B5" s="10" t="s">
        <v>275</v>
      </c>
      <c r="C5" s="10" t="s">
        <v>82</v>
      </c>
      <c r="D5" s="6"/>
      <c r="E5" s="6"/>
      <c r="F5" s="6"/>
      <c r="G5" s="6"/>
      <c r="H5" s="6"/>
      <c r="I5" s="6"/>
      <c r="J5" s="6"/>
    </row>
    <row r="6" spans="1:10">
      <c r="A6" s="1" t="s">
        <v>574</v>
      </c>
      <c r="B6" s="1" t="s">
        <v>575</v>
      </c>
      <c r="C6" s="1" t="s">
        <v>576</v>
      </c>
      <c r="D6" s="6"/>
      <c r="E6" s="6"/>
      <c r="F6" s="6"/>
      <c r="G6" s="6"/>
      <c r="H6" s="6"/>
      <c r="I6" s="6"/>
      <c r="J6" s="6"/>
    </row>
    <row r="7" spans="1:10">
      <c r="A7" s="1" t="s">
        <v>574</v>
      </c>
      <c r="B7" s="1" t="s">
        <v>577</v>
      </c>
      <c r="C7" s="1" t="s">
        <v>578</v>
      </c>
      <c r="D7" s="6"/>
      <c r="E7" s="6"/>
      <c r="F7" s="6"/>
      <c r="G7" s="6"/>
      <c r="H7" s="6"/>
      <c r="I7" s="6"/>
      <c r="J7" s="6"/>
    </row>
    <row r="8" spans="1:10">
      <c r="A8" s="1" t="s">
        <v>574</v>
      </c>
      <c r="B8" s="1" t="s">
        <v>579</v>
      </c>
      <c r="C8" s="1" t="s">
        <v>580</v>
      </c>
      <c r="D8" s="6"/>
      <c r="E8" s="6"/>
      <c r="F8" s="6"/>
      <c r="G8" s="6"/>
      <c r="H8" s="6"/>
      <c r="I8" s="6"/>
      <c r="J8" s="6"/>
    </row>
    <row r="9" spans="1:10">
      <c r="A9" s="1" t="s">
        <v>574</v>
      </c>
      <c r="B9" s="1" t="s">
        <v>581</v>
      </c>
      <c r="C9" s="1" t="s">
        <v>582</v>
      </c>
      <c r="D9" s="6"/>
      <c r="E9" s="6"/>
      <c r="F9" s="6"/>
      <c r="G9" s="6"/>
      <c r="H9" s="6"/>
      <c r="I9" s="6"/>
      <c r="J9" s="6"/>
    </row>
    <row r="10" spans="1:10">
      <c r="A10" s="1" t="s">
        <v>574</v>
      </c>
      <c r="B10" s="1" t="s">
        <v>583</v>
      </c>
      <c r="C10" s="1" t="s">
        <v>584</v>
      </c>
      <c r="D10" s="6"/>
      <c r="E10" s="6"/>
      <c r="F10" s="6"/>
      <c r="G10" s="6"/>
      <c r="H10" s="6"/>
      <c r="I10" s="6"/>
      <c r="J10" s="6"/>
    </row>
    <row r="11" spans="1:10">
      <c r="A11" s="1" t="s">
        <v>574</v>
      </c>
      <c r="B11" s="1" t="s">
        <v>585</v>
      </c>
      <c r="C11" s="1" t="s">
        <v>586</v>
      </c>
      <c r="D11" s="6"/>
      <c r="E11" s="6"/>
      <c r="F11" s="6"/>
      <c r="G11" s="6"/>
      <c r="H11" s="6"/>
      <c r="I11" s="6"/>
      <c r="J11" s="6"/>
    </row>
    <row r="12" spans="1:10">
      <c r="A12" s="1" t="s">
        <v>574</v>
      </c>
      <c r="B12" s="1" t="s">
        <v>587</v>
      </c>
      <c r="C12" s="1" t="s">
        <v>588</v>
      </c>
      <c r="D12" s="6"/>
      <c r="E12" s="6"/>
      <c r="F12" s="6"/>
      <c r="G12" s="6"/>
      <c r="H12" s="6"/>
      <c r="I12" s="6"/>
      <c r="J12" s="6"/>
    </row>
    <row r="13" spans="1:10">
      <c r="A13" s="1" t="s">
        <v>574</v>
      </c>
      <c r="B13" s="1" t="s">
        <v>589</v>
      </c>
      <c r="C13" s="1" t="s">
        <v>590</v>
      </c>
      <c r="D13" s="6"/>
      <c r="E13" s="6"/>
      <c r="F13" s="6"/>
      <c r="G13" s="6"/>
      <c r="H13" s="6"/>
      <c r="I13" s="6"/>
      <c r="J13" s="6"/>
    </row>
    <row r="14" spans="1:10">
      <c r="A14" s="1" t="s">
        <v>574</v>
      </c>
      <c r="B14" s="1" t="s">
        <v>591</v>
      </c>
      <c r="C14" s="1" t="s">
        <v>592</v>
      </c>
      <c r="D14" s="6"/>
      <c r="E14" s="6"/>
      <c r="F14" s="6"/>
      <c r="G14" s="6"/>
      <c r="H14" s="6"/>
      <c r="I14" s="6"/>
      <c r="J14" s="6"/>
    </row>
    <row r="15" spans="1:10">
      <c r="A15" s="6"/>
      <c r="B15" s="6"/>
      <c r="C15" s="6"/>
      <c r="D15" s="6"/>
      <c r="E15" s="6"/>
      <c r="F15" s="6"/>
      <c r="G15" s="6"/>
      <c r="H15" s="6"/>
      <c r="I15" s="6"/>
      <c r="J15" s="6"/>
    </row>
    <row r="16" spans="1:10">
      <c r="A16" s="6"/>
      <c r="B16" s="6"/>
      <c r="C16" s="6"/>
      <c r="D16" s="6"/>
      <c r="E16" s="6"/>
      <c r="F16" s="6"/>
      <c r="G16" s="6"/>
      <c r="H16" s="6"/>
      <c r="I16" s="6"/>
      <c r="J16" s="6"/>
    </row>
    <row r="17" spans="1:10">
      <c r="A17" s="6"/>
      <c r="B17" s="6"/>
      <c r="C17" s="6"/>
      <c r="D17" s="6"/>
      <c r="E17" s="6"/>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0">
      <c r="A22" s="6"/>
      <c r="B22" s="6"/>
      <c r="C22" s="6"/>
      <c r="D22" s="6"/>
      <c r="E22" s="6"/>
      <c r="F22" s="6"/>
      <c r="G22" s="6"/>
      <c r="H22" s="6"/>
      <c r="I22" s="6"/>
      <c r="J22" s="6"/>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3">
    <mergeCell ref="A1:J1"/>
    <mergeCell ref="A2:J2"/>
    <mergeCell ref="A4:J4"/>
  </mergeCells>
  <dataValidations count="1">
    <dataValidation type="list" sqref="A6:A14" xr:uid="{00000000-0002-0000-1500-000000000000}">
      <formula1>"☐,☑"</formula1>
    </dataValidation>
  </dataValidation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120"/>
  <sheetViews>
    <sheetView workbookViewId="0">
      <selection sqref="A1:J1"/>
    </sheetView>
  </sheetViews>
  <sheetFormatPr defaultRowHeight="13.8"/>
  <cols>
    <col min="1" max="1" width="12" customWidth="1"/>
    <col min="2" max="2" width="90" customWidth="1"/>
    <col min="3" max="3" width="40" customWidth="1"/>
    <col min="4" max="4" width="28" customWidth="1"/>
    <col min="5" max="5" width="20" customWidth="1"/>
    <col min="6" max="10" width="18" customWidth="1"/>
  </cols>
  <sheetData>
    <row r="1" spans="1:10" ht="24" customHeight="1">
      <c r="A1" s="11" t="s">
        <v>593</v>
      </c>
      <c r="B1" s="11"/>
      <c r="C1" s="11"/>
      <c r="D1" s="11"/>
      <c r="E1" s="11"/>
      <c r="F1" s="11"/>
      <c r="G1" s="11"/>
      <c r="H1" s="11"/>
      <c r="I1" s="11"/>
      <c r="J1" s="11"/>
    </row>
    <row r="2" spans="1:10" ht="19.2" customHeight="1">
      <c r="A2" s="12" t="s">
        <v>594</v>
      </c>
      <c r="B2" s="12"/>
      <c r="C2" s="12"/>
      <c r="D2" s="12"/>
      <c r="E2" s="12"/>
      <c r="F2" s="12"/>
      <c r="G2" s="12"/>
      <c r="H2" s="12"/>
      <c r="I2" s="12"/>
      <c r="J2" s="12"/>
    </row>
    <row r="3" spans="1:10">
      <c r="A3" s="6"/>
      <c r="B3" s="6"/>
      <c r="C3" s="6"/>
      <c r="D3" s="6"/>
      <c r="E3" s="6"/>
      <c r="F3" s="6"/>
      <c r="G3" s="6"/>
      <c r="H3" s="6"/>
      <c r="I3" s="6"/>
      <c r="J3" s="6"/>
    </row>
    <row r="4" spans="1:10" ht="17.55" customHeight="1">
      <c r="A4" s="13" t="s">
        <v>595</v>
      </c>
      <c r="B4" s="13"/>
      <c r="C4" s="13"/>
      <c r="D4" s="13"/>
      <c r="E4" s="13"/>
      <c r="F4" s="13"/>
      <c r="G4" s="13"/>
      <c r="H4" s="13"/>
      <c r="I4" s="13"/>
      <c r="J4" s="13"/>
    </row>
    <row r="5" spans="1:10">
      <c r="A5" s="10" t="s">
        <v>79</v>
      </c>
      <c r="B5" s="10" t="s">
        <v>261</v>
      </c>
      <c r="C5" s="6"/>
      <c r="D5" s="6"/>
      <c r="E5" s="6"/>
      <c r="F5" s="6"/>
      <c r="G5" s="6"/>
      <c r="H5" s="6"/>
      <c r="I5" s="6"/>
      <c r="J5" s="6"/>
    </row>
    <row r="6" spans="1:10">
      <c r="A6" s="1" t="s">
        <v>83</v>
      </c>
      <c r="B6" s="1" t="s">
        <v>596</v>
      </c>
      <c r="C6" s="6"/>
      <c r="D6" s="6"/>
      <c r="E6" s="6"/>
      <c r="F6" s="6"/>
      <c r="G6" s="6"/>
      <c r="H6" s="6"/>
      <c r="I6" s="6"/>
      <c r="J6" s="6"/>
    </row>
    <row r="7" spans="1:10">
      <c r="A7" s="1" t="s">
        <v>87</v>
      </c>
      <c r="B7" s="1" t="s">
        <v>597</v>
      </c>
      <c r="C7" s="6"/>
      <c r="D7" s="6"/>
      <c r="E7" s="6"/>
      <c r="F7" s="6"/>
      <c r="G7" s="6"/>
      <c r="H7" s="6"/>
      <c r="I7" s="6"/>
      <c r="J7" s="6"/>
    </row>
    <row r="8" spans="1:10">
      <c r="A8" s="1" t="s">
        <v>91</v>
      </c>
      <c r="B8" s="1" t="s">
        <v>598</v>
      </c>
      <c r="C8" s="6"/>
      <c r="D8" s="6"/>
      <c r="E8" s="6"/>
      <c r="F8" s="6"/>
      <c r="G8" s="6"/>
      <c r="H8" s="6"/>
      <c r="I8" s="6"/>
      <c r="J8" s="6"/>
    </row>
    <row r="9" spans="1:10">
      <c r="A9" s="1" t="s">
        <v>95</v>
      </c>
      <c r="B9" s="1" t="s">
        <v>599</v>
      </c>
      <c r="C9" s="6"/>
      <c r="D9" s="6"/>
      <c r="E9" s="6"/>
      <c r="F9" s="6"/>
      <c r="G9" s="6"/>
      <c r="H9" s="6"/>
      <c r="I9" s="6"/>
      <c r="J9" s="6"/>
    </row>
    <row r="10" spans="1:10">
      <c r="A10" s="1" t="s">
        <v>99</v>
      </c>
      <c r="B10" s="1" t="s">
        <v>600</v>
      </c>
      <c r="C10" s="6"/>
      <c r="D10" s="6"/>
      <c r="E10" s="6"/>
      <c r="F10" s="6"/>
      <c r="G10" s="6"/>
      <c r="H10" s="6"/>
      <c r="I10" s="6"/>
      <c r="J10" s="6"/>
    </row>
    <row r="11" spans="1:10">
      <c r="A11" s="1" t="s">
        <v>601</v>
      </c>
      <c r="B11" s="1" t="s">
        <v>602</v>
      </c>
      <c r="C11" s="6"/>
      <c r="D11" s="6"/>
      <c r="E11" s="6"/>
      <c r="F11" s="6"/>
      <c r="G11" s="6"/>
      <c r="H11" s="6"/>
      <c r="I11" s="6"/>
      <c r="J11" s="6"/>
    </row>
    <row r="12" spans="1:10">
      <c r="A12" s="1" t="s">
        <v>603</v>
      </c>
      <c r="B12" s="1" t="s">
        <v>604</v>
      </c>
      <c r="C12" s="6"/>
      <c r="D12" s="6"/>
      <c r="E12" s="6"/>
      <c r="F12" s="6"/>
      <c r="G12" s="6"/>
      <c r="H12" s="6"/>
      <c r="I12" s="6"/>
      <c r="J12" s="6"/>
    </row>
    <row r="13" spans="1:10">
      <c r="A13" s="1" t="s">
        <v>605</v>
      </c>
      <c r="B13" s="1" t="s">
        <v>606</v>
      </c>
      <c r="C13" s="6"/>
      <c r="D13" s="6"/>
      <c r="E13" s="6"/>
      <c r="F13" s="6"/>
      <c r="G13" s="6"/>
      <c r="H13" s="6"/>
      <c r="I13" s="6"/>
      <c r="J13" s="6"/>
    </row>
    <row r="14" spans="1:10">
      <c r="A14" s="1" t="s">
        <v>607</v>
      </c>
      <c r="B14" s="1" t="s">
        <v>608</v>
      </c>
      <c r="C14" s="6"/>
      <c r="D14" s="6"/>
      <c r="E14" s="6"/>
      <c r="F14" s="6"/>
      <c r="G14" s="6"/>
      <c r="H14" s="6"/>
      <c r="I14" s="6"/>
      <c r="J14" s="6"/>
    </row>
    <row r="15" spans="1:10">
      <c r="A15" s="1" t="s">
        <v>609</v>
      </c>
      <c r="B15" s="1" t="s">
        <v>610</v>
      </c>
      <c r="C15" s="6"/>
      <c r="D15" s="6"/>
      <c r="E15" s="6"/>
      <c r="F15" s="6"/>
      <c r="G15" s="6"/>
      <c r="H15" s="6"/>
      <c r="I15" s="6"/>
      <c r="J15" s="6"/>
    </row>
    <row r="16" spans="1:10">
      <c r="A16" s="6"/>
      <c r="B16" s="6"/>
      <c r="C16" s="6"/>
      <c r="D16" s="6"/>
      <c r="E16" s="6"/>
      <c r="F16" s="6"/>
      <c r="G16" s="6"/>
      <c r="H16" s="6"/>
      <c r="I16" s="6"/>
      <c r="J16" s="6"/>
    </row>
    <row r="17" spans="1:10">
      <c r="A17" s="6"/>
      <c r="B17" s="6"/>
      <c r="C17" s="6"/>
      <c r="D17" s="6"/>
      <c r="E17" s="6"/>
      <c r="F17" s="6"/>
      <c r="G17" s="6"/>
      <c r="H17" s="6"/>
      <c r="I17" s="6"/>
      <c r="J17" s="6"/>
    </row>
    <row r="18" spans="1:10" ht="17.55" customHeight="1">
      <c r="A18" s="15" t="s">
        <v>611</v>
      </c>
      <c r="B18" s="15"/>
      <c r="C18" s="15"/>
      <c r="D18" s="15"/>
      <c r="E18" s="15"/>
      <c r="F18" s="15"/>
      <c r="G18" s="15"/>
      <c r="H18" s="15"/>
      <c r="I18" s="15"/>
      <c r="J18" s="15"/>
    </row>
    <row r="19" spans="1:10">
      <c r="A19" s="25" t="s">
        <v>612</v>
      </c>
      <c r="B19" s="25"/>
      <c r="C19" s="25"/>
      <c r="D19" s="25"/>
      <c r="E19" s="25"/>
      <c r="F19" s="25"/>
      <c r="G19" s="25"/>
      <c r="H19" s="25"/>
      <c r="I19" s="25"/>
      <c r="J19" s="25"/>
    </row>
    <row r="20" spans="1:10">
      <c r="A20" s="25"/>
      <c r="B20" s="25"/>
      <c r="C20" s="25"/>
      <c r="D20" s="25"/>
      <c r="E20" s="25"/>
      <c r="F20" s="25"/>
      <c r="G20" s="25"/>
      <c r="H20" s="25"/>
      <c r="I20" s="25"/>
      <c r="J20" s="25"/>
    </row>
    <row r="21" spans="1:10">
      <c r="A21" s="25"/>
      <c r="B21" s="25"/>
      <c r="C21" s="25"/>
      <c r="D21" s="25"/>
      <c r="E21" s="25"/>
      <c r="F21" s="25"/>
      <c r="G21" s="25"/>
      <c r="H21" s="25"/>
      <c r="I21" s="25"/>
      <c r="J21" s="25"/>
    </row>
    <row r="22" spans="1:10">
      <c r="A22" s="25"/>
      <c r="B22" s="25"/>
      <c r="C22" s="25"/>
      <c r="D22" s="25"/>
      <c r="E22" s="25"/>
      <c r="F22" s="25"/>
      <c r="G22" s="25"/>
      <c r="H22" s="25"/>
      <c r="I22" s="25"/>
      <c r="J22" s="25"/>
    </row>
    <row r="23" spans="1:10">
      <c r="A23" s="6"/>
      <c r="B23" s="6"/>
      <c r="C23" s="6"/>
      <c r="D23" s="6"/>
      <c r="E23" s="6"/>
      <c r="F23" s="6"/>
      <c r="G23" s="6"/>
      <c r="H23" s="6"/>
      <c r="I23" s="6"/>
      <c r="J23" s="6"/>
    </row>
    <row r="24" spans="1:10">
      <c r="A24" s="6"/>
      <c r="B24" s="6"/>
      <c r="C24" s="6"/>
      <c r="D24" s="6"/>
      <c r="E24" s="6"/>
      <c r="F24" s="6"/>
      <c r="G24" s="6"/>
      <c r="H24" s="6"/>
      <c r="I24" s="6"/>
      <c r="J24" s="6"/>
    </row>
    <row r="25" spans="1:10">
      <c r="A25" s="6"/>
      <c r="B25" s="6"/>
      <c r="C25" s="6"/>
      <c r="D25" s="6"/>
      <c r="E25" s="6"/>
      <c r="F25" s="6"/>
      <c r="G25" s="6"/>
      <c r="H25" s="6"/>
      <c r="I25" s="6"/>
      <c r="J25" s="6"/>
    </row>
    <row r="26" spans="1:10">
      <c r="A26" s="6"/>
      <c r="B26" s="6"/>
      <c r="C26" s="6"/>
      <c r="D26" s="6"/>
      <c r="E26" s="6"/>
      <c r="F26" s="6"/>
      <c r="G26" s="6"/>
      <c r="H26" s="6"/>
      <c r="I26" s="6"/>
      <c r="J26" s="6"/>
    </row>
    <row r="27" spans="1:10">
      <c r="A27" s="6"/>
      <c r="B27" s="6"/>
      <c r="C27" s="6"/>
      <c r="D27" s="6"/>
      <c r="E27" s="6"/>
      <c r="F27" s="6"/>
      <c r="G27" s="6"/>
      <c r="H27" s="6"/>
      <c r="I27" s="6"/>
      <c r="J27" s="6"/>
    </row>
    <row r="28" spans="1:10">
      <c r="A28" s="6"/>
      <c r="B28" s="6"/>
      <c r="C28" s="6"/>
      <c r="D28" s="6"/>
      <c r="E28" s="6"/>
      <c r="F28" s="6"/>
      <c r="G28" s="6"/>
      <c r="H28" s="6"/>
      <c r="I28" s="6"/>
      <c r="J28" s="6"/>
    </row>
    <row r="29" spans="1:10">
      <c r="A29" s="6"/>
      <c r="B29" s="6"/>
      <c r="C29" s="6"/>
      <c r="D29" s="6"/>
      <c r="E29" s="6"/>
      <c r="F29" s="6"/>
      <c r="G29" s="6"/>
      <c r="H29" s="6"/>
      <c r="I29" s="6"/>
      <c r="J29" s="6"/>
    </row>
    <row r="30" spans="1:10">
      <c r="A30" s="6"/>
      <c r="B30" s="6"/>
      <c r="C30" s="6"/>
      <c r="D30" s="6"/>
      <c r="E30" s="6"/>
      <c r="F30" s="6"/>
      <c r="G30" s="6"/>
      <c r="H30" s="6"/>
      <c r="I30" s="6"/>
      <c r="J30" s="6"/>
    </row>
    <row r="31" spans="1:10">
      <c r="A31" s="6"/>
      <c r="B31" s="6"/>
      <c r="C31" s="6"/>
      <c r="D31" s="6"/>
      <c r="E31" s="6"/>
      <c r="F31" s="6"/>
      <c r="G31" s="6"/>
      <c r="H31" s="6"/>
      <c r="I31" s="6"/>
      <c r="J31" s="6"/>
    </row>
    <row r="32" spans="1:10">
      <c r="A32" s="6"/>
      <c r="B32" s="6"/>
      <c r="C32" s="6"/>
      <c r="D32" s="6"/>
      <c r="E32" s="6"/>
      <c r="F32" s="6"/>
      <c r="G32" s="6"/>
      <c r="H32" s="6"/>
      <c r="I32" s="6"/>
      <c r="J32" s="6"/>
    </row>
    <row r="33" spans="1:10">
      <c r="A33" s="6"/>
      <c r="B33" s="6"/>
      <c r="C33" s="6"/>
      <c r="D33" s="6"/>
      <c r="E33" s="6"/>
      <c r="F33" s="6"/>
      <c r="G33" s="6"/>
      <c r="H33" s="6"/>
      <c r="I33" s="6"/>
      <c r="J33" s="6"/>
    </row>
    <row r="34" spans="1:10">
      <c r="A34" s="6"/>
      <c r="B34" s="6"/>
      <c r="C34" s="6"/>
      <c r="D34" s="6"/>
      <c r="E34" s="6"/>
      <c r="F34" s="6"/>
      <c r="G34" s="6"/>
      <c r="H34" s="6"/>
      <c r="I34" s="6"/>
      <c r="J34" s="6"/>
    </row>
    <row r="35" spans="1:10">
      <c r="A35" s="6"/>
      <c r="B35" s="6"/>
      <c r="C35" s="6"/>
      <c r="D35" s="6"/>
      <c r="E35" s="6"/>
      <c r="F35" s="6"/>
      <c r="G35" s="6"/>
      <c r="H35" s="6"/>
      <c r="I35" s="6"/>
      <c r="J35" s="6"/>
    </row>
    <row r="36" spans="1:10">
      <c r="A36" s="6"/>
      <c r="B36" s="6"/>
      <c r="C36" s="6"/>
      <c r="D36" s="6"/>
      <c r="E36" s="6"/>
      <c r="F36" s="6"/>
      <c r="G36" s="6"/>
      <c r="H36" s="6"/>
      <c r="I36" s="6"/>
      <c r="J36" s="6"/>
    </row>
    <row r="37" spans="1:10">
      <c r="A37" s="6"/>
      <c r="B37" s="6"/>
      <c r="C37" s="6"/>
      <c r="D37" s="6"/>
      <c r="E37" s="6"/>
      <c r="F37" s="6"/>
      <c r="G37" s="6"/>
      <c r="H37" s="6"/>
      <c r="I37" s="6"/>
      <c r="J37" s="6"/>
    </row>
    <row r="38" spans="1:10">
      <c r="A38" s="6"/>
      <c r="B38" s="6"/>
      <c r="C38" s="6"/>
      <c r="D38" s="6"/>
      <c r="E38" s="6"/>
      <c r="F38" s="6"/>
      <c r="G38" s="6"/>
      <c r="H38" s="6"/>
      <c r="I38" s="6"/>
      <c r="J38" s="6"/>
    </row>
    <row r="39" spans="1:10">
      <c r="A39" s="6"/>
      <c r="B39" s="6"/>
      <c r="C39" s="6"/>
      <c r="D39" s="6"/>
      <c r="E39" s="6"/>
      <c r="F39" s="6"/>
      <c r="G39" s="6"/>
      <c r="H39" s="6"/>
      <c r="I39" s="6"/>
      <c r="J39" s="6"/>
    </row>
    <row r="40" spans="1:10">
      <c r="A40" s="6"/>
      <c r="B40" s="6"/>
      <c r="C40" s="6"/>
      <c r="D40" s="6"/>
      <c r="E40" s="6"/>
      <c r="F40" s="6"/>
      <c r="G40" s="6"/>
      <c r="H40" s="6"/>
      <c r="I40" s="6"/>
      <c r="J40" s="6"/>
    </row>
    <row r="41" spans="1:10">
      <c r="A41" s="6"/>
      <c r="B41" s="6"/>
      <c r="C41" s="6"/>
      <c r="D41" s="6"/>
      <c r="E41" s="6"/>
      <c r="F41" s="6"/>
      <c r="G41" s="6"/>
      <c r="H41" s="6"/>
      <c r="I41" s="6"/>
      <c r="J41" s="6"/>
    </row>
    <row r="42" spans="1:10">
      <c r="A42" s="6"/>
      <c r="B42" s="6"/>
      <c r="C42" s="6"/>
      <c r="D42" s="6"/>
      <c r="E42" s="6"/>
      <c r="F42" s="6"/>
      <c r="G42" s="6"/>
      <c r="H42" s="6"/>
      <c r="I42" s="6"/>
      <c r="J42" s="6"/>
    </row>
    <row r="43" spans="1:10">
      <c r="A43" s="6"/>
      <c r="B43" s="6"/>
      <c r="C43" s="6"/>
      <c r="D43" s="6"/>
      <c r="E43" s="6"/>
      <c r="F43" s="6"/>
      <c r="G43" s="6"/>
      <c r="H43" s="6"/>
      <c r="I43" s="6"/>
      <c r="J43" s="6"/>
    </row>
    <row r="44" spans="1:10">
      <c r="A44" s="6"/>
      <c r="B44" s="6"/>
      <c r="C44" s="6"/>
      <c r="D44" s="6"/>
      <c r="E44" s="6"/>
      <c r="F44" s="6"/>
      <c r="G44" s="6"/>
      <c r="H44" s="6"/>
      <c r="I44" s="6"/>
      <c r="J44" s="6"/>
    </row>
    <row r="45" spans="1:10">
      <c r="A45" s="6"/>
      <c r="B45" s="6"/>
      <c r="C45" s="6"/>
      <c r="D45" s="6"/>
      <c r="E45" s="6"/>
      <c r="F45" s="6"/>
      <c r="G45" s="6"/>
      <c r="H45" s="6"/>
      <c r="I45" s="6"/>
      <c r="J45" s="6"/>
    </row>
    <row r="46" spans="1:10">
      <c r="A46" s="6"/>
      <c r="B46" s="6"/>
      <c r="C46" s="6"/>
      <c r="D46" s="6"/>
      <c r="E46" s="6"/>
      <c r="F46" s="6"/>
      <c r="G46" s="6"/>
      <c r="H46" s="6"/>
      <c r="I46" s="6"/>
      <c r="J46" s="6"/>
    </row>
    <row r="47" spans="1:10">
      <c r="A47" s="6"/>
      <c r="B47" s="6"/>
      <c r="C47" s="6"/>
      <c r="D47" s="6"/>
      <c r="E47" s="6"/>
      <c r="F47" s="6"/>
      <c r="G47" s="6"/>
      <c r="H47" s="6"/>
      <c r="I47" s="6"/>
      <c r="J47" s="6"/>
    </row>
    <row r="48" spans="1:10">
      <c r="A48" s="6"/>
      <c r="B48" s="6"/>
      <c r="C48" s="6"/>
      <c r="D48" s="6"/>
      <c r="E48" s="6"/>
      <c r="F48" s="6"/>
      <c r="G48" s="6"/>
      <c r="H48" s="6"/>
      <c r="I48" s="6"/>
      <c r="J48" s="6"/>
    </row>
    <row r="49" spans="1:10">
      <c r="A49" s="6"/>
      <c r="B49" s="6"/>
      <c r="C49" s="6"/>
      <c r="D49" s="6"/>
      <c r="E49" s="6"/>
      <c r="F49" s="6"/>
      <c r="G49" s="6"/>
      <c r="H49" s="6"/>
      <c r="I49" s="6"/>
      <c r="J49" s="6"/>
    </row>
    <row r="50" spans="1:10">
      <c r="A50" s="6"/>
      <c r="B50" s="6"/>
      <c r="C50" s="6"/>
      <c r="D50" s="6"/>
      <c r="E50" s="6"/>
      <c r="F50" s="6"/>
      <c r="G50" s="6"/>
      <c r="H50" s="6"/>
      <c r="I50" s="6"/>
      <c r="J50" s="6"/>
    </row>
    <row r="51" spans="1:10">
      <c r="A51" s="6"/>
      <c r="B51" s="6"/>
      <c r="C51" s="6"/>
      <c r="D51" s="6"/>
      <c r="E51" s="6"/>
      <c r="F51" s="6"/>
      <c r="G51" s="6"/>
      <c r="H51" s="6"/>
      <c r="I51" s="6"/>
      <c r="J51" s="6"/>
    </row>
    <row r="52" spans="1:10">
      <c r="A52" s="6"/>
      <c r="B52" s="6"/>
      <c r="C52" s="6"/>
      <c r="D52" s="6"/>
      <c r="E52" s="6"/>
      <c r="F52" s="6"/>
      <c r="G52" s="6"/>
      <c r="H52" s="6"/>
      <c r="I52" s="6"/>
      <c r="J52" s="6"/>
    </row>
    <row r="53" spans="1:10">
      <c r="A53" s="6"/>
      <c r="B53" s="6"/>
      <c r="C53" s="6"/>
      <c r="D53" s="6"/>
      <c r="E53" s="6"/>
      <c r="F53" s="6"/>
      <c r="G53" s="6"/>
      <c r="H53" s="6"/>
      <c r="I53" s="6"/>
      <c r="J53" s="6"/>
    </row>
    <row r="54" spans="1:10">
      <c r="A54" s="6"/>
      <c r="B54" s="6"/>
      <c r="C54" s="6"/>
      <c r="D54" s="6"/>
      <c r="E54" s="6"/>
      <c r="F54" s="6"/>
      <c r="G54" s="6"/>
      <c r="H54" s="6"/>
      <c r="I54" s="6"/>
      <c r="J54" s="6"/>
    </row>
    <row r="55" spans="1:10">
      <c r="A55" s="6"/>
      <c r="B55" s="6"/>
      <c r="C55" s="6"/>
      <c r="D55" s="6"/>
      <c r="E55" s="6"/>
      <c r="F55" s="6"/>
      <c r="G55" s="6"/>
      <c r="H55" s="6"/>
      <c r="I55" s="6"/>
      <c r="J55" s="6"/>
    </row>
    <row r="56" spans="1:10">
      <c r="A56" s="6"/>
      <c r="B56" s="6"/>
      <c r="C56" s="6"/>
      <c r="D56" s="6"/>
      <c r="E56" s="6"/>
      <c r="F56" s="6"/>
      <c r="G56" s="6"/>
      <c r="H56" s="6"/>
      <c r="I56" s="6"/>
      <c r="J56" s="6"/>
    </row>
    <row r="57" spans="1:10">
      <c r="A57" s="6"/>
      <c r="B57" s="6"/>
      <c r="C57" s="6"/>
      <c r="D57" s="6"/>
      <c r="E57" s="6"/>
      <c r="F57" s="6"/>
      <c r="G57" s="6"/>
      <c r="H57" s="6"/>
      <c r="I57" s="6"/>
      <c r="J57" s="6"/>
    </row>
    <row r="58" spans="1:10">
      <c r="A58" s="6"/>
      <c r="B58" s="6"/>
      <c r="C58" s="6"/>
      <c r="D58" s="6"/>
      <c r="E58" s="6"/>
      <c r="F58" s="6"/>
      <c r="G58" s="6"/>
      <c r="H58" s="6"/>
      <c r="I58" s="6"/>
      <c r="J58" s="6"/>
    </row>
    <row r="59" spans="1:10">
      <c r="A59" s="6"/>
      <c r="B59" s="6"/>
      <c r="C59" s="6"/>
      <c r="D59" s="6"/>
      <c r="E59" s="6"/>
      <c r="F59" s="6"/>
      <c r="G59" s="6"/>
      <c r="H59" s="6"/>
      <c r="I59" s="6"/>
      <c r="J59" s="6"/>
    </row>
    <row r="60" spans="1:10">
      <c r="A60" s="6"/>
      <c r="B60" s="6"/>
      <c r="C60" s="6"/>
      <c r="D60" s="6"/>
      <c r="E60" s="6"/>
      <c r="F60" s="6"/>
      <c r="G60" s="6"/>
      <c r="H60" s="6"/>
      <c r="I60" s="6"/>
      <c r="J60" s="6"/>
    </row>
    <row r="61" spans="1:10">
      <c r="A61" s="6"/>
      <c r="B61" s="6"/>
      <c r="C61" s="6"/>
      <c r="D61" s="6"/>
      <c r="E61" s="6"/>
      <c r="F61" s="6"/>
      <c r="G61" s="6"/>
      <c r="H61" s="6"/>
      <c r="I61" s="6"/>
      <c r="J61" s="6"/>
    </row>
    <row r="62" spans="1:10">
      <c r="A62" s="6"/>
      <c r="B62" s="6"/>
      <c r="C62" s="6"/>
      <c r="D62" s="6"/>
      <c r="E62" s="6"/>
      <c r="F62" s="6"/>
      <c r="G62" s="6"/>
      <c r="H62" s="6"/>
      <c r="I62" s="6"/>
      <c r="J62" s="6"/>
    </row>
    <row r="63" spans="1:10">
      <c r="A63" s="6"/>
      <c r="B63" s="6"/>
      <c r="C63" s="6"/>
      <c r="D63" s="6"/>
      <c r="E63" s="6"/>
      <c r="F63" s="6"/>
      <c r="G63" s="6"/>
      <c r="H63" s="6"/>
      <c r="I63" s="6"/>
      <c r="J63" s="6"/>
    </row>
    <row r="64" spans="1:10">
      <c r="A64" s="6"/>
      <c r="B64" s="6"/>
      <c r="C64" s="6"/>
      <c r="D64" s="6"/>
      <c r="E64" s="6"/>
      <c r="F64" s="6"/>
      <c r="G64" s="6"/>
      <c r="H64" s="6"/>
      <c r="I64" s="6"/>
      <c r="J64" s="6"/>
    </row>
    <row r="65" spans="1:10">
      <c r="A65" s="6"/>
      <c r="B65" s="6"/>
      <c r="C65" s="6"/>
      <c r="D65" s="6"/>
      <c r="E65" s="6"/>
      <c r="F65" s="6"/>
      <c r="G65" s="6"/>
      <c r="H65" s="6"/>
      <c r="I65" s="6"/>
      <c r="J65" s="6"/>
    </row>
    <row r="66" spans="1:10">
      <c r="A66" s="6"/>
      <c r="B66" s="6"/>
      <c r="C66" s="6"/>
      <c r="D66" s="6"/>
      <c r="E66" s="6"/>
      <c r="F66" s="6"/>
      <c r="G66" s="6"/>
      <c r="H66" s="6"/>
      <c r="I66" s="6"/>
      <c r="J66" s="6"/>
    </row>
    <row r="67" spans="1:10">
      <c r="A67" s="6"/>
      <c r="B67" s="6"/>
      <c r="C67" s="6"/>
      <c r="D67" s="6"/>
      <c r="E67" s="6"/>
      <c r="F67" s="6"/>
      <c r="G67" s="6"/>
      <c r="H67" s="6"/>
      <c r="I67" s="6"/>
      <c r="J67" s="6"/>
    </row>
    <row r="68" spans="1:10">
      <c r="A68" s="6"/>
      <c r="B68" s="6"/>
      <c r="C68" s="6"/>
      <c r="D68" s="6"/>
      <c r="E68" s="6"/>
      <c r="F68" s="6"/>
      <c r="G68" s="6"/>
      <c r="H68" s="6"/>
      <c r="I68" s="6"/>
      <c r="J68" s="6"/>
    </row>
    <row r="69" spans="1:10">
      <c r="A69" s="6"/>
      <c r="B69" s="6"/>
      <c r="C69" s="6"/>
      <c r="D69" s="6"/>
      <c r="E69" s="6"/>
      <c r="F69" s="6"/>
      <c r="G69" s="6"/>
      <c r="H69" s="6"/>
      <c r="I69" s="6"/>
      <c r="J69" s="6"/>
    </row>
    <row r="70" spans="1:10">
      <c r="A70" s="6"/>
      <c r="B70" s="6"/>
      <c r="C70" s="6"/>
      <c r="D70" s="6"/>
      <c r="E70" s="6"/>
      <c r="F70" s="6"/>
      <c r="G70" s="6"/>
      <c r="H70" s="6"/>
      <c r="I70" s="6"/>
      <c r="J70" s="6"/>
    </row>
    <row r="71" spans="1:10">
      <c r="A71" s="6"/>
      <c r="B71" s="6"/>
      <c r="C71" s="6"/>
      <c r="D71" s="6"/>
      <c r="E71" s="6"/>
      <c r="F71" s="6"/>
      <c r="G71" s="6"/>
      <c r="H71" s="6"/>
      <c r="I71" s="6"/>
      <c r="J71" s="6"/>
    </row>
    <row r="72" spans="1:10">
      <c r="A72" s="6"/>
      <c r="B72" s="6"/>
      <c r="C72" s="6"/>
      <c r="D72" s="6"/>
      <c r="E72" s="6"/>
      <c r="F72" s="6"/>
      <c r="G72" s="6"/>
      <c r="H72" s="6"/>
      <c r="I72" s="6"/>
      <c r="J72" s="6"/>
    </row>
    <row r="73" spans="1:10">
      <c r="A73" s="6"/>
      <c r="B73" s="6"/>
      <c r="C73" s="6"/>
      <c r="D73" s="6"/>
      <c r="E73" s="6"/>
      <c r="F73" s="6"/>
      <c r="G73" s="6"/>
      <c r="H73" s="6"/>
      <c r="I73" s="6"/>
      <c r="J73" s="6"/>
    </row>
    <row r="74" spans="1:10">
      <c r="A74" s="6"/>
      <c r="B74" s="6"/>
      <c r="C74" s="6"/>
      <c r="D74" s="6"/>
      <c r="E74" s="6"/>
      <c r="F74" s="6"/>
      <c r="G74" s="6"/>
      <c r="H74" s="6"/>
      <c r="I74" s="6"/>
      <c r="J74" s="6"/>
    </row>
    <row r="75" spans="1:10">
      <c r="A75" s="6"/>
      <c r="B75" s="6"/>
      <c r="C75" s="6"/>
      <c r="D75" s="6"/>
      <c r="E75" s="6"/>
      <c r="F75" s="6"/>
      <c r="G75" s="6"/>
      <c r="H75" s="6"/>
      <c r="I75" s="6"/>
      <c r="J75" s="6"/>
    </row>
    <row r="76" spans="1:10">
      <c r="A76" s="6"/>
      <c r="B76" s="6"/>
      <c r="C76" s="6"/>
      <c r="D76" s="6"/>
      <c r="E76" s="6"/>
      <c r="F76" s="6"/>
      <c r="G76" s="6"/>
      <c r="H76" s="6"/>
      <c r="I76" s="6"/>
      <c r="J76" s="6"/>
    </row>
    <row r="77" spans="1:10">
      <c r="A77" s="6"/>
      <c r="B77" s="6"/>
      <c r="C77" s="6"/>
      <c r="D77" s="6"/>
      <c r="E77" s="6"/>
      <c r="F77" s="6"/>
      <c r="G77" s="6"/>
      <c r="H77" s="6"/>
      <c r="I77" s="6"/>
      <c r="J77" s="6"/>
    </row>
    <row r="78" spans="1:10">
      <c r="A78" s="6"/>
      <c r="B78" s="6"/>
      <c r="C78" s="6"/>
      <c r="D78" s="6"/>
      <c r="E78" s="6"/>
      <c r="F78" s="6"/>
      <c r="G78" s="6"/>
      <c r="H78" s="6"/>
      <c r="I78" s="6"/>
      <c r="J78" s="6"/>
    </row>
    <row r="79" spans="1:10">
      <c r="A79" s="6"/>
      <c r="B79" s="6"/>
      <c r="C79" s="6"/>
      <c r="D79" s="6"/>
      <c r="E79" s="6"/>
      <c r="F79" s="6"/>
      <c r="G79" s="6"/>
      <c r="H79" s="6"/>
      <c r="I79" s="6"/>
      <c r="J79" s="6"/>
    </row>
    <row r="80" spans="1:10">
      <c r="A80" s="6"/>
      <c r="B80" s="6"/>
      <c r="C80" s="6"/>
      <c r="D80" s="6"/>
      <c r="E80" s="6"/>
      <c r="F80" s="6"/>
      <c r="G80" s="6"/>
      <c r="H80" s="6"/>
      <c r="I80" s="6"/>
      <c r="J80" s="6"/>
    </row>
    <row r="81" spans="1:10">
      <c r="A81" s="6"/>
      <c r="B81" s="6"/>
      <c r="C81" s="6"/>
      <c r="D81" s="6"/>
      <c r="E81" s="6"/>
      <c r="F81" s="6"/>
      <c r="G81" s="6"/>
      <c r="H81" s="6"/>
      <c r="I81" s="6"/>
      <c r="J81" s="6"/>
    </row>
    <row r="82" spans="1:10">
      <c r="A82" s="6"/>
      <c r="B82" s="6"/>
      <c r="C82" s="6"/>
      <c r="D82" s="6"/>
      <c r="E82" s="6"/>
      <c r="F82" s="6"/>
      <c r="G82" s="6"/>
      <c r="H82" s="6"/>
      <c r="I82" s="6"/>
      <c r="J82" s="6"/>
    </row>
    <row r="83" spans="1:10">
      <c r="A83" s="6"/>
      <c r="B83" s="6"/>
      <c r="C83" s="6"/>
      <c r="D83" s="6"/>
      <c r="E83" s="6"/>
      <c r="F83" s="6"/>
      <c r="G83" s="6"/>
      <c r="H83" s="6"/>
      <c r="I83" s="6"/>
      <c r="J83" s="6"/>
    </row>
    <row r="84" spans="1:10">
      <c r="A84" s="6"/>
      <c r="B84" s="6"/>
      <c r="C84" s="6"/>
      <c r="D84" s="6"/>
      <c r="E84" s="6"/>
      <c r="F84" s="6"/>
      <c r="G84" s="6"/>
      <c r="H84" s="6"/>
      <c r="I84" s="6"/>
      <c r="J84" s="6"/>
    </row>
    <row r="85" spans="1:10">
      <c r="A85" s="6"/>
      <c r="B85" s="6"/>
      <c r="C85" s="6"/>
      <c r="D85" s="6"/>
      <c r="E85" s="6"/>
      <c r="F85" s="6"/>
      <c r="G85" s="6"/>
      <c r="H85" s="6"/>
      <c r="I85" s="6"/>
      <c r="J85" s="6"/>
    </row>
    <row r="86" spans="1:10">
      <c r="A86" s="6"/>
      <c r="B86" s="6"/>
      <c r="C86" s="6"/>
      <c r="D86" s="6"/>
      <c r="E86" s="6"/>
      <c r="F86" s="6"/>
      <c r="G86" s="6"/>
      <c r="H86" s="6"/>
      <c r="I86" s="6"/>
      <c r="J86" s="6"/>
    </row>
    <row r="87" spans="1:10">
      <c r="A87" s="6"/>
      <c r="B87" s="6"/>
      <c r="C87" s="6"/>
      <c r="D87" s="6"/>
      <c r="E87" s="6"/>
      <c r="F87" s="6"/>
      <c r="G87" s="6"/>
      <c r="H87" s="6"/>
      <c r="I87" s="6"/>
      <c r="J87" s="6"/>
    </row>
    <row r="88" spans="1:10">
      <c r="A88" s="6"/>
      <c r="B88" s="6"/>
      <c r="C88" s="6"/>
      <c r="D88" s="6"/>
      <c r="E88" s="6"/>
      <c r="F88" s="6"/>
      <c r="G88" s="6"/>
      <c r="H88" s="6"/>
      <c r="I88" s="6"/>
      <c r="J88" s="6"/>
    </row>
    <row r="89" spans="1:10">
      <c r="A89" s="6"/>
      <c r="B89" s="6"/>
      <c r="C89" s="6"/>
      <c r="D89" s="6"/>
      <c r="E89" s="6"/>
      <c r="F89" s="6"/>
      <c r="G89" s="6"/>
      <c r="H89" s="6"/>
      <c r="I89" s="6"/>
      <c r="J89" s="6"/>
    </row>
    <row r="90" spans="1:10">
      <c r="A90" s="6"/>
      <c r="B90" s="6"/>
      <c r="C90" s="6"/>
      <c r="D90" s="6"/>
      <c r="E90" s="6"/>
      <c r="F90" s="6"/>
      <c r="G90" s="6"/>
      <c r="H90" s="6"/>
      <c r="I90" s="6"/>
      <c r="J90" s="6"/>
    </row>
    <row r="91" spans="1:10">
      <c r="A91" s="6"/>
      <c r="B91" s="6"/>
      <c r="C91" s="6"/>
      <c r="D91" s="6"/>
      <c r="E91" s="6"/>
      <c r="F91" s="6"/>
      <c r="G91" s="6"/>
      <c r="H91" s="6"/>
      <c r="I91" s="6"/>
      <c r="J91" s="6"/>
    </row>
    <row r="92" spans="1:10">
      <c r="A92" s="6"/>
      <c r="B92" s="6"/>
      <c r="C92" s="6"/>
      <c r="D92" s="6"/>
      <c r="E92" s="6"/>
      <c r="F92" s="6"/>
      <c r="G92" s="6"/>
      <c r="H92" s="6"/>
      <c r="I92" s="6"/>
      <c r="J92" s="6"/>
    </row>
    <row r="93" spans="1:10">
      <c r="A93" s="6"/>
      <c r="B93" s="6"/>
      <c r="C93" s="6"/>
      <c r="D93" s="6"/>
      <c r="E93" s="6"/>
      <c r="F93" s="6"/>
      <c r="G93" s="6"/>
      <c r="H93" s="6"/>
      <c r="I93" s="6"/>
      <c r="J93" s="6"/>
    </row>
    <row r="94" spans="1:10">
      <c r="A94" s="6"/>
      <c r="B94" s="6"/>
      <c r="C94" s="6"/>
      <c r="D94" s="6"/>
      <c r="E94" s="6"/>
      <c r="F94" s="6"/>
      <c r="G94" s="6"/>
      <c r="H94" s="6"/>
      <c r="I94" s="6"/>
      <c r="J94" s="6"/>
    </row>
    <row r="95" spans="1:10">
      <c r="A95" s="6"/>
      <c r="B95" s="6"/>
      <c r="C95" s="6"/>
      <c r="D95" s="6"/>
      <c r="E95" s="6"/>
      <c r="F95" s="6"/>
      <c r="G95" s="6"/>
      <c r="H95" s="6"/>
      <c r="I95" s="6"/>
      <c r="J95" s="6"/>
    </row>
    <row r="96" spans="1:10">
      <c r="A96" s="6"/>
      <c r="B96" s="6"/>
      <c r="C96" s="6"/>
      <c r="D96" s="6"/>
      <c r="E96" s="6"/>
      <c r="F96" s="6"/>
      <c r="G96" s="6"/>
      <c r="H96" s="6"/>
      <c r="I96" s="6"/>
      <c r="J96" s="6"/>
    </row>
    <row r="97" spans="1:10">
      <c r="A97" s="6"/>
      <c r="B97" s="6"/>
      <c r="C97" s="6"/>
      <c r="D97" s="6"/>
      <c r="E97" s="6"/>
      <c r="F97" s="6"/>
      <c r="G97" s="6"/>
      <c r="H97" s="6"/>
      <c r="I97" s="6"/>
      <c r="J97" s="6"/>
    </row>
    <row r="98" spans="1:10">
      <c r="A98" s="6"/>
      <c r="B98" s="6"/>
      <c r="C98" s="6"/>
      <c r="D98" s="6"/>
      <c r="E98" s="6"/>
      <c r="F98" s="6"/>
      <c r="G98" s="6"/>
      <c r="H98" s="6"/>
      <c r="I98" s="6"/>
      <c r="J98" s="6"/>
    </row>
    <row r="99" spans="1:10">
      <c r="A99" s="6"/>
      <c r="B99" s="6"/>
      <c r="C99" s="6"/>
      <c r="D99" s="6"/>
      <c r="E99" s="6"/>
      <c r="F99" s="6"/>
      <c r="G99" s="6"/>
      <c r="H99" s="6"/>
      <c r="I99" s="6"/>
      <c r="J99" s="6"/>
    </row>
    <row r="100" spans="1:10">
      <c r="A100" s="6"/>
      <c r="B100" s="6"/>
      <c r="C100" s="6"/>
      <c r="D100" s="6"/>
      <c r="E100" s="6"/>
      <c r="F100" s="6"/>
      <c r="G100" s="6"/>
      <c r="H100" s="6"/>
      <c r="I100" s="6"/>
      <c r="J100" s="6"/>
    </row>
    <row r="101" spans="1:10">
      <c r="A101" s="6"/>
      <c r="B101" s="6"/>
      <c r="C101" s="6"/>
      <c r="D101" s="6"/>
      <c r="E101" s="6"/>
      <c r="F101" s="6"/>
      <c r="G101" s="6"/>
      <c r="H101" s="6"/>
      <c r="I101" s="6"/>
      <c r="J101" s="6"/>
    </row>
    <row r="102" spans="1:10">
      <c r="A102" s="6"/>
      <c r="B102" s="6"/>
      <c r="C102" s="6"/>
      <c r="D102" s="6"/>
      <c r="E102" s="6"/>
      <c r="F102" s="6"/>
      <c r="G102" s="6"/>
      <c r="H102" s="6"/>
      <c r="I102" s="6"/>
      <c r="J102" s="6"/>
    </row>
    <row r="103" spans="1:10">
      <c r="A103" s="6"/>
      <c r="B103" s="6"/>
      <c r="C103" s="6"/>
      <c r="D103" s="6"/>
      <c r="E103" s="6"/>
      <c r="F103" s="6"/>
      <c r="G103" s="6"/>
      <c r="H103" s="6"/>
      <c r="I103" s="6"/>
      <c r="J103" s="6"/>
    </row>
    <row r="104" spans="1:10">
      <c r="A104" s="6"/>
      <c r="B104" s="6"/>
      <c r="C104" s="6"/>
      <c r="D104" s="6"/>
      <c r="E104" s="6"/>
      <c r="F104" s="6"/>
      <c r="G104" s="6"/>
      <c r="H104" s="6"/>
      <c r="I104" s="6"/>
      <c r="J104" s="6"/>
    </row>
    <row r="105" spans="1:10">
      <c r="A105" s="6"/>
      <c r="B105" s="6"/>
      <c r="C105" s="6"/>
      <c r="D105" s="6"/>
      <c r="E105" s="6"/>
      <c r="F105" s="6"/>
      <c r="G105" s="6"/>
      <c r="H105" s="6"/>
      <c r="I105" s="6"/>
      <c r="J105" s="6"/>
    </row>
    <row r="106" spans="1:10">
      <c r="A106" s="6"/>
      <c r="B106" s="6"/>
      <c r="C106" s="6"/>
      <c r="D106" s="6"/>
      <c r="E106" s="6"/>
      <c r="F106" s="6"/>
      <c r="G106" s="6"/>
      <c r="H106" s="6"/>
      <c r="I106" s="6"/>
      <c r="J106" s="6"/>
    </row>
    <row r="107" spans="1:10">
      <c r="A107" s="6"/>
      <c r="B107" s="6"/>
      <c r="C107" s="6"/>
      <c r="D107" s="6"/>
      <c r="E107" s="6"/>
      <c r="F107" s="6"/>
      <c r="G107" s="6"/>
      <c r="H107" s="6"/>
      <c r="I107" s="6"/>
      <c r="J107" s="6"/>
    </row>
    <row r="108" spans="1:10">
      <c r="A108" s="6"/>
      <c r="B108" s="6"/>
      <c r="C108" s="6"/>
      <c r="D108" s="6"/>
      <c r="E108" s="6"/>
      <c r="F108" s="6"/>
      <c r="G108" s="6"/>
      <c r="H108" s="6"/>
      <c r="I108" s="6"/>
      <c r="J108" s="6"/>
    </row>
    <row r="109" spans="1:10">
      <c r="A109" s="6"/>
      <c r="B109" s="6"/>
      <c r="C109" s="6"/>
      <c r="D109" s="6"/>
      <c r="E109" s="6"/>
      <c r="F109" s="6"/>
      <c r="G109" s="6"/>
      <c r="H109" s="6"/>
      <c r="I109" s="6"/>
      <c r="J109" s="6"/>
    </row>
    <row r="110" spans="1:10">
      <c r="A110" s="6"/>
      <c r="B110" s="6"/>
      <c r="C110" s="6"/>
      <c r="D110" s="6"/>
      <c r="E110" s="6"/>
      <c r="F110" s="6"/>
      <c r="G110" s="6"/>
      <c r="H110" s="6"/>
      <c r="I110" s="6"/>
      <c r="J110" s="6"/>
    </row>
    <row r="111" spans="1:10">
      <c r="A111" s="6"/>
      <c r="B111" s="6"/>
      <c r="C111" s="6"/>
      <c r="D111" s="6"/>
      <c r="E111" s="6"/>
      <c r="F111" s="6"/>
      <c r="G111" s="6"/>
      <c r="H111" s="6"/>
      <c r="I111" s="6"/>
      <c r="J111" s="6"/>
    </row>
    <row r="112" spans="1:10">
      <c r="A112" s="6"/>
      <c r="B112" s="6"/>
      <c r="C112" s="6"/>
      <c r="D112" s="6"/>
      <c r="E112" s="6"/>
      <c r="F112" s="6"/>
      <c r="G112" s="6"/>
      <c r="H112" s="6"/>
      <c r="I112" s="6"/>
      <c r="J112" s="6"/>
    </row>
    <row r="113" spans="1:10">
      <c r="A113" s="6"/>
      <c r="B113" s="6"/>
      <c r="C113" s="6"/>
      <c r="D113" s="6"/>
      <c r="E113" s="6"/>
      <c r="F113" s="6"/>
      <c r="G113" s="6"/>
      <c r="H113" s="6"/>
      <c r="I113" s="6"/>
      <c r="J113" s="6"/>
    </row>
    <row r="114" spans="1:10">
      <c r="A114" s="6"/>
      <c r="B114" s="6"/>
      <c r="C114" s="6"/>
      <c r="D114" s="6"/>
      <c r="E114" s="6"/>
      <c r="F114" s="6"/>
      <c r="G114" s="6"/>
      <c r="H114" s="6"/>
      <c r="I114" s="6"/>
      <c r="J114" s="6"/>
    </row>
    <row r="115" spans="1:10">
      <c r="A115" s="6"/>
      <c r="B115" s="6"/>
      <c r="C115" s="6"/>
      <c r="D115" s="6"/>
      <c r="E115" s="6"/>
      <c r="F115" s="6"/>
      <c r="G115" s="6"/>
      <c r="H115" s="6"/>
      <c r="I115" s="6"/>
      <c r="J115" s="6"/>
    </row>
    <row r="116" spans="1:10">
      <c r="A116" s="6"/>
      <c r="B116" s="6"/>
      <c r="C116" s="6"/>
      <c r="D116" s="6"/>
      <c r="E116" s="6"/>
      <c r="F116" s="6"/>
      <c r="G116" s="6"/>
      <c r="H116" s="6"/>
      <c r="I116" s="6"/>
      <c r="J116" s="6"/>
    </row>
    <row r="117" spans="1:10">
      <c r="A117" s="6"/>
      <c r="B117" s="6"/>
      <c r="C117" s="6"/>
      <c r="D117" s="6"/>
      <c r="E117" s="6"/>
      <c r="F117" s="6"/>
      <c r="G117" s="6"/>
      <c r="H117" s="6"/>
      <c r="I117" s="6"/>
      <c r="J117" s="6"/>
    </row>
    <row r="118" spans="1:10">
      <c r="A118" s="6"/>
      <c r="B118" s="6"/>
      <c r="C118" s="6"/>
      <c r="D118" s="6"/>
      <c r="E118" s="6"/>
      <c r="F118" s="6"/>
      <c r="G118" s="6"/>
      <c r="H118" s="6"/>
      <c r="I118" s="6"/>
      <c r="J118" s="6"/>
    </row>
    <row r="119" spans="1:10">
      <c r="A119" s="6"/>
      <c r="B119" s="6"/>
      <c r="C119" s="6"/>
      <c r="D119" s="6"/>
      <c r="E119" s="6"/>
      <c r="F119" s="6"/>
      <c r="G119" s="6"/>
      <c r="H119" s="6"/>
      <c r="I119" s="6"/>
      <c r="J119" s="6"/>
    </row>
    <row r="120" spans="1:10">
      <c r="A120" s="6"/>
      <c r="B120" s="6"/>
      <c r="C120" s="6"/>
      <c r="D120" s="6"/>
      <c r="E120" s="6"/>
      <c r="F120" s="6"/>
      <c r="G120" s="6"/>
      <c r="H120" s="6"/>
      <c r="I120" s="6"/>
      <c r="J120" s="6"/>
    </row>
  </sheetData>
  <mergeCells count="5">
    <mergeCell ref="A1:J1"/>
    <mergeCell ref="A2:J2"/>
    <mergeCell ref="A4:J4"/>
    <mergeCell ref="A18:J18"/>
    <mergeCell ref="A19:J2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Overview</vt:lpstr>
      <vt:lpstr>Key Tips</vt:lpstr>
      <vt:lpstr>Data</vt:lpstr>
      <vt:lpstr>Executive Dashboard</vt:lpstr>
      <vt:lpstr>How to Use</vt:lpstr>
      <vt:lpstr>Token Economics</vt:lpstr>
      <vt:lpstr>FP&amp;A Prompt Framework</vt:lpstr>
      <vt:lpstr>Budgeting</vt:lpstr>
      <vt:lpstr>Forecasting</vt:lpstr>
      <vt:lpstr>Variance Analysis</vt:lpstr>
      <vt:lpstr>Cash Flow</vt:lpstr>
      <vt:lpstr>Board Packs</vt:lpstr>
      <vt:lpstr>Management Reporting</vt:lpstr>
      <vt:lpstr>Excel Upload Rules</vt:lpstr>
      <vt:lpstr>PDF &amp; Deck Rules</vt:lpstr>
      <vt:lpstr>Model Decision Tree</vt:lpstr>
      <vt:lpstr>Conversation Management</vt:lpstr>
      <vt:lpstr>Projects &amp; Skills</vt:lpstr>
      <vt:lpstr>Prompt Library</vt:lpstr>
      <vt:lpstr>Before After</vt:lpstr>
      <vt:lpstr>Token Calculator</vt:lpstr>
      <vt:lpstr>Spend Governance</vt:lpstr>
      <vt:lpstr>Rollout Plan</vt:lpstr>
      <vt:lpstr>Checklist</vt:lpstr>
      <vt:lpstr>Cheat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Christian M</cp:lastModifiedBy>
  <dcterms:created xsi:type="dcterms:W3CDTF">2026-07-05T15:25:02Z</dcterms:created>
  <dcterms:modified xsi:type="dcterms:W3CDTF">2026-07-06T05:02:21Z</dcterms:modified>
</cp:coreProperties>
</file>