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6"/>
  <workbookPr/>
  <mc:AlternateContent xmlns:mc="http://schemas.openxmlformats.org/markup-compatibility/2006">
    <mc:Choice Requires="x15">
      <x15ac:absPath xmlns:x15ac="http://schemas.microsoft.com/office/spreadsheetml/2010/11/ac" url="C:\Users\chris\Desktop\FP&amp;A Excel Mastery course By Christian Martinez\"/>
    </mc:Choice>
  </mc:AlternateContent>
  <xr:revisionPtr revIDLastSave="0" documentId="13_ncr:1_{07A72E00-41FC-4EE8-B23D-CBA88A3D97B3}" xr6:coauthVersionLast="47" xr6:coauthVersionMax="47" xr10:uidLastSave="{00000000-0000-0000-0000-000000000000}"/>
  <bookViews>
    <workbookView xWindow="-28920" yWindow="-90" windowWidth="29040" windowHeight="15720" activeTab="1" xr2:uid="{00000000-000D-0000-FFFF-FFFF00000000}"/>
  </bookViews>
  <sheets>
    <sheet name="Home" sheetId="15" r:id="rId1"/>
    <sheet name="Waterfall Chart Done" sheetId="17" r:id="rId2"/>
    <sheet name="Waterfall Chart HW" sheetId="18" r:id="rId3"/>
    <sheet name="Formats" sheetId="13" r:id="rId4"/>
  </sheets>
  <definedNames>
    <definedName name="_xlchart.v1.0" hidden="1">'Waterfall Chart Done'!$G$30:$O$30</definedName>
    <definedName name="_xlchart.v1.1" hidden="1">'Waterfall Chart Done'!$G$31:$O$31</definedName>
    <definedName name="_xlchart.v1.2" hidden="1">'Waterfall Chart HW'!$G$30:$O$30</definedName>
    <definedName name="_xlchart.v1.3" hidden="1">'Waterfall Chart HW'!$G$31:$O$31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7" l="1"/>
  <c r="I37" i="17"/>
  <c r="H35" i="17"/>
  <c r="H34" i="17"/>
  <c r="H33" i="17"/>
  <c r="N31" i="17"/>
  <c r="M31" i="17"/>
  <c r="L31" i="17"/>
  <c r="K31" i="17"/>
  <c r="J31" i="17"/>
  <c r="I31" i="17"/>
  <c r="H31" i="17"/>
  <c r="G31" i="17"/>
  <c r="O31" i="17" l="1"/>
  <c r="Q31" i="17" s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<sst xmlns="http://schemas.openxmlformats.org/spreadsheetml/2006/main" count="198" uniqueCount="64">
  <si>
    <t>Category</t>
  </si>
  <si>
    <t>Taxes</t>
  </si>
  <si>
    <t>Date</t>
  </si>
  <si>
    <t>Amount</t>
  </si>
  <si>
    <t>COGS</t>
  </si>
  <si>
    <t>Revenue</t>
  </si>
  <si>
    <t>Salaries</t>
  </si>
  <si>
    <t>Positive Numbers</t>
  </si>
  <si>
    <t>Negative Numbers</t>
  </si>
  <si>
    <t>Hardcoded Numbers</t>
  </si>
  <si>
    <t>Inputs</t>
  </si>
  <si>
    <t>Calculations</t>
  </si>
  <si>
    <t>Headers of Tables</t>
  </si>
  <si>
    <t>Subscribe</t>
  </si>
  <si>
    <t>to my</t>
  </si>
  <si>
    <t>Channel</t>
  </si>
  <si>
    <t>Notes</t>
  </si>
  <si>
    <t xml:space="preserve">Text </t>
  </si>
  <si>
    <t>Positive Percentages</t>
  </si>
  <si>
    <t>Negative Percentages</t>
  </si>
  <si>
    <t>Totals</t>
  </si>
  <si>
    <t>Example</t>
  </si>
  <si>
    <t>Description</t>
  </si>
  <si>
    <t>Type</t>
  </si>
  <si>
    <t>Starting Balance</t>
  </si>
  <si>
    <t>Product A Sales</t>
  </si>
  <si>
    <t>Product B Sales</t>
  </si>
  <si>
    <t>Product C Sales</t>
  </si>
  <si>
    <t>Service Revenue</t>
  </si>
  <si>
    <t>Consulting</t>
  </si>
  <si>
    <t>Support</t>
  </si>
  <si>
    <t>Training</t>
  </si>
  <si>
    <t>Rent</t>
  </si>
  <si>
    <t>Utilities</t>
  </si>
  <si>
    <t>Digital Ads</t>
  </si>
  <si>
    <t>Print Ads</t>
  </si>
  <si>
    <t>Sponsorships</t>
  </si>
  <si>
    <t>Product Development</t>
  </si>
  <si>
    <t>Testing</t>
  </si>
  <si>
    <t>Prototyping</t>
  </si>
  <si>
    <t>Loan Interest</t>
  </si>
  <si>
    <t>Credit Line Interest</t>
  </si>
  <si>
    <t>Cost of Goods Sold</t>
  </si>
  <si>
    <t>Cost of Sales</t>
  </si>
  <si>
    <t>Operational Costs</t>
  </si>
  <si>
    <t>Financial Costs</t>
  </si>
  <si>
    <t>Balance from Prev</t>
  </si>
  <si>
    <t>Total</t>
  </si>
  <si>
    <t>Type 2</t>
  </si>
  <si>
    <t>N/A</t>
  </si>
  <si>
    <t>Main Revenue</t>
  </si>
  <si>
    <t>Product</t>
  </si>
  <si>
    <t>Other revenue</t>
  </si>
  <si>
    <t>Other Costs</t>
  </si>
  <si>
    <t>Other Costs A</t>
  </si>
  <si>
    <t>Other Costs B</t>
  </si>
  <si>
    <t xml:space="preserve"> Revenue Activity A</t>
  </si>
  <si>
    <t>R&amp;D Costs</t>
  </si>
  <si>
    <t>Marketing Costs</t>
  </si>
  <si>
    <t>Tax 1</t>
  </si>
  <si>
    <t>Tax 2</t>
  </si>
  <si>
    <t>▲</t>
  </si>
  <si>
    <t xml:space="preserve">    </t>
  </si>
  <si>
    <t xml:space="preserve"> 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</si>
</sst>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(* #,##0_);_(* \(#,##0\);_(* &quot;-&quot;??_);_(@_)"/>
    <numFmt numFmtId="166" formatCode="#,##0;\(#,##0\)"/>
    <numFmt numFmtId="167" formatCode="0.0%;\(0.0%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b/>
      <sz val="72"/>
      <color rgb="FF3366FF"/>
      <name val="Segoe UI Black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165" fontId="1" fillId="0" borderId="0" xfId="1" applyNumberFormat="1" applyFont="1" applyBorder="1"/>
    <xf numFmtId="166" fontId="0" fillId="0" borderId="0" xfId="1" applyNumberFormat="1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/>
    </xf>
    <xf numFmtId="166" fontId="5" fillId="0" borderId="0" xfId="1" applyNumberFormat="1" applyFont="1" applyBorder="1" applyAlignment="1">
      <alignment horizontal="center" vertical="center"/>
    </xf>
    <xf numFmtId="166" fontId="0" fillId="4" borderId="0" xfId="1" applyNumberFormat="1" applyFont="1" applyFill="1" applyBorder="1" applyAlignment="1">
      <alignment horizontal="center" vertical="center"/>
    </xf>
    <xf numFmtId="166" fontId="0" fillId="5" borderId="0" xfId="1" applyNumberFormat="1" applyFont="1" applyFill="1" applyBorder="1" applyAlignment="1">
      <alignment horizontal="center" vertical="center"/>
    </xf>
    <xf numFmtId="166" fontId="1" fillId="5" borderId="0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66" fontId="5" fillId="0" borderId="1" xfId="1" applyNumberFormat="1" applyFont="1" applyBorder="1" applyAlignment="1">
      <alignment horizontal="center" vertical="center"/>
    </xf>
    <xf numFmtId="166" fontId="0" fillId="5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166" fontId="5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1" fillId="6" borderId="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CC"/>
      <color rgb="FF99FF66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23/09/relationships/Python" Target="pytho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>
      <cx:tx>
        <cx:txData>
          <cx:v>Revenue Waterfall Chart 2025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baseline="0">
              <a:solidFill>
                <a:sysClr val="windowText" lastClr="000000"/>
              </a:solidFill>
              <a:latin typeface="Calibri"/>
            </a:rPr>
            <a:t>Revenue Waterfall Chart 2025</a:t>
          </a:r>
        </a:p>
      </cx:txPr>
    </cx:title>
    <cx:plotArea>
      <cx:plotAreaRegion>
        <cx:plotSurface>
          <cx:spPr>
            <a:noFill/>
          </cx:spPr>
        </cx:plotSurface>
        <cx:series layoutId="waterfall" uniqueId="{BA5E2641-71F9-4268-B49C-B3E4879F3529}">
          <cx:dataPt idx="8">
            <cx:spPr>
              <a:solidFill>
                <a:sysClr val="window" lastClr="FFFFFF">
                  <a:lumMod val="50000"/>
                </a:sys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8"/>
            </cx:subtotals>
          </cx:layoutPr>
        </cx:series>
      </cx:plotAreaRegion>
      <cx:axis id="0">
        <cx:catScaling gapWidth="0.5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ysClr val="windowText" lastClr="000000"/>
                </a:solidFill>
              </a:defRPr>
            </a:pPr>
            <a:endParaRPr lang="en-GB" sz="900" b="1" i="0" u="none" strike="noStrike" baseline="0">
              <a:solidFill>
                <a:sysClr val="windowText" lastClr="000000"/>
              </a:solidFill>
              <a:latin typeface="Calibri"/>
            </a:endParaRPr>
          </a:p>
        </cx:txPr>
      </cx:axis>
      <cx:axis id="1" hidden="1">
        <cx:valScaling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19269</xdr:colOff>
      <xdr:row>0</xdr:row>
      <xdr:rowOff>158613</xdr:rowOff>
    </xdr:from>
    <xdr:to>
      <xdr:col>11</xdr:col>
      <xdr:colOff>303874</xdr:colOff>
      <xdr:row>15</xdr:row>
      <xdr:rowOff>169285</xdr:rowOff>
    </xdr:to>
    <xdr:pic>
      <xdr:nvPicPr>
        <xdr:cNvPr id="2" name="Picture 1" descr="A person in a pink shirt&#10;&#10;AI-generated content may be incorrect.">
          <a:extLst>
            <a:ext uri="{FF2B5EF4-FFF2-40B4-BE49-F238E27FC236}">
              <a16:creationId xmlns:a16="http://schemas.microsoft.com/office/drawing/2014/main" id="{B91DF0C5-1E35-4849-A1CC-ECC895061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69" y="158613"/>
          <a:ext cx="6990205" cy="38149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18377</xdr:colOff>
      <xdr:row>13</xdr:row>
      <xdr:rowOff>64152</xdr:rowOff>
    </xdr:from>
    <xdr:to>
      <xdr:col>14</xdr:col>
      <xdr:colOff>1047750</xdr:colOff>
      <xdr:row>27</xdr:row>
      <xdr:rowOff>172009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CA389AC-47D0-1290-9229-573C3535B1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65862" y="2413017"/>
              <a:ext cx="9479953" cy="26415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19050</xdr:colOff>
      <xdr:row>24</xdr:row>
      <xdr:rowOff>105769</xdr:rowOff>
    </xdr:from>
    <xdr:to>
      <xdr:col>13</xdr:col>
      <xdr:colOff>1037231</xdr:colOff>
      <xdr:row>24</xdr:row>
      <xdr:rowOff>105769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9DDBD54-AAA3-1D0D-EB71-3A2233F61F16}"/>
            </a:ext>
          </a:extLst>
        </xdr:cNvPr>
        <xdr:cNvCxnSpPr/>
      </xdr:nvCxnSpPr>
      <xdr:spPr>
        <a:xfrm>
          <a:off x="7620000" y="4449169"/>
          <a:ext cx="7361831" cy="0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200687</xdr:colOff>
      <xdr:row>23</xdr:row>
      <xdr:rowOff>41412</xdr:rowOff>
    </xdr:from>
    <xdr:to>
      <xdr:col>10</xdr:col>
      <xdr:colOff>1047418</xdr:colOff>
      <xdr:row>24</xdr:row>
      <xdr:rowOff>82826</xdr:rowOff>
    </xdr:to>
    <xdr:sp macro="" textlink="$Q$31">
      <xdr:nvSpPr>
        <xdr:cNvPr id="5" name="Rectangle 4">
          <a:extLst>
            <a:ext uri="{FF2B5EF4-FFF2-40B4-BE49-F238E27FC236}">
              <a16:creationId xmlns:a16="http://schemas.microsoft.com/office/drawing/2014/main" id="{F9FDC217-84CB-652D-7124-9DC860518DB3}"/>
            </a:ext>
          </a:extLst>
        </xdr:cNvPr>
        <xdr:cNvSpPr/>
      </xdr:nvSpPr>
      <xdr:spPr>
        <a:xfrm>
          <a:off x="10984644" y="4232412"/>
          <a:ext cx="846731" cy="2236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6F493A0-E801-419C-8B86-156F562E81A2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143,000</a:t>
          </a:fld>
          <a:endParaRPr lang="en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139D27"/>
      </a:accent1>
      <a:accent2>
        <a:srgbClr val="C000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91A0-5503-4CA3-A518-0A64C3E392FF}">
  <dimension ref="N3:O3"/>
  <sheetViews>
    <sheetView showGridLines="0" zoomScale="175" zoomScaleNormal="175" workbookViewId="0">
      <selection activeCell="N5" sqref="N5"/>
    </sheetView>
  </sheetViews>
  <sheetFormatPr defaultRowHeight="14.4" x14ac:dyDescent="0.3"/>
  <cols>
    <col min="12" max="12" width="4.5546875" customWidth="1"/>
  </cols>
  <sheetData>
    <row r="3" spans="14:15" ht="102" x14ac:dyDescent="2.0499999999999998">
      <c r="N3" s="20" t="s">
        <v>63</v>
      </c>
      <c r="O3" s="2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008BD-7205-4613-973A-2C8B4168E4A4}">
  <sheetPr>
    <tabColor rgb="FF99FF66"/>
  </sheetPr>
  <dimension ref="A1:Q44"/>
  <sheetViews>
    <sheetView showGridLines="0" tabSelected="1" zoomScale="85" zoomScaleNormal="85" workbookViewId="0">
      <selection activeCell="O10" sqref="O10"/>
    </sheetView>
  </sheetViews>
  <sheetFormatPr defaultRowHeight="14.4" outlineLevelRow="1" x14ac:dyDescent="0.3"/>
  <cols>
    <col min="1" max="1" width="19.88671875" customWidth="1"/>
    <col min="2" max="4" width="17.6640625" customWidth="1"/>
    <col min="6" max="6" width="13.77734375" bestFit="1" customWidth="1"/>
    <col min="7" max="15" width="15.44140625" customWidth="1"/>
    <col min="16" max="16" width="2.6640625" customWidth="1"/>
    <col min="17" max="17" width="15.44140625" customWidth="1"/>
  </cols>
  <sheetData>
    <row r="1" spans="1:4" x14ac:dyDescent="0.3">
      <c r="A1" s="12" t="s">
        <v>0</v>
      </c>
      <c r="B1" s="12" t="s">
        <v>23</v>
      </c>
      <c r="C1" s="12" t="s">
        <v>48</v>
      </c>
      <c r="D1" s="12" t="s">
        <v>3</v>
      </c>
    </row>
    <row r="2" spans="1:4" x14ac:dyDescent="0.3">
      <c r="A2" s="16" t="s">
        <v>46</v>
      </c>
      <c r="B2" s="16" t="s">
        <v>24</v>
      </c>
      <c r="C2" s="18" t="s">
        <v>49</v>
      </c>
      <c r="D2" s="17">
        <v>150000</v>
      </c>
    </row>
    <row r="3" spans="1:4" x14ac:dyDescent="0.3">
      <c r="A3" s="13" t="s">
        <v>56</v>
      </c>
      <c r="B3" s="13" t="s">
        <v>5</v>
      </c>
      <c r="C3" s="13" t="s">
        <v>50</v>
      </c>
      <c r="D3" s="14">
        <v>130000</v>
      </c>
    </row>
    <row r="4" spans="1:4" x14ac:dyDescent="0.3">
      <c r="A4" s="13" t="s">
        <v>25</v>
      </c>
      <c r="B4" s="13" t="s">
        <v>5</v>
      </c>
      <c r="C4" s="13" t="s">
        <v>51</v>
      </c>
      <c r="D4" s="14">
        <v>30000</v>
      </c>
    </row>
    <row r="5" spans="1:4" x14ac:dyDescent="0.3">
      <c r="A5" s="13" t="s">
        <v>26</v>
      </c>
      <c r="B5" s="13" t="s">
        <v>5</v>
      </c>
      <c r="C5" s="13" t="s">
        <v>51</v>
      </c>
      <c r="D5" s="14">
        <v>25000</v>
      </c>
    </row>
    <row r="6" spans="1:4" x14ac:dyDescent="0.3">
      <c r="A6" s="13" t="s">
        <v>27</v>
      </c>
      <c r="B6" s="13" t="s">
        <v>5</v>
      </c>
      <c r="C6" s="13" t="s">
        <v>51</v>
      </c>
      <c r="D6" s="14">
        <v>25000</v>
      </c>
    </row>
    <row r="7" spans="1:4" x14ac:dyDescent="0.3">
      <c r="A7" s="13" t="s">
        <v>28</v>
      </c>
      <c r="B7" s="13" t="s">
        <v>5</v>
      </c>
      <c r="C7" s="13" t="s">
        <v>52</v>
      </c>
      <c r="D7" s="14">
        <v>40000</v>
      </c>
    </row>
    <row r="8" spans="1:4" x14ac:dyDescent="0.3">
      <c r="A8" s="13" t="s">
        <v>29</v>
      </c>
      <c r="B8" s="13" t="s">
        <v>5</v>
      </c>
      <c r="C8" s="13" t="s">
        <v>52</v>
      </c>
      <c r="D8" s="14">
        <v>15000</v>
      </c>
    </row>
    <row r="9" spans="1:4" x14ac:dyDescent="0.3">
      <c r="A9" s="13" t="s">
        <v>30</v>
      </c>
      <c r="B9" s="13" t="s">
        <v>5</v>
      </c>
      <c r="C9" s="13" t="s">
        <v>52</v>
      </c>
      <c r="D9" s="14">
        <v>15000</v>
      </c>
    </row>
    <row r="10" spans="1:4" x14ac:dyDescent="0.3">
      <c r="A10" s="13" t="s">
        <v>31</v>
      </c>
      <c r="B10" s="13" t="s">
        <v>5</v>
      </c>
      <c r="C10" s="13" t="s">
        <v>52</v>
      </c>
      <c r="D10" s="14">
        <v>10000</v>
      </c>
    </row>
    <row r="11" spans="1:4" x14ac:dyDescent="0.3">
      <c r="A11" s="13" t="s">
        <v>42</v>
      </c>
      <c r="B11" s="13" t="s">
        <v>43</v>
      </c>
      <c r="C11" s="13" t="s">
        <v>4</v>
      </c>
      <c r="D11" s="14">
        <v>-20000</v>
      </c>
    </row>
    <row r="12" spans="1:4" x14ac:dyDescent="0.3">
      <c r="A12" s="13" t="s">
        <v>54</v>
      </c>
      <c r="B12" s="13" t="s">
        <v>43</v>
      </c>
      <c r="C12" s="13" t="s">
        <v>53</v>
      </c>
      <c r="D12" s="14">
        <v>-20000</v>
      </c>
    </row>
    <row r="13" spans="1:4" x14ac:dyDescent="0.3">
      <c r="A13" s="13" t="s">
        <v>55</v>
      </c>
      <c r="B13" s="13" t="s">
        <v>43</v>
      </c>
      <c r="C13" s="13" t="s">
        <v>53</v>
      </c>
      <c r="D13" s="14">
        <v>-10000</v>
      </c>
    </row>
    <row r="14" spans="1:4" x14ac:dyDescent="0.3">
      <c r="A14" s="13" t="s">
        <v>6</v>
      </c>
      <c r="B14" s="13" t="s">
        <v>44</v>
      </c>
      <c r="C14" s="13" t="s">
        <v>44</v>
      </c>
      <c r="D14" s="14">
        <v>-15000</v>
      </c>
    </row>
    <row r="15" spans="1:4" x14ac:dyDescent="0.3">
      <c r="A15" s="13" t="s">
        <v>32</v>
      </c>
      <c r="B15" s="13" t="s">
        <v>44</v>
      </c>
      <c r="C15" s="13" t="s">
        <v>44</v>
      </c>
      <c r="D15" s="14">
        <v>-10000</v>
      </c>
    </row>
    <row r="16" spans="1:4" x14ac:dyDescent="0.3">
      <c r="A16" s="13" t="s">
        <v>33</v>
      </c>
      <c r="B16" s="13" t="s">
        <v>44</v>
      </c>
      <c r="C16" s="13" t="s">
        <v>44</v>
      </c>
      <c r="D16" s="14">
        <v>-5000</v>
      </c>
    </row>
    <row r="17" spans="1:17" x14ac:dyDescent="0.3">
      <c r="A17" s="13" t="s">
        <v>34</v>
      </c>
      <c r="B17" s="13" t="s">
        <v>58</v>
      </c>
      <c r="C17" s="13" t="s">
        <v>58</v>
      </c>
      <c r="D17" s="14">
        <v>-8000</v>
      </c>
    </row>
    <row r="18" spans="1:17" x14ac:dyDescent="0.3">
      <c r="A18" s="13" t="s">
        <v>35</v>
      </c>
      <c r="B18" s="13" t="s">
        <v>58</v>
      </c>
      <c r="C18" s="13" t="s">
        <v>58</v>
      </c>
      <c r="D18" s="14">
        <v>-4000</v>
      </c>
    </row>
    <row r="19" spans="1:17" x14ac:dyDescent="0.3">
      <c r="A19" s="13" t="s">
        <v>36</v>
      </c>
      <c r="B19" s="13" t="s">
        <v>58</v>
      </c>
      <c r="C19" s="13" t="s">
        <v>58</v>
      </c>
      <c r="D19" s="14">
        <v>-3000</v>
      </c>
    </row>
    <row r="20" spans="1:17" x14ac:dyDescent="0.3">
      <c r="A20" s="13" t="s">
        <v>37</v>
      </c>
      <c r="B20" s="13" t="s">
        <v>57</v>
      </c>
      <c r="C20" s="13" t="s">
        <v>57</v>
      </c>
      <c r="D20" s="14">
        <v>-10000</v>
      </c>
    </row>
    <row r="21" spans="1:17" x14ac:dyDescent="0.3">
      <c r="A21" s="13" t="s">
        <v>38</v>
      </c>
      <c r="B21" s="13" t="s">
        <v>57</v>
      </c>
      <c r="C21" s="13" t="s">
        <v>57</v>
      </c>
      <c r="D21" s="14">
        <v>-5000</v>
      </c>
    </row>
    <row r="22" spans="1:17" x14ac:dyDescent="0.3">
      <c r="A22" s="13" t="s">
        <v>39</v>
      </c>
      <c r="B22" s="13" t="s">
        <v>57</v>
      </c>
      <c r="C22" s="13" t="s">
        <v>57</v>
      </c>
      <c r="D22" s="14">
        <v>-5000</v>
      </c>
    </row>
    <row r="23" spans="1:17" x14ac:dyDescent="0.3">
      <c r="A23" s="13" t="s">
        <v>45</v>
      </c>
      <c r="B23" s="13" t="s">
        <v>45</v>
      </c>
      <c r="C23" s="13" t="s">
        <v>45</v>
      </c>
      <c r="D23" s="14">
        <v>-10000</v>
      </c>
    </row>
    <row r="24" spans="1:17" x14ac:dyDescent="0.3">
      <c r="A24" s="13" t="s">
        <v>40</v>
      </c>
      <c r="B24" s="13" t="s">
        <v>45</v>
      </c>
      <c r="C24" s="13" t="s">
        <v>45</v>
      </c>
      <c r="D24" s="14">
        <v>-6000</v>
      </c>
    </row>
    <row r="25" spans="1:17" x14ac:dyDescent="0.3">
      <c r="A25" s="13" t="s">
        <v>41</v>
      </c>
      <c r="B25" s="13" t="s">
        <v>45</v>
      </c>
      <c r="C25" s="13" t="s">
        <v>45</v>
      </c>
      <c r="D25" s="14">
        <v>-4000</v>
      </c>
    </row>
    <row r="26" spans="1:17" x14ac:dyDescent="0.3">
      <c r="A26" s="13" t="s">
        <v>59</v>
      </c>
      <c r="B26" s="13" t="s">
        <v>1</v>
      </c>
      <c r="C26" s="13" t="s">
        <v>1</v>
      </c>
      <c r="D26" s="14">
        <v>-8000</v>
      </c>
    </row>
    <row r="27" spans="1:17" x14ac:dyDescent="0.3">
      <c r="A27" s="13" t="s">
        <v>60</v>
      </c>
      <c r="B27" s="13" t="s">
        <v>1</v>
      </c>
      <c r="C27" s="13" t="s">
        <v>1</v>
      </c>
      <c r="D27" s="14">
        <v>-4000</v>
      </c>
    </row>
    <row r="30" spans="1:17" ht="28.8" x14ac:dyDescent="0.3">
      <c r="G30" s="12" t="s">
        <v>24</v>
      </c>
      <c r="H30" s="12" t="s">
        <v>5</v>
      </c>
      <c r="I30" s="12" t="s">
        <v>43</v>
      </c>
      <c r="J30" s="12" t="s">
        <v>44</v>
      </c>
      <c r="K30" s="12" t="s">
        <v>58</v>
      </c>
      <c r="L30" s="12" t="s">
        <v>57</v>
      </c>
      <c r="M30" s="12" t="s">
        <v>45</v>
      </c>
      <c r="N30" s="12" t="s">
        <v>1</v>
      </c>
      <c r="O30" s="12" t="s">
        <v>47</v>
      </c>
      <c r="Q30" s="12" t="s">
        <v>61</v>
      </c>
    </row>
    <row r="31" spans="1:17" x14ac:dyDescent="0.3">
      <c r="G31" s="19">
        <f>SUMIFS('Waterfall Chart Done'!$D:$D,'Waterfall Chart Done'!$B:$B,'Waterfall Chart Done'!G$30)</f>
        <v>150000</v>
      </c>
      <c r="H31" s="19">
        <f>SUMIFS('Waterfall Chart Done'!$D:$D,'Waterfall Chart Done'!$B:$B,'Waterfall Chart Done'!H$30)</f>
        <v>290000</v>
      </c>
      <c r="I31" s="19">
        <f>SUMIFS('Waterfall Chart Done'!$D:$D,'Waterfall Chart Done'!$B:$B,'Waterfall Chart Done'!I$30)</f>
        <v>-50000</v>
      </c>
      <c r="J31" s="19">
        <f>SUMIFS('Waterfall Chart Done'!$D:$D,'Waterfall Chart Done'!$B:$B,'Waterfall Chart Done'!J$30)</f>
        <v>-30000</v>
      </c>
      <c r="K31" s="19">
        <f>SUMIFS('Waterfall Chart Done'!$D:$D,'Waterfall Chart Done'!$B:$B,'Waterfall Chart Done'!K$30)</f>
        <v>-15000</v>
      </c>
      <c r="L31" s="19">
        <f>SUMIFS('Waterfall Chart Done'!$D:$D,'Waterfall Chart Done'!$B:$B,'Waterfall Chart Done'!L$30)</f>
        <v>-20000</v>
      </c>
      <c r="M31" s="19">
        <f>SUMIFS('Waterfall Chart Done'!$D:$D,'Waterfall Chart Done'!$B:$B,'Waterfall Chart Done'!M$30)</f>
        <v>-20000</v>
      </c>
      <c r="N31" s="19">
        <f>SUMIFS('Waterfall Chart Done'!$D:$D,'Waterfall Chart Done'!$B:$B,'Waterfall Chart Done'!N$30)</f>
        <v>-12000</v>
      </c>
      <c r="O31" s="19">
        <f>SUM(G31:N31)</f>
        <v>293000</v>
      </c>
      <c r="Q31" s="19">
        <f>O31-G31</f>
        <v>143000</v>
      </c>
    </row>
    <row r="33" spans="6:9" outlineLevel="1" x14ac:dyDescent="0.3">
      <c r="F33" s="13" t="s">
        <v>50</v>
      </c>
      <c r="H33" s="15">
        <f>SUMIFS($D:$D,$C:$C,$F33)</f>
        <v>130000</v>
      </c>
    </row>
    <row r="34" spans="6:9" outlineLevel="1" x14ac:dyDescent="0.3">
      <c r="F34" s="13" t="s">
        <v>51</v>
      </c>
      <c r="H34" s="15">
        <f>SUMIFS($D:$D,$C:$C,$F34)</f>
        <v>80000</v>
      </c>
    </row>
    <row r="35" spans="6:9" outlineLevel="1" x14ac:dyDescent="0.3">
      <c r="F35" s="13" t="s">
        <v>52</v>
      </c>
      <c r="H35" s="15">
        <f>SUMIFS($D:$D,$C:$C,$F35)</f>
        <v>80000</v>
      </c>
    </row>
    <row r="36" spans="6:9" outlineLevel="1" x14ac:dyDescent="0.3"/>
    <row r="37" spans="6:9" outlineLevel="1" x14ac:dyDescent="0.3">
      <c r="F37" s="13" t="s">
        <v>4</v>
      </c>
      <c r="I37" s="15">
        <f>SUMIFS($D:$D,$C:$C,$F37)</f>
        <v>-20000</v>
      </c>
    </row>
    <row r="38" spans="6:9" outlineLevel="1" x14ac:dyDescent="0.3">
      <c r="F38" s="13" t="s">
        <v>53</v>
      </c>
      <c r="I38" s="15">
        <f>SUMIFS($D:$D,$C:$C,$F38)</f>
        <v>-30000</v>
      </c>
    </row>
    <row r="44" spans="6:9" x14ac:dyDescent="0.3">
      <c r="H44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F66D4-B231-4DE8-9DEF-AD43AA7F5380}">
  <sheetPr>
    <tabColor rgb="FF99FF66"/>
  </sheetPr>
  <dimension ref="A1:D27"/>
  <sheetViews>
    <sheetView showGridLines="0" zoomScale="70" zoomScaleNormal="70" workbookViewId="0">
      <selection activeCell="A32" sqref="A32:XFD40"/>
    </sheetView>
  </sheetViews>
  <sheetFormatPr defaultRowHeight="14.4" x14ac:dyDescent="0.3"/>
  <cols>
    <col min="1" max="1" width="19.88671875" customWidth="1"/>
    <col min="2" max="4" width="17.6640625" customWidth="1"/>
    <col min="6" max="6" width="13.77734375" bestFit="1" customWidth="1"/>
    <col min="7" max="15" width="15.44140625" customWidth="1"/>
    <col min="16" max="16" width="2.6640625" customWidth="1"/>
    <col min="17" max="17" width="15.44140625" customWidth="1"/>
  </cols>
  <sheetData>
    <row r="1" spans="1:4" x14ac:dyDescent="0.3">
      <c r="A1" s="12" t="s">
        <v>0</v>
      </c>
      <c r="B1" s="12" t="s">
        <v>23</v>
      </c>
      <c r="C1" s="12" t="s">
        <v>48</v>
      </c>
      <c r="D1" s="12" t="s">
        <v>3</v>
      </c>
    </row>
    <row r="2" spans="1:4" x14ac:dyDescent="0.3">
      <c r="A2" s="13" t="s">
        <v>46</v>
      </c>
      <c r="B2" s="13" t="s">
        <v>24</v>
      </c>
      <c r="C2" s="13" t="s">
        <v>49</v>
      </c>
      <c r="D2" s="14">
        <v>150000</v>
      </c>
    </row>
    <row r="3" spans="1:4" x14ac:dyDescent="0.3">
      <c r="A3" s="13" t="s">
        <v>56</v>
      </c>
      <c r="B3" s="13" t="s">
        <v>5</v>
      </c>
      <c r="C3" s="13" t="s">
        <v>50</v>
      </c>
      <c r="D3" s="14">
        <v>130000</v>
      </c>
    </row>
    <row r="4" spans="1:4" x14ac:dyDescent="0.3">
      <c r="A4" s="13" t="s">
        <v>25</v>
      </c>
      <c r="B4" s="13" t="s">
        <v>5</v>
      </c>
      <c r="C4" s="13" t="s">
        <v>51</v>
      </c>
      <c r="D4" s="14">
        <v>30000</v>
      </c>
    </row>
    <row r="5" spans="1:4" x14ac:dyDescent="0.3">
      <c r="A5" s="13" t="s">
        <v>26</v>
      </c>
      <c r="B5" s="13" t="s">
        <v>5</v>
      </c>
      <c r="C5" s="13" t="s">
        <v>51</v>
      </c>
      <c r="D5" s="14">
        <v>25000</v>
      </c>
    </row>
    <row r="6" spans="1:4" x14ac:dyDescent="0.3">
      <c r="A6" s="13" t="s">
        <v>27</v>
      </c>
      <c r="B6" s="13" t="s">
        <v>5</v>
      </c>
      <c r="C6" s="13" t="s">
        <v>51</v>
      </c>
      <c r="D6" s="14">
        <v>25000</v>
      </c>
    </row>
    <row r="7" spans="1:4" x14ac:dyDescent="0.3">
      <c r="A7" s="13" t="s">
        <v>28</v>
      </c>
      <c r="B7" s="13" t="s">
        <v>5</v>
      </c>
      <c r="C7" s="13" t="s">
        <v>52</v>
      </c>
      <c r="D7" s="14">
        <v>40000</v>
      </c>
    </row>
    <row r="8" spans="1:4" x14ac:dyDescent="0.3">
      <c r="A8" s="13" t="s">
        <v>29</v>
      </c>
      <c r="B8" s="13" t="s">
        <v>5</v>
      </c>
      <c r="C8" s="13" t="s">
        <v>52</v>
      </c>
      <c r="D8" s="14">
        <v>15000</v>
      </c>
    </row>
    <row r="9" spans="1:4" x14ac:dyDescent="0.3">
      <c r="A9" s="13" t="s">
        <v>30</v>
      </c>
      <c r="B9" s="13" t="s">
        <v>5</v>
      </c>
      <c r="C9" s="13" t="s">
        <v>52</v>
      </c>
      <c r="D9" s="14">
        <v>15000</v>
      </c>
    </row>
    <row r="10" spans="1:4" x14ac:dyDescent="0.3">
      <c r="A10" s="13" t="s">
        <v>31</v>
      </c>
      <c r="B10" s="13" t="s">
        <v>5</v>
      </c>
      <c r="C10" s="13" t="s">
        <v>52</v>
      </c>
      <c r="D10" s="14">
        <v>10000</v>
      </c>
    </row>
    <row r="11" spans="1:4" x14ac:dyDescent="0.3">
      <c r="A11" s="13" t="s">
        <v>42</v>
      </c>
      <c r="B11" s="13" t="s">
        <v>43</v>
      </c>
      <c r="C11" s="13" t="s">
        <v>4</v>
      </c>
      <c r="D11" s="14">
        <v>-20000</v>
      </c>
    </row>
    <row r="12" spans="1:4" x14ac:dyDescent="0.3">
      <c r="A12" s="13" t="s">
        <v>54</v>
      </c>
      <c r="B12" s="13" t="s">
        <v>43</v>
      </c>
      <c r="C12" s="13" t="s">
        <v>53</v>
      </c>
      <c r="D12" s="14">
        <v>-20000</v>
      </c>
    </row>
    <row r="13" spans="1:4" x14ac:dyDescent="0.3">
      <c r="A13" s="13" t="s">
        <v>55</v>
      </c>
      <c r="B13" s="13" t="s">
        <v>43</v>
      </c>
      <c r="C13" s="13" t="s">
        <v>53</v>
      </c>
      <c r="D13" s="14">
        <v>-10000</v>
      </c>
    </row>
    <row r="14" spans="1:4" x14ac:dyDescent="0.3">
      <c r="A14" s="13" t="s">
        <v>6</v>
      </c>
      <c r="B14" s="13" t="s">
        <v>44</v>
      </c>
      <c r="C14" s="13" t="s">
        <v>44</v>
      </c>
      <c r="D14" s="14">
        <v>-15000</v>
      </c>
    </row>
    <row r="15" spans="1:4" x14ac:dyDescent="0.3">
      <c r="A15" s="13" t="s">
        <v>32</v>
      </c>
      <c r="B15" s="13" t="s">
        <v>44</v>
      </c>
      <c r="C15" s="13" t="s">
        <v>44</v>
      </c>
      <c r="D15" s="14">
        <v>-10000</v>
      </c>
    </row>
    <row r="16" spans="1:4" x14ac:dyDescent="0.3">
      <c r="A16" s="13" t="s">
        <v>33</v>
      </c>
      <c r="B16" s="13" t="s">
        <v>44</v>
      </c>
      <c r="C16" s="13" t="s">
        <v>44</v>
      </c>
      <c r="D16" s="14">
        <v>-5000</v>
      </c>
    </row>
    <row r="17" spans="1:4" x14ac:dyDescent="0.3">
      <c r="A17" s="13" t="s">
        <v>34</v>
      </c>
      <c r="B17" s="13" t="s">
        <v>58</v>
      </c>
      <c r="C17" s="13" t="s">
        <v>58</v>
      </c>
      <c r="D17" s="14">
        <v>-8000</v>
      </c>
    </row>
    <row r="18" spans="1:4" x14ac:dyDescent="0.3">
      <c r="A18" s="13" t="s">
        <v>35</v>
      </c>
      <c r="B18" s="13" t="s">
        <v>58</v>
      </c>
      <c r="C18" s="13" t="s">
        <v>58</v>
      </c>
      <c r="D18" s="14">
        <v>-4000</v>
      </c>
    </row>
    <row r="19" spans="1:4" x14ac:dyDescent="0.3">
      <c r="A19" s="13" t="s">
        <v>36</v>
      </c>
      <c r="B19" s="13" t="s">
        <v>58</v>
      </c>
      <c r="C19" s="13" t="s">
        <v>58</v>
      </c>
      <c r="D19" s="14">
        <v>-3000</v>
      </c>
    </row>
    <row r="20" spans="1:4" x14ac:dyDescent="0.3">
      <c r="A20" s="13" t="s">
        <v>37</v>
      </c>
      <c r="B20" s="13" t="s">
        <v>57</v>
      </c>
      <c r="C20" s="13" t="s">
        <v>57</v>
      </c>
      <c r="D20" s="14">
        <v>-10000</v>
      </c>
    </row>
    <row r="21" spans="1:4" x14ac:dyDescent="0.3">
      <c r="A21" s="13" t="s">
        <v>38</v>
      </c>
      <c r="B21" s="13" t="s">
        <v>57</v>
      </c>
      <c r="C21" s="13" t="s">
        <v>57</v>
      </c>
      <c r="D21" s="14">
        <v>-5000</v>
      </c>
    </row>
    <row r="22" spans="1:4" x14ac:dyDescent="0.3">
      <c r="A22" s="13" t="s">
        <v>39</v>
      </c>
      <c r="B22" s="13" t="s">
        <v>57</v>
      </c>
      <c r="C22" s="13" t="s">
        <v>57</v>
      </c>
      <c r="D22" s="14">
        <v>-5000</v>
      </c>
    </row>
    <row r="23" spans="1:4" x14ac:dyDescent="0.3">
      <c r="A23" s="13" t="s">
        <v>45</v>
      </c>
      <c r="B23" s="13" t="s">
        <v>45</v>
      </c>
      <c r="C23" s="13" t="s">
        <v>45</v>
      </c>
      <c r="D23" s="14">
        <v>-10000</v>
      </c>
    </row>
    <row r="24" spans="1:4" x14ac:dyDescent="0.3">
      <c r="A24" s="13" t="s">
        <v>40</v>
      </c>
      <c r="B24" s="13" t="s">
        <v>45</v>
      </c>
      <c r="C24" s="13" t="s">
        <v>45</v>
      </c>
      <c r="D24" s="14">
        <v>-6000</v>
      </c>
    </row>
    <row r="25" spans="1:4" x14ac:dyDescent="0.3">
      <c r="A25" s="13" t="s">
        <v>41</v>
      </c>
      <c r="B25" s="13" t="s">
        <v>45</v>
      </c>
      <c r="C25" s="13" t="s">
        <v>45</v>
      </c>
      <c r="D25" s="14">
        <v>-4000</v>
      </c>
    </row>
    <row r="26" spans="1:4" x14ac:dyDescent="0.3">
      <c r="A26" s="13" t="s">
        <v>59</v>
      </c>
      <c r="B26" s="13" t="s">
        <v>1</v>
      </c>
      <c r="C26" s="13" t="s">
        <v>1</v>
      </c>
      <c r="D26" s="14">
        <v>-8000</v>
      </c>
    </row>
    <row r="27" spans="1:4" x14ac:dyDescent="0.3">
      <c r="A27" s="13" t="s">
        <v>60</v>
      </c>
      <c r="B27" s="13" t="s">
        <v>1</v>
      </c>
      <c r="C27" s="13" t="s">
        <v>1</v>
      </c>
      <c r="D27" s="14">
        <v>-4000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8564-5A2E-49AD-9DC2-9D947122D6C1}">
  <sheetPr>
    <tabColor rgb="FF3366FF"/>
  </sheetPr>
  <dimension ref="B2:C17"/>
  <sheetViews>
    <sheetView showGridLines="0" zoomScale="235" zoomScaleNormal="235" workbookViewId="0"/>
  </sheetViews>
  <sheetFormatPr defaultRowHeight="14.4" x14ac:dyDescent="0.3"/>
  <cols>
    <col min="2" max="2" width="14.6640625" customWidth="1"/>
    <col min="3" max="3" width="19.5546875" customWidth="1"/>
  </cols>
  <sheetData>
    <row r="2" spans="2:3" x14ac:dyDescent="0.3">
      <c r="B2" s="3" t="s">
        <v>21</v>
      </c>
      <c r="C2" s="3" t="s">
        <v>22</v>
      </c>
    </row>
    <row r="3" spans="2:3" x14ac:dyDescent="0.3">
      <c r="B3" s="2">
        <v>10000</v>
      </c>
      <c r="C3" t="s">
        <v>7</v>
      </c>
    </row>
    <row r="4" spans="2:3" x14ac:dyDescent="0.3">
      <c r="B4" s="2">
        <v>-10000</v>
      </c>
      <c r="C4" t="s">
        <v>8</v>
      </c>
    </row>
    <row r="5" spans="2:3" x14ac:dyDescent="0.3">
      <c r="B5" s="1"/>
    </row>
    <row r="6" spans="2:3" x14ac:dyDescent="0.3">
      <c r="B6" s="8">
        <v>10000</v>
      </c>
      <c r="C6" t="s">
        <v>9</v>
      </c>
    </row>
    <row r="7" spans="2:3" x14ac:dyDescent="0.3">
      <c r="B7" s="9">
        <v>10000</v>
      </c>
      <c r="C7" t="s">
        <v>10</v>
      </c>
    </row>
    <row r="8" spans="2:3" x14ac:dyDescent="0.3">
      <c r="B8" s="10">
        <v>10000</v>
      </c>
      <c r="C8" t="s">
        <v>11</v>
      </c>
    </row>
    <row r="9" spans="2:3" x14ac:dyDescent="0.3">
      <c r="B9" s="11">
        <v>10000</v>
      </c>
      <c r="C9" t="s">
        <v>20</v>
      </c>
    </row>
    <row r="11" spans="2:3" x14ac:dyDescent="0.3">
      <c r="B11" s="6">
        <v>45292</v>
      </c>
      <c r="C11" t="s">
        <v>2</v>
      </c>
    </row>
    <row r="12" spans="2:3" x14ac:dyDescent="0.3">
      <c r="B12" s="7">
        <v>5.0999999999999997E-2</v>
      </c>
      <c r="C12" t="s">
        <v>18</v>
      </c>
    </row>
    <row r="13" spans="2:3" x14ac:dyDescent="0.3">
      <c r="B13" s="7">
        <v>-0.105</v>
      </c>
      <c r="C13" t="s">
        <v>19</v>
      </c>
    </row>
    <row r="15" spans="2:3" x14ac:dyDescent="0.3">
      <c r="B15" s="3" t="s">
        <v>13</v>
      </c>
      <c r="C15" t="s">
        <v>12</v>
      </c>
    </row>
    <row r="16" spans="2:3" x14ac:dyDescent="0.3">
      <c r="B16" s="5" t="s">
        <v>14</v>
      </c>
      <c r="C16" t="s">
        <v>17</v>
      </c>
    </row>
    <row r="17" spans="2:3" x14ac:dyDescent="0.3">
      <c r="B17" s="4" t="s">
        <v>15</v>
      </c>
      <c r="C1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</vt:lpstr>
      <vt:lpstr>Waterfall Chart Done</vt:lpstr>
      <vt:lpstr>Waterfall Chart HW</vt:lpstr>
      <vt:lpstr>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</dc:creator>
  <cp:lastModifiedBy>Christian M</cp:lastModifiedBy>
  <cp:lastPrinted>2025-02-03T09:44:43Z</cp:lastPrinted>
  <dcterms:created xsi:type="dcterms:W3CDTF">2025-02-03T09:37:19Z</dcterms:created>
  <dcterms:modified xsi:type="dcterms:W3CDTF">2025-02-04T18:34:13Z</dcterms:modified>
</cp:coreProperties>
</file>