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xl/python.xml" ContentType="application/vnd.ms-excel.pytho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defaultThemeVersion="202300"/>
  <mc:AlternateContent xmlns:mc="http://schemas.openxmlformats.org/markup-compatibility/2006">
    <mc:Choice Requires="x15">
      <x15ac:absPath xmlns:x15ac="http://schemas.microsoft.com/office/spreadsheetml/2010/11/ac" url="C:\Users\chris\OneDrive\Python in Excel\"/>
    </mc:Choice>
  </mc:AlternateContent>
  <xr:revisionPtr revIDLastSave="0" documentId="13_ncr:1_{BD64F4E7-77B9-4E32-8A3A-19CB4BE3F4B6}" xr6:coauthVersionLast="47" xr6:coauthVersionMax="47" xr10:uidLastSave="{00000000-0000-0000-0000-000000000000}"/>
  <bookViews>
    <workbookView xWindow="-23148" yWindow="-84" windowWidth="23256" windowHeight="12456" firstSheet="4" activeTab="8" xr2:uid="{67C95B91-0146-4377-BB19-D56657229FD2}"/>
  </bookViews>
  <sheets>
    <sheet name="Libraries Available" sheetId="1" r:id="rId1"/>
    <sheet name="Pandas" sheetId="2" r:id="rId2"/>
    <sheet name="Matplotlib" sheetId="3" r:id="rId3"/>
    <sheet name="Seaborn" sheetId="4" r:id="rId4"/>
    <sheet name="Faker" sheetId="5" r:id="rId5"/>
    <sheet name="Scikit-learn" sheetId="6" r:id="rId6"/>
    <sheet name="Statsmodels" sheetId="7" r:id="rId7"/>
    <sheet name="WordCloud" sheetId="8" r:id="rId8"/>
    <sheet name="Rapidfuzz "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 l="1" a="1"/>
  <c r="B2" i="1" s="1"/>
  <c r="B2" i="2" s="1" a="1"/>
  <c r="B2" i="2" s="1"/>
  <c r="B2" i="3" s="1" a="1"/>
  <c r="B2" i="3" s="1"/>
  <c r="B2" i="4" s="1" a="1"/>
  <c r="B2" i="4" s="1"/>
  <c r="N2" i="4" s="1" a="1"/>
  <c r="N2" i="4" s="1"/>
  <c r="B2" i="5" s="1" a="1"/>
  <c r="B2" i="5" s="1"/>
  <c r="B4" i="5" s="1" a="1"/>
  <c r="B4" i="5" s="1"/>
  <c r="B2" i="6" s="1" a="1"/>
  <c r="B2" i="6" s="1"/>
  <c r="B4" i="6" s="1" a="1"/>
  <c r="B4" i="6" s="1"/>
  <c r="B2" i="7" s="1" a="1"/>
  <c r="B2" i="7" s="1"/>
  <c r="B2" i="8" s="1" a="1"/>
  <c r="B2" i="8" s="1"/>
  <c r="B2" i="9" s="1" a="1"/>
  <c r="B2" i="9" s="1"/>
  <c r="B4" i="9" s="1" a="1"/>
  <c r="B4" i="9"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7">
    <bk>
      <extLst>
        <ext uri="{3e2802c4-a4d2-4d8b-9148-e3be6c30e623}">
          <xlrd:rvb i="0"/>
        </ext>
      </extLst>
    </bk>
    <bk>
      <extLst>
        <ext uri="{3e2802c4-a4d2-4d8b-9148-e3be6c30e623}">
          <xlrd:rvb i="4"/>
        </ext>
      </extLst>
    </bk>
    <bk>
      <extLst>
        <ext uri="{3e2802c4-a4d2-4d8b-9148-e3be6c30e623}">
          <xlrd:rvb i="8"/>
        </ext>
      </extLst>
    </bk>
    <bk>
      <extLst>
        <ext uri="{3e2802c4-a4d2-4d8b-9148-e3be6c30e623}">
          <xlrd:rvb i="12"/>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51"/>
        </ext>
      </extLst>
    </bk>
  </futureMetadata>
  <cellMetadata count="1">
    <bk>
      <rc t="1" v="0"/>
    </bk>
  </cellMetadata>
  <valueMetadata count="3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value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Scripts>
    <pythonScript>
      <code>!pip list</code>
    </pythonScript>
    <pythonScript>
      <code>import pandas as pd
import numpy as np
import matplotlib.pyplot as plt
# Creating dummy financial data
np.random.seed(42)
data = {
    "Month": pd.date_range(start="2023-01-01", periods=12, freq="M"),
    "Revenue": np.random.randint(10000, 50000, size=12),
    "Expenses": np.random.randint(5000, 25000, size=12),
    "Profit": np.random.randint(2000, 15000, size=12)
}
# Create a DataFrame
financial_df = pd.DataFrame(data)
# Set the 'Month' column as index
financial_df.set_index("Month", inplace=True)
# Plotting using Pandas built-in plot function
ax = financial_df.plot(kind='line', figsize=(10, 6), marker='o', title="Monthly Financial Overview")
ax.set_ylabel("Amount ($)")
ax.set_xlabel("Month")
plt.grid(True)
# Show plot
plt.show()</code>
    </pythonScript>
    <pythonScript>
      <code>import pandas as pd
import numpy as np
import seaborn as sns
import matplotlib.pyplot as plt
# Creating dummy financial data
np.random.seed(42)
data = {
    "Month": pd.date_range(start="2023-01-01", periods=12, freq="M"),
    "Revenue": np.random.randint(10000, 50000, size=12),
    "Expenses": np.random.randint(5000, 25000, size=12),
    "Profit": np.random.randint(2000, 15000, size=12)
}
# Create a DataFrame
financial_df = pd.DataFrame(data)
# Melt the DataFrame for easier seaborn plotting
financial_melted = pd.melt(financial_df, id_vars="Month", value_vars=["Revenue", "Expenses", "Profit"],
                           var_name="Financial Metric", value_name="Amount")
# Set plot style
sns.set(style="darkgrid", palette="colorblind")
# Create a lineplot with seaborn
plt.figure(figsize=(14, 7))
sns.lineplot(x="Month", y="Amount", hue="Financial Metric", style="Financial Metric", 
             markers=True, linewidth=2.5, data=financial_melted)
# Highlight the highest revenue and lowest expense months
max_revenue_month = financial_df.loc[financial_df['Revenue'].idxmax(), 'Month']
min_expense_month = financial_df.loc[financial_df['Expenses'].idxmin(), 'Month']
# Highlight revenue peak and expense trough
plt.axvline(x=max_revenue_month, color='red', linestyle='--', linewidth=1.5, label='Peak Revenue')
plt.axvline(x=min_expense_month, color='green', linestyle='--', linewidth=1.5, label='Lowest Expenses')
# Annotate the peak revenue and lowest expense
max_revenue_value = financial_df['Revenue'].max()
min_expense_value = financial_df['Expenses'].min()
plt.text(max_revenue_month, max_revenue_value + 2000, f'Peak Revenue: ${max_revenue_value}', 
         color='red', fontsize=12, fontweight='bold')
plt.text(min_expense_month, min_expense_value - 2000, f'Lowest Expenses: ${min_expense_value}', 
         color='green', fontsize=12, fontweight='bold')
# Additional styling and enhancements
plt.title("Monthly Financial Overview with Peak and Trough Highlights", fontsize=16, fontweight='bold')
plt.ylabel("Amount ($)", fontsize=14)
plt.xlabel("Month", fontsize=14)
plt.xticks(rotation=45, fontsize=12)
plt.yticks(fontsize=12)
plt.legend(loc="upper left", fontsize=12)
plt.tight_layout()
# Show plot
plt.show()</code>
    </pythonScript>
    <pythonScript>
      <code># Create a correlation matrix for the financial metrics
financial_corr = financial_df[["Revenue", "Expenses", "Profit"]].corr()
# Set up the figure
plt.figure(figsize=(8, 6))
# Generate a heatmap using seaborn
sns.heatmap(financial_corr, annot=True, cmap="coolwarm", linewidths=0.5, linecolor='black', square=True,
            cbar_kws={"shrink": 0.8}, annot_kws={"size": 14}, fmt=".2f")
# Title and labels
plt.title("Correlation Heatmap of Financial Metrics", fontsize=16, fontweight='bold')
plt.xticks(fontsize=12)
plt.yticks(fontsize=12)
plt.tight_layout()
# Show plot
plt.show()</code>
    </pythonScript>
    <pythonScript>
      <code># Set up the figure
plt.figure(figsize=(12, 7))
# Generate a boxplot using seaborn for financial metrics
sns.boxplot(data=financial_df[["Revenue", "Expenses", "Profit"]], palette="Set2")
# Title and labels
plt.title("Boxplot of Financial Metrics (Revenue, Expenses, Profit)", fontsize=16, fontweight='bold')
plt.ylabel("Amount ($)", fontsize=14)
plt.xticks([0, 1, 2], ["Revenue", "Expenses", "Profit"], fontsize=12)
# Show plot
plt.tight_layout()
plt.show()</code>
    </pythonScript>
    <pythonScript>
      <code>from faker import Faker
import pandas as pd
# Create a Faker instance
fake = Faker()
# Generate a dummy dataset using Faker
faker_data = {
    "Date": pd.date_range(start="2023-01-01", periods=30, freq="D"),
    "Department": [fake.random_element(elements=("Sales", "Marketing", "Finance", "IT", "HR")) for _ in range(30)],
    "Employee": [fake.name() for _ in range(30)],
    "Revenue": [fake.random_int(min=1000, max=10000) for _ in range(30)],
    "Expenses": [fake.random_int(min=500, max=8000) for _ in range(30)],
    "Profit": [fake.random_int(min=100, max=5000) for _ in range(30)]
}
# Create a DataFrame from the fake data
faker_df = pd.DataFrame(faker_data)
# Display the first few rows of the dataset
print(faker_df.head())</code>
    </pythonScript>
    <pythonScript>
      <code>faker_df</code>
    </pythonScript>
    <pythonScript>
      <code>from faker import Faker
import pandas as pd
from sklearn.model_selection import train_test_split
from sklearn.linear_model import LinearRegression
from sklearn.metrics import mean_squared_error, r2_score
# Create a Faker instance
fake = Faker()
# Generate a dummy financial dataset using Faker
data = {
    "Revenue": [fake.random_int(min=1000, max=10000) for _ in range(100)],
    "Expenses": [fake.random_int(min=500, max=8000) for _ in range(100)],
    "Profit": [fake.random_int(min=100, max=5000) for _ in range(100)]
}
# Create a DataFrame
df = pd.DataFrame(data)
# Define features (Revenue and Expenses) and the target (Profit)
X = df[["Revenue", "Expenses"]]
y = df["Profit"]
# Split the data into training and testing sets
X_train, X_test, y_train, y_test = train_test_split(X, y, test_size=0.2, random_state=42)
# Create a Linear Regression model
model = LinearRegression()
# Train the model
model.fit(X_train, y_train)
# Make predictions on the test set
y_pred = model.predict(X_test)
# Evaluate the model
mse = mean_squared_error(y_test, y_pred)
r2 = r2_score(y_test, y_pred)
# Print evaluation metrics
print(f"Mean Squared Error: {mse:.2f}")
print(f"R^2 Score: {r2:.2f}")
# Display the coefficients
print(f"Model Coefficients: Revenue: {model.coef_[0]:.2f}, Expenses: {model.coef_[1]:.2f}")
print(f"Model Intercept: {model.intercept_:.2f}")</code>
    </pythonScript>
    <pythonScript>
      <code>y_pred</code>
    </pythonScript>
    <pythonScript>
      <code>import pandas as pd
import numpy as np
import statsmodels.api as sm
from faker import Faker
# Create a Faker instance
fake = Faker()
# Generate a dummy dataset using Faker
data = {
    "Revenue": [fake.random_int(min=1000, max=10000) for _ in range(50)],
    "Expenses": [fake.random_int(min=500, max=8000) for _ in range(50)],
    "Profit": [fake.random_int(min=100, max=5000) for _ in range(50)]
}
# Create a DataFrame
df = pd.DataFrame(data)
# Define the independent variables (Revenue and Expenses) and add a constant
X = df[["Revenue", "Expenses"]]
X = sm.add_constant(X)  # Adds a constant term to the predictor
# Define the dependent variable
y = df["Profit"]
# Create an Ordinary Least Squares (OLS) model
model = sm.OLS(y, X).fit()
# Print the summary of the regression results
print(model.summary())</code>
    </pythonScript>
    <pythonScript>
      <code>from wordcloud import WordCloud
import matplotlib.pyplot as plt
# Paragraph about "How to use Python in Excel"
paragraph = """
Using Python in Excel allows users to leverage powerful data analysis, automation, and visualization capabilities within the familiar Excel environment.
Python can be integrated with Excel to perform advanced data manipulation using libraries such as Pandas, create complex visualizations with Matplotlib and Seaborn,
and even build machine learning models with Scikit-learn. This integration makes it easier for financial analysts and data professionals to handle large datasets,
automate repetitive tasks, and generate dynamic reports. With Python, users can access a vast range of functions that go beyond Excel's built-in capabilities,
creating a more efficient and insightful data workflow.
"""
# Create a WordCloud object from the paragraph
wordcloud = WordCloud(width=800, height=400, background_color='white', colormap='coolwarm', max_words=50).generate(paragraph)
# Plot the WordCloud
plt.figure(figsize=(10, 5))
plt.imshow(wordcloud, interpolation='bilinear')
plt.axis('off')
plt.title("WordCloud: How to Use Python in Excel", fontsize=16)
plt.show()</code>
    </pythonScript>
    <pythonScript>
      <code>import pandas as pd
from rapidfuzz import fuzz, process
# Step 1: Create a sample General Ledger with messy entries
gl_data = {
    "Entry_ID": [101, 102, 103, 104, 105],
    "Description": [
        "Travel Exp", 
        "Supplies &amp; Mat", 
        "Offic Supplies", 
        "Travel Expenses", 
        "Trvl Expns"
    ],
    "Amount": [1200, 540, 300, 1800, 950]
}
# Step 2: Create a DataFrame with the messy GL entries
gl_df = pd.DataFrame(gl_data)
# Step 3: Define the standardized GL account list
standard_gl_accounts = [
    "Travel Expense",
    "Office Supplies",
    "Supplies and Materials",
    "Consulting Fees",
    "Software Subscriptions"
]
# Step 4: Perform fuzzy matching and map each description to the closest match in the standardized GL accounts
gl_df['Matched_Account'] = gl_df['Description'].apply(
    lambda x: process.extractOne(x, standard_gl_accounts, scorer=fuzz.ratio)[0]
)
# Step 5: Display the resulting DataFrame
print("Fuzzy Matched General Ledger Entries:")
print(gl_df)</code>
    </pythonScript>
    <pythonScript>
      <code>gl_df</code>
    </pythonScript>
  </pythonScripts>
</python>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22/10/relationships/richValueRel" Target="richData/richValueRel.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Array" Target="richData/rdarray.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 Id="rId22" Type="http://schemas.microsoft.com/office/2023/09/relationships/Python" Target="pyth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6.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3</xdr:col>
      <xdr:colOff>21772</xdr:colOff>
      <xdr:row>0</xdr:row>
      <xdr:rowOff>152400</xdr:rowOff>
    </xdr:from>
    <xdr:to>
      <xdr:col>16</xdr:col>
      <xdr:colOff>498022</xdr:colOff>
      <xdr:row>30</xdr:row>
      <xdr:rowOff>7348</xdr:rowOff>
    </xdr:to>
    <xdr:pic>
      <xdr:nvPicPr>
        <xdr:cNvPr id="2" name="Picture 1">
          <a:extLst>
            <a:ext uri="{FF2B5EF4-FFF2-40B4-BE49-F238E27FC236}">
              <a16:creationId xmlns:a16="http://schemas.microsoft.com/office/drawing/2014/main" id="{13ACB2C5-753B-3A7A-DFEF-70A0665246B1}"/>
            </a:ext>
          </a:extLst>
        </xdr:cNvPr>
        <xdr:cNvPicPr>
          <a:picLocks noChangeAspect="1"/>
          <a:extLst>
            <a:ext uri="{53484399-7A02-498B-ADA4-41CD10E50FAC}">
              <aif:imageFormula xmlns:aif="http://schemas.microsoft.com/office/drawing/2022/imageformula" formula="Pandas!B2"/>
            </a:ext>
          </a:extLst>
        </xdr:cNvPicPr>
      </xdr:nvPicPr>
      <xdr:blipFill>
        <a:blip xmlns:r="http://schemas.openxmlformats.org/officeDocument/2006/relationships" r:embed="rId1"/>
        <a:stretch>
          <a:fillRect/>
        </a:stretch>
      </xdr:blipFill>
      <xdr:spPr>
        <a:xfrm>
          <a:off x="1850572" y="152400"/>
          <a:ext cx="8401050" cy="54066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601980</xdr:colOff>
      <xdr:row>1</xdr:row>
      <xdr:rowOff>84786</xdr:rowOff>
    </xdr:from>
    <xdr:to>
      <xdr:col>14</xdr:col>
      <xdr:colOff>264795</xdr:colOff>
      <xdr:row>20</xdr:row>
      <xdr:rowOff>91439</xdr:rowOff>
    </xdr:to>
    <xdr:pic>
      <xdr:nvPicPr>
        <xdr:cNvPr id="2" name="Picture 1">
          <a:extLst>
            <a:ext uri="{FF2B5EF4-FFF2-40B4-BE49-F238E27FC236}">
              <a16:creationId xmlns:a16="http://schemas.microsoft.com/office/drawing/2014/main" id="{11A08AEE-A2A3-04E8-D886-0E9C967A4D3E}"/>
            </a:ext>
          </a:extLst>
        </xdr:cNvPr>
        <xdr:cNvPicPr>
          <a:picLocks noChangeAspect="1"/>
          <a:extLst>
            <a:ext uri="{53484399-7A02-498B-ADA4-41CD10E50FAC}">
              <aif:imageFormula xmlns:aif="http://schemas.microsoft.com/office/drawing/2022/imageformula" formula="Matplotlib!B2"/>
            </a:ext>
          </a:extLst>
        </xdr:cNvPicPr>
      </xdr:nvPicPr>
      <xdr:blipFill>
        <a:blip xmlns:r="http://schemas.openxmlformats.org/officeDocument/2006/relationships" r:embed="rId1"/>
        <a:stretch>
          <a:fillRect/>
        </a:stretch>
      </xdr:blipFill>
      <xdr:spPr>
        <a:xfrm>
          <a:off x="1821180" y="267666"/>
          <a:ext cx="6978015" cy="348137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426720</xdr:colOff>
      <xdr:row>3</xdr:row>
      <xdr:rowOff>76200</xdr:rowOff>
    </xdr:from>
    <xdr:to>
      <xdr:col>11</xdr:col>
      <xdr:colOff>64770</xdr:colOff>
      <xdr:row>33</xdr:row>
      <xdr:rowOff>152400</xdr:rowOff>
    </xdr:to>
    <xdr:pic>
      <xdr:nvPicPr>
        <xdr:cNvPr id="2" name="Picture 1">
          <a:extLst>
            <a:ext uri="{FF2B5EF4-FFF2-40B4-BE49-F238E27FC236}">
              <a16:creationId xmlns:a16="http://schemas.microsoft.com/office/drawing/2014/main" id="{8EE9A67F-2AF1-4CCB-B384-AEA323704092}"/>
            </a:ext>
          </a:extLst>
        </xdr:cNvPr>
        <xdr:cNvPicPr>
          <a:picLocks noChangeAspect="1"/>
          <a:extLst>
            <a:ext uri="{53484399-7A02-498B-ADA4-41CD10E50FAC}">
              <aif:imageFormula xmlns:aif="http://schemas.microsoft.com/office/drawing/2022/imageformula" formula="Seaborn!B2"/>
            </a:ext>
          </a:extLst>
        </xdr:cNvPicPr>
      </xdr:nvPicPr>
      <xdr:blipFill>
        <a:blip xmlns:r="http://schemas.openxmlformats.org/officeDocument/2006/relationships" r:embed="rId1"/>
        <a:stretch>
          <a:fillRect/>
        </a:stretch>
      </xdr:blipFill>
      <xdr:spPr>
        <a:xfrm>
          <a:off x="426720" y="624840"/>
          <a:ext cx="6343650" cy="5562600"/>
        </a:xfrm>
        <a:prstGeom prst="rect">
          <a:avLst/>
        </a:prstGeom>
      </xdr:spPr>
    </xdr:pic>
    <xdr:clientData/>
  </xdr:twoCellAnchor>
  <xdr:twoCellAnchor editAs="oneCell">
    <xdr:from>
      <xdr:col>12</xdr:col>
      <xdr:colOff>522514</xdr:colOff>
      <xdr:row>4</xdr:row>
      <xdr:rowOff>-1</xdr:rowOff>
    </xdr:from>
    <xdr:to>
      <xdr:col>31</xdr:col>
      <xdr:colOff>217714</xdr:colOff>
      <xdr:row>39</xdr:row>
      <xdr:rowOff>38099</xdr:rowOff>
    </xdr:to>
    <xdr:pic>
      <xdr:nvPicPr>
        <xdr:cNvPr id="3" name="Picture 2">
          <a:extLst>
            <a:ext uri="{FF2B5EF4-FFF2-40B4-BE49-F238E27FC236}">
              <a16:creationId xmlns:a16="http://schemas.microsoft.com/office/drawing/2014/main" id="{51FF4A78-44B9-348A-5459-4098DEC8B2DA}"/>
            </a:ext>
          </a:extLst>
        </xdr:cNvPr>
        <xdr:cNvPicPr>
          <a:picLocks noChangeAspect="1"/>
          <a:extLst>
            <a:ext uri="{53484399-7A02-498B-ADA4-41CD10E50FAC}">
              <aif:imageFormula xmlns:aif="http://schemas.microsoft.com/office/drawing/2022/imageformula" formula="Seaborn!N2"/>
            </a:ext>
          </a:extLst>
        </xdr:cNvPicPr>
      </xdr:nvPicPr>
      <xdr:blipFill>
        <a:blip xmlns:r="http://schemas.openxmlformats.org/officeDocument/2006/relationships" r:embed="rId2"/>
        <a:stretch>
          <a:fillRect/>
        </a:stretch>
      </xdr:blipFill>
      <xdr:spPr>
        <a:xfrm>
          <a:off x="7837714" y="740228"/>
          <a:ext cx="11277600" cy="65151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267021</xdr:colOff>
      <xdr:row>1</xdr:row>
      <xdr:rowOff>27536</xdr:rowOff>
    </xdr:from>
    <xdr:to>
      <xdr:col>14</xdr:col>
      <xdr:colOff>476571</xdr:colOff>
      <xdr:row>23</xdr:row>
      <xdr:rowOff>115214</xdr:rowOff>
    </xdr:to>
    <xdr:pic>
      <xdr:nvPicPr>
        <xdr:cNvPr id="2" name="Picture 1">
          <a:extLst>
            <a:ext uri="{FF2B5EF4-FFF2-40B4-BE49-F238E27FC236}">
              <a16:creationId xmlns:a16="http://schemas.microsoft.com/office/drawing/2014/main" id="{A536B254-7E40-2AF1-C9A6-31826FD618F2}"/>
            </a:ext>
          </a:extLst>
        </xdr:cNvPr>
        <xdr:cNvPicPr>
          <a:picLocks noChangeAspect="1"/>
          <a:extLst>
            <a:ext uri="{53484399-7A02-498B-ADA4-41CD10E50FAC}">
              <aif:imageFormula xmlns:aif="http://schemas.microsoft.com/office/drawing/2022/imageformula" formula="WordCloud!B2"/>
            </a:ext>
          </a:extLst>
        </xdr:cNvPicPr>
      </xdr:nvPicPr>
      <xdr:blipFill>
        <a:blip xmlns:r="http://schemas.openxmlformats.org/officeDocument/2006/relationships" r:embed="rId1"/>
        <a:stretch>
          <a:fillRect/>
        </a:stretch>
      </xdr:blipFill>
      <xdr:spPr>
        <a:xfrm>
          <a:off x="1486221" y="212593"/>
          <a:ext cx="7524750" cy="4158935"/>
        </a:xfrm>
        <a:prstGeom prst="rect">
          <a:avLst/>
        </a:prstGeom>
      </xdr:spPr>
    </xdr:pic>
    <xdr:clientData/>
  </xdr:twoCellAnchor>
</xdr:wsDr>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5">
  <a r="2">
    <v>892</v>
    <v>568</v>
  </a>
  <a r="2">
    <v>1371</v>
    <v>684</v>
  </a>
  <a r="2">
    <v>666</v>
    <v>584</v>
  </a>
  <a r="2">
    <v>1184</v>
    <v>684</v>
  </a>
  <a r="2">
    <v>790</v>
    <v>431</v>
  </a>
</arrayData>
</file>

<file path=xl/richData/rdrichvalue.xml><?xml version="1.0" encoding="utf-8"?>
<rvData xmlns="http://schemas.microsoft.com/office/spreadsheetml/2017/richdata" count="52">
  <rv s="0">
    <fb>0</fb>
    <v>0</v>
  </rv>
  <rv s="1">
    <v>0</v>
    <v>9</v>
  </rv>
  <rv s="2">
    <v>0</v>
  </rv>
  <rv s="3">
    <v>Image</v>
    <v>1</v>
    <v>1</v>
    <v>2</v>
  </rv>
  <rv s="4">
    <v>&lt;class 'PIL.PngImagePlugin.PngImageFile'&gt;</v>
    <v>PngImageFile</v>
    <v>&lt;PIL.PngImagePlugin.PngImageFile image mode=RGBA size=892x568 at 0x7F3A2D9055E0&gt;</v>
    <v>3</v>
    <v>2</v>
  </rv>
  <rv s="1">
    <v>1</v>
    <v>9</v>
  </rv>
  <rv s="2">
    <v>1</v>
  </rv>
  <rv s="3">
    <v>Image</v>
    <v>1</v>
    <v>5</v>
    <v>6</v>
  </rv>
  <rv s="4">
    <v>&lt;class 'PIL.PngImagePlugin.PngImageFile'&gt;</v>
    <v>PngImageFile</v>
    <v>&lt;PIL.PngImagePlugin.PngImageFile image mode=RGBA size=1371x684 at 0x7F3A2D6B8CE0&gt;</v>
    <v>7</v>
    <v>2</v>
  </rv>
  <rv s="1">
    <v>2</v>
    <v>9</v>
  </rv>
  <rv s="2">
    <v>2</v>
  </rv>
  <rv s="3">
    <v>Image</v>
    <v>1</v>
    <v>9</v>
    <v>10</v>
  </rv>
  <rv s="4">
    <v>&lt;class 'PIL.PngImagePlugin.PngImageFile'&gt;</v>
    <v>PngImageFile</v>
    <v>&lt;PIL.PngImagePlugin.PngImageFile image mode=RGBA size=666x584 at 0x7F3A2D767F50&gt;</v>
    <v>11</v>
    <v>2</v>
  </rv>
  <rv s="1">
    <v>3</v>
    <v>9</v>
  </rv>
  <rv s="2">
    <v>3</v>
  </rv>
  <rv s="3">
    <v>Image</v>
    <v>1</v>
    <v>13</v>
    <v>14</v>
  </rv>
  <rv s="4">
    <v>&lt;class 'PIL.PngImagePlugin.PngImageFile'&gt;</v>
    <v>PngImageFile</v>
    <v>&lt;PIL.PngImagePlugin.PngImageFile image mode=RGBA size=1184x684 at 0x7F3A2D804BC0&gt;</v>
    <v>15</v>
    <v>2</v>
  </rv>
  <rv s="0">
    <fb>44927</fb>
    <v>3</v>
  </rv>
  <rv s="0">
    <fb>44928</fb>
    <v>3</v>
  </rv>
  <rv s="0">
    <fb>44929</fb>
    <v>3</v>
  </rv>
  <rv s="0">
    <fb>44930</fb>
    <v>3</v>
  </rv>
  <rv s="0">
    <fb>44931</fb>
    <v>3</v>
  </rv>
  <rv s="0">
    <fb>44932</fb>
    <v>3</v>
  </rv>
  <rv s="0">
    <fb>44933</fb>
    <v>3</v>
  </rv>
  <rv s="0">
    <fb>44934</fb>
    <v>3</v>
  </rv>
  <rv s="0">
    <fb>44935</fb>
    <v>3</v>
  </rv>
  <rv s="0">
    <fb>44936</fb>
    <v>3</v>
  </rv>
  <rv s="0">
    <fb>44937</fb>
    <v>3</v>
  </rv>
  <rv s="0">
    <fb>44938</fb>
    <v>3</v>
  </rv>
  <rv s="0">
    <fb>44939</fb>
    <v>3</v>
  </rv>
  <rv s="0">
    <fb>44940</fb>
    <v>3</v>
  </rv>
  <rv s="0">
    <fb>44941</fb>
    <v>3</v>
  </rv>
  <rv s="0">
    <fb>44942</fb>
    <v>3</v>
  </rv>
  <rv s="0">
    <fb>44943</fb>
    <v>3</v>
  </rv>
  <rv s="0">
    <fb>44944</fb>
    <v>3</v>
  </rv>
  <rv s="0">
    <fb>44945</fb>
    <v>3</v>
  </rv>
  <rv s="0">
    <fb>44946</fb>
    <v>3</v>
  </rv>
  <rv s="0">
    <fb>44947</fb>
    <v>3</v>
  </rv>
  <rv s="0">
    <fb>44948</fb>
    <v>3</v>
  </rv>
  <rv s="0">
    <fb>44949</fb>
    <v>3</v>
  </rv>
  <rv s="0">
    <fb>44950</fb>
    <v>3</v>
  </rv>
  <rv s="0">
    <fb>44951</fb>
    <v>3</v>
  </rv>
  <rv s="0">
    <fb>44952</fb>
    <v>3</v>
  </rv>
  <rv s="0">
    <fb>44953</fb>
    <v>3</v>
  </rv>
  <rv s="0">
    <fb>44954</fb>
    <v>3</v>
  </rv>
  <rv s="0">
    <fb>44955</fb>
    <v>3</v>
  </rv>
  <rv s="0">
    <fb>44956</fb>
    <v>3</v>
  </rv>
  <rv s="4">
    <fb>0</fb>
    <v>&lt;class 'NoneType'&gt;</v>
    <v>NoneType</v>
    <v>None</v>
    <v>0</v>
    <v>2</v>
  </rv>
  <rv s="1">
    <v>4</v>
    <v>9</v>
  </rv>
  <rv s="2">
    <v>4</v>
  </rv>
  <rv s="3">
    <v>Image</v>
    <v>1</v>
    <v>48</v>
    <v>49</v>
  </rv>
  <rv s="4">
    <v>&lt;class 'PIL.PngImagePlugin.PngImageFile'&gt;</v>
    <v>PngImageFile</v>
    <v>&lt;PIL.PngImagePlugin.PngImageFile image mode=RGBA size=790x431 at 0x7F3A2D75B590&gt;</v>
    <v>50</v>
    <v>2</v>
  </rv>
</rvData>
</file>

<file path=xl/richData/rdrichvaluestructure.xml><?xml version="1.0" encoding="utf-8"?>
<rvStructures xmlns="http://schemas.microsoft.com/office/spreadsheetml/2017/richdata" count="5">
  <s t="_formattednumber">
    <k n="_Format" t="spb"/>
  </s>
  <s t="_localImage">
    <k n="_rvRel:LocalImageIdentifier" t="i"/>
    <k n="CalcOrigin" t="i"/>
  </s>
  <s t="_array">
    <k n="array" t="a"/>
  </s>
  <s t="_entity">
    <k n="_DisplayString" t="s"/>
    <k n="_Format" t="spb"/>
    <k n="image" t="r"/>
    <k n="size" t="r"/>
  </s>
  <s t="_python">
    <k n="Python_type" t="s"/>
    <k n="Python_typeName" t="s"/>
    <k n="Python_str" t="s"/>
    <k n="preview" t="r"/>
    <k n="provider" t="spb"/>
  </s>
</rvStructures>
</file>

<file path=xl/richData/rdsupportingpropertybag.xml><?xml version="1.0" encoding="utf-8"?>
<supportingPropertyBags xmlns="http://schemas.microsoft.com/office/spreadsheetml/2017/richdata2">
  <spbData count="4">
    <spb s="0">
      <v>1</v>
    </spb>
    <spb s="1">
      <v>2</v>
    </spb>
    <spb s="2">
      <v>https://www.anaconda.com/excel</v>
      <v>https://res.cdn.office.net/officepysvc/prod-preview/anacondalogo.png</v>
      <v>Python provided by Anaconda</v>
    </spb>
    <spb s="0">
      <v>3</v>
    </spb>
  </spbData>
</supportingPropertyBags>
</file>

<file path=xl/richData/rdsupportingpropertybagstructure.xml><?xml version="1.0" encoding="utf-8"?>
<spbStructures xmlns="http://schemas.microsoft.com/office/spreadsheetml/2017/richdata2" count="3">
  <s>
    <k n="_Self" t="i"/>
  </s>
  <s>
    <k n="image" t="i"/>
  </s>
  <s>
    <k n="url" t="s"/>
    <k n="logoUrl" t="s"/>
    <k n="description"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0" formatCode="General"/>
    </x:dxf>
    <x:dxf>
      <x:numFmt numFmtId="19" formatCode="dd/mm/yyyy"/>
    </x:dxf>
  </dxfs>
  <richProperties>
    <rPr n="NumberFormat" t="s"/>
    <rPr n="IsHeroField" t="b"/>
  </richProperties>
  <richStyles>
    <rSty dxfid="0">
      <rpv i="0">0;-0;"None"</rpv>
    </rSty>
    <rSty>
      <rpv i="1">1</rpv>
    </rSty>
    <rSty dxfid="1"/>
  </richStyles>
</richStyleSheet>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3B573A1-56F3-4438-B98C-8C31310BF5B8}">
  <we:reference id="wa200006575" version="1.0.0.3" store="en-US" storeType="OMEX"/>
  <we:alternateReferences>
    <we:reference id="wa200006575" version="1.0.0.3" store="" storeType="OMEX"/>
  </we:alternateReferences>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D32B9-684F-4D66-8524-86DA4D2AD34A}">
  <sheetPr>
    <tabColor theme="9" tint="-0.499984740745262"/>
  </sheetPr>
  <dimension ref="B2"/>
  <sheetViews>
    <sheetView zoomScale="145" zoomScaleNormal="145" workbookViewId="0">
      <selection activeCell="B2" sqref="B2"/>
    </sheetView>
  </sheetViews>
  <sheetFormatPr defaultRowHeight="14.4" x14ac:dyDescent="0.3"/>
  <sheetData>
    <row r="2" spans="2:2" x14ac:dyDescent="0.3">
      <c r="B2" cm="1" vm="1">
        <f t="array" ref="B2">_xlfn._xlws.PY(0,0)</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3034F-86CE-48E2-BE7B-7CF592418A7E}">
  <dimension ref="B2"/>
  <sheetViews>
    <sheetView zoomScale="70" zoomScaleNormal="70" workbookViewId="0">
      <selection activeCell="B2" sqref="B2"/>
    </sheetView>
  </sheetViews>
  <sheetFormatPr defaultRowHeight="14.4" x14ac:dyDescent="0.3"/>
  <sheetData>
    <row r="2" spans="2:2" x14ac:dyDescent="0.3">
      <c r="B2" t="e" cm="1" vm="2">
        <f t="array" ref="B2">_xlfn._xlws.PY(1,1)</f>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C098B-FD22-43DE-B93C-F66C802730B5}">
  <dimension ref="B2"/>
  <sheetViews>
    <sheetView workbookViewId="0">
      <selection activeCell="B2" sqref="B2"/>
    </sheetView>
  </sheetViews>
  <sheetFormatPr defaultRowHeight="14.4" x14ac:dyDescent="0.3"/>
  <sheetData>
    <row r="2" spans="2:2" x14ac:dyDescent="0.3">
      <c r="B2" t="e" cm="1" vm="3">
        <f t="array" ref="B2">_xlfn._xlws.PY(2,1)</f>
        <v>#VALUE!</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E807D-E22C-475F-899D-E1D22E77124C}">
  <dimension ref="B2:N2"/>
  <sheetViews>
    <sheetView topLeftCell="B1" zoomScale="55" zoomScaleNormal="55" workbookViewId="0">
      <selection activeCell="N2" sqref="N2"/>
    </sheetView>
  </sheetViews>
  <sheetFormatPr defaultRowHeight="14.4" x14ac:dyDescent="0.3"/>
  <sheetData>
    <row r="2" spans="2:14" x14ac:dyDescent="0.3">
      <c r="B2" t="e" cm="1" vm="4">
        <f t="array" ref="B2">_xlfn._xlws.PY(3,1)</f>
        <v>#VALUE!</v>
      </c>
      <c r="N2" t="e" cm="1" vm="5">
        <f t="array" ref="N2">_xlfn._xlws.PY(4,1)</f>
        <v>#VALUE!</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F29AC-9E2F-493A-AB9C-8FC147765812}">
  <dimension ref="B2:G34"/>
  <sheetViews>
    <sheetView workbookViewId="0">
      <selection activeCell="B4" sqref="B4"/>
    </sheetView>
  </sheetViews>
  <sheetFormatPr defaultRowHeight="14.4" x14ac:dyDescent="0.3"/>
  <sheetData>
    <row r="2" spans="2:7" x14ac:dyDescent="0.3">
      <c r="B2" cm="1" vm="1">
        <f t="array" ref="B2">_xlfn._xlws.PY(5,0)</f>
        <v>0</v>
      </c>
    </row>
    <row r="4" spans="2:7" x14ac:dyDescent="0.3">
      <c r="B4" t="str" cm="1">
        <f t="array" ref="B4:G34">_xlfn._xlws.PY(6,0)</f>
        <v>Date</v>
      </c>
      <c r="C4" t="str">
        <v>Department</v>
      </c>
      <c r="D4" t="str">
        <v>Employee</v>
      </c>
      <c r="E4" t="str">
        <v>Revenue</v>
      </c>
      <c r="F4" t="str">
        <v>Expenses</v>
      </c>
      <c r="G4" t="str">
        <v>Profit</v>
      </c>
    </row>
    <row r="5" spans="2:7" x14ac:dyDescent="0.3">
      <c r="B5" vm="6">
        <v>44927</v>
      </c>
      <c r="C5" t="str">
        <v>IT</v>
      </c>
      <c r="D5" t="str">
        <v>Corey Greer</v>
      </c>
      <c r="E5">
        <v>8077</v>
      </c>
      <c r="F5">
        <v>3208</v>
      </c>
      <c r="G5">
        <v>2033</v>
      </c>
    </row>
    <row r="6" spans="2:7" x14ac:dyDescent="0.3">
      <c r="B6" vm="7">
        <v>44928</v>
      </c>
      <c r="C6" t="str">
        <v>IT</v>
      </c>
      <c r="D6" t="str">
        <v>Brittney Garcia</v>
      </c>
      <c r="E6">
        <v>6533</v>
      </c>
      <c r="F6">
        <v>2783</v>
      </c>
      <c r="G6">
        <v>3036</v>
      </c>
    </row>
    <row r="7" spans="2:7" x14ac:dyDescent="0.3">
      <c r="B7" vm="8">
        <v>44929</v>
      </c>
      <c r="C7" t="str">
        <v>Sales</v>
      </c>
      <c r="D7" t="str">
        <v>Traci Henderson</v>
      </c>
      <c r="E7">
        <v>3921</v>
      </c>
      <c r="F7">
        <v>746</v>
      </c>
      <c r="G7">
        <v>2926</v>
      </c>
    </row>
    <row r="8" spans="2:7" x14ac:dyDescent="0.3">
      <c r="B8" vm="9">
        <v>44930</v>
      </c>
      <c r="C8" t="str">
        <v>HR</v>
      </c>
      <c r="D8" t="str">
        <v>Richard Shepard</v>
      </c>
      <c r="E8">
        <v>4856</v>
      </c>
      <c r="F8">
        <v>2195</v>
      </c>
      <c r="G8">
        <v>4083</v>
      </c>
    </row>
    <row r="9" spans="2:7" x14ac:dyDescent="0.3">
      <c r="B9" vm="10">
        <v>44931</v>
      </c>
      <c r="C9" t="str">
        <v>Sales</v>
      </c>
      <c r="D9" t="str">
        <v>Isabella Spencer</v>
      </c>
      <c r="E9">
        <v>3216</v>
      </c>
      <c r="F9">
        <v>5707</v>
      </c>
      <c r="G9">
        <v>1314</v>
      </c>
    </row>
    <row r="10" spans="2:7" x14ac:dyDescent="0.3">
      <c r="B10" vm="11">
        <v>44932</v>
      </c>
      <c r="C10" t="str">
        <v>Sales</v>
      </c>
      <c r="D10" t="str">
        <v>Eric Munoz</v>
      </c>
      <c r="E10">
        <v>2078</v>
      </c>
      <c r="F10">
        <v>3387</v>
      </c>
      <c r="G10">
        <v>3061</v>
      </c>
    </row>
    <row r="11" spans="2:7" x14ac:dyDescent="0.3">
      <c r="B11" vm="12">
        <v>44933</v>
      </c>
      <c r="C11" t="str">
        <v>IT</v>
      </c>
      <c r="D11" t="str">
        <v>Daniel Walker</v>
      </c>
      <c r="E11">
        <v>6254</v>
      </c>
      <c r="F11">
        <v>7769</v>
      </c>
      <c r="G11">
        <v>143</v>
      </c>
    </row>
    <row r="12" spans="2:7" x14ac:dyDescent="0.3">
      <c r="B12" vm="13">
        <v>44934</v>
      </c>
      <c r="C12" t="str">
        <v>Marketing</v>
      </c>
      <c r="D12" t="str">
        <v>Andrew Francis</v>
      </c>
      <c r="E12">
        <v>6810</v>
      </c>
      <c r="F12">
        <v>2939</v>
      </c>
      <c r="G12">
        <v>2272</v>
      </c>
    </row>
    <row r="13" spans="2:7" x14ac:dyDescent="0.3">
      <c r="B13" vm="14">
        <v>44935</v>
      </c>
      <c r="C13" t="str">
        <v>Marketing</v>
      </c>
      <c r="D13" t="str">
        <v>Brandon Jackson</v>
      </c>
      <c r="E13">
        <v>7285</v>
      </c>
      <c r="F13">
        <v>5344</v>
      </c>
      <c r="G13">
        <v>1003</v>
      </c>
    </row>
    <row r="14" spans="2:7" x14ac:dyDescent="0.3">
      <c r="B14" vm="15">
        <v>44936</v>
      </c>
      <c r="C14" t="str">
        <v>Marketing</v>
      </c>
      <c r="D14" t="str">
        <v>Jennifer Dalton</v>
      </c>
      <c r="E14">
        <v>8735</v>
      </c>
      <c r="F14">
        <v>1400</v>
      </c>
      <c r="G14">
        <v>642</v>
      </c>
    </row>
    <row r="15" spans="2:7" x14ac:dyDescent="0.3">
      <c r="B15" vm="16">
        <v>44937</v>
      </c>
      <c r="C15" t="str">
        <v>Sales</v>
      </c>
      <c r="D15" t="str">
        <v>Adam Hutchinson</v>
      </c>
      <c r="E15">
        <v>1452</v>
      </c>
      <c r="F15">
        <v>2837</v>
      </c>
      <c r="G15">
        <v>415</v>
      </c>
    </row>
    <row r="16" spans="2:7" x14ac:dyDescent="0.3">
      <c r="B16" vm="17">
        <v>44938</v>
      </c>
      <c r="C16" t="str">
        <v>Finance</v>
      </c>
      <c r="D16" t="str">
        <v>Natalie Heath MD</v>
      </c>
      <c r="E16">
        <v>6926</v>
      </c>
      <c r="F16">
        <v>1108</v>
      </c>
      <c r="G16">
        <v>541</v>
      </c>
    </row>
    <row r="17" spans="2:7" x14ac:dyDescent="0.3">
      <c r="B17" vm="18">
        <v>44939</v>
      </c>
      <c r="C17" t="str">
        <v>IT</v>
      </c>
      <c r="D17" t="str">
        <v>Kathleen Thomas</v>
      </c>
      <c r="E17">
        <v>5136</v>
      </c>
      <c r="F17">
        <v>2794</v>
      </c>
      <c r="G17">
        <v>2116</v>
      </c>
    </row>
    <row r="18" spans="2:7" x14ac:dyDescent="0.3">
      <c r="B18" vm="19">
        <v>44940</v>
      </c>
      <c r="C18" t="str">
        <v>HR</v>
      </c>
      <c r="D18" t="str">
        <v>Spencer Hale</v>
      </c>
      <c r="E18">
        <v>6434</v>
      </c>
      <c r="F18">
        <v>3928</v>
      </c>
      <c r="G18">
        <v>2944</v>
      </c>
    </row>
    <row r="19" spans="2:7" x14ac:dyDescent="0.3">
      <c r="B19" vm="20">
        <v>44941</v>
      </c>
      <c r="C19" t="str">
        <v>HR</v>
      </c>
      <c r="D19" t="str">
        <v>Jennifer Boyd</v>
      </c>
      <c r="E19">
        <v>1248</v>
      </c>
      <c r="F19">
        <v>1114</v>
      </c>
      <c r="G19">
        <v>3682</v>
      </c>
    </row>
    <row r="20" spans="2:7" x14ac:dyDescent="0.3">
      <c r="B20" vm="21">
        <v>44942</v>
      </c>
      <c r="C20" t="str">
        <v>IT</v>
      </c>
      <c r="D20" t="str">
        <v>Melissa Townsend</v>
      </c>
      <c r="E20">
        <v>1751</v>
      </c>
      <c r="F20">
        <v>7958</v>
      </c>
      <c r="G20">
        <v>3498</v>
      </c>
    </row>
    <row r="21" spans="2:7" x14ac:dyDescent="0.3">
      <c r="B21" vm="22">
        <v>44943</v>
      </c>
      <c r="C21" t="str">
        <v>Finance</v>
      </c>
      <c r="D21" t="str">
        <v>Joshua Sellers</v>
      </c>
      <c r="E21">
        <v>2813</v>
      </c>
      <c r="F21">
        <v>4723</v>
      </c>
      <c r="G21">
        <v>1586</v>
      </c>
    </row>
    <row r="22" spans="2:7" x14ac:dyDescent="0.3">
      <c r="B22" vm="23">
        <v>44944</v>
      </c>
      <c r="C22" t="str">
        <v>Sales</v>
      </c>
      <c r="D22" t="str">
        <v>Kevin Parker</v>
      </c>
      <c r="E22">
        <v>3591</v>
      </c>
      <c r="F22">
        <v>7948</v>
      </c>
      <c r="G22">
        <v>2655</v>
      </c>
    </row>
    <row r="23" spans="2:7" x14ac:dyDescent="0.3">
      <c r="B23" vm="24">
        <v>44945</v>
      </c>
      <c r="C23" t="str">
        <v>HR</v>
      </c>
      <c r="D23" t="str">
        <v>Anthony Richards</v>
      </c>
      <c r="E23">
        <v>9245</v>
      </c>
      <c r="F23">
        <v>547</v>
      </c>
      <c r="G23">
        <v>4327</v>
      </c>
    </row>
    <row r="24" spans="2:7" x14ac:dyDescent="0.3">
      <c r="B24" vm="25">
        <v>44946</v>
      </c>
      <c r="C24" t="str">
        <v>Sales</v>
      </c>
      <c r="D24" t="str">
        <v>Heather Martinez</v>
      </c>
      <c r="E24">
        <v>4234</v>
      </c>
      <c r="F24">
        <v>6583</v>
      </c>
      <c r="G24">
        <v>2484</v>
      </c>
    </row>
    <row r="25" spans="2:7" x14ac:dyDescent="0.3">
      <c r="B25" vm="26">
        <v>44947</v>
      </c>
      <c r="C25" t="str">
        <v>Finance</v>
      </c>
      <c r="D25" t="str">
        <v>Jose Pitts</v>
      </c>
      <c r="E25">
        <v>4631</v>
      </c>
      <c r="F25">
        <v>6490</v>
      </c>
      <c r="G25">
        <v>2448</v>
      </c>
    </row>
    <row r="26" spans="2:7" x14ac:dyDescent="0.3">
      <c r="B26" vm="27">
        <v>44948</v>
      </c>
      <c r="C26" t="str">
        <v>Finance</v>
      </c>
      <c r="D26" t="str">
        <v>Ivan Bell</v>
      </c>
      <c r="E26">
        <v>8638</v>
      </c>
      <c r="F26">
        <v>5203</v>
      </c>
      <c r="G26">
        <v>3758</v>
      </c>
    </row>
    <row r="27" spans="2:7" x14ac:dyDescent="0.3">
      <c r="B27" vm="28">
        <v>44949</v>
      </c>
      <c r="C27" t="str">
        <v>Marketing</v>
      </c>
      <c r="D27" t="str">
        <v>Roger Jackson</v>
      </c>
      <c r="E27">
        <v>8068</v>
      </c>
      <c r="F27">
        <v>5286</v>
      </c>
      <c r="G27">
        <v>3428</v>
      </c>
    </row>
    <row r="28" spans="2:7" x14ac:dyDescent="0.3">
      <c r="B28" vm="29">
        <v>44950</v>
      </c>
      <c r="C28" t="str">
        <v>IT</v>
      </c>
      <c r="D28" t="str">
        <v>Tyler Rodriguez</v>
      </c>
      <c r="E28">
        <v>8564</v>
      </c>
      <c r="F28">
        <v>2069</v>
      </c>
      <c r="G28">
        <v>2070</v>
      </c>
    </row>
    <row r="29" spans="2:7" x14ac:dyDescent="0.3">
      <c r="B29" vm="30">
        <v>44951</v>
      </c>
      <c r="C29" t="str">
        <v>Sales</v>
      </c>
      <c r="D29" t="str">
        <v>Kevin Becker</v>
      </c>
      <c r="E29">
        <v>4754</v>
      </c>
      <c r="F29">
        <v>4001</v>
      </c>
      <c r="G29">
        <v>1534</v>
      </c>
    </row>
    <row r="30" spans="2:7" x14ac:dyDescent="0.3">
      <c r="B30" vm="31">
        <v>44952</v>
      </c>
      <c r="C30" t="str">
        <v>Sales</v>
      </c>
      <c r="D30" t="str">
        <v>Kerri Williams</v>
      </c>
      <c r="E30">
        <v>1980</v>
      </c>
      <c r="F30">
        <v>7588</v>
      </c>
      <c r="G30">
        <v>4563</v>
      </c>
    </row>
    <row r="31" spans="2:7" x14ac:dyDescent="0.3">
      <c r="B31" vm="32">
        <v>44953</v>
      </c>
      <c r="C31" t="str">
        <v>Sales</v>
      </c>
      <c r="D31" t="str">
        <v>Emma Dunn</v>
      </c>
      <c r="E31">
        <v>2011</v>
      </c>
      <c r="F31">
        <v>6315</v>
      </c>
      <c r="G31">
        <v>1375</v>
      </c>
    </row>
    <row r="32" spans="2:7" x14ac:dyDescent="0.3">
      <c r="B32" vm="33">
        <v>44954</v>
      </c>
      <c r="C32" t="str">
        <v>Finance</v>
      </c>
      <c r="D32" t="str">
        <v>Todd Goodman</v>
      </c>
      <c r="E32">
        <v>1116</v>
      </c>
      <c r="F32">
        <v>5576</v>
      </c>
      <c r="G32">
        <v>2975</v>
      </c>
    </row>
    <row r="33" spans="2:7" x14ac:dyDescent="0.3">
      <c r="B33" vm="34">
        <v>44955</v>
      </c>
      <c r="C33" t="str">
        <v>IT</v>
      </c>
      <c r="D33" t="str">
        <v>Cynthia Hernandez</v>
      </c>
      <c r="E33">
        <v>4751</v>
      </c>
      <c r="F33">
        <v>2328</v>
      </c>
      <c r="G33">
        <v>3834</v>
      </c>
    </row>
    <row r="34" spans="2:7" x14ac:dyDescent="0.3">
      <c r="B34" vm="35">
        <v>44956</v>
      </c>
      <c r="C34" t="str">
        <v>HR</v>
      </c>
      <c r="D34" t="str">
        <v>Carrie Meyer</v>
      </c>
      <c r="E34">
        <v>5017</v>
      </c>
      <c r="F34">
        <v>1465</v>
      </c>
      <c r="G34">
        <v>3964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7D6F7-70A5-4BC2-9839-37A0ECBA0EF1}">
  <dimension ref="B2:B23"/>
  <sheetViews>
    <sheetView workbookViewId="0">
      <selection activeCell="F7" sqref="F7"/>
    </sheetView>
  </sheetViews>
  <sheetFormatPr defaultRowHeight="14.4" x14ac:dyDescent="0.3"/>
  <sheetData>
    <row r="2" spans="2:2" x14ac:dyDescent="0.3">
      <c r="B2" cm="1" vm="1">
        <f t="array" ref="B2">_xlfn._xlws.PY(7,0)</f>
        <v>0</v>
      </c>
    </row>
    <row r="4" spans="2:2" x14ac:dyDescent="0.3">
      <c r="B4" cm="1">
        <f t="array" ref="B4:B23">_xlfn._xlws.PY(8,0)</f>
        <v>2819.5929149865965</v>
      </c>
    </row>
    <row r="5" spans="2:2" x14ac:dyDescent="0.3">
      <c r="B5">
        <v>2440.955055034171</v>
      </c>
    </row>
    <row r="6" spans="2:2" x14ac:dyDescent="0.3">
      <c r="B6">
        <v>2762.4404992788459</v>
      </c>
    </row>
    <row r="7" spans="2:2" x14ac:dyDescent="0.3">
      <c r="B7">
        <v>2703.1867339021569</v>
      </c>
    </row>
    <row r="8" spans="2:2" x14ac:dyDescent="0.3">
      <c r="B8">
        <v>2346.1556584298228</v>
      </c>
    </row>
    <row r="9" spans="2:2" x14ac:dyDescent="0.3">
      <c r="B9">
        <v>2281.2923827717354</v>
      </c>
    </row>
    <row r="10" spans="2:2" x14ac:dyDescent="0.3">
      <c r="B10">
        <v>2452.2723726557865</v>
      </c>
    </row>
    <row r="11" spans="2:2" x14ac:dyDescent="0.3">
      <c r="B11">
        <v>2508.0599488008038</v>
      </c>
    </row>
    <row r="12" spans="2:2" x14ac:dyDescent="0.3">
      <c r="B12">
        <v>2237.237909841293</v>
      </c>
    </row>
    <row r="13" spans="2:2" x14ac:dyDescent="0.3">
      <c r="B13">
        <v>2566.411340004147</v>
      </c>
    </row>
    <row r="14" spans="2:2" x14ac:dyDescent="0.3">
      <c r="B14">
        <v>2274.4335884044799</v>
      </c>
    </row>
    <row r="15" spans="2:2" x14ac:dyDescent="0.3">
      <c r="B15">
        <v>2258.8948160567393</v>
      </c>
    </row>
    <row r="16" spans="2:2" x14ac:dyDescent="0.3">
      <c r="B16">
        <v>2393.154063051938</v>
      </c>
    </row>
    <row r="17" spans="2:2" x14ac:dyDescent="0.3">
      <c r="B17">
        <v>2346.361405692674</v>
      </c>
    </row>
    <row r="18" spans="2:2" x14ac:dyDescent="0.3">
      <c r="B18">
        <v>2335.2923023373969</v>
      </c>
    </row>
    <row r="19" spans="2:2" x14ac:dyDescent="0.3">
      <c r="B19">
        <v>2325.9941681541186</v>
      </c>
    </row>
    <row r="20" spans="2:2" x14ac:dyDescent="0.3">
      <c r="B20">
        <v>2075.0356124405948</v>
      </c>
    </row>
    <row r="21" spans="2:2" x14ac:dyDescent="0.3">
      <c r="B21">
        <v>2643.4711610800332</v>
      </c>
    </row>
    <row r="22" spans="2:2" x14ac:dyDescent="0.3">
      <c r="B22">
        <v>2679.612414995554</v>
      </c>
    </row>
    <row r="23" spans="2:2" x14ac:dyDescent="0.3">
      <c r="B23">
        <v>2533.8216064714711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A1CFC-0A02-4A59-9887-3864EFC3B647}">
  <dimension ref="B2"/>
  <sheetViews>
    <sheetView workbookViewId="0">
      <selection activeCell="B2" sqref="B2"/>
    </sheetView>
  </sheetViews>
  <sheetFormatPr defaultRowHeight="14.4" x14ac:dyDescent="0.3"/>
  <sheetData>
    <row r="2" spans="2:2" x14ac:dyDescent="0.3">
      <c r="B2" cm="1" vm="36">
        <f t="array" ref="B2">_xlfn._xlws.PY(9,1)</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FB83A-A6BA-445E-B181-E0E4148A0635}">
  <dimension ref="B2"/>
  <sheetViews>
    <sheetView zoomScale="70" zoomScaleNormal="70" workbookViewId="0">
      <selection activeCell="R12" sqref="R12"/>
    </sheetView>
  </sheetViews>
  <sheetFormatPr defaultRowHeight="14.4" x14ac:dyDescent="0.3"/>
  <sheetData>
    <row r="2" spans="2:2" x14ac:dyDescent="0.3">
      <c r="B2" t="e" cm="1" vm="37">
        <f t="array" ref="B2">_xlfn._xlws.PY(10,1)</f>
        <v>#VALUE!</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301AA-F613-45A8-9C96-79BD580DEC9B}">
  <dimension ref="B2:E9"/>
  <sheetViews>
    <sheetView tabSelected="1" workbookViewId="0">
      <selection activeCell="H4" sqref="H4"/>
    </sheetView>
  </sheetViews>
  <sheetFormatPr defaultRowHeight="14.4" x14ac:dyDescent="0.3"/>
  <cols>
    <col min="2" max="2" width="7.44140625" bestFit="1" customWidth="1"/>
    <col min="3" max="3" width="13.77734375" bestFit="1" customWidth="1"/>
    <col min="4" max="4" width="7.21875" bestFit="1" customWidth="1"/>
    <col min="5" max="5" width="19.109375" bestFit="1" customWidth="1"/>
  </cols>
  <sheetData>
    <row r="2" spans="2:5" x14ac:dyDescent="0.3">
      <c r="B2" cm="1" vm="36">
        <f t="array" ref="B2">_xlfn._xlws.PY(11,1)</f>
        <v>0</v>
      </c>
    </row>
    <row r="4" spans="2:5" x14ac:dyDescent="0.3">
      <c r="B4" t="str" cm="1">
        <f t="array" ref="B4:E9">_xlfn._xlws.PY(12,0)</f>
        <v>Entry_ID</v>
      </c>
      <c r="C4" t="str">
        <v>Description</v>
      </c>
      <c r="D4" t="str">
        <v>Amount</v>
      </c>
      <c r="E4" t="str">
        <v>Matched_Account</v>
      </c>
    </row>
    <row r="5" spans="2:5" x14ac:dyDescent="0.3">
      <c r="B5">
        <v>101</v>
      </c>
      <c r="C5" t="str">
        <v>Travel Exp</v>
      </c>
      <c r="D5">
        <v>1200</v>
      </c>
      <c r="E5" t="str">
        <v>Travel Expense</v>
      </c>
    </row>
    <row r="6" spans="2:5" x14ac:dyDescent="0.3">
      <c r="B6">
        <v>102</v>
      </c>
      <c r="C6" t="str">
        <v>Supplies &amp; Mat</v>
      </c>
      <c r="D6">
        <v>540</v>
      </c>
      <c r="E6" t="str">
        <v>Supplies and Materials</v>
      </c>
    </row>
    <row r="7" spans="2:5" x14ac:dyDescent="0.3">
      <c r="B7">
        <v>103</v>
      </c>
      <c r="C7" t="str">
        <v>Offic Supplies</v>
      </c>
      <c r="D7">
        <v>300</v>
      </c>
      <c r="E7" t="str">
        <v>Office Supplies</v>
      </c>
    </row>
    <row r="8" spans="2:5" x14ac:dyDescent="0.3">
      <c r="B8">
        <v>104</v>
      </c>
      <c r="C8" t="str">
        <v>Travel Expenses</v>
      </c>
      <c r="D8">
        <v>1800</v>
      </c>
      <c r="E8" t="str">
        <v>Travel Expense</v>
      </c>
    </row>
    <row r="9" spans="2:5" x14ac:dyDescent="0.3">
      <c r="B9">
        <v>105</v>
      </c>
      <c r="C9" t="str">
        <v>Trvl Expns</v>
      </c>
      <c r="D9">
        <v>950</v>
      </c>
      <c r="E9" t="str">
        <v>Travel Expense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Libraries Available</vt:lpstr>
      <vt:lpstr>Pandas</vt:lpstr>
      <vt:lpstr>Matplotlib</vt:lpstr>
      <vt:lpstr>Seaborn</vt:lpstr>
      <vt:lpstr>Faker</vt:lpstr>
      <vt:lpstr>Scikit-learn</vt:lpstr>
      <vt:lpstr>Statsmodels</vt:lpstr>
      <vt:lpstr>WordCloud</vt:lpstr>
      <vt:lpstr>Rapidfuzz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M</dc:creator>
  <cp:lastModifiedBy>Christian M</cp:lastModifiedBy>
  <dcterms:created xsi:type="dcterms:W3CDTF">2024-10-01T04:49:48Z</dcterms:created>
  <dcterms:modified xsi:type="dcterms:W3CDTF">2024-10-01T05:19:28Z</dcterms:modified>
</cp:coreProperties>
</file>