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Python in Excel\"/>
    </mc:Choice>
  </mc:AlternateContent>
  <xr:revisionPtr revIDLastSave="0" documentId="13_ncr:1_{AA342E79-82C8-4F1E-95D6-82CC3880AAF9}" xr6:coauthVersionLast="47" xr6:coauthVersionMax="47" xr10:uidLastSave="{00000000-0000-0000-0000-000000000000}"/>
  <bookViews>
    <workbookView xWindow="-23148" yWindow="-84" windowWidth="23256" windowHeight="12456" activeTab="1" xr2:uid="{FF353AD4-FCAB-4853-A1B3-DC43B7537C69}"/>
  </bookViews>
  <sheets>
    <sheet name="Table 1" sheetId="2" r:id="rId1"/>
    <sheet name="Getting External Data" sheetId="1" r:id="rId2"/>
  </sheets>
  <definedNames>
    <definedName name="ExternalData_1" localSheetId="0" hidden="1">'Table 1'!$A$1:$E$47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2" i="1" l="1" a="1"/>
  <c r="B142" i="1" s="1"/>
  <c r="B90" i="1" a="1"/>
  <c r="B90" i="1" s="1"/>
  <c r="B95" i="1" s="1" a="1"/>
  <c r="B95" i="1" s="1"/>
  <c r="B97" i="1" s="1" a="1"/>
  <c r="B97" i="1" s="1"/>
  <c r="B120" i="1" s="1" a="1"/>
  <c r="B12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8945A-6363-4107-A178-5B97B5D6A09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</code>
    </pythonScript>
    <pythonScript>
      <code>df.set_index('Account Name', inplace=True)</code>
    </pythonScript>
    <pythonScript>
      <code>import matplotlib.pyplot as plt
import matplotlib.cm as cm
import numpy as np
# 1. Bar Graph for 'Cash &amp; Equivalents' with shades of blue
plt.figure(figsize=(8,6))
# Use shades of blue for each quarter
colors = cm.Blues(np.linspace(0.4, 1, df.loc['Cash &amp; Equivalents'].size))
df.loc['Cash &amp; Equivalents'].plot(kind='bar', color=colors, title='Cash &amp; Equivalents by Quarter')
plt.ylabel('Amount ($)')
plt.xlabel('Quarters')
plt.tight_layout()
plt.show()</code>
    </pythonScript>
    <pythonScript>
      <code>import seaborn as sns
# 2. Bar Graph for Multiple Accounts with fancy colors
plt.figure(figsize=(10,6))
# Create a color palette using seaborn
palette = sns.color_palette("Set2", n_colors=3)  # Set2 is a nice pre-built palette with soft fancy colors
df.loc[['Cash &amp; Equivalents', 'Accounts Receivable', 'Inventory']].T.plot(kind='bar', color=palette, width=0.8)
plt.title('Comparison of Cash &amp; Equivalents, Accounts Receivable, and Inventory')
plt.ylabel('Amount ($)')
plt.xlabel('Quarters')
plt.xticks(rotation=0)
plt.tight_layout()
plt.show()</code>
    </pythonScript>
    <pythonScript>
      <code>import seaborn as sns
import pandas as pd
# 3. Heatmap of Correlations
# Transpose the dataframe to have quarters as columns
df_numeric = df.T.apply(pd.to_numeric, errors='coerce')
# Create a correlation matrix
correlation_matrix = df_numeric.corr()
plt.figure(figsize=(10,8))
sns.heatmap(correlation_matrix, annot=True, cmap='coolwarm', linewidths=0.5)
plt.title('Correlation Heatmap of Financial Accounts')
plt.tight_layout()
plt.show()</code>
    </pythonScript>
  </pythonScripts>
</python>
</file>

<file path=xl/sharedStrings.xml><?xml version="1.0" encoding="utf-8"?>
<sst xmlns="http://schemas.openxmlformats.org/spreadsheetml/2006/main" count="72" uniqueCount="72">
  <si>
    <t xml:space="preserve">Use Power Query to import external data </t>
  </si>
  <si>
    <t>and Python in Excel to analyze and visualize!</t>
  </si>
  <si>
    <t>Q4 2024</t>
  </si>
  <si>
    <t>Q3 2024</t>
  </si>
  <si>
    <t>Q2 2024</t>
  </si>
  <si>
    <t>Q1 2024</t>
  </si>
  <si>
    <t>Cash &amp; Equivalents</t>
  </si>
  <si>
    <t>Short-Term Investments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</si>
  <si>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</si>
  <si>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</si>
  <si>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</si>
  <si>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</si>
  <si>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</si>
  <si>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</si>
  <si>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</si>
  <si>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</si>
  <si>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</si>
  <si>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</si>
  <si>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</si>
  <si>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</si>
  <si>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Accounts Receivable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</si>
  <si>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</si>
  <si>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</si>
  <si>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</si>
  <si>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</si>
  <si>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</si>
  <si>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</si>
  <si>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</si>
  <si>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</si>
  <si>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</si>
  <si>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</si>
  <si>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</si>
  <si>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</si>
  <si>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</si>
  <si>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</si>
  <si>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</si>
  <si>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</si>
  <si>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</si>
  <si>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Common Stock</t>
  </si>
  <si>
    <t>Retained Earnings</t>
  </si>
  <si>
    <t>Comprehensive Income &amp; Other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</si>
  <si>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</si>
  <si>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</si>
  <si>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</si>
  <si>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</si>
  <si>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</si>
  <si>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</si>
  <si>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</si>
  <si>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</si>
  <si>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</si>
  <si>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</si>
  <si>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</si>
  <si>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Account Name</t>
  </si>
  <si>
    <t>Open Excel and Power Query</t>
  </si>
  <si>
    <r>
      <t xml:space="preserve">Open Excel, go to the </t>
    </r>
    <r>
      <rPr>
        <b/>
        <sz val="11"/>
        <color theme="1"/>
        <rFont val="Aptos Narrow"/>
        <family val="2"/>
        <scheme val="minor"/>
      </rPr>
      <t>Data</t>
    </r>
    <r>
      <rPr>
        <sz val="11"/>
        <color theme="1"/>
        <rFont val="Aptos Narrow"/>
        <family val="2"/>
        <scheme val="minor"/>
      </rPr>
      <t xml:space="preserve"> tab, and select </t>
    </r>
    <r>
      <rPr>
        <b/>
        <sz val="11"/>
        <color theme="1"/>
        <rFont val="Aptos Narrow"/>
        <family val="2"/>
        <scheme val="minor"/>
      </rPr>
      <t>Get Data</t>
    </r>
    <r>
      <rPr>
        <sz val="11"/>
        <color theme="1"/>
        <rFont val="Aptos Narrow"/>
        <family val="2"/>
        <scheme val="minor"/>
      </rPr>
      <t xml:space="preserve"> &gt; </t>
    </r>
    <r>
      <rPr>
        <b/>
        <sz val="11"/>
        <color theme="1"/>
        <rFont val="Aptos Narrow"/>
        <family val="2"/>
        <scheme val="minor"/>
      </rPr>
      <t>From Web</t>
    </r>
    <r>
      <rPr>
        <sz val="11"/>
        <color theme="1"/>
        <rFont val="Aptos Narrow"/>
        <family val="2"/>
        <scheme val="minor"/>
      </rPr>
      <t>.</t>
    </r>
  </si>
  <si>
    <t>Paste the link: https://stockanalysis.com/stocks/msft/financials/balance-sheet/?p=quarterly in the URL input.</t>
  </si>
  <si>
    <t>Preview the Data</t>
  </si>
  <si>
    <t>Power Query will fetch the content of the webpage and show a list of tables or structured data it detects on the page.</t>
  </si>
  <si>
    <t>Select the table that contains the balance sheet data. It might not be perfectly formatted initially, so you might need to adjust it a little to fit the Excel format you want.</t>
  </si>
  <si>
    <t>Transform Data (if needed)</t>
  </si>
  <si>
    <t>In Power Query, clean up the data as necessary. You might need to rename columns, filter out unnecessary rows, or convert data types (e.g., numbers, dates).</t>
  </si>
  <si>
    <t>You can remove irrelevant columns, such as those that don't contain meaningful data.</t>
  </si>
  <si>
    <t>Ensure the data looks clean and well-structured.</t>
  </si>
  <si>
    <r>
      <t xml:space="preserve">Once your data is clean, click </t>
    </r>
    <r>
      <rPr>
        <b/>
        <sz val="11"/>
        <color theme="1"/>
        <rFont val="Aptos Narrow"/>
        <family val="2"/>
        <scheme val="minor"/>
      </rPr>
      <t>Close &amp; Load</t>
    </r>
    <r>
      <rPr>
        <sz val="11"/>
        <color theme="1"/>
        <rFont val="Aptos Narrow"/>
        <family val="2"/>
        <scheme val="minor"/>
      </rPr>
      <t xml:space="preserve"> to bring the data into Excel as a new table.</t>
    </r>
  </si>
  <si>
    <t xml:space="preserve"> Load Data into Excel</t>
  </si>
  <si>
    <t>Analyze and Visualize Using Python in Excel</t>
  </si>
  <si>
    <r>
      <t xml:space="preserve">Now that the data is loaded, you can use </t>
    </r>
    <r>
      <rPr>
        <b/>
        <sz val="11"/>
        <color theme="1"/>
        <rFont val="Aptos Narrow"/>
        <family val="2"/>
        <scheme val="minor"/>
      </rPr>
      <t>Python in Excel</t>
    </r>
    <r>
      <rPr>
        <sz val="11"/>
        <color theme="1"/>
        <rFont val="Aptos Narrow"/>
        <family val="2"/>
        <scheme val="minor"/>
      </rPr>
      <t xml:space="preserve"> to analyze it further and visualize the trends, such as </t>
    </r>
    <r>
      <rPr>
        <b/>
        <sz val="11"/>
        <color theme="1"/>
        <rFont val="Aptos Narrow"/>
        <family val="2"/>
        <scheme val="minor"/>
      </rPr>
      <t>cash growth</t>
    </r>
    <r>
      <rPr>
        <sz val="11"/>
        <color theme="1"/>
        <rFont val="Aptos Narrow"/>
        <family val="2"/>
        <scheme val="minor"/>
      </rPr>
      <t xml:space="preserve">, or compare </t>
    </r>
    <r>
      <rPr>
        <b/>
        <sz val="11"/>
        <color theme="1"/>
        <rFont val="Aptos Narrow"/>
        <family val="2"/>
        <scheme val="minor"/>
      </rPr>
      <t>accounts receivable</t>
    </r>
    <r>
      <rPr>
        <sz val="11"/>
        <color theme="1"/>
        <rFont val="Aptos Narrow"/>
        <family val="2"/>
        <scheme val="minor"/>
      </rPr>
      <t xml:space="preserve"> over time.</t>
    </r>
  </si>
  <si>
    <t>First add your data into a dataframe</t>
  </si>
  <si>
    <t>Now visualize it with this code:</t>
  </si>
  <si>
    <t>Bar Graph for a Single Account (Cash &amp; Equivalents)</t>
  </si>
  <si>
    <t>Bar Graph for Multiple Accounts</t>
  </si>
  <si>
    <t>Generate a 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</si>
</sst>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22"/>
      <color rgb="FF3B3838"/>
      <name val="Aptos Narrow"/>
      <family val="2"/>
      <scheme val="minor"/>
    </font>
    <font>
      <b/>
      <sz val="28"/>
      <color rgb="FF217346"/>
      <name val="Aptos Display"/>
      <family val="2"/>
      <scheme val="maj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horizontal="left" indent="3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Fill="1">
      <alignment horizontal="left" indent="3"/>
    </xf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6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</cellXfs>
  <cellStyles count="3">
    <cellStyle name="Hyperlink" xfId="2" builtinId="8"/>
    <cellStyle name="Normal" xfId="0" builtinId="0"/>
    <cellStyle name="Section heading" xfId="1" xr:uid="{1966D2F9-C405-4C5B-B73A-511C8441A9D2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339634</xdr:colOff>
      <xdr:row>1</xdr:row>
      <xdr:rowOff>199976</xdr:rowOff>
    </xdr:from>
    <xdr:to>
      <xdr:col>21</xdr:col>
      <xdr:colOff>315685</xdr:colOff>
      <xdr:row>34</xdr:row>
      <xdr:rowOff>135649</xdr:rowOff>
    </xdr:to>
    <xdr:pic>
      <xdr:nvPicPr>
        <xdr:cNvPr id="2" name="Picture 1" descr="A book cover with text and graphics&#10;&#10;Description automatically generated">
          <a:extLst>
            <a:ext uri="{FF2B5EF4-FFF2-40B4-BE49-F238E27FC236}">
              <a16:creationId xmlns:a16="http://schemas.microsoft.com/office/drawing/2014/main" id="{D7D323F6-D568-4AF5-89F8-A8842D52C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3234" y="385033"/>
          <a:ext cx="3024051" cy="6630387"/>
        </a:xfrm>
        <a:prstGeom prst="rect">
          <a:avLst/>
        </a:prstGeom>
      </xdr:spPr>
    </xdr:pic>
    <xdr:clientData/>
  </xdr:twoCellAnchor>
  <xdr:twoCellAnchor editAs="oneCell">
    <xdr:from>
      <xdr:col>1</xdr:col>
      <xdr:colOff>293914</xdr:colOff>
      <xdr:row>33</xdr:row>
      <xdr:rowOff>71045</xdr:rowOff>
    </xdr:from>
    <xdr:to>
      <xdr:col>10</xdr:col>
      <xdr:colOff>130627</xdr:colOff>
      <xdr:row>55</xdr:row>
      <xdr:rowOff>168491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C0ABF9DA-0459-29E6-88A2-DB2BD0395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3514" y="6765759"/>
          <a:ext cx="5323113" cy="4168703"/>
        </a:xfrm>
        <a:prstGeom prst="rect">
          <a:avLst/>
        </a:prstGeom>
      </xdr:spPr>
    </xdr:pic>
    <xdr:clientData/>
  </xdr:twoCellAnchor>
  <xdr:twoCellAnchor editAs="oneCell">
    <xdr:from>
      <xdr:col>1</xdr:col>
      <xdr:colOff>206828</xdr:colOff>
      <xdr:row>13</xdr:row>
      <xdr:rowOff>21770</xdr:rowOff>
    </xdr:from>
    <xdr:to>
      <xdr:col>6</xdr:col>
      <xdr:colOff>598714</xdr:colOff>
      <xdr:row>26</xdr:row>
      <xdr:rowOff>133707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3BA936C6-D7A5-566F-51AF-B5192B8D6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428" y="3004456"/>
          <a:ext cx="3439886" cy="251768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68</xdr:row>
      <xdr:rowOff>10885</xdr:rowOff>
    </xdr:from>
    <xdr:to>
      <xdr:col>25</xdr:col>
      <xdr:colOff>495301</xdr:colOff>
      <xdr:row>81</xdr:row>
      <xdr:rowOff>76655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149225D-7E22-685F-FDDC-0A3F3DD5C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1" y="13498285"/>
          <a:ext cx="14935200" cy="2542270"/>
        </a:xfrm>
        <a:prstGeom prst="rect">
          <a:avLst/>
        </a:prstGeom>
      </xdr:spPr>
    </xdr:pic>
    <xdr:clientData/>
  </xdr:twoCellAnchor>
  <xdr:twoCellAnchor editAs="oneCell">
    <xdr:from>
      <xdr:col>2</xdr:col>
      <xdr:colOff>522516</xdr:colOff>
      <xdr:row>96</xdr:row>
      <xdr:rowOff>32655</xdr:rowOff>
    </xdr:from>
    <xdr:to>
      <xdr:col>10</xdr:col>
      <xdr:colOff>455728</xdr:colOff>
      <xdr:row>115</xdr:row>
      <xdr:rowOff>108857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FBCC9F-7FE4-DC6B-AC88-BD72AC1BED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Getting External Data'!B97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1716" y="18462169"/>
          <a:ext cx="4810012" cy="3592288"/>
        </a:xfrm>
        <a:prstGeom prst="rect">
          <a:avLst/>
        </a:prstGeom>
      </xdr:spPr>
    </xdr:pic>
    <xdr:clientData/>
  </xdr:twoCellAnchor>
  <xdr:twoCellAnchor editAs="oneCell">
    <xdr:from>
      <xdr:col>2</xdr:col>
      <xdr:colOff>337457</xdr:colOff>
      <xdr:row>119</xdr:row>
      <xdr:rowOff>119742</xdr:rowOff>
    </xdr:from>
    <xdr:to>
      <xdr:col>10</xdr:col>
      <xdr:colOff>435428</xdr:colOff>
      <xdr:row>138</xdr:row>
      <xdr:rowOff>146297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DD5C87-612A-F68D-CFAD-1893A8A028F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Getting External Data'!B120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56657" y="22805571"/>
          <a:ext cx="4974771" cy="35426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0EFB7C-499A-430C-A672-8D6F5EADB479}" autoFormatId="16" applyNumberFormats="0" applyBorderFormats="0" applyFontFormats="0" applyPatternFormats="0" applyAlignmentFormats="0" applyWidthHeightFormats="0">
  <queryTableRefresh nextId="47">
    <queryTableFields count="5">
      <queryTableField id="23" name="Account Name" tableColumnId="23"/>
      <queryTableField id="27" name="Q1 2024" tableColumnId="27"/>
      <queryTableField id="26" name="Q2 2024" tableColumnId="26"/>
      <queryTableField id="25" name="Q3 2024" tableColumnId="25"/>
      <queryTableField id="24" name="Q4 2024" tableColumnId="2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A5AEB-7F5F-420E-86A3-4DD97A7D2D08}" name="Table_1" displayName="Table_1" ref="A1:E47" tableType="queryTable" totalsRowShown="0">
  <autoFilter ref="A1:E47" xr:uid="{D69A5AEB-7F5F-420E-86A3-4DD97A7D2D08}"/>
  <tableColumns count="5">
    <tableColumn id="23" xr3:uid="{A046965A-1978-4D29-938C-940F3F50D4B4}" uniqueName="23" name="Account Name" queryTableFieldId="23" dataDxfId="4"/>
    <tableColumn id="27" xr3:uid="{9A615271-A6BD-4C69-B55C-608FB396AD95}" uniqueName="27" name="Q1 2024" queryTableFieldId="27" dataDxfId="3"/>
    <tableColumn id="26" xr3:uid="{ED1B6033-152C-409E-9838-8C16CC9A4577}" uniqueName="26" name="Q2 2024" queryTableFieldId="26" dataDxfId="2"/>
    <tableColumn id="25" xr3:uid="{4FEF2379-7F32-4B9F-AB84-B1B053F51DFE}" uniqueName="25" name="Q3 2024" queryTableFieldId="25" dataDxfId="1"/>
    <tableColumn id="24" xr3:uid="{2C4CFB17-364A-4616-8B5B-E7D54EE3C707}" uniqueName="24" name="Q4 20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ockanalysis.com/stocks/msft/financials/balance-sheet/?p=quarter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1170-B587-433C-9854-43884DEB45F8}">
  <dimension ref="A1:E47"/>
  <sheetViews>
    <sheetView topLeftCell="A22" workbookViewId="0">
      <selection sqref="A1:E47"/>
    </sheetView>
  </sheetViews>
  <sheetFormatPr defaultRowHeight="14.4" x14ac:dyDescent="0.3"/>
  <cols>
    <col min="1" max="1" width="28.88671875" bestFit="1" customWidth="1"/>
    <col min="2" max="21" width="9.88671875" bestFit="1" customWidth="1"/>
    <col min="22" max="22" width="28.88671875" bestFit="1" customWidth="1"/>
    <col min="23" max="23" width="16.6640625" bestFit="1" customWidth="1"/>
    <col min="24" max="24" width="17.6640625" bestFit="1" customWidth="1"/>
    <col min="25" max="25" width="17.88671875" bestFit="1" customWidth="1"/>
    <col min="26" max="26" width="17.44140625" bestFit="1" customWidth="1"/>
    <col min="27" max="27" width="16.6640625" bestFit="1" customWidth="1"/>
    <col min="28" max="28" width="17.6640625" bestFit="1" customWidth="1"/>
    <col min="29" max="29" width="17.88671875" bestFit="1" customWidth="1"/>
    <col min="30" max="30" width="17.44140625" bestFit="1" customWidth="1"/>
    <col min="31" max="31" width="16.6640625" bestFit="1" customWidth="1"/>
    <col min="32" max="32" width="17.6640625" bestFit="1" customWidth="1"/>
    <col min="33" max="33" width="17.88671875" bestFit="1" customWidth="1"/>
    <col min="34" max="34" width="17.44140625" bestFit="1" customWidth="1"/>
    <col min="35" max="35" width="16.6640625" bestFit="1" customWidth="1"/>
    <col min="36" max="36" width="17.6640625" bestFit="1" customWidth="1"/>
    <col min="37" max="37" width="17.88671875" bestFit="1" customWidth="1"/>
    <col min="38" max="38" width="17.44140625" bestFit="1" customWidth="1"/>
    <col min="39" max="39" width="16.6640625" bestFit="1" customWidth="1"/>
    <col min="40" max="40" width="17.6640625" bestFit="1" customWidth="1"/>
    <col min="41" max="41" width="17.88671875" bestFit="1" customWidth="1"/>
    <col min="42" max="42" width="17.44140625" bestFit="1" customWidth="1"/>
    <col min="43" max="43" width="11.6640625" bestFit="1" customWidth="1"/>
  </cols>
  <sheetData>
    <row r="1" spans="1:5" x14ac:dyDescent="0.3">
      <c r="A1" t="s">
        <v>52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s="2" t="s">
        <v>6</v>
      </c>
      <c r="B2" s="2">
        <v>80452</v>
      </c>
      <c r="C2" s="2">
        <v>17305</v>
      </c>
      <c r="D2" s="2">
        <v>19634</v>
      </c>
      <c r="E2" s="2">
        <v>18315</v>
      </c>
    </row>
    <row r="3" spans="1:5" x14ac:dyDescent="0.3">
      <c r="A3" s="2" t="s">
        <v>7</v>
      </c>
      <c r="B3" s="2">
        <v>63493</v>
      </c>
      <c r="C3" s="2">
        <v>63677</v>
      </c>
      <c r="D3" s="2">
        <v>60379</v>
      </c>
      <c r="E3" s="2">
        <v>57216</v>
      </c>
    </row>
    <row r="4" spans="1:5" x14ac:dyDescent="0.3">
      <c r="A4" s="2" t="s">
        <v>8</v>
      </c>
      <c r="B4" s="2">
        <v>143945</v>
      </c>
      <c r="C4" s="2">
        <v>80982</v>
      </c>
      <c r="D4" s="2">
        <v>80013</v>
      </c>
      <c r="E4" s="2">
        <v>75531</v>
      </c>
    </row>
    <row r="5" spans="1:5" x14ac:dyDescent="0.3">
      <c r="A5" s="2" t="s">
        <v>9</v>
      </c>
      <c r="B5" s="2">
        <v>0.3422</v>
      </c>
      <c r="C5" s="2">
        <v>0</v>
      </c>
      <c r="D5" s="2">
        <v>0</v>
      </c>
      <c r="E5" s="2">
        <v>0</v>
      </c>
    </row>
    <row r="6" spans="1:5" x14ac:dyDescent="0.3">
      <c r="A6" s="2" t="s">
        <v>10</v>
      </c>
      <c r="B6" s="2">
        <v>36953</v>
      </c>
      <c r="C6" s="2">
        <v>42831</v>
      </c>
      <c r="D6" s="2">
        <v>44029</v>
      </c>
      <c r="E6" s="2">
        <v>56924</v>
      </c>
    </row>
    <row r="7" spans="1:5" x14ac:dyDescent="0.3">
      <c r="A7" s="2" t="s">
        <v>11</v>
      </c>
      <c r="B7" s="2">
        <v>10200</v>
      </c>
      <c r="C7" s="2">
        <v>8800</v>
      </c>
      <c r="D7" s="2">
        <v>10100</v>
      </c>
      <c r="E7" s="2">
        <v>10500</v>
      </c>
    </row>
    <row r="8" spans="1:5" x14ac:dyDescent="0.3">
      <c r="A8" s="2" t="s">
        <v>12</v>
      </c>
      <c r="B8" s="2">
        <v>47153</v>
      </c>
      <c r="C8" s="2">
        <v>51631</v>
      </c>
      <c r="D8" s="2">
        <v>54129</v>
      </c>
      <c r="E8" s="2">
        <v>67424</v>
      </c>
    </row>
    <row r="9" spans="1:5" x14ac:dyDescent="0.3">
      <c r="A9" s="2" t="s">
        <v>13</v>
      </c>
      <c r="B9" s="2">
        <v>3000</v>
      </c>
      <c r="C9" s="2">
        <v>1615</v>
      </c>
      <c r="D9" s="2">
        <v>1304</v>
      </c>
      <c r="E9" s="2">
        <v>1246</v>
      </c>
    </row>
    <row r="10" spans="1:5" x14ac:dyDescent="0.3">
      <c r="A10" s="2" t="s">
        <v>14</v>
      </c>
      <c r="B10" s="2">
        <v>13488</v>
      </c>
      <c r="C10" s="2">
        <v>13165</v>
      </c>
      <c r="D10" s="2">
        <v>11734</v>
      </c>
      <c r="E10" s="2">
        <v>15533</v>
      </c>
    </row>
    <row r="11" spans="1:5" x14ac:dyDescent="0.3">
      <c r="A11" s="2" t="s">
        <v>15</v>
      </c>
      <c r="B11" s="2">
        <v>207586</v>
      </c>
      <c r="C11" s="2">
        <v>147393</v>
      </c>
      <c r="D11" s="2">
        <v>147180</v>
      </c>
      <c r="E11" s="2">
        <v>159734</v>
      </c>
    </row>
    <row r="12" spans="1:5" x14ac:dyDescent="0.3">
      <c r="A12" s="2" t="s">
        <v>16</v>
      </c>
      <c r="B12" s="2">
        <v>117937</v>
      </c>
      <c r="C12" s="2">
        <v>128706</v>
      </c>
      <c r="D12" s="2">
        <v>138746</v>
      </c>
      <c r="E12" s="2">
        <v>154552</v>
      </c>
    </row>
    <row r="13" spans="1:5" x14ac:dyDescent="0.3">
      <c r="A13" s="2" t="s">
        <v>17</v>
      </c>
      <c r="B13" s="2">
        <v>11423</v>
      </c>
      <c r="C13" s="2">
        <v>13367</v>
      </c>
      <c r="D13" s="2">
        <v>14807</v>
      </c>
      <c r="E13" s="2">
        <v>14600</v>
      </c>
    </row>
    <row r="14" spans="1:5" x14ac:dyDescent="0.3">
      <c r="A14" s="2" t="s">
        <v>18</v>
      </c>
      <c r="B14" s="2">
        <v>67790</v>
      </c>
      <c r="C14" s="2">
        <v>118931</v>
      </c>
      <c r="D14" s="2">
        <v>119163</v>
      </c>
      <c r="E14" s="2">
        <v>119220</v>
      </c>
    </row>
    <row r="15" spans="1:5" x14ac:dyDescent="0.3">
      <c r="A15" s="2" t="s">
        <v>19</v>
      </c>
      <c r="B15" s="2">
        <v>8895</v>
      </c>
      <c r="C15" s="2">
        <v>29896</v>
      </c>
      <c r="D15" s="2">
        <v>28828</v>
      </c>
      <c r="E15" s="2">
        <v>27597</v>
      </c>
    </row>
    <row r="16" spans="1:5" x14ac:dyDescent="0.3">
      <c r="A16" s="2" t="s">
        <v>20</v>
      </c>
      <c r="B16" s="2">
        <v>4500</v>
      </c>
      <c r="C16" s="2">
        <v>4800</v>
      </c>
      <c r="D16" s="2">
        <v>4800</v>
      </c>
      <c r="E16" s="2">
        <v>4900</v>
      </c>
    </row>
    <row r="17" spans="1:5" x14ac:dyDescent="0.3">
      <c r="A17" s="2" t="s">
        <v>21</v>
      </c>
      <c r="B17" s="2">
        <v>27654</v>
      </c>
      <c r="C17" s="2">
        <v>27465</v>
      </c>
      <c r="D17" s="2">
        <v>30751</v>
      </c>
      <c r="E17" s="2">
        <v>9290</v>
      </c>
    </row>
    <row r="18" spans="1:5" x14ac:dyDescent="0.3">
      <c r="A18" s="2" t="s">
        <v>22</v>
      </c>
      <c r="B18" s="2">
        <v>445785</v>
      </c>
      <c r="C18" s="2">
        <v>470558</v>
      </c>
      <c r="D18" s="2">
        <v>484275</v>
      </c>
      <c r="E18" s="2">
        <v>512163</v>
      </c>
    </row>
    <row r="19" spans="1:5" x14ac:dyDescent="0.3">
      <c r="A19" s="2" t="s">
        <v>23</v>
      </c>
      <c r="B19" s="2">
        <v>19307</v>
      </c>
      <c r="C19" s="2">
        <v>17695</v>
      </c>
      <c r="D19" s="2">
        <v>18087</v>
      </c>
      <c r="E19" s="2">
        <v>21996</v>
      </c>
    </row>
    <row r="20" spans="1:5" x14ac:dyDescent="0.3">
      <c r="A20" s="2" t="s">
        <v>24</v>
      </c>
      <c r="B20" s="2">
        <v>6990</v>
      </c>
      <c r="C20" s="2">
        <v>8813</v>
      </c>
      <c r="D20" s="2">
        <v>10432</v>
      </c>
      <c r="E20" s="2">
        <v>12564</v>
      </c>
    </row>
    <row r="21" spans="1:5" x14ac:dyDescent="0.3">
      <c r="A21" s="2" t="s">
        <v>25</v>
      </c>
      <c r="B21" s="2">
        <v>25808</v>
      </c>
      <c r="C21" s="2">
        <v>27041</v>
      </c>
      <c r="D21" s="2">
        <v>20535</v>
      </c>
      <c r="E21" s="2">
        <v>6693</v>
      </c>
    </row>
    <row r="22" spans="1:5" x14ac:dyDescent="0.3">
      <c r="A22" s="2" t="s">
        <v>26</v>
      </c>
      <c r="B22" s="2">
        <v>3748</v>
      </c>
      <c r="C22" s="2">
        <v>2250</v>
      </c>
      <c r="D22" s="2">
        <v>2249</v>
      </c>
      <c r="E22" s="2">
        <v>2249</v>
      </c>
    </row>
    <row r="23" spans="1:5" x14ac:dyDescent="0.3">
      <c r="A23" s="2" t="s">
        <v>27</v>
      </c>
      <c r="B23" s="2">
        <v>4115</v>
      </c>
      <c r="C23" s="2">
        <v>4478</v>
      </c>
      <c r="D23" s="2">
        <v>5282</v>
      </c>
      <c r="E23" s="2">
        <v>5929</v>
      </c>
    </row>
    <row r="24" spans="1:5" x14ac:dyDescent="0.3">
      <c r="A24" s="2" t="s">
        <v>28</v>
      </c>
      <c r="B24" s="2">
        <v>8035</v>
      </c>
      <c r="C24" s="2">
        <v>5787</v>
      </c>
      <c r="D24" s="2">
        <v>7311</v>
      </c>
      <c r="E24" s="2">
        <v>5017</v>
      </c>
    </row>
    <row r="25" spans="1:5" x14ac:dyDescent="0.3">
      <c r="A25" s="2" t="s">
        <v>29</v>
      </c>
      <c r="B25" s="2">
        <v>46429</v>
      </c>
      <c r="C25" s="2">
        <v>43068</v>
      </c>
      <c r="D25" s="2">
        <v>41888</v>
      </c>
      <c r="E25" s="2">
        <v>57582</v>
      </c>
    </row>
    <row r="26" spans="1:5" x14ac:dyDescent="0.3">
      <c r="A26" s="2" t="s">
        <v>30</v>
      </c>
      <c r="B26" s="2">
        <v>10360</v>
      </c>
      <c r="C26" s="2">
        <v>11884</v>
      </c>
      <c r="D26" s="2">
        <v>12741</v>
      </c>
      <c r="E26" s="2">
        <v>13256</v>
      </c>
    </row>
    <row r="27" spans="1:5" x14ac:dyDescent="0.3">
      <c r="A27" s="2" t="s">
        <v>31</v>
      </c>
      <c r="B27" s="2">
        <v>124792</v>
      </c>
      <c r="C27" s="2">
        <v>121016</v>
      </c>
      <c r="D27" s="2">
        <v>118525</v>
      </c>
      <c r="E27" s="2">
        <v>125286</v>
      </c>
    </row>
    <row r="28" spans="1:5" x14ac:dyDescent="0.3">
      <c r="A28" s="2" t="s">
        <v>32</v>
      </c>
      <c r="B28" s="2">
        <v>41946</v>
      </c>
      <c r="C28" s="2">
        <v>44928</v>
      </c>
      <c r="D28" s="2">
        <v>42658</v>
      </c>
      <c r="E28" s="2">
        <v>42688</v>
      </c>
    </row>
    <row r="29" spans="1:5" x14ac:dyDescent="0.3">
      <c r="A29" s="2" t="s">
        <v>33</v>
      </c>
      <c r="B29" s="2">
        <v>30064</v>
      </c>
      <c r="C29" s="2">
        <v>32661</v>
      </c>
      <c r="D29" s="2">
        <v>35505</v>
      </c>
      <c r="E29" s="2">
        <v>40293</v>
      </c>
    </row>
    <row r="30" spans="1:5" x14ac:dyDescent="0.3">
      <c r="A30" s="2" t="s">
        <v>34</v>
      </c>
      <c r="B30" s="2">
        <v>2759</v>
      </c>
      <c r="C30" s="2">
        <v>2966</v>
      </c>
      <c r="D30" s="2">
        <v>2945</v>
      </c>
      <c r="E30" s="2">
        <v>2602</v>
      </c>
    </row>
    <row r="31" spans="1:5" x14ac:dyDescent="0.3">
      <c r="A31" s="2" t="s">
        <v>35</v>
      </c>
      <c r="B31" s="2">
        <v>470</v>
      </c>
      <c r="C31" s="2">
        <v>2548</v>
      </c>
      <c r="D31" s="2">
        <v>2469</v>
      </c>
      <c r="E31" s="2">
        <v>2618</v>
      </c>
    </row>
    <row r="32" spans="1:5" x14ac:dyDescent="0.3">
      <c r="A32" s="2" t="s">
        <v>36</v>
      </c>
      <c r="B32" s="2">
        <v>25040</v>
      </c>
      <c r="C32" s="2">
        <v>28171</v>
      </c>
      <c r="D32" s="2">
        <v>29021</v>
      </c>
      <c r="E32" s="2">
        <v>30199</v>
      </c>
    </row>
    <row r="33" spans="1:5" x14ac:dyDescent="0.3">
      <c r="A33" s="2" t="s">
        <v>37</v>
      </c>
      <c r="B33" s="2">
        <v>225071</v>
      </c>
      <c r="C33" s="2">
        <v>232290</v>
      </c>
      <c r="D33" s="2">
        <v>231123</v>
      </c>
      <c r="E33" s="2">
        <v>243686</v>
      </c>
    </row>
    <row r="34" spans="1:5" x14ac:dyDescent="0.3">
      <c r="A34" s="2" t="s">
        <v>38</v>
      </c>
      <c r="B34" s="2">
        <v>95508</v>
      </c>
      <c r="C34" s="2">
        <v>97480</v>
      </c>
      <c r="D34" s="2">
        <v>99193</v>
      </c>
      <c r="E34" s="2">
        <v>100923</v>
      </c>
    </row>
    <row r="35" spans="1:5" x14ac:dyDescent="0.3">
      <c r="A35" s="2" t="s">
        <v>39</v>
      </c>
      <c r="B35" s="2">
        <v>132143</v>
      </c>
      <c r="C35" s="2">
        <v>145737</v>
      </c>
      <c r="D35" s="2">
        <v>159394</v>
      </c>
      <c r="E35" s="2">
        <v>173144</v>
      </c>
    </row>
    <row r="36" spans="1:5" x14ac:dyDescent="0.3">
      <c r="A36" s="2" t="s">
        <v>40</v>
      </c>
      <c r="B36" s="2">
        <v>-6937</v>
      </c>
      <c r="C36" s="2">
        <v>-4949</v>
      </c>
      <c r="D36" s="2">
        <v>-5435</v>
      </c>
      <c r="E36" s="2">
        <v>-5590</v>
      </c>
    </row>
    <row r="37" spans="1:5" x14ac:dyDescent="0.3">
      <c r="A37" s="2" t="s">
        <v>41</v>
      </c>
      <c r="B37" s="2">
        <v>220714</v>
      </c>
      <c r="C37" s="2">
        <v>238268</v>
      </c>
      <c r="D37" s="2">
        <v>253152</v>
      </c>
      <c r="E37" s="2">
        <v>268477</v>
      </c>
    </row>
    <row r="38" spans="1:5" x14ac:dyDescent="0.3">
      <c r="A38" s="2" t="s">
        <v>42</v>
      </c>
      <c r="B38" s="2">
        <v>445785</v>
      </c>
      <c r="C38" s="2">
        <v>470558</v>
      </c>
      <c r="D38" s="2">
        <v>484275</v>
      </c>
      <c r="E38" s="2">
        <v>512163</v>
      </c>
    </row>
    <row r="39" spans="1:5" x14ac:dyDescent="0.3">
      <c r="A39" s="2" t="s">
        <v>43</v>
      </c>
      <c r="B39" s="2">
        <v>105681</v>
      </c>
      <c r="C39" s="2">
        <v>111358</v>
      </c>
      <c r="D39" s="2">
        <v>106229</v>
      </c>
      <c r="E39" s="2">
        <v>97852</v>
      </c>
    </row>
    <row r="40" spans="1:5" x14ac:dyDescent="0.3">
      <c r="A40" s="2" t="s">
        <v>44</v>
      </c>
      <c r="B40" s="2">
        <v>38264</v>
      </c>
      <c r="C40" s="2">
        <v>-30376</v>
      </c>
      <c r="D40" s="2">
        <v>-26216</v>
      </c>
      <c r="E40" s="2">
        <v>-22321</v>
      </c>
    </row>
    <row r="41" spans="1:5" x14ac:dyDescent="0.3">
      <c r="A41" s="2" t="s">
        <v>45</v>
      </c>
      <c r="B41" s="2">
        <v>5.13</v>
      </c>
      <c r="C41" s="2">
        <v>-4</v>
      </c>
      <c r="D41" s="2">
        <v>-4</v>
      </c>
      <c r="E41" s="2">
        <v>-3</v>
      </c>
    </row>
    <row r="42" spans="1:5" x14ac:dyDescent="0.3">
      <c r="A42" s="2" t="s">
        <v>46</v>
      </c>
      <c r="B42" s="2">
        <v>7432</v>
      </c>
      <c r="C42" s="2">
        <v>7430</v>
      </c>
      <c r="D42" s="2">
        <v>7432</v>
      </c>
      <c r="E42" s="2">
        <v>7433</v>
      </c>
    </row>
    <row r="43" spans="1:5" x14ac:dyDescent="0.3">
      <c r="A43" s="2" t="s">
        <v>47</v>
      </c>
      <c r="B43" s="2">
        <v>7431</v>
      </c>
      <c r="C43" s="2">
        <v>7432</v>
      </c>
      <c r="D43" s="2">
        <v>7433</v>
      </c>
      <c r="E43" s="2">
        <v>7434</v>
      </c>
    </row>
    <row r="44" spans="1:5" x14ac:dyDescent="0.3">
      <c r="A44" s="2" t="s">
        <v>48</v>
      </c>
      <c r="B44" s="2">
        <v>82794</v>
      </c>
      <c r="C44" s="2">
        <v>26377</v>
      </c>
      <c r="D44" s="2">
        <v>28655</v>
      </c>
      <c r="E44" s="2">
        <v>34448</v>
      </c>
    </row>
    <row r="45" spans="1:5" x14ac:dyDescent="0.3">
      <c r="A45" s="2" t="s">
        <v>49</v>
      </c>
      <c r="B45" s="2">
        <v>29.7</v>
      </c>
      <c r="C45" s="2">
        <v>32</v>
      </c>
      <c r="D45" s="2">
        <v>34</v>
      </c>
      <c r="E45" s="2">
        <v>36</v>
      </c>
    </row>
    <row r="46" spans="1:5" x14ac:dyDescent="0.3">
      <c r="A46" s="2" t="s">
        <v>50</v>
      </c>
      <c r="B46" s="2">
        <v>144029</v>
      </c>
      <c r="C46" s="2">
        <v>89441</v>
      </c>
      <c r="D46" s="2">
        <v>105161</v>
      </c>
      <c r="E46" s="2">
        <v>121660</v>
      </c>
    </row>
    <row r="47" spans="1:5" x14ac:dyDescent="0.3">
      <c r="A47" s="2" t="s">
        <v>51</v>
      </c>
      <c r="B47" s="2">
        <v>19.38</v>
      </c>
      <c r="C47" s="2">
        <v>12</v>
      </c>
      <c r="D47" s="2">
        <v>14</v>
      </c>
      <c r="E47" s="2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1C4E-347D-4641-8E35-1382FDCC689B}">
  <dimension ref="B2:C142"/>
  <sheetViews>
    <sheetView showGridLines="0" tabSelected="1" topLeftCell="A69" zoomScale="70" zoomScaleNormal="70" workbookViewId="0">
      <selection activeCell="Q100" sqref="Q100"/>
    </sheetView>
  </sheetViews>
  <sheetFormatPr defaultRowHeight="14.4" x14ac:dyDescent="0.3"/>
  <sheetData>
    <row r="2" spans="2:3" ht="36.6" x14ac:dyDescent="0.7">
      <c r="B2" s="1" t="s">
        <v>0</v>
      </c>
    </row>
    <row r="4" spans="2:3" ht="36.6" x14ac:dyDescent="0.7">
      <c r="C4" s="1" t="s">
        <v>1</v>
      </c>
    </row>
    <row r="8" spans="2:3" ht="15.6" x14ac:dyDescent="0.3">
      <c r="B8" s="3" t="s">
        <v>53</v>
      </c>
    </row>
    <row r="9" spans="2:3" x14ac:dyDescent="0.3">
      <c r="B9" s="4"/>
    </row>
    <row r="10" spans="2:3" x14ac:dyDescent="0.3">
      <c r="B10" s="4" t="s">
        <v>54</v>
      </c>
    </row>
    <row r="11" spans="2:3" x14ac:dyDescent="0.3">
      <c r="B11" s="5" t="s">
        <v>55</v>
      </c>
    </row>
    <row r="29" spans="2:2" ht="15.6" x14ac:dyDescent="0.3">
      <c r="B29" s="3" t="s">
        <v>56</v>
      </c>
    </row>
    <row r="30" spans="2:2" x14ac:dyDescent="0.3">
      <c r="B30" s="4"/>
    </row>
    <row r="31" spans="2:2" x14ac:dyDescent="0.3">
      <c r="B31" s="4" t="s">
        <v>57</v>
      </c>
    </row>
    <row r="32" spans="2:2" x14ac:dyDescent="0.3">
      <c r="B32" s="4" t="s">
        <v>58</v>
      </c>
    </row>
    <row r="58" spans="2:2" ht="15.6" x14ac:dyDescent="0.3">
      <c r="B58" s="3" t="s">
        <v>59</v>
      </c>
    </row>
    <row r="59" spans="2:2" x14ac:dyDescent="0.3">
      <c r="B59" s="4"/>
    </row>
    <row r="60" spans="2:2" x14ac:dyDescent="0.3">
      <c r="B60" s="4" t="s">
        <v>60</v>
      </c>
    </row>
    <row r="61" spans="2:2" x14ac:dyDescent="0.3">
      <c r="B61" s="4" t="s">
        <v>61</v>
      </c>
    </row>
    <row r="62" spans="2:2" x14ac:dyDescent="0.3">
      <c r="B62" s="4" t="s">
        <v>62</v>
      </c>
    </row>
    <row r="64" spans="2:2" ht="15.6" x14ac:dyDescent="0.3">
      <c r="B64" s="3" t="s">
        <v>64</v>
      </c>
    </row>
    <row r="65" spans="2:2" x14ac:dyDescent="0.3">
      <c r="B65" s="4"/>
    </row>
    <row r="66" spans="2:2" x14ac:dyDescent="0.3">
      <c r="B66" s="4" t="s">
        <v>63</v>
      </c>
    </row>
    <row r="84" spans="2:2" ht="18" x14ac:dyDescent="0.3">
      <c r="B84" s="6" t="s">
        <v>65</v>
      </c>
    </row>
    <row r="86" spans="2:2" x14ac:dyDescent="0.3">
      <c r="B86" t="s">
        <v>66</v>
      </c>
    </row>
    <row r="88" spans="2:2" x14ac:dyDescent="0.3">
      <c r="B88" t="s">
        <v>67</v>
      </c>
    </row>
    <row r="90" spans="2:2" x14ac:dyDescent="0.3">
      <c r="B90" t="e" cm="1" vm="1">
        <f t="array" aca="1" ref="B90" ca="1">_xlfn._xlws.PY(0,1,Table_1[#All])</f>
        <v>#VALUE!</v>
      </c>
    </row>
    <row r="92" spans="2:2" x14ac:dyDescent="0.3">
      <c r="B92" t="s">
        <v>68</v>
      </c>
    </row>
    <row r="94" spans="2:2" ht="15.6" x14ac:dyDescent="0.3">
      <c r="B94" s="8" t="s">
        <v>69</v>
      </c>
    </row>
    <row r="95" spans="2:2" x14ac:dyDescent="0.3">
      <c r="B95" t="e" cm="1" vm="1">
        <f t="array" aca="1" ref="B95" ca="1">_xlfn._xlws.PY(1,1)</f>
        <v>#VALUE!</v>
      </c>
    </row>
    <row r="97" spans="2:2" x14ac:dyDescent="0.3">
      <c r="B97" t="e" cm="1" vm="1">
        <f t="array" aca="1" ref="B97" ca="1">_xlfn._xlws.PY(2,1)</f>
        <v>#VALUE!</v>
      </c>
    </row>
    <row r="118" spans="2:2" x14ac:dyDescent="0.3">
      <c r="B118" s="7" t="s">
        <v>70</v>
      </c>
    </row>
    <row r="120" spans="2:2" x14ac:dyDescent="0.3">
      <c r="B120" t="e" cm="1" vm="1">
        <f t="array" aca="1" ref="B120" ca="1">_xlfn._xlws.PY(3,1)</f>
        <v>#VALUE!</v>
      </c>
    </row>
    <row r="140" spans="2:2" x14ac:dyDescent="0.3">
      <c r="B140" t="s">
        <v>71</v>
      </c>
    </row>
    <row r="142" spans="2:2" x14ac:dyDescent="0.3">
      <c r="B142" t="e" cm="1" vm="1">
        <f t="array" aca="1" ref="B142" ca="1">_xlfn._xlws.PY(4,1)</f>
        <v>#VALUE!</v>
      </c>
    </row>
  </sheetData>
  <hyperlinks>
    <hyperlink ref="B11" r:id="rId1" display="https://stockanalysis.com/stocks/msft/financials/balance-sheet/?p=quarterly" xr:uid="{1F220F74-CA86-4D40-9777-EC240995D2B5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20B72-BA9F-447D-ADFC-9A0C8280D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Getting External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2024-10-28T06:49:25Z</dcterms:created>
  <dcterms:modified xsi:type="dcterms:W3CDTF">2024-10-29T16:04:41Z</dcterms:modified>
</cp:coreProperties>
</file>