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be-my.sharepoint.com/personal/cgplatyd_mabe_com_mx/Documents/Documentos-cgpr/@cgpr/@Clases/Tec Milenio/Diseño de Experimentos/"/>
    </mc:Choice>
  </mc:AlternateContent>
  <xr:revisionPtr revIDLastSave="0" documentId="8_{67EE19B3-8A79-44C7-A1E2-733F7D6296B3}" xr6:coauthVersionLast="47" xr6:coauthVersionMax="47" xr10:uidLastSave="{00000000-0000-0000-0000-000000000000}"/>
  <bookViews>
    <workbookView xWindow="-108" yWindow="-108" windowWidth="23256" windowHeight="12576" xr2:uid="{4C403572-A8ED-462E-A1E7-06320BDD2236}"/>
  </bookViews>
  <sheets>
    <sheet name="Ejemplo 1" sheetId="1" r:id="rId1"/>
    <sheet name="Ejemplo 2" sheetId="2" r:id="rId2"/>
  </sheets>
  <definedNames>
    <definedName name="_xlnm._FilterDatabase" localSheetId="0" hidden="1">'Ejemplo 1'!#REF!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6" i="2" l="1"/>
  <c r="J25" i="2"/>
  <c r="J27" i="2" s="1"/>
  <c r="J19" i="2"/>
  <c r="J18" i="2"/>
  <c r="J17" i="2"/>
  <c r="J22" i="2" s="1"/>
  <c r="J29" i="2" s="1"/>
  <c r="L11" i="1"/>
  <c r="L12" i="1" s="1"/>
  <c r="L3" i="1"/>
</calcChain>
</file>

<file path=xl/sharedStrings.xml><?xml version="1.0" encoding="utf-8"?>
<sst xmlns="http://schemas.openxmlformats.org/spreadsheetml/2006/main" count="32" uniqueCount="29">
  <si>
    <t>Single</t>
  </si>
  <si>
    <t>Significancia</t>
  </si>
  <si>
    <t>1-alpha</t>
  </si>
  <si>
    <t>Married</t>
  </si>
  <si>
    <t>Zcalc</t>
  </si>
  <si>
    <t>=NORM.S.INV(F355)</t>
  </si>
  <si>
    <t>Divorced</t>
  </si>
  <si>
    <t>N</t>
  </si>
  <si>
    <t>mu</t>
  </si>
  <si>
    <t>x-bar</t>
  </si>
  <si>
    <t>sigma</t>
  </si>
  <si>
    <t>z prueba</t>
  </si>
  <si>
    <t>=(L358-L357)/(L359/SQRT(L356))</t>
  </si>
  <si>
    <t>Valor p</t>
  </si>
  <si>
    <t>=1-NORM.S.DIST(L362,TRUE)</t>
  </si>
  <si>
    <t>=AVERAGE(H10:L15)</t>
  </si>
  <si>
    <t>s</t>
  </si>
  <si>
    <t>=STDEV.S(H10:L15)</t>
  </si>
  <si>
    <t>n</t>
  </si>
  <si>
    <t>=COUNT(H10:L15)</t>
  </si>
  <si>
    <t>t_prueba</t>
  </si>
  <si>
    <t>=(J17-J20)/(J18/SQRT(J19))</t>
  </si>
  <si>
    <t>alpha</t>
  </si>
  <si>
    <t>alpha/2</t>
  </si>
  <si>
    <t>t_crítico</t>
  </si>
  <si>
    <t>=T.INV.2T(J24,J19-1)</t>
  </si>
  <si>
    <t>=T.INV(J25,J19-1)</t>
  </si>
  <si>
    <t>p</t>
  </si>
  <si>
    <t>=T.DIST(J22,J19-1,TRUE)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</si>
</sst>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0" fillId="0" borderId="0" xfId="0" quotePrefix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55181-74C9-4BFE-91BA-04800D415C55}">
  <dimension ref="A2:M12"/>
  <sheetViews>
    <sheetView tabSelected="1" topLeftCell="B1" workbookViewId="0">
      <pane ySplit="1" topLeftCell="A2" activePane="bottomLeft" state="frozen"/>
      <selection activeCell="J23" sqref="J23"/>
      <selection pane="bottomLeft" activeCell="J23" sqref="J23"/>
    </sheetView>
  </sheetViews>
  <sheetFormatPr defaultRowHeight="14.4" x14ac:dyDescent="0.3"/>
  <cols>
    <col min="10" max="10" width="11.5546875" bestFit="1" customWidth="1"/>
    <col min="11" max="11" width="11" bestFit="1" customWidth="1"/>
  </cols>
  <sheetData>
    <row r="2" spans="1:13" x14ac:dyDescent="0.3">
      <c r="A2" t="s">
        <v>0</v>
      </c>
      <c r="K2" t="s">
        <v>1</v>
      </c>
      <c r="L2">
        <v>0.95</v>
      </c>
      <c r="M2" t="s">
        <v>2</v>
      </c>
    </row>
    <row r="3" spans="1:13" x14ac:dyDescent="0.3">
      <c r="A3" t="s">
        <v>3</v>
      </c>
      <c r="K3" t="s">
        <v>4</v>
      </c>
      <c r="L3" s="1">
        <f>_xlfn.NORM.S.INV(L2)</f>
        <v>1.6448536269514715</v>
      </c>
      <c r="M3" s="2" t="s">
        <v>5</v>
      </c>
    </row>
    <row r="4" spans="1:13" x14ac:dyDescent="0.3">
      <c r="A4" t="s">
        <v>6</v>
      </c>
    </row>
    <row r="5" spans="1:13" x14ac:dyDescent="0.3">
      <c r="K5" t="s">
        <v>7</v>
      </c>
      <c r="L5">
        <v>120</v>
      </c>
    </row>
    <row r="6" spans="1:13" x14ac:dyDescent="0.3">
      <c r="K6" t="s">
        <v>8</v>
      </c>
      <c r="L6">
        <v>8</v>
      </c>
    </row>
    <row r="7" spans="1:13" x14ac:dyDescent="0.3">
      <c r="F7" s="3"/>
      <c r="K7" t="s">
        <v>9</v>
      </c>
      <c r="L7">
        <v>8.5</v>
      </c>
    </row>
    <row r="8" spans="1:13" x14ac:dyDescent="0.3">
      <c r="K8" t="s">
        <v>10</v>
      </c>
      <c r="L8">
        <v>3.2</v>
      </c>
    </row>
    <row r="11" spans="1:13" x14ac:dyDescent="0.3">
      <c r="K11" t="s">
        <v>11</v>
      </c>
      <c r="L11">
        <f>(L7-L6)/(L8/SQRT(L5))</f>
        <v>1.7116329922036442</v>
      </c>
      <c r="M11" s="2" t="s">
        <v>12</v>
      </c>
    </row>
    <row r="12" spans="1:13" x14ac:dyDescent="0.3">
      <c r="K12" t="s">
        <v>13</v>
      </c>
      <c r="L12" s="3">
        <f>1-_xlfn.NORM.S.DIST(L11,TRUE)</f>
        <v>4.3482162157497228E-2</v>
      </c>
      <c r="M12" s="2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B87E2-03F0-4D55-8914-3101E9F33A84}">
  <dimension ref="H10:L29"/>
  <sheetViews>
    <sheetView topLeftCell="A13" workbookViewId="0">
      <selection activeCell="J23" sqref="J23"/>
    </sheetView>
  </sheetViews>
  <sheetFormatPr defaultRowHeight="14.4" x14ac:dyDescent="0.3"/>
  <cols>
    <col min="1" max="1" width="12.44140625" bestFit="1" customWidth="1"/>
    <col min="10" max="10" width="9.5546875" bestFit="1" customWidth="1"/>
  </cols>
  <sheetData>
    <row r="10" spans="8:12" x14ac:dyDescent="0.3">
      <c r="H10">
        <v>11.91</v>
      </c>
      <c r="I10">
        <v>11.61</v>
      </c>
      <c r="J10">
        <v>12.21</v>
      </c>
      <c r="K10">
        <v>11.82</v>
      </c>
      <c r="L10">
        <v>11.75</v>
      </c>
    </row>
    <row r="11" spans="8:12" x14ac:dyDescent="0.3">
      <c r="H11">
        <v>11.36</v>
      </c>
      <c r="I11">
        <v>11.85</v>
      </c>
      <c r="J11">
        <v>11.56</v>
      </c>
      <c r="K11">
        <v>12.12</v>
      </c>
      <c r="L11">
        <v>11.96</v>
      </c>
    </row>
    <row r="12" spans="8:12" x14ac:dyDescent="0.3">
      <c r="H12">
        <v>11.75</v>
      </c>
      <c r="I12">
        <v>12.16</v>
      </c>
      <c r="J12">
        <v>11.95</v>
      </c>
      <c r="K12">
        <v>11.6</v>
      </c>
      <c r="L12">
        <v>11.95</v>
      </c>
    </row>
    <row r="13" spans="8:12" x14ac:dyDescent="0.3">
      <c r="H13">
        <v>11.95</v>
      </c>
      <c r="I13">
        <v>11.91</v>
      </c>
      <c r="J13">
        <v>12.01</v>
      </c>
      <c r="K13">
        <v>11.95</v>
      </c>
      <c r="L13">
        <v>11.89</v>
      </c>
    </row>
    <row r="14" spans="8:12" x14ac:dyDescent="0.3">
      <c r="H14">
        <v>12.14</v>
      </c>
      <c r="I14">
        <v>12.12</v>
      </c>
      <c r="J14">
        <v>12.06</v>
      </c>
      <c r="K14">
        <v>11.96</v>
      </c>
      <c r="L14">
        <v>11.88</v>
      </c>
    </row>
    <row r="15" spans="8:12" x14ac:dyDescent="0.3">
      <c r="H15">
        <v>11.72</v>
      </c>
      <c r="I15">
        <v>11.61</v>
      </c>
      <c r="J15">
        <v>11.76</v>
      </c>
      <c r="K15">
        <v>12.22</v>
      </c>
      <c r="L15">
        <v>11.93</v>
      </c>
    </row>
    <row r="17" spans="9:11" x14ac:dyDescent="0.3">
      <c r="I17" t="s">
        <v>9</v>
      </c>
      <c r="J17">
        <f>AVERAGE(H10:L15)</f>
        <v>11.888999999999999</v>
      </c>
      <c r="K17" s="2" t="s">
        <v>15</v>
      </c>
    </row>
    <row r="18" spans="9:11" x14ac:dyDescent="0.3">
      <c r="I18" t="s">
        <v>16</v>
      </c>
      <c r="J18" s="3">
        <f>_xlfn.STDEV.S(H10:L15)</f>
        <v>0.2071705943719182</v>
      </c>
      <c r="K18" s="2" t="s">
        <v>17</v>
      </c>
    </row>
    <row r="19" spans="9:11" x14ac:dyDescent="0.3">
      <c r="I19" t="s">
        <v>18</v>
      </c>
      <c r="J19">
        <f>COUNT(H10:L15)</f>
        <v>30</v>
      </c>
      <c r="K19" s="2" t="s">
        <v>19</v>
      </c>
    </row>
    <row r="20" spans="9:11" x14ac:dyDescent="0.3">
      <c r="I20" t="s">
        <v>8</v>
      </c>
      <c r="J20">
        <v>12</v>
      </c>
    </row>
    <row r="22" spans="9:11" x14ac:dyDescent="0.3">
      <c r="I22" t="s">
        <v>20</v>
      </c>
      <c r="J22" s="1">
        <f>(J17-J20)/(J18/SQRT(J19))</f>
        <v>-2.9346444686029631</v>
      </c>
      <c r="K22" s="2" t="s">
        <v>21</v>
      </c>
    </row>
    <row r="24" spans="9:11" x14ac:dyDescent="0.3">
      <c r="I24" t="s">
        <v>22</v>
      </c>
      <c r="J24">
        <v>0.01</v>
      </c>
    </row>
    <row r="25" spans="9:11" x14ac:dyDescent="0.3">
      <c r="I25" t="s">
        <v>23</v>
      </c>
      <c r="J25">
        <f>J24/2</f>
        <v>5.0000000000000001E-3</v>
      </c>
    </row>
    <row r="26" spans="9:11" x14ac:dyDescent="0.3">
      <c r="I26" t="s">
        <v>24</v>
      </c>
      <c r="J26" s="1">
        <f>_xlfn.T.INV.2T(J24,J19-1)</f>
        <v>2.7563859036706049</v>
      </c>
      <c r="K26" s="2" t="s">
        <v>25</v>
      </c>
    </row>
    <row r="27" spans="9:11" x14ac:dyDescent="0.3">
      <c r="I27" t="s">
        <v>24</v>
      </c>
      <c r="J27" s="1">
        <f>_xlfn.T.INV(J25,J19-1)</f>
        <v>-2.7563859036706049</v>
      </c>
      <c r="K27" s="2" t="s">
        <v>26</v>
      </c>
    </row>
    <row r="29" spans="9:11" x14ac:dyDescent="0.3">
      <c r="I29" t="s">
        <v>27</v>
      </c>
      <c r="J29" s="1">
        <f>_xlfn.T.DIST(J22,J19-1,TRUE)</f>
        <v>3.2344110496606497E-3</v>
      </c>
      <c r="K29" s="2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Ejemplo 1</vt:lpstr>
      <vt:lpstr>Ejemplo 2</vt:lpstr>
    </vt:vector>
  </TitlesOfParts>
  <Company>Mabe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Gutierrez Perez, Cesar (MEX, TYP, ID)</dc:creator>
  <cp:lastModifiedBy>Gutierrez Perez, Cesar (MEX, TYP, ID)</cp:lastModifiedBy>
  <dcterms:created xsi:type="dcterms:W3CDTF">2022-07-21T01:42:14Z</dcterms:created>
  <dcterms:modified xsi:type="dcterms:W3CDTF">2022-07-21T01:42:43Z</dcterms:modified>
</cp:coreProperties>
</file>