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<sst xmlns="http://schemas.openxmlformats.org/spreadsheetml/2006/main" count="627" uniqueCount="213">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</sst>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5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5</v>
      </c>
    </row>
    <row r="8" ht="15.75" customHeight="1">
      <c r="A8" s="1">
        <v>7.0</v>
      </c>
      <c r="B8" s="1" t="s">
        <v>12</v>
      </c>
      <c r="C8" s="1" t="s">
        <v>5</v>
      </c>
      <c r="D8" s="2" t="s">
        <v>5</v>
      </c>
    </row>
    <row r="9" ht="15.75" customHeight="1">
      <c r="A9" s="1">
        <v>8.0</v>
      </c>
      <c r="B9" s="1" t="s">
        <v>13</v>
      </c>
      <c r="C9" s="1" t="s">
        <v>5</v>
      </c>
      <c r="D9" s="2" t="s">
        <v>5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5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5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5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5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5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5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5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5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5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7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5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5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5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5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5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5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81</v>
      </c>
      <c r="D3" s="1">
        <f>COUNTIFS(Data!C:C,"Não",Data!D:D,"Sim")</f>
        <v>14</v>
      </c>
      <c r="E3" s="1"/>
      <c r="F3" s="1">
        <f>B3/(B3 + D3)</f>
        <v>0.8526315789</v>
      </c>
      <c r="G3" s="1">
        <f>2*((F3*G5)/(F3+G5))</f>
        <v>0.9204545455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109</v>
      </c>
      <c r="D5" s="1">
        <f>COUNTIFS(Data!C:C,"Sim",Data!D:D,"Não")</f>
        <v>0</v>
      </c>
      <c r="F5" s="1">
        <f>(B3+B5)/(B3+B5+D3+D5)</f>
        <v>0.931372549</v>
      </c>
      <c r="G5" s="1">
        <f>B3/(B3+D5)</f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