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165" windowWidth="14805" windowHeight="7950"/>
  </bookViews>
  <sheets>
    <sheet name="GOODNESS OF FIT" sheetId="2" r:id="rId1"/>
    <sheet name="CHARTS" sheetId="15" r:id="rId2"/>
    <sheet name="DATA" sheetId="14" r:id="rId3"/>
  </sheets>
  <definedNames>
    <definedName name="rngColumnNames">INDEX(rngData,1,0)</definedName>
    <definedName name="rngData">DATA!$A$1:$CC$100</definedName>
    <definedName name="rngYear">INDEX(rngData,0,1)</definedName>
  </definedNames>
  <calcPr calcId="145621" forceFullCalc="1"/>
</workbook>
</file>

<file path=xl/calcChain.xml><?xml version="1.0" encoding="utf-8"?>
<calcChain xmlns="http://schemas.openxmlformats.org/spreadsheetml/2006/main">
  <c r="A197" i="15" l="1"/>
  <c r="A198" i="15" s="1"/>
  <c r="A199" i="15" s="1"/>
  <c r="A200" i="15" s="1"/>
  <c r="A201" i="15" s="1"/>
  <c r="B196" i="15"/>
  <c r="C196" i="15" s="1"/>
  <c r="A133" i="15"/>
  <c r="A134" i="15" s="1"/>
  <c r="A135" i="15" s="1"/>
  <c r="B132" i="15"/>
  <c r="A69" i="15"/>
  <c r="A70" i="15" s="1"/>
  <c r="A71" i="15" s="1"/>
  <c r="A72" i="15" s="1"/>
  <c r="B68" i="15"/>
  <c r="C68" i="15" s="1"/>
  <c r="A5" i="15"/>
  <c r="B4" i="15"/>
  <c r="D4" i="15" s="1"/>
  <c r="A389" i="2"/>
  <c r="B388" i="2"/>
  <c r="F388" i="2" s="1"/>
  <c r="A325" i="2"/>
  <c r="A326" i="2" s="1"/>
  <c r="B324" i="2"/>
  <c r="F324" i="2" s="1"/>
  <c r="A261" i="2"/>
  <c r="A262" i="2" s="1"/>
  <c r="B260" i="2"/>
  <c r="A197" i="2"/>
  <c r="B196" i="2"/>
  <c r="C196" i="2" s="1"/>
  <c r="A133" i="2"/>
  <c r="B132" i="2"/>
  <c r="C132" i="2" s="1"/>
  <c r="A69" i="2"/>
  <c r="B69" i="2" s="1"/>
  <c r="E69" i="2" s="1"/>
  <c r="B68" i="2"/>
  <c r="F68" i="2" s="1"/>
  <c r="A5" i="2"/>
  <c r="A6" i="2" s="1"/>
  <c r="B4" i="2"/>
  <c r="C4" i="2" s="1"/>
  <c r="B197" i="15" l="1"/>
  <c r="D197" i="15" s="1"/>
  <c r="B69" i="15"/>
  <c r="D69" i="15" s="1"/>
  <c r="B261" i="2"/>
  <c r="D261" i="2" s="1"/>
  <c r="B325" i="2"/>
  <c r="F325" i="2" s="1"/>
  <c r="C68" i="2"/>
  <c r="C388" i="2"/>
  <c r="C4" i="15"/>
  <c r="D68" i="15"/>
  <c r="B70" i="15"/>
  <c r="E70" i="15" s="1"/>
  <c r="D4" i="2"/>
  <c r="D68" i="2"/>
  <c r="D132" i="2"/>
  <c r="D196" i="2"/>
  <c r="C324" i="2"/>
  <c r="D388" i="2"/>
  <c r="E4" i="15"/>
  <c r="F4" i="15" s="1"/>
  <c r="D196" i="15"/>
  <c r="B199" i="15"/>
  <c r="D199" i="15" s="1"/>
  <c r="E132" i="2"/>
  <c r="E196" i="2"/>
  <c r="B200" i="15"/>
  <c r="C200" i="15" s="1"/>
  <c r="A7" i="2"/>
  <c r="B6" i="2"/>
  <c r="E4" i="2"/>
  <c r="B5" i="2"/>
  <c r="A70" i="2"/>
  <c r="A134" i="2"/>
  <c r="B133" i="2"/>
  <c r="F4" i="2"/>
  <c r="C69" i="2"/>
  <c r="F69" i="2"/>
  <c r="G69" i="2" s="1"/>
  <c r="A327" i="2"/>
  <c r="B326" i="2"/>
  <c r="D69" i="2"/>
  <c r="A198" i="2"/>
  <c r="B197" i="2"/>
  <c r="B262" i="2"/>
  <c r="A263" i="2"/>
  <c r="E68" i="2"/>
  <c r="G68" i="2" s="1"/>
  <c r="F132" i="2"/>
  <c r="E260" i="2"/>
  <c r="D260" i="2"/>
  <c r="C260" i="2"/>
  <c r="F260" i="2"/>
  <c r="F196" i="2"/>
  <c r="D324" i="2"/>
  <c r="E324" i="2"/>
  <c r="G324" i="2" s="1"/>
  <c r="A390" i="2"/>
  <c r="B389" i="2"/>
  <c r="E388" i="2"/>
  <c r="G388" i="2" s="1"/>
  <c r="A6" i="15"/>
  <c r="B5" i="15"/>
  <c r="B71" i="15"/>
  <c r="A73" i="15"/>
  <c r="B72" i="15"/>
  <c r="E68" i="15"/>
  <c r="M132" i="15"/>
  <c r="I132" i="15"/>
  <c r="E132" i="15"/>
  <c r="L132" i="15"/>
  <c r="H132" i="15"/>
  <c r="D132" i="15"/>
  <c r="K132" i="15"/>
  <c r="G132" i="15"/>
  <c r="C132" i="15"/>
  <c r="A136" i="15"/>
  <c r="B135" i="15"/>
  <c r="B134" i="15"/>
  <c r="B133" i="15"/>
  <c r="A202" i="15"/>
  <c r="B201" i="15"/>
  <c r="E196" i="15"/>
  <c r="B198" i="15"/>
  <c r="E197" i="15" l="1"/>
  <c r="F197" i="15" s="1"/>
  <c r="E261" i="2"/>
  <c r="C197" i="15"/>
  <c r="D200" i="15"/>
  <c r="F68" i="15"/>
  <c r="G196" i="2"/>
  <c r="G4" i="2"/>
  <c r="C69" i="15"/>
  <c r="E69" i="15"/>
  <c r="F69" i="15" s="1"/>
  <c r="D325" i="2"/>
  <c r="G132" i="2"/>
  <c r="E325" i="2"/>
  <c r="G325" i="2" s="1"/>
  <c r="C325" i="2"/>
  <c r="E199" i="15"/>
  <c r="F199" i="15" s="1"/>
  <c r="F261" i="2"/>
  <c r="C261" i="2"/>
  <c r="F196" i="15"/>
  <c r="E200" i="15"/>
  <c r="F200" i="15" s="1"/>
  <c r="G260" i="2"/>
  <c r="C70" i="15"/>
  <c r="D70" i="15"/>
  <c r="F70" i="15" s="1"/>
  <c r="C199" i="15"/>
  <c r="E201" i="15"/>
  <c r="C201" i="15"/>
  <c r="D201" i="15"/>
  <c r="M134" i="15"/>
  <c r="I134" i="15"/>
  <c r="E134" i="15"/>
  <c r="L134" i="15"/>
  <c r="H134" i="15"/>
  <c r="D134" i="15"/>
  <c r="K134" i="15"/>
  <c r="G134" i="15"/>
  <c r="C134" i="15"/>
  <c r="E71" i="15"/>
  <c r="D71" i="15"/>
  <c r="C71" i="15"/>
  <c r="A391" i="2"/>
  <c r="B390" i="2"/>
  <c r="K133" i="15"/>
  <c r="G133" i="15"/>
  <c r="C133" i="15"/>
  <c r="M133" i="15"/>
  <c r="I133" i="15"/>
  <c r="E133" i="15"/>
  <c r="D133" i="15"/>
  <c r="L133" i="15"/>
  <c r="H133" i="15"/>
  <c r="N132" i="15"/>
  <c r="A74" i="15"/>
  <c r="B73" i="15"/>
  <c r="D389" i="2"/>
  <c r="C389" i="2"/>
  <c r="F389" i="2"/>
  <c r="E389" i="2"/>
  <c r="C262" i="2"/>
  <c r="F262" i="2"/>
  <c r="E262" i="2"/>
  <c r="D262" i="2"/>
  <c r="A71" i="2"/>
  <c r="B70" i="2"/>
  <c r="D5" i="15"/>
  <c r="C5" i="15"/>
  <c r="E5" i="15"/>
  <c r="D326" i="2"/>
  <c r="C326" i="2"/>
  <c r="F326" i="2"/>
  <c r="E326" i="2"/>
  <c r="D5" i="2"/>
  <c r="E5" i="2"/>
  <c r="C5" i="2"/>
  <c r="F5" i="2"/>
  <c r="A203" i="15"/>
  <c r="B202" i="15"/>
  <c r="K135" i="15"/>
  <c r="G135" i="15"/>
  <c r="C135" i="15"/>
  <c r="M135" i="15"/>
  <c r="I135" i="15"/>
  <c r="E135" i="15"/>
  <c r="H135" i="15"/>
  <c r="D135" i="15"/>
  <c r="L135" i="15"/>
  <c r="F132" i="15"/>
  <c r="B6" i="15"/>
  <c r="A7" i="15"/>
  <c r="A199" i="2"/>
  <c r="B198" i="2"/>
  <c r="A328" i="2"/>
  <c r="B327" i="2"/>
  <c r="D133" i="2"/>
  <c r="C133" i="2"/>
  <c r="F133" i="2"/>
  <c r="E133" i="2"/>
  <c r="B7" i="2"/>
  <c r="A8" i="2"/>
  <c r="D197" i="2"/>
  <c r="C197" i="2"/>
  <c r="F197" i="2"/>
  <c r="E197" i="2"/>
  <c r="E6" i="2"/>
  <c r="D6" i="2"/>
  <c r="C6" i="2"/>
  <c r="F6" i="2"/>
  <c r="C198" i="15"/>
  <c r="E198" i="15"/>
  <c r="D198" i="15"/>
  <c r="A137" i="15"/>
  <c r="B136" i="15"/>
  <c r="J132" i="15"/>
  <c r="C72" i="15"/>
  <c r="E72" i="15"/>
  <c r="D72" i="15"/>
  <c r="A264" i="2"/>
  <c r="B263" i="2"/>
  <c r="A135" i="2"/>
  <c r="B134" i="2"/>
  <c r="G261" i="2" l="1"/>
  <c r="G5" i="2"/>
  <c r="F5" i="15"/>
  <c r="G133" i="2"/>
  <c r="G326" i="2"/>
  <c r="F71" i="15"/>
  <c r="G197" i="2"/>
  <c r="J135" i="15"/>
  <c r="G262" i="2"/>
  <c r="D263" i="2"/>
  <c r="C263" i="2"/>
  <c r="F263" i="2"/>
  <c r="E263" i="2"/>
  <c r="B135" i="2"/>
  <c r="A136" i="2"/>
  <c r="F72" i="15"/>
  <c r="A138" i="15"/>
  <c r="B137" i="15"/>
  <c r="G6" i="2"/>
  <c r="A9" i="2"/>
  <c r="B8" i="2"/>
  <c r="E198" i="2"/>
  <c r="D198" i="2"/>
  <c r="F198" i="2"/>
  <c r="C198" i="2"/>
  <c r="F135" i="15"/>
  <c r="A204" i="15"/>
  <c r="B203" i="15"/>
  <c r="G389" i="2"/>
  <c r="E73" i="15"/>
  <c r="D73" i="15"/>
  <c r="C73" i="15"/>
  <c r="N133" i="15"/>
  <c r="B391" i="2"/>
  <c r="A392" i="2"/>
  <c r="N134" i="15"/>
  <c r="F7" i="2"/>
  <c r="C7" i="2"/>
  <c r="E7" i="2"/>
  <c r="D7" i="2"/>
  <c r="D70" i="2"/>
  <c r="C70" i="2"/>
  <c r="E70" i="2"/>
  <c r="F70" i="2"/>
  <c r="A265" i="2"/>
  <c r="B264" i="2"/>
  <c r="F198" i="15"/>
  <c r="E327" i="2"/>
  <c r="D327" i="2"/>
  <c r="C327" i="2"/>
  <c r="F327" i="2"/>
  <c r="A8" i="15"/>
  <c r="B7" i="15"/>
  <c r="N135" i="15"/>
  <c r="A72" i="2"/>
  <c r="B71" i="2"/>
  <c r="F133" i="15"/>
  <c r="F134" i="15"/>
  <c r="B199" i="2"/>
  <c r="A200" i="2"/>
  <c r="A75" i="15"/>
  <c r="B74" i="15"/>
  <c r="E134" i="2"/>
  <c r="D134" i="2"/>
  <c r="C134" i="2"/>
  <c r="F134" i="2"/>
  <c r="M136" i="15"/>
  <c r="I136" i="15"/>
  <c r="E136" i="15"/>
  <c r="L136" i="15"/>
  <c r="H136" i="15"/>
  <c r="D136" i="15"/>
  <c r="K136" i="15"/>
  <c r="G136" i="15"/>
  <c r="C136" i="15"/>
  <c r="B328" i="2"/>
  <c r="A329" i="2"/>
  <c r="E6" i="15"/>
  <c r="D6" i="15"/>
  <c r="C6" i="15"/>
  <c r="C202" i="15"/>
  <c r="E202" i="15"/>
  <c r="D202" i="15"/>
  <c r="J133" i="15"/>
  <c r="E390" i="2"/>
  <c r="D390" i="2"/>
  <c r="C390" i="2"/>
  <c r="F390" i="2"/>
  <c r="J134" i="15"/>
  <c r="F201" i="15"/>
  <c r="F202" i="15" l="1"/>
  <c r="F6" i="15"/>
  <c r="G134" i="2"/>
  <c r="F73" i="15"/>
  <c r="F136" i="15"/>
  <c r="G7" i="2"/>
  <c r="G70" i="2"/>
  <c r="J136" i="15"/>
  <c r="G198" i="2"/>
  <c r="B265" i="2"/>
  <c r="A266" i="2"/>
  <c r="G390" i="2"/>
  <c r="F328" i="2"/>
  <c r="E328" i="2"/>
  <c r="D328" i="2"/>
  <c r="C328" i="2"/>
  <c r="B200" i="2"/>
  <c r="A201" i="2"/>
  <c r="E71" i="2"/>
  <c r="D71" i="2"/>
  <c r="F71" i="2"/>
  <c r="C71" i="2"/>
  <c r="B8" i="15"/>
  <c r="A9" i="15"/>
  <c r="E203" i="15"/>
  <c r="C203" i="15"/>
  <c r="D203" i="15"/>
  <c r="A10" i="2"/>
  <c r="B9" i="2"/>
  <c r="G263" i="2"/>
  <c r="D7" i="15"/>
  <c r="C7" i="15"/>
  <c r="E7" i="15"/>
  <c r="C8" i="2"/>
  <c r="F8" i="2"/>
  <c r="E8" i="2"/>
  <c r="D8" i="2"/>
  <c r="A139" i="15"/>
  <c r="B138" i="15"/>
  <c r="N136" i="15"/>
  <c r="F199" i="2"/>
  <c r="E199" i="2"/>
  <c r="D199" i="2"/>
  <c r="C199" i="2"/>
  <c r="B72" i="2"/>
  <c r="A73" i="2"/>
  <c r="G327" i="2"/>
  <c r="B392" i="2"/>
  <c r="A393" i="2"/>
  <c r="A205" i="15"/>
  <c r="B204" i="15"/>
  <c r="B136" i="2"/>
  <c r="A137" i="2"/>
  <c r="B329" i="2"/>
  <c r="A330" i="2"/>
  <c r="A76" i="15"/>
  <c r="B75" i="15"/>
  <c r="C74" i="15"/>
  <c r="E74" i="15"/>
  <c r="D74" i="15"/>
  <c r="E264" i="2"/>
  <c r="D264" i="2"/>
  <c r="C264" i="2"/>
  <c r="F264" i="2"/>
  <c r="F391" i="2"/>
  <c r="E391" i="2"/>
  <c r="D391" i="2"/>
  <c r="C391" i="2"/>
  <c r="K137" i="15"/>
  <c r="G137" i="15"/>
  <c r="C137" i="15"/>
  <c r="M137" i="15"/>
  <c r="I137" i="15"/>
  <c r="E137" i="15"/>
  <c r="L137" i="15"/>
  <c r="H137" i="15"/>
  <c r="D137" i="15"/>
  <c r="F135" i="2"/>
  <c r="E135" i="2"/>
  <c r="D135" i="2"/>
  <c r="C135" i="2"/>
  <c r="G391" i="2" l="1"/>
  <c r="G199" i="2"/>
  <c r="J137" i="15"/>
  <c r="F7" i="15"/>
  <c r="F203" i="15"/>
  <c r="G71" i="2"/>
  <c r="G328" i="2"/>
  <c r="F74" i="15"/>
  <c r="G8" i="2"/>
  <c r="A138" i="2"/>
  <c r="B137" i="2"/>
  <c r="A394" i="2"/>
  <c r="B393" i="2"/>
  <c r="D9" i="2"/>
  <c r="E9" i="2"/>
  <c r="C9" i="2"/>
  <c r="F9" i="2"/>
  <c r="C200" i="2"/>
  <c r="F200" i="2"/>
  <c r="E200" i="2"/>
  <c r="D200" i="2"/>
  <c r="N137" i="15"/>
  <c r="G264" i="2"/>
  <c r="A77" i="15"/>
  <c r="B76" i="15"/>
  <c r="C136" i="2"/>
  <c r="F136" i="2"/>
  <c r="E136" i="2"/>
  <c r="D136" i="2"/>
  <c r="C392" i="2"/>
  <c r="F392" i="2"/>
  <c r="E392" i="2"/>
  <c r="D392" i="2"/>
  <c r="A11" i="2"/>
  <c r="B10" i="2"/>
  <c r="A10" i="15"/>
  <c r="B9" i="15"/>
  <c r="A331" i="2"/>
  <c r="B330" i="2"/>
  <c r="C204" i="15"/>
  <c r="E204" i="15"/>
  <c r="D204" i="15"/>
  <c r="M138" i="15"/>
  <c r="I138" i="15"/>
  <c r="E138" i="15"/>
  <c r="L138" i="15"/>
  <c r="H138" i="15"/>
  <c r="D138" i="15"/>
  <c r="K138" i="15"/>
  <c r="G138" i="15"/>
  <c r="C138" i="15"/>
  <c r="E8" i="15"/>
  <c r="D8" i="15"/>
  <c r="C8" i="15"/>
  <c r="B266" i="2"/>
  <c r="A267" i="2"/>
  <c r="E75" i="15"/>
  <c r="D75" i="15"/>
  <c r="C75" i="15"/>
  <c r="F72" i="2"/>
  <c r="E72" i="2"/>
  <c r="D72" i="2"/>
  <c r="C72" i="2"/>
  <c r="G135" i="2"/>
  <c r="F137" i="15"/>
  <c r="C329" i="2"/>
  <c r="F329" i="2"/>
  <c r="E329" i="2"/>
  <c r="D329" i="2"/>
  <c r="A206" i="15"/>
  <c r="B205" i="15"/>
  <c r="B73" i="2"/>
  <c r="A74" i="2"/>
  <c r="A140" i="15"/>
  <c r="B139" i="15"/>
  <c r="A202" i="2"/>
  <c r="B201" i="2"/>
  <c r="F265" i="2"/>
  <c r="E265" i="2"/>
  <c r="D265" i="2"/>
  <c r="C265" i="2"/>
  <c r="G9" i="2" l="1"/>
  <c r="G329" i="2"/>
  <c r="F138" i="15"/>
  <c r="N138" i="15"/>
  <c r="K139" i="15"/>
  <c r="G139" i="15"/>
  <c r="C139" i="15"/>
  <c r="M139" i="15"/>
  <c r="I139" i="15"/>
  <c r="E139" i="15"/>
  <c r="L139" i="15"/>
  <c r="H139" i="15"/>
  <c r="D139" i="15"/>
  <c r="D9" i="15"/>
  <c r="C9" i="15"/>
  <c r="E9" i="15"/>
  <c r="G265" i="2"/>
  <c r="A141" i="15"/>
  <c r="B140" i="15"/>
  <c r="A207" i="15"/>
  <c r="B206" i="15"/>
  <c r="A332" i="2"/>
  <c r="B331" i="2"/>
  <c r="B10" i="15"/>
  <c r="A11" i="15"/>
  <c r="A78" i="15"/>
  <c r="B77" i="15"/>
  <c r="A395" i="2"/>
  <c r="B394" i="2"/>
  <c r="C266" i="2"/>
  <c r="F266" i="2"/>
  <c r="E266" i="2"/>
  <c r="D266" i="2"/>
  <c r="D201" i="2"/>
  <c r="C201" i="2"/>
  <c r="F201" i="2"/>
  <c r="E201" i="2"/>
  <c r="A75" i="2"/>
  <c r="B74" i="2"/>
  <c r="F75" i="15"/>
  <c r="F204" i="15"/>
  <c r="E10" i="2"/>
  <c r="D10" i="2"/>
  <c r="C10" i="2"/>
  <c r="F10" i="2"/>
  <c r="G392" i="2"/>
  <c r="G136" i="2"/>
  <c r="G200" i="2"/>
  <c r="D137" i="2"/>
  <c r="C137" i="2"/>
  <c r="F137" i="2"/>
  <c r="E137" i="2"/>
  <c r="E205" i="15"/>
  <c r="C205" i="15"/>
  <c r="D205" i="15"/>
  <c r="D330" i="2"/>
  <c r="C330" i="2"/>
  <c r="F330" i="2"/>
  <c r="E330" i="2"/>
  <c r="C76" i="15"/>
  <c r="E76" i="15"/>
  <c r="D76" i="15"/>
  <c r="D393" i="2"/>
  <c r="C393" i="2"/>
  <c r="F393" i="2"/>
  <c r="E393" i="2"/>
  <c r="A203" i="2"/>
  <c r="B202" i="2"/>
  <c r="C73" i="2"/>
  <c r="F73" i="2"/>
  <c r="E73" i="2"/>
  <c r="D73" i="2"/>
  <c r="G72" i="2"/>
  <c r="A268" i="2"/>
  <c r="B267" i="2"/>
  <c r="F8" i="15"/>
  <c r="J138" i="15"/>
  <c r="B11" i="2"/>
  <c r="A12" i="2"/>
  <c r="A139" i="2"/>
  <c r="B138" i="2"/>
  <c r="G201" i="2" l="1"/>
  <c r="F9" i="15"/>
  <c r="N139" i="15"/>
  <c r="G73" i="2"/>
  <c r="G330" i="2"/>
  <c r="F139" i="15"/>
  <c r="E202" i="2"/>
  <c r="D202" i="2"/>
  <c r="C202" i="2"/>
  <c r="F202" i="2"/>
  <c r="B395" i="2"/>
  <c r="A396" i="2"/>
  <c r="B12" i="2"/>
  <c r="A13" i="2"/>
  <c r="D267" i="2"/>
  <c r="C267" i="2"/>
  <c r="F267" i="2"/>
  <c r="E267" i="2"/>
  <c r="B203" i="2"/>
  <c r="A204" i="2"/>
  <c r="G137" i="2"/>
  <c r="D74" i="2"/>
  <c r="C74" i="2"/>
  <c r="F74" i="2"/>
  <c r="E74" i="2"/>
  <c r="G266" i="2"/>
  <c r="E77" i="15"/>
  <c r="D77" i="15"/>
  <c r="C77" i="15"/>
  <c r="E331" i="2"/>
  <c r="D331" i="2"/>
  <c r="C331" i="2"/>
  <c r="F331" i="2"/>
  <c r="M140" i="15"/>
  <c r="I140" i="15"/>
  <c r="E140" i="15"/>
  <c r="L140" i="15"/>
  <c r="H140" i="15"/>
  <c r="D140" i="15"/>
  <c r="K140" i="15"/>
  <c r="G140" i="15"/>
  <c r="C140" i="15"/>
  <c r="B139" i="2"/>
  <c r="A140" i="2"/>
  <c r="E10" i="15"/>
  <c r="D10" i="15"/>
  <c r="C10" i="15"/>
  <c r="B207" i="15"/>
  <c r="A208" i="15"/>
  <c r="F11" i="2"/>
  <c r="C11" i="2"/>
  <c r="E11" i="2"/>
  <c r="D11" i="2"/>
  <c r="A269" i="2"/>
  <c r="B268" i="2"/>
  <c r="A76" i="2"/>
  <c r="B75" i="2"/>
  <c r="A79" i="15"/>
  <c r="B78" i="15"/>
  <c r="B332" i="2"/>
  <c r="A333" i="2"/>
  <c r="A142" i="15"/>
  <c r="B141" i="15"/>
  <c r="E138" i="2"/>
  <c r="D138" i="2"/>
  <c r="C138" i="2"/>
  <c r="F138" i="2"/>
  <c r="G393" i="2"/>
  <c r="F76" i="15"/>
  <c r="F205" i="15"/>
  <c r="G10" i="2"/>
  <c r="E394" i="2"/>
  <c r="D394" i="2"/>
  <c r="C394" i="2"/>
  <c r="F394" i="2"/>
  <c r="A12" i="15"/>
  <c r="B11" i="15"/>
  <c r="D206" i="15"/>
  <c r="C206" i="15"/>
  <c r="E206" i="15"/>
  <c r="J139" i="15"/>
  <c r="F206" i="15" l="1"/>
  <c r="J140" i="15"/>
  <c r="G74" i="2"/>
  <c r="G394" i="2"/>
  <c r="F77" i="15"/>
  <c r="N140" i="15"/>
  <c r="G138" i="2"/>
  <c r="K141" i="15"/>
  <c r="G141" i="15"/>
  <c r="C141" i="15"/>
  <c r="M141" i="15"/>
  <c r="I141" i="15"/>
  <c r="E141" i="15"/>
  <c r="D141" i="15"/>
  <c r="L141" i="15"/>
  <c r="H141" i="15"/>
  <c r="F139" i="2"/>
  <c r="E139" i="2"/>
  <c r="D139" i="2"/>
  <c r="C139" i="2"/>
  <c r="F203" i="2"/>
  <c r="E203" i="2"/>
  <c r="D203" i="2"/>
  <c r="C203" i="2"/>
  <c r="F395" i="2"/>
  <c r="E395" i="2"/>
  <c r="D395" i="2"/>
  <c r="C395" i="2"/>
  <c r="A143" i="15"/>
  <c r="B142" i="15"/>
  <c r="B79" i="15"/>
  <c r="A80" i="15"/>
  <c r="B269" i="2"/>
  <c r="A270" i="2"/>
  <c r="G11" i="2"/>
  <c r="A14" i="2"/>
  <c r="B13" i="2"/>
  <c r="G202" i="2"/>
  <c r="D11" i="15"/>
  <c r="C11" i="15"/>
  <c r="E11" i="15"/>
  <c r="B333" i="2"/>
  <c r="A334" i="2"/>
  <c r="E75" i="2"/>
  <c r="D75" i="2"/>
  <c r="C75" i="2"/>
  <c r="F75" i="2"/>
  <c r="A209" i="15"/>
  <c r="B208" i="15"/>
  <c r="F10" i="15"/>
  <c r="G331" i="2"/>
  <c r="G267" i="2"/>
  <c r="C12" i="2"/>
  <c r="F12" i="2"/>
  <c r="D12" i="2"/>
  <c r="E12" i="2"/>
  <c r="D78" i="15"/>
  <c r="C78" i="15"/>
  <c r="E78" i="15"/>
  <c r="E268" i="2"/>
  <c r="D268" i="2"/>
  <c r="C268" i="2"/>
  <c r="F268" i="2"/>
  <c r="B12" i="15"/>
  <c r="A13" i="15"/>
  <c r="F332" i="2"/>
  <c r="E332" i="2"/>
  <c r="D332" i="2"/>
  <c r="C332" i="2"/>
  <c r="B76" i="2"/>
  <c r="A77" i="2"/>
  <c r="E207" i="15"/>
  <c r="C207" i="15"/>
  <c r="D207" i="15"/>
  <c r="B140" i="2"/>
  <c r="A141" i="2"/>
  <c r="F140" i="15"/>
  <c r="B204" i="2"/>
  <c r="A205" i="2"/>
  <c r="B396" i="2"/>
  <c r="A397" i="2"/>
  <c r="G139" i="2" l="1"/>
  <c r="G268" i="2"/>
  <c r="G75" i="2"/>
  <c r="F78" i="15"/>
  <c r="G395" i="2"/>
  <c r="G203" i="2"/>
  <c r="C140" i="2"/>
  <c r="F140" i="2"/>
  <c r="E140" i="2"/>
  <c r="D140" i="2"/>
  <c r="E79" i="15"/>
  <c r="D79" i="15"/>
  <c r="C79" i="15"/>
  <c r="C204" i="2"/>
  <c r="F204" i="2"/>
  <c r="E204" i="2"/>
  <c r="D204" i="2"/>
  <c r="F76" i="2"/>
  <c r="E76" i="2"/>
  <c r="D76" i="2"/>
  <c r="C76" i="2"/>
  <c r="G332" i="2"/>
  <c r="G12" i="2"/>
  <c r="C333" i="2"/>
  <c r="F333" i="2"/>
  <c r="E333" i="2"/>
  <c r="D333" i="2"/>
  <c r="B270" i="2"/>
  <c r="A271" i="2"/>
  <c r="M142" i="15"/>
  <c r="I142" i="15"/>
  <c r="E142" i="15"/>
  <c r="L142" i="15"/>
  <c r="H142" i="15"/>
  <c r="D142" i="15"/>
  <c r="K142" i="15"/>
  <c r="G142" i="15"/>
  <c r="C142" i="15"/>
  <c r="A398" i="2"/>
  <c r="B397" i="2"/>
  <c r="A14" i="15"/>
  <c r="B13" i="15"/>
  <c r="D208" i="15"/>
  <c r="C208" i="15"/>
  <c r="E208" i="15"/>
  <c r="F11" i="15"/>
  <c r="D13" i="2"/>
  <c r="E13" i="2"/>
  <c r="C13" i="2"/>
  <c r="F13" i="2"/>
  <c r="F269" i="2"/>
  <c r="E269" i="2"/>
  <c r="D269" i="2"/>
  <c r="C269" i="2"/>
  <c r="A144" i="15"/>
  <c r="B143" i="15"/>
  <c r="F141" i="15"/>
  <c r="A206" i="2"/>
  <c r="B205" i="2"/>
  <c r="B77" i="2"/>
  <c r="A78" i="2"/>
  <c r="A335" i="2"/>
  <c r="B334" i="2"/>
  <c r="N141" i="15"/>
  <c r="C396" i="2"/>
  <c r="F396" i="2"/>
  <c r="E396" i="2"/>
  <c r="D396" i="2"/>
  <c r="A142" i="2"/>
  <c r="B141" i="2"/>
  <c r="F207" i="15"/>
  <c r="E12" i="15"/>
  <c r="D12" i="15"/>
  <c r="C12" i="15"/>
  <c r="B209" i="15"/>
  <c r="A210" i="15"/>
  <c r="A15" i="2"/>
  <c r="B14" i="2"/>
  <c r="A81" i="15"/>
  <c r="B80" i="15"/>
  <c r="J141" i="15"/>
  <c r="N142" i="15" l="1"/>
  <c r="F12" i="15"/>
  <c r="G140" i="2"/>
  <c r="G204" i="2"/>
  <c r="F79" i="15"/>
  <c r="E14" i="2"/>
  <c r="D14" i="2"/>
  <c r="C14" i="2"/>
  <c r="F14" i="2"/>
  <c r="D141" i="2"/>
  <c r="C141" i="2"/>
  <c r="F141" i="2"/>
  <c r="E141" i="2"/>
  <c r="G396" i="2"/>
  <c r="A336" i="2"/>
  <c r="B335" i="2"/>
  <c r="A207" i="2"/>
  <c r="B206" i="2"/>
  <c r="G13" i="2"/>
  <c r="D13" i="15"/>
  <c r="C13" i="15"/>
  <c r="E13" i="15"/>
  <c r="G76" i="2"/>
  <c r="B15" i="2"/>
  <c r="A16" i="2"/>
  <c r="A143" i="2"/>
  <c r="B142" i="2"/>
  <c r="A79" i="2"/>
  <c r="B78" i="2"/>
  <c r="F208" i="15"/>
  <c r="B14" i="15"/>
  <c r="A15" i="15"/>
  <c r="A272" i="2"/>
  <c r="B271" i="2"/>
  <c r="G333" i="2"/>
  <c r="D80" i="15"/>
  <c r="C80" i="15"/>
  <c r="E80" i="15"/>
  <c r="A211" i="15"/>
  <c r="B210" i="15"/>
  <c r="C77" i="2"/>
  <c r="F77" i="2"/>
  <c r="E77" i="2"/>
  <c r="D77" i="2"/>
  <c r="K143" i="15"/>
  <c r="G143" i="15"/>
  <c r="C143" i="15"/>
  <c r="M143" i="15"/>
  <c r="I143" i="15"/>
  <c r="E143" i="15"/>
  <c r="H143" i="15"/>
  <c r="D143" i="15"/>
  <c r="L143" i="15"/>
  <c r="D397" i="2"/>
  <c r="C397" i="2"/>
  <c r="F397" i="2"/>
  <c r="E397" i="2"/>
  <c r="F142" i="15"/>
  <c r="C270" i="2"/>
  <c r="F270" i="2"/>
  <c r="E270" i="2"/>
  <c r="D270" i="2"/>
  <c r="B81" i="15"/>
  <c r="A82" i="15"/>
  <c r="E209" i="15"/>
  <c r="C209" i="15"/>
  <c r="D209" i="15"/>
  <c r="D334" i="2"/>
  <c r="C334" i="2"/>
  <c r="F334" i="2"/>
  <c r="E334" i="2"/>
  <c r="D205" i="2"/>
  <c r="C205" i="2"/>
  <c r="F205" i="2"/>
  <c r="E205" i="2"/>
  <c r="A145" i="15"/>
  <c r="B144" i="15"/>
  <c r="G269" i="2"/>
  <c r="A399" i="2"/>
  <c r="B398" i="2"/>
  <c r="J142" i="15"/>
  <c r="G14" i="2" l="1"/>
  <c r="G270" i="2"/>
  <c r="G397" i="2"/>
  <c r="G141" i="2"/>
  <c r="E142" i="2"/>
  <c r="D142" i="2"/>
  <c r="C142" i="2"/>
  <c r="F142" i="2"/>
  <c r="M144" i="15"/>
  <c r="I144" i="15"/>
  <c r="E144" i="15"/>
  <c r="L144" i="15"/>
  <c r="H144" i="15"/>
  <c r="D144" i="15"/>
  <c r="K144" i="15"/>
  <c r="G144" i="15"/>
  <c r="C144" i="15"/>
  <c r="F209" i="15"/>
  <c r="J143" i="15"/>
  <c r="A273" i="2"/>
  <c r="B272" i="2"/>
  <c r="D78" i="2"/>
  <c r="C78" i="2"/>
  <c r="F78" i="2"/>
  <c r="E78" i="2"/>
  <c r="B16" i="2"/>
  <c r="A17" i="2"/>
  <c r="B207" i="2"/>
  <c r="A208" i="2"/>
  <c r="B399" i="2"/>
  <c r="A400" i="2"/>
  <c r="E14" i="15"/>
  <c r="D14" i="15"/>
  <c r="C14" i="15"/>
  <c r="E398" i="2"/>
  <c r="D398" i="2"/>
  <c r="C398" i="2"/>
  <c r="F398" i="2"/>
  <c r="A146" i="15"/>
  <c r="B145" i="15"/>
  <c r="A83" i="15"/>
  <c r="B82" i="15"/>
  <c r="N143" i="15"/>
  <c r="D210" i="15"/>
  <c r="C210" i="15"/>
  <c r="E210" i="15"/>
  <c r="A16" i="15"/>
  <c r="B15" i="15"/>
  <c r="A80" i="2"/>
  <c r="B79" i="2"/>
  <c r="F15" i="2"/>
  <c r="E15" i="2"/>
  <c r="C15" i="2"/>
  <c r="D15" i="2"/>
  <c r="E335" i="2"/>
  <c r="D335" i="2"/>
  <c r="C335" i="2"/>
  <c r="F335" i="2"/>
  <c r="E81" i="15"/>
  <c r="D81" i="15"/>
  <c r="C81" i="15"/>
  <c r="B211" i="15"/>
  <c r="A212" i="15"/>
  <c r="B336" i="2"/>
  <c r="A337" i="2"/>
  <c r="G205" i="2"/>
  <c r="G334" i="2"/>
  <c r="F143" i="15"/>
  <c r="G77" i="2"/>
  <c r="F80" i="15"/>
  <c r="D271" i="2"/>
  <c r="C271" i="2"/>
  <c r="F271" i="2"/>
  <c r="E271" i="2"/>
  <c r="B143" i="2"/>
  <c r="A144" i="2"/>
  <c r="F13" i="15"/>
  <c r="E206" i="2"/>
  <c r="D206" i="2"/>
  <c r="F206" i="2"/>
  <c r="C206" i="2"/>
  <c r="F144" i="15" l="1"/>
  <c r="N144" i="15"/>
  <c r="G142" i="2"/>
  <c r="F81" i="15"/>
  <c r="G15" i="2"/>
  <c r="B400" i="2"/>
  <c r="A401" i="2"/>
  <c r="A18" i="2"/>
  <c r="B17" i="2"/>
  <c r="G206" i="2"/>
  <c r="B144" i="2"/>
  <c r="A145" i="2"/>
  <c r="F336" i="2"/>
  <c r="E336" i="2"/>
  <c r="D336" i="2"/>
  <c r="C336" i="2"/>
  <c r="D15" i="15"/>
  <c r="C15" i="15"/>
  <c r="E15" i="15"/>
  <c r="K145" i="15"/>
  <c r="G145" i="15"/>
  <c r="C145" i="15"/>
  <c r="M145" i="15"/>
  <c r="I145" i="15"/>
  <c r="E145" i="15"/>
  <c r="L145" i="15"/>
  <c r="H145" i="15"/>
  <c r="D145" i="15"/>
  <c r="F14" i="15"/>
  <c r="F207" i="2"/>
  <c r="E207" i="2"/>
  <c r="D207" i="2"/>
  <c r="C207" i="2"/>
  <c r="G78" i="2"/>
  <c r="B273" i="2"/>
  <c r="A274" i="2"/>
  <c r="F143" i="2"/>
  <c r="E143" i="2"/>
  <c r="D143" i="2"/>
  <c r="C143" i="2"/>
  <c r="B16" i="15"/>
  <c r="A17" i="15"/>
  <c r="A147" i="15"/>
  <c r="B146" i="15"/>
  <c r="E211" i="15"/>
  <c r="C211" i="15"/>
  <c r="D211" i="15"/>
  <c r="G335" i="2"/>
  <c r="E79" i="2"/>
  <c r="D79" i="2"/>
  <c r="C79" i="2"/>
  <c r="F79" i="2"/>
  <c r="F210" i="15"/>
  <c r="D82" i="15"/>
  <c r="C82" i="15"/>
  <c r="E82" i="15"/>
  <c r="G398" i="2"/>
  <c r="F399" i="2"/>
  <c r="E399" i="2"/>
  <c r="D399" i="2"/>
  <c r="C399" i="2"/>
  <c r="C16" i="2"/>
  <c r="F16" i="2"/>
  <c r="E16" i="2"/>
  <c r="D16" i="2"/>
  <c r="J144" i="15"/>
  <c r="A213" i="15"/>
  <c r="B212" i="15"/>
  <c r="G271" i="2"/>
  <c r="B337" i="2"/>
  <c r="A338" i="2"/>
  <c r="B80" i="2"/>
  <c r="A81" i="2"/>
  <c r="B83" i="15"/>
  <c r="A84" i="15"/>
  <c r="B208" i="2"/>
  <c r="A209" i="2"/>
  <c r="E272" i="2"/>
  <c r="D272" i="2"/>
  <c r="C272" i="2"/>
  <c r="F272" i="2"/>
  <c r="G399" i="2" l="1"/>
  <c r="F211" i="15"/>
  <c r="F145" i="15"/>
  <c r="G272" i="2"/>
  <c r="G336" i="2"/>
  <c r="F82" i="15"/>
  <c r="G143" i="2"/>
  <c r="B81" i="2"/>
  <c r="A82" i="2"/>
  <c r="D17" i="2"/>
  <c r="E17" i="2"/>
  <c r="C17" i="2"/>
  <c r="F17" i="2"/>
  <c r="C208" i="2"/>
  <c r="F208" i="2"/>
  <c r="E208" i="2"/>
  <c r="D208" i="2"/>
  <c r="F80" i="2"/>
  <c r="E80" i="2"/>
  <c r="D80" i="2"/>
  <c r="C80" i="2"/>
  <c r="D212" i="15"/>
  <c r="C212" i="15"/>
  <c r="E212" i="15"/>
  <c r="G79" i="2"/>
  <c r="M146" i="15"/>
  <c r="I146" i="15"/>
  <c r="E146" i="15"/>
  <c r="L146" i="15"/>
  <c r="H146" i="15"/>
  <c r="D146" i="15"/>
  <c r="K146" i="15"/>
  <c r="G146" i="15"/>
  <c r="C146" i="15"/>
  <c r="B274" i="2"/>
  <c r="A275" i="2"/>
  <c r="J145" i="15"/>
  <c r="A146" i="2"/>
  <c r="B145" i="2"/>
  <c r="A19" i="2"/>
  <c r="B18" i="2"/>
  <c r="A210" i="2"/>
  <c r="B209" i="2"/>
  <c r="A85" i="15"/>
  <c r="B84" i="15"/>
  <c r="A339" i="2"/>
  <c r="B338" i="2"/>
  <c r="B213" i="15"/>
  <c r="A214" i="15"/>
  <c r="G16" i="2"/>
  <c r="A148" i="15"/>
  <c r="B147" i="15"/>
  <c r="F273" i="2"/>
  <c r="E273" i="2"/>
  <c r="D273" i="2"/>
  <c r="C273" i="2"/>
  <c r="N145" i="15"/>
  <c r="F15" i="15"/>
  <c r="C144" i="2"/>
  <c r="F144" i="2"/>
  <c r="E144" i="2"/>
  <c r="D144" i="2"/>
  <c r="A402" i="2"/>
  <c r="B401" i="2"/>
  <c r="E16" i="15"/>
  <c r="D16" i="15"/>
  <c r="C16" i="15"/>
  <c r="E83" i="15"/>
  <c r="D83" i="15"/>
  <c r="C83" i="15"/>
  <c r="C337" i="2"/>
  <c r="F337" i="2"/>
  <c r="E337" i="2"/>
  <c r="D337" i="2"/>
  <c r="A18" i="15"/>
  <c r="B17" i="15"/>
  <c r="G207" i="2"/>
  <c r="C400" i="2"/>
  <c r="F400" i="2"/>
  <c r="E400" i="2"/>
  <c r="D400" i="2"/>
  <c r="N146" i="15" l="1"/>
  <c r="G208" i="2"/>
  <c r="J146" i="15"/>
  <c r="A340" i="2"/>
  <c r="B339" i="2"/>
  <c r="D17" i="15"/>
  <c r="C17" i="15"/>
  <c r="E17" i="15"/>
  <c r="G337" i="2"/>
  <c r="F83" i="15"/>
  <c r="F16" i="15"/>
  <c r="G273" i="2"/>
  <c r="A215" i="15"/>
  <c r="B214" i="15"/>
  <c r="D84" i="15"/>
  <c r="C84" i="15"/>
  <c r="E84" i="15"/>
  <c r="A211" i="2"/>
  <c r="B210" i="2"/>
  <c r="A147" i="2"/>
  <c r="B146" i="2"/>
  <c r="G80" i="2"/>
  <c r="D145" i="2"/>
  <c r="C145" i="2"/>
  <c r="F145" i="2"/>
  <c r="E145" i="2"/>
  <c r="G400" i="2"/>
  <c r="B18" i="15"/>
  <c r="A19" i="15"/>
  <c r="D401" i="2"/>
  <c r="C401" i="2"/>
  <c r="F401" i="2"/>
  <c r="E401" i="2"/>
  <c r="G144" i="2"/>
  <c r="K147" i="15"/>
  <c r="G147" i="15"/>
  <c r="C147" i="15"/>
  <c r="M147" i="15"/>
  <c r="I147" i="15"/>
  <c r="E147" i="15"/>
  <c r="L147" i="15"/>
  <c r="H147" i="15"/>
  <c r="D147" i="15"/>
  <c r="E213" i="15"/>
  <c r="C213" i="15"/>
  <c r="D213" i="15"/>
  <c r="B85" i="15"/>
  <c r="A86" i="15"/>
  <c r="E18" i="2"/>
  <c r="D18" i="2"/>
  <c r="C18" i="2"/>
  <c r="F18" i="2"/>
  <c r="G17" i="2"/>
  <c r="A83" i="2"/>
  <c r="B82" i="2"/>
  <c r="D209" i="2"/>
  <c r="C209" i="2"/>
  <c r="F209" i="2"/>
  <c r="E209" i="2"/>
  <c r="C274" i="2"/>
  <c r="F274" i="2"/>
  <c r="E274" i="2"/>
  <c r="D274" i="2"/>
  <c r="A403" i="2"/>
  <c r="B402" i="2"/>
  <c r="A149" i="15"/>
  <c r="B148" i="15"/>
  <c r="D338" i="2"/>
  <c r="C338" i="2"/>
  <c r="F338" i="2"/>
  <c r="E338" i="2"/>
  <c r="B19" i="2"/>
  <c r="A20" i="2"/>
  <c r="A276" i="2"/>
  <c r="B275" i="2"/>
  <c r="F146" i="15"/>
  <c r="F212" i="15"/>
  <c r="C81" i="2"/>
  <c r="F81" i="2"/>
  <c r="E81" i="2"/>
  <c r="D81" i="2"/>
  <c r="G81" i="2" l="1"/>
  <c r="G338" i="2"/>
  <c r="G209" i="2"/>
  <c r="N147" i="15"/>
  <c r="G18" i="2"/>
  <c r="G401" i="2"/>
  <c r="D275" i="2"/>
  <c r="C275" i="2"/>
  <c r="F275" i="2"/>
  <c r="E275" i="2"/>
  <c r="M148" i="15"/>
  <c r="I148" i="15"/>
  <c r="E148" i="15"/>
  <c r="L148" i="15"/>
  <c r="H148" i="15"/>
  <c r="D148" i="15"/>
  <c r="K148" i="15"/>
  <c r="G148" i="15"/>
  <c r="C148" i="15"/>
  <c r="D82" i="2"/>
  <c r="C82" i="2"/>
  <c r="F82" i="2"/>
  <c r="E82" i="2"/>
  <c r="E85" i="15"/>
  <c r="D85" i="15"/>
  <c r="C85" i="15"/>
  <c r="J147" i="15"/>
  <c r="E210" i="2"/>
  <c r="D210" i="2"/>
  <c r="C210" i="2"/>
  <c r="F210" i="2"/>
  <c r="A277" i="2"/>
  <c r="B276" i="2"/>
  <c r="A150" i="15"/>
  <c r="B149" i="15"/>
  <c r="A84" i="2"/>
  <c r="B83" i="2"/>
  <c r="B211" i="2"/>
  <c r="A212" i="2"/>
  <c r="D214" i="15"/>
  <c r="C214" i="15"/>
  <c r="E214" i="15"/>
  <c r="B20" i="2"/>
  <c r="A21" i="2"/>
  <c r="E402" i="2"/>
  <c r="D402" i="2"/>
  <c r="C402" i="2"/>
  <c r="F402" i="2"/>
  <c r="G274" i="2"/>
  <c r="A20" i="15"/>
  <c r="B19" i="15"/>
  <c r="G145" i="2"/>
  <c r="E146" i="2"/>
  <c r="D146" i="2"/>
  <c r="C146" i="2"/>
  <c r="F146" i="2"/>
  <c r="F84" i="15"/>
  <c r="B215" i="15"/>
  <c r="A216" i="15"/>
  <c r="E339" i="2"/>
  <c r="D339" i="2"/>
  <c r="C339" i="2"/>
  <c r="F339" i="2"/>
  <c r="F19" i="2"/>
  <c r="E19" i="2"/>
  <c r="C19" i="2"/>
  <c r="D19" i="2"/>
  <c r="B403" i="2"/>
  <c r="A404" i="2"/>
  <c r="A87" i="15"/>
  <c r="B86" i="15"/>
  <c r="F213" i="15"/>
  <c r="F147" i="15"/>
  <c r="E18" i="15"/>
  <c r="D18" i="15"/>
  <c r="C18" i="15"/>
  <c r="B147" i="2"/>
  <c r="A148" i="2"/>
  <c r="F17" i="15"/>
  <c r="B340" i="2"/>
  <c r="A341" i="2"/>
  <c r="G19" i="2" l="1"/>
  <c r="F85" i="15"/>
  <c r="F18" i="15"/>
  <c r="B148" i="2"/>
  <c r="A149" i="2"/>
  <c r="B87" i="15"/>
  <c r="A88" i="15"/>
  <c r="E215" i="15"/>
  <c r="C215" i="15"/>
  <c r="D215" i="15"/>
  <c r="B20" i="15"/>
  <c r="A21" i="15"/>
  <c r="F214" i="15"/>
  <c r="F211" i="2"/>
  <c r="E211" i="2"/>
  <c r="D211" i="2"/>
  <c r="C211" i="2"/>
  <c r="A151" i="15"/>
  <c r="B150" i="15"/>
  <c r="G82" i="2"/>
  <c r="B341" i="2"/>
  <c r="A342" i="2"/>
  <c r="F147" i="2"/>
  <c r="E147" i="2"/>
  <c r="D147" i="2"/>
  <c r="C147" i="2"/>
  <c r="B404" i="2"/>
  <c r="A405" i="2"/>
  <c r="E83" i="2"/>
  <c r="D83" i="2"/>
  <c r="C83" i="2"/>
  <c r="F83" i="2"/>
  <c r="E276" i="2"/>
  <c r="D276" i="2"/>
  <c r="C276" i="2"/>
  <c r="F276" i="2"/>
  <c r="F148" i="15"/>
  <c r="G275" i="2"/>
  <c r="F340" i="2"/>
  <c r="E340" i="2"/>
  <c r="D340" i="2"/>
  <c r="C340" i="2"/>
  <c r="F403" i="2"/>
  <c r="E403" i="2"/>
  <c r="D403" i="2"/>
  <c r="C403" i="2"/>
  <c r="G146" i="2"/>
  <c r="G402" i="2"/>
  <c r="A22" i="2"/>
  <c r="B21" i="2"/>
  <c r="B84" i="2"/>
  <c r="A85" i="2"/>
  <c r="B277" i="2"/>
  <c r="A278" i="2"/>
  <c r="J148" i="15"/>
  <c r="D86" i="15"/>
  <c r="C86" i="15"/>
  <c r="E86" i="15"/>
  <c r="G339" i="2"/>
  <c r="A217" i="15"/>
  <c r="B216" i="15"/>
  <c r="D19" i="15"/>
  <c r="C19" i="15"/>
  <c r="E19" i="15"/>
  <c r="C20" i="2"/>
  <c r="F20" i="2"/>
  <c r="E20" i="2"/>
  <c r="D20" i="2"/>
  <c r="B212" i="2"/>
  <c r="A213" i="2"/>
  <c r="K149" i="15"/>
  <c r="G149" i="15"/>
  <c r="C149" i="15"/>
  <c r="M149" i="15"/>
  <c r="I149" i="15"/>
  <c r="E149" i="15"/>
  <c r="D149" i="15"/>
  <c r="L149" i="15"/>
  <c r="H149" i="15"/>
  <c r="G210" i="2"/>
  <c r="N148" i="15"/>
  <c r="F86" i="15" l="1"/>
  <c r="F149" i="15"/>
  <c r="G276" i="2"/>
  <c r="G83" i="2"/>
  <c r="J149" i="15"/>
  <c r="G403" i="2"/>
  <c r="G340" i="2"/>
  <c r="G147" i="2"/>
  <c r="N149" i="15"/>
  <c r="A214" i="2"/>
  <c r="B213" i="2"/>
  <c r="G20" i="2"/>
  <c r="B278" i="2"/>
  <c r="A279" i="2"/>
  <c r="D21" i="2"/>
  <c r="C21" i="2"/>
  <c r="F21" i="2"/>
  <c r="E21" i="2"/>
  <c r="A343" i="2"/>
  <c r="B342" i="2"/>
  <c r="A152" i="15"/>
  <c r="B151" i="15"/>
  <c r="G211" i="2"/>
  <c r="E87" i="15"/>
  <c r="D87" i="15"/>
  <c r="C87" i="15"/>
  <c r="F84" i="2"/>
  <c r="E84" i="2"/>
  <c r="D84" i="2"/>
  <c r="C84" i="2"/>
  <c r="C404" i="2"/>
  <c r="F404" i="2"/>
  <c r="E404" i="2"/>
  <c r="D404" i="2"/>
  <c r="M150" i="15"/>
  <c r="I150" i="15"/>
  <c r="K150" i="15"/>
  <c r="E150" i="15"/>
  <c r="H150" i="15"/>
  <c r="D150" i="15"/>
  <c r="G150" i="15"/>
  <c r="C150" i="15"/>
  <c r="L150" i="15"/>
  <c r="E20" i="15"/>
  <c r="D20" i="15"/>
  <c r="C20" i="15"/>
  <c r="C212" i="2"/>
  <c r="F212" i="2"/>
  <c r="E212" i="2"/>
  <c r="D212" i="2"/>
  <c r="D216" i="15"/>
  <c r="C216" i="15"/>
  <c r="E216" i="15"/>
  <c r="F277" i="2"/>
  <c r="E277" i="2"/>
  <c r="D277" i="2"/>
  <c r="C277" i="2"/>
  <c r="B22" i="2"/>
  <c r="A23" i="2"/>
  <c r="C341" i="2"/>
  <c r="F341" i="2"/>
  <c r="E341" i="2"/>
  <c r="D341" i="2"/>
  <c r="A150" i="2"/>
  <c r="B149" i="2"/>
  <c r="A89" i="15"/>
  <c r="B88" i="15"/>
  <c r="F19" i="15"/>
  <c r="B217" i="15"/>
  <c r="A218" i="15"/>
  <c r="B85" i="2"/>
  <c r="A86" i="2"/>
  <c r="A406" i="2"/>
  <c r="B405" i="2"/>
  <c r="A22" i="15"/>
  <c r="B21" i="15"/>
  <c r="F215" i="15"/>
  <c r="C148" i="2"/>
  <c r="F148" i="2"/>
  <c r="E148" i="2"/>
  <c r="D148" i="2"/>
  <c r="G212" i="2" l="1"/>
  <c r="F20" i="15"/>
  <c r="G148" i="2"/>
  <c r="G84" i="2"/>
  <c r="G404" i="2"/>
  <c r="B23" i="2"/>
  <c r="A24" i="2"/>
  <c r="A344" i="2"/>
  <c r="B343" i="2"/>
  <c r="D405" i="2"/>
  <c r="C405" i="2"/>
  <c r="F405" i="2"/>
  <c r="E405" i="2"/>
  <c r="A219" i="15"/>
  <c r="B218" i="15"/>
  <c r="B89" i="15"/>
  <c r="A90" i="15"/>
  <c r="E22" i="2"/>
  <c r="D22" i="2"/>
  <c r="C22" i="2"/>
  <c r="F22" i="2"/>
  <c r="G277" i="2"/>
  <c r="F150" i="15"/>
  <c r="L151" i="15"/>
  <c r="H151" i="15"/>
  <c r="D151" i="15"/>
  <c r="K151" i="15"/>
  <c r="G151" i="15"/>
  <c r="C151" i="15"/>
  <c r="M151" i="15"/>
  <c r="E151" i="15"/>
  <c r="I151" i="15"/>
  <c r="A280" i="2"/>
  <c r="B279" i="2"/>
  <c r="A215" i="2"/>
  <c r="B214" i="2"/>
  <c r="B22" i="15"/>
  <c r="A23" i="15"/>
  <c r="C85" i="2"/>
  <c r="F85" i="2"/>
  <c r="E85" i="2"/>
  <c r="D85" i="2"/>
  <c r="D213" i="2"/>
  <c r="C213" i="2"/>
  <c r="F213" i="2"/>
  <c r="E213" i="2"/>
  <c r="A407" i="2"/>
  <c r="B406" i="2"/>
  <c r="E217" i="15"/>
  <c r="C217" i="15"/>
  <c r="D217" i="15"/>
  <c r="D149" i="2"/>
  <c r="C149" i="2"/>
  <c r="F149" i="2"/>
  <c r="E149" i="2"/>
  <c r="G341" i="2"/>
  <c r="F216" i="15"/>
  <c r="B152" i="15"/>
  <c r="A153" i="15"/>
  <c r="G21" i="2"/>
  <c r="C278" i="2"/>
  <c r="F278" i="2"/>
  <c r="E278" i="2"/>
  <c r="D278" i="2"/>
  <c r="D88" i="15"/>
  <c r="C88" i="15"/>
  <c r="E88" i="15"/>
  <c r="N150" i="15"/>
  <c r="D21" i="15"/>
  <c r="C21" i="15"/>
  <c r="E21" i="15"/>
  <c r="A87" i="2"/>
  <c r="B86" i="2"/>
  <c r="A151" i="2"/>
  <c r="B150" i="2"/>
  <c r="J150" i="15"/>
  <c r="F87" i="15"/>
  <c r="D342" i="2"/>
  <c r="C342" i="2"/>
  <c r="F342" i="2"/>
  <c r="E342" i="2"/>
  <c r="J151" i="15" l="1"/>
  <c r="G278" i="2"/>
  <c r="G149" i="2"/>
  <c r="F217" i="15"/>
  <c r="N151" i="15"/>
  <c r="F151" i="15"/>
  <c r="G213" i="2"/>
  <c r="G22" i="2"/>
  <c r="D86" i="2"/>
  <c r="C86" i="2"/>
  <c r="F86" i="2"/>
  <c r="E86" i="2"/>
  <c r="E22" i="15"/>
  <c r="D22" i="15"/>
  <c r="C22" i="15"/>
  <c r="A281" i="2"/>
  <c r="B280" i="2"/>
  <c r="A91" i="15"/>
  <c r="B90" i="15"/>
  <c r="E343" i="2"/>
  <c r="D343" i="2"/>
  <c r="C343" i="2"/>
  <c r="F343" i="2"/>
  <c r="G342" i="2"/>
  <c r="A88" i="2"/>
  <c r="B87" i="2"/>
  <c r="E406" i="2"/>
  <c r="D406" i="2"/>
  <c r="C406" i="2"/>
  <c r="F406" i="2"/>
  <c r="G85" i="2"/>
  <c r="E214" i="2"/>
  <c r="D214" i="2"/>
  <c r="F214" i="2"/>
  <c r="C214" i="2"/>
  <c r="E89" i="15"/>
  <c r="D89" i="15"/>
  <c r="C89" i="15"/>
  <c r="G405" i="2"/>
  <c r="B344" i="2"/>
  <c r="A345" i="2"/>
  <c r="E150" i="2"/>
  <c r="D150" i="2"/>
  <c r="C150" i="2"/>
  <c r="F150" i="2"/>
  <c r="F21" i="15"/>
  <c r="F88" i="15"/>
  <c r="A154" i="15"/>
  <c r="B153" i="15"/>
  <c r="B407" i="2"/>
  <c r="A408" i="2"/>
  <c r="B215" i="2"/>
  <c r="A216" i="2"/>
  <c r="D218" i="15"/>
  <c r="C218" i="15"/>
  <c r="E218" i="15"/>
  <c r="B24" i="2"/>
  <c r="A25" i="2"/>
  <c r="B151" i="2"/>
  <c r="A152" i="2"/>
  <c r="M152" i="15"/>
  <c r="I152" i="15"/>
  <c r="E152" i="15"/>
  <c r="G152" i="15"/>
  <c r="L152" i="15"/>
  <c r="D152" i="15"/>
  <c r="K152" i="15"/>
  <c r="C152" i="15"/>
  <c r="H152" i="15"/>
  <c r="A24" i="15"/>
  <c r="B23" i="15"/>
  <c r="D279" i="2"/>
  <c r="C279" i="2"/>
  <c r="F279" i="2"/>
  <c r="E279" i="2"/>
  <c r="B219" i="15"/>
  <c r="A220" i="15"/>
  <c r="F23" i="2"/>
  <c r="E23" i="2"/>
  <c r="C23" i="2"/>
  <c r="D23" i="2"/>
  <c r="F22" i="15" l="1"/>
  <c r="F218" i="15"/>
  <c r="F89" i="15"/>
  <c r="G23" i="2"/>
  <c r="G279" i="2"/>
  <c r="E219" i="15"/>
  <c r="C219" i="15"/>
  <c r="D219" i="15"/>
  <c r="D23" i="15"/>
  <c r="C23" i="15"/>
  <c r="E23" i="15"/>
  <c r="F152" i="15"/>
  <c r="F151" i="2"/>
  <c r="E151" i="2"/>
  <c r="D151" i="2"/>
  <c r="C151" i="2"/>
  <c r="B408" i="2"/>
  <c r="A409" i="2"/>
  <c r="G343" i="2"/>
  <c r="D90" i="15"/>
  <c r="C90" i="15"/>
  <c r="E90" i="15"/>
  <c r="G86" i="2"/>
  <c r="B281" i="2"/>
  <c r="A282" i="2"/>
  <c r="B24" i="15"/>
  <c r="A25" i="15"/>
  <c r="J152" i="15"/>
  <c r="A26" i="2"/>
  <c r="B25" i="2"/>
  <c r="F407" i="2"/>
  <c r="E407" i="2"/>
  <c r="D407" i="2"/>
  <c r="C407" i="2"/>
  <c r="G214" i="2"/>
  <c r="G406" i="2"/>
  <c r="E87" i="2"/>
  <c r="D87" i="2"/>
  <c r="C87" i="2"/>
  <c r="F87" i="2"/>
  <c r="B91" i="15"/>
  <c r="A92" i="15"/>
  <c r="B152" i="2"/>
  <c r="A153" i="2"/>
  <c r="F215" i="2"/>
  <c r="E215" i="2"/>
  <c r="D215" i="2"/>
  <c r="C215" i="2"/>
  <c r="B154" i="15"/>
  <c r="A155" i="15"/>
  <c r="F344" i="2"/>
  <c r="E344" i="2"/>
  <c r="D344" i="2"/>
  <c r="C344" i="2"/>
  <c r="A221" i="15"/>
  <c r="B220" i="15"/>
  <c r="N152" i="15"/>
  <c r="C24" i="2"/>
  <c r="F24" i="2"/>
  <c r="E24" i="2"/>
  <c r="D24" i="2"/>
  <c r="B216" i="2"/>
  <c r="A217" i="2"/>
  <c r="L153" i="15"/>
  <c r="H153" i="15"/>
  <c r="D153" i="15"/>
  <c r="K153" i="15"/>
  <c r="G153" i="15"/>
  <c r="C153" i="15"/>
  <c r="I153" i="15"/>
  <c r="M153" i="15"/>
  <c r="E153" i="15"/>
  <c r="G150" i="2"/>
  <c r="B345" i="2"/>
  <c r="A346" i="2"/>
  <c r="B88" i="2"/>
  <c r="A89" i="2"/>
  <c r="E280" i="2"/>
  <c r="D280" i="2"/>
  <c r="C280" i="2"/>
  <c r="F280" i="2"/>
  <c r="F153" i="15" l="1"/>
  <c r="F90" i="15"/>
  <c r="N153" i="15"/>
  <c r="G280" i="2"/>
  <c r="G215" i="2"/>
  <c r="G151" i="2"/>
  <c r="G24" i="2"/>
  <c r="G344" i="2"/>
  <c r="G407" i="2"/>
  <c r="F219" i="15"/>
  <c r="B89" i="2"/>
  <c r="A90" i="2"/>
  <c r="M154" i="15"/>
  <c r="I154" i="15"/>
  <c r="E154" i="15"/>
  <c r="K154" i="15"/>
  <c r="C154" i="15"/>
  <c r="H154" i="15"/>
  <c r="G154" i="15"/>
  <c r="L154" i="15"/>
  <c r="D154" i="15"/>
  <c r="E91" i="15"/>
  <c r="D91" i="15"/>
  <c r="C91" i="15"/>
  <c r="F88" i="2"/>
  <c r="E88" i="2"/>
  <c r="D88" i="2"/>
  <c r="C88" i="2"/>
  <c r="D220" i="15"/>
  <c r="C220" i="15"/>
  <c r="E220" i="15"/>
  <c r="A154" i="2"/>
  <c r="B153" i="2"/>
  <c r="G87" i="2"/>
  <c r="F281" i="2"/>
  <c r="E281" i="2"/>
  <c r="D281" i="2"/>
  <c r="C281" i="2"/>
  <c r="C408" i="2"/>
  <c r="F408" i="2"/>
  <c r="E408" i="2"/>
  <c r="D408" i="2"/>
  <c r="A347" i="2"/>
  <c r="B346" i="2"/>
  <c r="A218" i="2"/>
  <c r="B217" i="2"/>
  <c r="B221" i="15"/>
  <c r="A222" i="15"/>
  <c r="C152" i="2"/>
  <c r="F152" i="2"/>
  <c r="E152" i="2"/>
  <c r="D152" i="2"/>
  <c r="A26" i="15"/>
  <c r="B25" i="15"/>
  <c r="F23" i="15"/>
  <c r="A27" i="2"/>
  <c r="B26" i="2"/>
  <c r="B282" i="2"/>
  <c r="A283" i="2"/>
  <c r="C345" i="2"/>
  <c r="F345" i="2"/>
  <c r="E345" i="2"/>
  <c r="D345" i="2"/>
  <c r="J153" i="15"/>
  <c r="C216" i="2"/>
  <c r="F216" i="2"/>
  <c r="E216" i="2"/>
  <c r="D216" i="2"/>
  <c r="A156" i="15"/>
  <c r="B155" i="15"/>
  <c r="A93" i="15"/>
  <c r="B92" i="15"/>
  <c r="D25" i="2"/>
  <c r="C25" i="2"/>
  <c r="F25" i="2"/>
  <c r="E25" i="2"/>
  <c r="E24" i="15"/>
  <c r="D24" i="15"/>
  <c r="C24" i="15"/>
  <c r="A410" i="2"/>
  <c r="B409" i="2"/>
  <c r="G216" i="2" l="1"/>
  <c r="G25" i="2"/>
  <c r="G281" i="2"/>
  <c r="F220" i="15"/>
  <c r="L155" i="15"/>
  <c r="H155" i="15"/>
  <c r="D155" i="15"/>
  <c r="K155" i="15"/>
  <c r="G155" i="15"/>
  <c r="C155" i="15"/>
  <c r="M155" i="15"/>
  <c r="E155" i="15"/>
  <c r="I155" i="15"/>
  <c r="C282" i="2"/>
  <c r="F282" i="2"/>
  <c r="E282" i="2"/>
  <c r="D282" i="2"/>
  <c r="D25" i="15"/>
  <c r="C25" i="15"/>
  <c r="E25" i="15"/>
  <c r="G152" i="2"/>
  <c r="D217" i="2"/>
  <c r="C217" i="2"/>
  <c r="F217" i="2"/>
  <c r="E217" i="2"/>
  <c r="F91" i="15"/>
  <c r="J154" i="15"/>
  <c r="D409" i="2"/>
  <c r="C409" i="2"/>
  <c r="F409" i="2"/>
  <c r="E409" i="2"/>
  <c r="F24" i="15"/>
  <c r="B156" i="15"/>
  <c r="A157" i="15"/>
  <c r="G345" i="2"/>
  <c r="E26" i="2"/>
  <c r="F26" i="2"/>
  <c r="D26" i="2"/>
  <c r="C26" i="2"/>
  <c r="B26" i="15"/>
  <c r="A27" i="15"/>
  <c r="A219" i="2"/>
  <c r="B218" i="2"/>
  <c r="D153" i="2"/>
  <c r="C153" i="2"/>
  <c r="F153" i="2"/>
  <c r="E153" i="2"/>
  <c r="G88" i="2"/>
  <c r="N154" i="15"/>
  <c r="A411" i="2"/>
  <c r="B410" i="2"/>
  <c r="D92" i="15"/>
  <c r="C92" i="15"/>
  <c r="E92" i="15"/>
  <c r="B27" i="2"/>
  <c r="A28" i="2"/>
  <c r="A223" i="15"/>
  <c r="B222" i="15"/>
  <c r="D346" i="2"/>
  <c r="C346" i="2"/>
  <c r="F346" i="2"/>
  <c r="E346" i="2"/>
  <c r="G408" i="2"/>
  <c r="A155" i="2"/>
  <c r="B154" i="2"/>
  <c r="A91" i="2"/>
  <c r="B90" i="2"/>
  <c r="B93" i="15"/>
  <c r="A94" i="15"/>
  <c r="A284" i="2"/>
  <c r="B283" i="2"/>
  <c r="E221" i="15"/>
  <c r="C221" i="15"/>
  <c r="D221" i="15"/>
  <c r="A348" i="2"/>
  <c r="B347" i="2"/>
  <c r="F154" i="15"/>
  <c r="C89" i="2"/>
  <c r="F89" i="2"/>
  <c r="E89" i="2"/>
  <c r="D89" i="2"/>
  <c r="N155" i="15" l="1"/>
  <c r="G217" i="2"/>
  <c r="J155" i="15"/>
  <c r="F25" i="15"/>
  <c r="F221" i="15"/>
  <c r="F155" i="15"/>
  <c r="E347" i="2"/>
  <c r="D347" i="2"/>
  <c r="C347" i="2"/>
  <c r="F347" i="2"/>
  <c r="B28" i="2"/>
  <c r="A29" i="2"/>
  <c r="G89" i="2"/>
  <c r="B348" i="2"/>
  <c r="A349" i="2"/>
  <c r="D283" i="2"/>
  <c r="C283" i="2"/>
  <c r="F283" i="2"/>
  <c r="E283" i="2"/>
  <c r="D90" i="2"/>
  <c r="C90" i="2"/>
  <c r="F90" i="2"/>
  <c r="E90" i="2"/>
  <c r="F27" i="2"/>
  <c r="E27" i="2"/>
  <c r="D27" i="2"/>
  <c r="C27" i="2"/>
  <c r="E410" i="2"/>
  <c r="D410" i="2"/>
  <c r="C410" i="2"/>
  <c r="F410" i="2"/>
  <c r="E218" i="2"/>
  <c r="D218" i="2"/>
  <c r="C218" i="2"/>
  <c r="F218" i="2"/>
  <c r="G282" i="2"/>
  <c r="E26" i="15"/>
  <c r="D26" i="15"/>
  <c r="C26" i="15"/>
  <c r="A285" i="2"/>
  <c r="B284" i="2"/>
  <c r="A92" i="2"/>
  <c r="B91" i="2"/>
  <c r="D222" i="15"/>
  <c r="C222" i="15"/>
  <c r="E222" i="15"/>
  <c r="F92" i="15"/>
  <c r="B411" i="2"/>
  <c r="A412" i="2"/>
  <c r="G153" i="2"/>
  <c r="B219" i="2"/>
  <c r="A220" i="2"/>
  <c r="A158" i="15"/>
  <c r="B157" i="15"/>
  <c r="G409" i="2"/>
  <c r="E93" i="15"/>
  <c r="D93" i="15"/>
  <c r="C93" i="15"/>
  <c r="B155" i="2"/>
  <c r="A156" i="2"/>
  <c r="A95" i="15"/>
  <c r="B94" i="15"/>
  <c r="E154" i="2"/>
  <c r="D154" i="2"/>
  <c r="C154" i="2"/>
  <c r="F154" i="2"/>
  <c r="G346" i="2"/>
  <c r="B223" i="15"/>
  <c r="A224" i="15"/>
  <c r="A28" i="15"/>
  <c r="B27" i="15"/>
  <c r="G26" i="2"/>
  <c r="M156" i="15"/>
  <c r="I156" i="15"/>
  <c r="E156" i="15"/>
  <c r="G156" i="15"/>
  <c r="L156" i="15"/>
  <c r="D156" i="15"/>
  <c r="K156" i="15"/>
  <c r="C156" i="15"/>
  <c r="H156" i="15"/>
  <c r="F222" i="15" l="1"/>
  <c r="G154" i="2"/>
  <c r="G218" i="2"/>
  <c r="G410" i="2"/>
  <c r="G27" i="2"/>
  <c r="G90" i="2"/>
  <c r="G283" i="2"/>
  <c r="G347" i="2"/>
  <c r="B158" i="15"/>
  <c r="A159" i="15"/>
  <c r="B412" i="2"/>
  <c r="A413" i="2"/>
  <c r="E284" i="2"/>
  <c r="D284" i="2"/>
  <c r="C284" i="2"/>
  <c r="F284" i="2"/>
  <c r="F348" i="2"/>
  <c r="E348" i="2"/>
  <c r="D348" i="2"/>
  <c r="C348" i="2"/>
  <c r="E223" i="15"/>
  <c r="C223" i="15"/>
  <c r="D223" i="15"/>
  <c r="B156" i="2"/>
  <c r="A157" i="2"/>
  <c r="F93" i="15"/>
  <c r="B220" i="2"/>
  <c r="A221" i="2"/>
  <c r="F411" i="2"/>
  <c r="E411" i="2"/>
  <c r="D411" i="2"/>
  <c r="C411" i="2"/>
  <c r="B285" i="2"/>
  <c r="A286" i="2"/>
  <c r="F26" i="15"/>
  <c r="B95" i="15"/>
  <c r="A96" i="15"/>
  <c r="F156" i="15"/>
  <c r="D27" i="15"/>
  <c r="C27" i="15"/>
  <c r="E27" i="15"/>
  <c r="F155" i="2"/>
  <c r="E155" i="2"/>
  <c r="D155" i="2"/>
  <c r="C155" i="2"/>
  <c r="F219" i="2"/>
  <c r="E219" i="2"/>
  <c r="D219" i="2"/>
  <c r="C219" i="2"/>
  <c r="E91" i="2"/>
  <c r="D91" i="2"/>
  <c r="C91" i="2"/>
  <c r="F91" i="2"/>
  <c r="A30" i="2"/>
  <c r="B29" i="2"/>
  <c r="N156" i="15"/>
  <c r="A225" i="15"/>
  <c r="B224" i="15"/>
  <c r="J156" i="15"/>
  <c r="B28" i="15"/>
  <c r="A29" i="15"/>
  <c r="D94" i="15"/>
  <c r="C94" i="15"/>
  <c r="E94" i="15"/>
  <c r="L157" i="15"/>
  <c r="H157" i="15"/>
  <c r="D157" i="15"/>
  <c r="K157" i="15"/>
  <c r="G157" i="15"/>
  <c r="C157" i="15"/>
  <c r="I157" i="15"/>
  <c r="M157" i="15"/>
  <c r="E157" i="15"/>
  <c r="B92" i="2"/>
  <c r="A93" i="2"/>
  <c r="B349" i="2"/>
  <c r="A350" i="2"/>
  <c r="C28" i="2"/>
  <c r="F28" i="2"/>
  <c r="E28" i="2"/>
  <c r="D28" i="2"/>
  <c r="N157" i="15" l="1"/>
  <c r="G284" i="2"/>
  <c r="G28" i="2"/>
  <c r="J157" i="15"/>
  <c r="G91" i="2"/>
  <c r="C220" i="2"/>
  <c r="F220" i="2"/>
  <c r="E220" i="2"/>
  <c r="D220" i="2"/>
  <c r="C349" i="2"/>
  <c r="F349" i="2"/>
  <c r="E349" i="2"/>
  <c r="D349" i="2"/>
  <c r="F94" i="15"/>
  <c r="E28" i="15"/>
  <c r="D28" i="15"/>
  <c r="C28" i="15"/>
  <c r="E95" i="15"/>
  <c r="D95" i="15"/>
  <c r="C95" i="15"/>
  <c r="A222" i="2"/>
  <c r="B221" i="2"/>
  <c r="C156" i="2"/>
  <c r="F156" i="2"/>
  <c r="E156" i="2"/>
  <c r="D156" i="2"/>
  <c r="A414" i="2"/>
  <c r="B413" i="2"/>
  <c r="D29" i="2"/>
  <c r="C29" i="2"/>
  <c r="E29" i="2"/>
  <c r="F29" i="2"/>
  <c r="C412" i="2"/>
  <c r="F412" i="2"/>
  <c r="E412" i="2"/>
  <c r="D412" i="2"/>
  <c r="F92" i="2"/>
  <c r="E92" i="2"/>
  <c r="D92" i="2"/>
  <c r="C92" i="2"/>
  <c r="D224" i="15"/>
  <c r="C224" i="15"/>
  <c r="E224" i="15"/>
  <c r="A31" i="2"/>
  <c r="B30" i="2"/>
  <c r="G219" i="2"/>
  <c r="G155" i="2"/>
  <c r="B286" i="2"/>
  <c r="A287" i="2"/>
  <c r="B159" i="15"/>
  <c r="A160" i="15"/>
  <c r="B93" i="2"/>
  <c r="A94" i="2"/>
  <c r="A351" i="2"/>
  <c r="B350" i="2"/>
  <c r="F157" i="15"/>
  <c r="A30" i="15"/>
  <c r="B29" i="15"/>
  <c r="B225" i="15"/>
  <c r="A226" i="15"/>
  <c r="F27" i="15"/>
  <c r="A97" i="15"/>
  <c r="B96" i="15"/>
  <c r="F285" i="2"/>
  <c r="E285" i="2"/>
  <c r="D285" i="2"/>
  <c r="C285" i="2"/>
  <c r="G411" i="2"/>
  <c r="A158" i="2"/>
  <c r="B157" i="2"/>
  <c r="F223" i="15"/>
  <c r="G348" i="2"/>
  <c r="M158" i="15"/>
  <c r="I158" i="15"/>
  <c r="E158" i="15"/>
  <c r="K158" i="15"/>
  <c r="C158" i="15"/>
  <c r="H158" i="15"/>
  <c r="G158" i="15"/>
  <c r="L158" i="15"/>
  <c r="D158" i="15"/>
  <c r="F158" i="15" l="1"/>
  <c r="F224" i="15"/>
  <c r="G285" i="2"/>
  <c r="G29" i="2"/>
  <c r="G156" i="2"/>
  <c r="C286" i="2"/>
  <c r="F286" i="2"/>
  <c r="E286" i="2"/>
  <c r="D286" i="2"/>
  <c r="B31" i="2"/>
  <c r="A32" i="2"/>
  <c r="D413" i="2"/>
  <c r="C413" i="2"/>
  <c r="F413" i="2"/>
  <c r="E413" i="2"/>
  <c r="N158" i="15"/>
  <c r="A159" i="2"/>
  <c r="B158" i="2"/>
  <c r="B30" i="15"/>
  <c r="A31" i="15"/>
  <c r="A95" i="2"/>
  <c r="B94" i="2"/>
  <c r="A288" i="2"/>
  <c r="B287" i="2"/>
  <c r="E30" i="2"/>
  <c r="D30" i="2"/>
  <c r="F30" i="2"/>
  <c r="G30" i="2" s="1"/>
  <c r="C30" i="2"/>
  <c r="G92" i="2"/>
  <c r="A223" i="2"/>
  <c r="B222" i="2"/>
  <c r="A227" i="15"/>
  <c r="B226" i="15"/>
  <c r="D96" i="15"/>
  <c r="C96" i="15"/>
  <c r="E96" i="15"/>
  <c r="E225" i="15"/>
  <c r="C225" i="15"/>
  <c r="D225" i="15"/>
  <c r="D350" i="2"/>
  <c r="C350" i="2"/>
  <c r="F350" i="2"/>
  <c r="E350" i="2"/>
  <c r="B160" i="15"/>
  <c r="A161" i="15"/>
  <c r="A415" i="2"/>
  <c r="B414" i="2"/>
  <c r="F28" i="15"/>
  <c r="G349" i="2"/>
  <c r="G220" i="2"/>
  <c r="C93" i="2"/>
  <c r="F93" i="2"/>
  <c r="E93" i="2"/>
  <c r="D93" i="2"/>
  <c r="J158" i="15"/>
  <c r="D157" i="2"/>
  <c r="C157" i="2"/>
  <c r="F157" i="2"/>
  <c r="E157" i="2"/>
  <c r="B97" i="15"/>
  <c r="A98" i="15"/>
  <c r="D29" i="15"/>
  <c r="C29" i="15"/>
  <c r="E29" i="15"/>
  <c r="A352" i="2"/>
  <c r="B351" i="2"/>
  <c r="L159" i="15"/>
  <c r="H159" i="15"/>
  <c r="D159" i="15"/>
  <c r="K159" i="15"/>
  <c r="G159" i="15"/>
  <c r="C159" i="15"/>
  <c r="M159" i="15"/>
  <c r="E159" i="15"/>
  <c r="I159" i="15"/>
  <c r="G412" i="2"/>
  <c r="D221" i="2"/>
  <c r="C221" i="2"/>
  <c r="F221" i="2"/>
  <c r="E221" i="2"/>
  <c r="F95" i="15"/>
  <c r="F29" i="15" l="1"/>
  <c r="G93" i="2"/>
  <c r="F96" i="15"/>
  <c r="F159" i="15"/>
  <c r="G157" i="2"/>
  <c r="G350" i="2"/>
  <c r="G413" i="2"/>
  <c r="B227" i="15"/>
  <c r="A228" i="15"/>
  <c r="D287" i="2"/>
  <c r="C287" i="2"/>
  <c r="F287" i="2"/>
  <c r="E287" i="2"/>
  <c r="A32" i="15"/>
  <c r="B31" i="15"/>
  <c r="N159" i="15"/>
  <c r="B352" i="2"/>
  <c r="A353" i="2"/>
  <c r="A99" i="15"/>
  <c r="B98" i="15"/>
  <c r="B161" i="15"/>
  <c r="A162" i="15"/>
  <c r="F225" i="15"/>
  <c r="D226" i="15"/>
  <c r="C226" i="15"/>
  <c r="E226" i="15"/>
  <c r="A96" i="2"/>
  <c r="B95" i="2"/>
  <c r="B159" i="2"/>
  <c r="A160" i="2"/>
  <c r="L160" i="15"/>
  <c r="H160" i="15"/>
  <c r="D160" i="15"/>
  <c r="I160" i="15"/>
  <c r="C160" i="15"/>
  <c r="M160" i="15"/>
  <c r="G160" i="15"/>
  <c r="K160" i="15"/>
  <c r="E160" i="15"/>
  <c r="G221" i="2"/>
  <c r="J159" i="15"/>
  <c r="E414" i="2"/>
  <c r="D414" i="2"/>
  <c r="C414" i="2"/>
  <c r="F414" i="2"/>
  <c r="E222" i="2"/>
  <c r="D222" i="2"/>
  <c r="F222" i="2"/>
  <c r="C222" i="2"/>
  <c r="A289" i="2"/>
  <c r="B288" i="2"/>
  <c r="E30" i="15"/>
  <c r="D30" i="15"/>
  <c r="C30" i="15"/>
  <c r="B32" i="2"/>
  <c r="A33" i="2"/>
  <c r="G286" i="2"/>
  <c r="E97" i="15"/>
  <c r="D97" i="15"/>
  <c r="C97" i="15"/>
  <c r="E351" i="2"/>
  <c r="D351" i="2"/>
  <c r="C351" i="2"/>
  <c r="F351" i="2"/>
  <c r="B415" i="2"/>
  <c r="A416" i="2"/>
  <c r="B223" i="2"/>
  <c r="A224" i="2"/>
  <c r="D94" i="2"/>
  <c r="C94" i="2"/>
  <c r="F94" i="2"/>
  <c r="E94" i="2"/>
  <c r="E158" i="2"/>
  <c r="D158" i="2"/>
  <c r="C158" i="2"/>
  <c r="F158" i="2"/>
  <c r="F31" i="2"/>
  <c r="E31" i="2"/>
  <c r="D31" i="2"/>
  <c r="C31" i="2"/>
  <c r="F160" i="15" l="1"/>
  <c r="G287" i="2"/>
  <c r="F97" i="15"/>
  <c r="J160" i="15"/>
  <c r="F226" i="15"/>
  <c r="G158" i="2"/>
  <c r="G351" i="2"/>
  <c r="F30" i="15"/>
  <c r="N160" i="15"/>
  <c r="G94" i="2"/>
  <c r="F223" i="2"/>
  <c r="E223" i="2"/>
  <c r="D223" i="2"/>
  <c r="C223" i="2"/>
  <c r="C32" i="2"/>
  <c r="F32" i="2"/>
  <c r="E32" i="2"/>
  <c r="D32" i="2"/>
  <c r="E288" i="2"/>
  <c r="D288" i="2"/>
  <c r="C288" i="2"/>
  <c r="F288" i="2"/>
  <c r="B96" i="2"/>
  <c r="A97" i="2"/>
  <c r="B99" i="15"/>
  <c r="A100" i="15"/>
  <c r="D31" i="15"/>
  <c r="C31" i="15"/>
  <c r="E31" i="15"/>
  <c r="B289" i="2"/>
  <c r="A290" i="2"/>
  <c r="B160" i="2"/>
  <c r="A161" i="2"/>
  <c r="B162" i="15"/>
  <c r="A163" i="15"/>
  <c r="B353" i="2"/>
  <c r="A354" i="2"/>
  <c r="B32" i="15"/>
  <c r="A33" i="15"/>
  <c r="G31" i="2"/>
  <c r="F415" i="2"/>
  <c r="E415" i="2"/>
  <c r="D415" i="2"/>
  <c r="C415" i="2"/>
  <c r="G414" i="2"/>
  <c r="F159" i="2"/>
  <c r="E159" i="2"/>
  <c r="D159" i="2"/>
  <c r="C159" i="2"/>
  <c r="K161" i="15"/>
  <c r="E161" i="15"/>
  <c r="I161" i="15"/>
  <c r="D161" i="15"/>
  <c r="M161" i="15"/>
  <c r="H161" i="15"/>
  <c r="C161" i="15"/>
  <c r="L161" i="15"/>
  <c r="G161" i="15"/>
  <c r="F352" i="2"/>
  <c r="E352" i="2"/>
  <c r="D352" i="2"/>
  <c r="C352" i="2"/>
  <c r="A229" i="15"/>
  <c r="B228" i="15"/>
  <c r="B416" i="2"/>
  <c r="A417" i="2"/>
  <c r="B224" i="2"/>
  <c r="A225" i="2"/>
  <c r="A34" i="2"/>
  <c r="B33" i="2"/>
  <c r="G222" i="2"/>
  <c r="E95" i="2"/>
  <c r="D95" i="2"/>
  <c r="C95" i="2"/>
  <c r="F95" i="2"/>
  <c r="D98" i="15"/>
  <c r="C98" i="15"/>
  <c r="E98" i="15"/>
  <c r="E227" i="15"/>
  <c r="C227" i="15"/>
  <c r="D227" i="15"/>
  <c r="G415" i="2" l="1"/>
  <c r="J161" i="15"/>
  <c r="G32" i="2"/>
  <c r="G159" i="2"/>
  <c r="D228" i="15"/>
  <c r="C228" i="15"/>
  <c r="E228" i="15"/>
  <c r="F227" i="15"/>
  <c r="G95" i="2"/>
  <c r="C224" i="2"/>
  <c r="F224" i="2"/>
  <c r="E224" i="2"/>
  <c r="D224" i="2"/>
  <c r="B229" i="15"/>
  <c r="A230" i="15"/>
  <c r="G352" i="2"/>
  <c r="F161" i="15"/>
  <c r="A34" i="15"/>
  <c r="B33" i="15"/>
  <c r="B163" i="15"/>
  <c r="A164" i="15"/>
  <c r="B290" i="2"/>
  <c r="A291" i="2"/>
  <c r="F96" i="2"/>
  <c r="E96" i="2"/>
  <c r="D96" i="2"/>
  <c r="C96" i="2"/>
  <c r="G223" i="2"/>
  <c r="C353" i="2"/>
  <c r="F353" i="2"/>
  <c r="E353" i="2"/>
  <c r="D353" i="2"/>
  <c r="F98" i="15"/>
  <c r="D33" i="2"/>
  <c r="C33" i="2"/>
  <c r="F33" i="2"/>
  <c r="E33" i="2"/>
  <c r="A418" i="2"/>
  <c r="B417" i="2"/>
  <c r="N161" i="15"/>
  <c r="E32" i="15"/>
  <c r="D32" i="15"/>
  <c r="C32" i="15"/>
  <c r="L162" i="15"/>
  <c r="H162" i="15"/>
  <c r="D162" i="15"/>
  <c r="M162" i="15"/>
  <c r="G162" i="15"/>
  <c r="K162" i="15"/>
  <c r="E162" i="15"/>
  <c r="F162" i="15" s="1"/>
  <c r="C162" i="15"/>
  <c r="I162" i="15"/>
  <c r="F289" i="2"/>
  <c r="E289" i="2"/>
  <c r="D289" i="2"/>
  <c r="C289" i="2"/>
  <c r="A101" i="15"/>
  <c r="B100" i="15"/>
  <c r="G288" i="2"/>
  <c r="A226" i="2"/>
  <c r="B225" i="2"/>
  <c r="C160" i="2"/>
  <c r="F160" i="2"/>
  <c r="E160" i="2"/>
  <c r="D160" i="2"/>
  <c r="B97" i="2"/>
  <c r="A98" i="2"/>
  <c r="B34" i="2"/>
  <c r="A35" i="2"/>
  <c r="C416" i="2"/>
  <c r="F416" i="2"/>
  <c r="E416" i="2"/>
  <c r="D416" i="2"/>
  <c r="A355" i="2"/>
  <c r="B354" i="2"/>
  <c r="A162" i="2"/>
  <c r="B161" i="2"/>
  <c r="F31" i="15"/>
  <c r="E99" i="15"/>
  <c r="D99" i="15"/>
  <c r="C99" i="15"/>
  <c r="J162" i="15" l="1"/>
  <c r="G33" i="2"/>
  <c r="G224" i="2"/>
  <c r="F228" i="15"/>
  <c r="F99" i="15"/>
  <c r="G416" i="2"/>
  <c r="G160" i="2"/>
  <c r="N162" i="15"/>
  <c r="G353" i="2"/>
  <c r="D354" i="2"/>
  <c r="C354" i="2"/>
  <c r="F354" i="2"/>
  <c r="E354" i="2"/>
  <c r="C290" i="2"/>
  <c r="F290" i="2"/>
  <c r="E290" i="2"/>
  <c r="D290" i="2"/>
  <c r="B34" i="15"/>
  <c r="A35" i="15"/>
  <c r="A356" i="2"/>
  <c r="B355" i="2"/>
  <c r="C97" i="2"/>
  <c r="F97" i="2"/>
  <c r="E97" i="2"/>
  <c r="D97" i="2"/>
  <c r="D100" i="15"/>
  <c r="C100" i="15"/>
  <c r="E100" i="15"/>
  <c r="A419" i="2"/>
  <c r="B418" i="2"/>
  <c r="A165" i="15"/>
  <c r="B164" i="15"/>
  <c r="A99" i="2"/>
  <c r="B98" i="2"/>
  <c r="E229" i="15"/>
  <c r="C229" i="15"/>
  <c r="D229" i="15"/>
  <c r="D161" i="2"/>
  <c r="C161" i="2"/>
  <c r="F161" i="2"/>
  <c r="E161" i="2"/>
  <c r="B35" i="2"/>
  <c r="A36" i="2"/>
  <c r="D225" i="2"/>
  <c r="C225" i="2"/>
  <c r="F225" i="2"/>
  <c r="E225" i="2"/>
  <c r="B101" i="15"/>
  <c r="A102" i="15"/>
  <c r="G289" i="2"/>
  <c r="F32" i="15"/>
  <c r="G96" i="2"/>
  <c r="I163" i="15"/>
  <c r="D163" i="15"/>
  <c r="M163" i="15"/>
  <c r="H163" i="15"/>
  <c r="C163" i="15"/>
  <c r="L163" i="15"/>
  <c r="G163" i="15"/>
  <c r="K163" i="15"/>
  <c r="E163" i="15"/>
  <c r="D417" i="2"/>
  <c r="C417" i="2"/>
  <c r="F417" i="2"/>
  <c r="E417" i="2"/>
  <c r="A163" i="2"/>
  <c r="B162" i="2"/>
  <c r="E34" i="2"/>
  <c r="D34" i="2"/>
  <c r="F34" i="2"/>
  <c r="C34" i="2"/>
  <c r="B226" i="2"/>
  <c r="A227" i="2"/>
  <c r="A292" i="2"/>
  <c r="B291" i="2"/>
  <c r="D33" i="15"/>
  <c r="C33" i="15"/>
  <c r="E33" i="15"/>
  <c r="A231" i="15"/>
  <c r="B230" i="15"/>
  <c r="F163" i="15" l="1"/>
  <c r="N163" i="15"/>
  <c r="F229" i="15"/>
  <c r="G290" i="2"/>
  <c r="G97" i="2"/>
  <c r="J163" i="15"/>
  <c r="B227" i="2"/>
  <c r="A228" i="2"/>
  <c r="A103" i="15"/>
  <c r="B102" i="15"/>
  <c r="A100" i="2"/>
  <c r="B99" i="2"/>
  <c r="B419" i="2"/>
  <c r="A420" i="2"/>
  <c r="E355" i="2"/>
  <c r="D355" i="2"/>
  <c r="C355" i="2"/>
  <c r="F355" i="2"/>
  <c r="D230" i="15"/>
  <c r="C230" i="15"/>
  <c r="E230" i="15"/>
  <c r="F226" i="2"/>
  <c r="E226" i="2"/>
  <c r="D226" i="2"/>
  <c r="C226" i="2"/>
  <c r="G417" i="2"/>
  <c r="E101" i="15"/>
  <c r="D101" i="15"/>
  <c r="C101" i="15"/>
  <c r="G161" i="2"/>
  <c r="L164" i="15"/>
  <c r="H164" i="15"/>
  <c r="D164" i="15"/>
  <c r="K164" i="15"/>
  <c r="E164" i="15"/>
  <c r="I164" i="15"/>
  <c r="J164" i="15" s="1"/>
  <c r="C164" i="15"/>
  <c r="M164" i="15"/>
  <c r="G164" i="15"/>
  <c r="F100" i="15"/>
  <c r="B356" i="2"/>
  <c r="A357" i="2"/>
  <c r="G354" i="2"/>
  <c r="B231" i="15"/>
  <c r="A232" i="15"/>
  <c r="D291" i="2"/>
  <c r="C291" i="2"/>
  <c r="F291" i="2"/>
  <c r="E291" i="2"/>
  <c r="E162" i="2"/>
  <c r="D162" i="2"/>
  <c r="C162" i="2"/>
  <c r="F162" i="2"/>
  <c r="A37" i="2"/>
  <c r="B36" i="2"/>
  <c r="B165" i="15"/>
  <c r="A166" i="15"/>
  <c r="A36" i="15"/>
  <c r="B35" i="15"/>
  <c r="F33" i="15"/>
  <c r="A293" i="2"/>
  <c r="B292" i="2"/>
  <c r="G34" i="2"/>
  <c r="B163" i="2"/>
  <c r="A164" i="2"/>
  <c r="G225" i="2"/>
  <c r="F35" i="2"/>
  <c r="E35" i="2"/>
  <c r="D35" i="2"/>
  <c r="C35" i="2"/>
  <c r="D98" i="2"/>
  <c r="C98" i="2"/>
  <c r="F98" i="2"/>
  <c r="E98" i="2"/>
  <c r="E418" i="2"/>
  <c r="D418" i="2"/>
  <c r="C418" i="2"/>
  <c r="F418" i="2"/>
  <c r="E34" i="15"/>
  <c r="D34" i="15"/>
  <c r="C34" i="15"/>
  <c r="F164" i="15" l="1"/>
  <c r="F34" i="15"/>
  <c r="G35" i="2"/>
  <c r="G291" i="2"/>
  <c r="G355" i="2"/>
  <c r="N164" i="15"/>
  <c r="G226" i="2"/>
  <c r="G162" i="2"/>
  <c r="F230" i="15"/>
  <c r="G98" i="2"/>
  <c r="B164" i="2"/>
  <c r="A165" i="2"/>
  <c r="B293" i="2"/>
  <c r="A294" i="2"/>
  <c r="B36" i="15"/>
  <c r="A37" i="15"/>
  <c r="B37" i="2"/>
  <c r="A38" i="2"/>
  <c r="B357" i="2"/>
  <c r="A358" i="2"/>
  <c r="B420" i="2"/>
  <c r="A421" i="2"/>
  <c r="D102" i="15"/>
  <c r="C102" i="15"/>
  <c r="E102" i="15"/>
  <c r="F163" i="2"/>
  <c r="E163" i="2"/>
  <c r="D163" i="2"/>
  <c r="C163" i="2"/>
  <c r="A167" i="15"/>
  <c r="B166" i="15"/>
  <c r="A233" i="15"/>
  <c r="B232" i="15"/>
  <c r="F356" i="2"/>
  <c r="E356" i="2"/>
  <c r="D356" i="2"/>
  <c r="C356" i="2"/>
  <c r="F419" i="2"/>
  <c r="E419" i="2"/>
  <c r="D419" i="2"/>
  <c r="C419" i="2"/>
  <c r="B103" i="15"/>
  <c r="A104" i="15"/>
  <c r="M165" i="15"/>
  <c r="H165" i="15"/>
  <c r="C165" i="15"/>
  <c r="L165" i="15"/>
  <c r="G165" i="15"/>
  <c r="K165" i="15"/>
  <c r="E165" i="15"/>
  <c r="D165" i="15"/>
  <c r="I165" i="15"/>
  <c r="E231" i="15"/>
  <c r="C231" i="15"/>
  <c r="D231" i="15"/>
  <c r="E99" i="2"/>
  <c r="D99" i="2"/>
  <c r="C99" i="2"/>
  <c r="F99" i="2"/>
  <c r="A229" i="2"/>
  <c r="B228" i="2"/>
  <c r="G418" i="2"/>
  <c r="E292" i="2"/>
  <c r="D292" i="2"/>
  <c r="C292" i="2"/>
  <c r="F292" i="2"/>
  <c r="D35" i="15"/>
  <c r="C35" i="15"/>
  <c r="E35" i="15"/>
  <c r="C36" i="2"/>
  <c r="F36" i="2"/>
  <c r="E36" i="2"/>
  <c r="D36" i="2"/>
  <c r="F101" i="15"/>
  <c r="B100" i="2"/>
  <c r="A101" i="2"/>
  <c r="C227" i="2"/>
  <c r="F227" i="2"/>
  <c r="E227" i="2"/>
  <c r="D227" i="2"/>
  <c r="G36" i="2" l="1"/>
  <c r="G99" i="2"/>
  <c r="F35" i="15"/>
  <c r="F231" i="15"/>
  <c r="F102" i="15"/>
  <c r="D232" i="15"/>
  <c r="C232" i="15"/>
  <c r="E232" i="15"/>
  <c r="F37" i="2"/>
  <c r="E37" i="2"/>
  <c r="D37" i="2"/>
  <c r="C37" i="2"/>
  <c r="B101" i="2"/>
  <c r="A102" i="2"/>
  <c r="A230" i="2"/>
  <c r="B229" i="2"/>
  <c r="J165" i="15"/>
  <c r="N165" i="15"/>
  <c r="B233" i="15"/>
  <c r="A234" i="15"/>
  <c r="B358" i="2"/>
  <c r="A359" i="2"/>
  <c r="A38" i="15"/>
  <c r="B37" i="15"/>
  <c r="A166" i="2"/>
  <c r="B165" i="2"/>
  <c r="D228" i="2"/>
  <c r="C228" i="2"/>
  <c r="F228" i="2"/>
  <c r="E228" i="2"/>
  <c r="F293" i="2"/>
  <c r="E293" i="2"/>
  <c r="D293" i="2"/>
  <c r="C293" i="2"/>
  <c r="F100" i="2"/>
  <c r="E100" i="2"/>
  <c r="D100" i="2"/>
  <c r="C100" i="2"/>
  <c r="A105" i="15"/>
  <c r="B104" i="15"/>
  <c r="L166" i="15"/>
  <c r="H166" i="15"/>
  <c r="D166" i="15"/>
  <c r="E166" i="15"/>
  <c r="I166" i="15"/>
  <c r="C166" i="15"/>
  <c r="M166" i="15"/>
  <c r="G166" i="15"/>
  <c r="K166" i="15"/>
  <c r="C357" i="2"/>
  <c r="F357" i="2"/>
  <c r="E357" i="2"/>
  <c r="D357" i="2"/>
  <c r="E36" i="15"/>
  <c r="D36" i="15"/>
  <c r="C36" i="15"/>
  <c r="C164" i="2"/>
  <c r="F164" i="2"/>
  <c r="E164" i="2"/>
  <c r="D164" i="2"/>
  <c r="C420" i="2"/>
  <c r="F420" i="2"/>
  <c r="E420" i="2"/>
  <c r="D420" i="2"/>
  <c r="G227" i="2"/>
  <c r="G292" i="2"/>
  <c r="F165" i="15"/>
  <c r="E103" i="15"/>
  <c r="D103" i="15"/>
  <c r="C103" i="15"/>
  <c r="G419" i="2"/>
  <c r="G356" i="2"/>
  <c r="B167" i="15"/>
  <c r="A168" i="15"/>
  <c r="G163" i="2"/>
  <c r="A422" i="2"/>
  <c r="B421" i="2"/>
  <c r="B38" i="2"/>
  <c r="A39" i="2"/>
  <c r="B294" i="2"/>
  <c r="A295" i="2"/>
  <c r="F166" i="15" l="1"/>
  <c r="J166" i="15"/>
  <c r="F232" i="15"/>
  <c r="G228" i="2"/>
  <c r="G37" i="2"/>
  <c r="D421" i="2"/>
  <c r="C421" i="2"/>
  <c r="F421" i="2"/>
  <c r="E421" i="2"/>
  <c r="L167" i="15"/>
  <c r="G167" i="15"/>
  <c r="K167" i="15"/>
  <c r="E167" i="15"/>
  <c r="I167" i="15"/>
  <c r="D167" i="15"/>
  <c r="M167" i="15"/>
  <c r="H167" i="15"/>
  <c r="C167" i="15"/>
  <c r="A167" i="2"/>
  <c r="B166" i="2"/>
  <c r="C101" i="2"/>
  <c r="F101" i="2"/>
  <c r="E101" i="2"/>
  <c r="D101" i="2"/>
  <c r="C294" i="2"/>
  <c r="F294" i="2"/>
  <c r="E294" i="2"/>
  <c r="D294" i="2"/>
  <c r="A423" i="2"/>
  <c r="B422" i="2"/>
  <c r="F103" i="15"/>
  <c r="D104" i="15"/>
  <c r="C104" i="15"/>
  <c r="E104" i="15"/>
  <c r="D37" i="15"/>
  <c r="C37" i="15"/>
  <c r="E37" i="15"/>
  <c r="A235" i="15"/>
  <c r="B234" i="15"/>
  <c r="E229" i="2"/>
  <c r="D229" i="2"/>
  <c r="C229" i="2"/>
  <c r="F229" i="2"/>
  <c r="A296" i="2"/>
  <c r="B295" i="2"/>
  <c r="F358" i="2"/>
  <c r="E358" i="2"/>
  <c r="D358" i="2"/>
  <c r="C358" i="2"/>
  <c r="A40" i="2"/>
  <c r="B39" i="2"/>
  <c r="G357" i="2"/>
  <c r="N166" i="15"/>
  <c r="B105" i="15"/>
  <c r="A106" i="15"/>
  <c r="G100" i="2"/>
  <c r="G293" i="2"/>
  <c r="B38" i="15"/>
  <c r="A39" i="15"/>
  <c r="E233" i="15"/>
  <c r="C233" i="15"/>
  <c r="D233" i="15"/>
  <c r="B230" i="2"/>
  <c r="A231" i="2"/>
  <c r="C38" i="2"/>
  <c r="F38" i="2"/>
  <c r="D38" i="2"/>
  <c r="E38" i="2"/>
  <c r="B168" i="15"/>
  <c r="A169" i="15"/>
  <c r="G420" i="2"/>
  <c r="G164" i="2"/>
  <c r="F36" i="15"/>
  <c r="D165" i="2"/>
  <c r="C165" i="2"/>
  <c r="F165" i="2"/>
  <c r="E165" i="2"/>
  <c r="A360" i="2"/>
  <c r="B359" i="2"/>
  <c r="A103" i="2"/>
  <c r="B102" i="2"/>
  <c r="N167" i="15" l="1"/>
  <c r="G38" i="2"/>
  <c r="G229" i="2"/>
  <c r="G421" i="2"/>
  <c r="D102" i="2"/>
  <c r="C102" i="2"/>
  <c r="F102" i="2"/>
  <c r="E102" i="2"/>
  <c r="E38" i="15"/>
  <c r="D38" i="15"/>
  <c r="C38" i="15"/>
  <c r="E105" i="15"/>
  <c r="D105" i="15"/>
  <c r="C105" i="15"/>
  <c r="A41" i="2"/>
  <c r="B40" i="2"/>
  <c r="D234" i="15"/>
  <c r="C234" i="15"/>
  <c r="E234" i="15"/>
  <c r="B167" i="2"/>
  <c r="A168" i="2"/>
  <c r="C359" i="2"/>
  <c r="D359" i="2"/>
  <c r="F359" i="2"/>
  <c r="E359" i="2"/>
  <c r="B231" i="2"/>
  <c r="A232" i="2"/>
  <c r="F233" i="15"/>
  <c r="D295" i="2"/>
  <c r="C295" i="2"/>
  <c r="F295" i="2"/>
  <c r="E295" i="2"/>
  <c r="F37" i="15"/>
  <c r="B423" i="2"/>
  <c r="A424" i="2"/>
  <c r="F167" i="15"/>
  <c r="L168" i="15"/>
  <c r="H168" i="15"/>
  <c r="D168" i="15"/>
  <c r="I168" i="15"/>
  <c r="C168" i="15"/>
  <c r="M168" i="15"/>
  <c r="G168" i="15"/>
  <c r="K168" i="15"/>
  <c r="E168" i="15"/>
  <c r="A361" i="2"/>
  <c r="B360" i="2"/>
  <c r="B169" i="15"/>
  <c r="A170" i="15"/>
  <c r="F230" i="2"/>
  <c r="E230" i="2"/>
  <c r="D230" i="2"/>
  <c r="C230" i="2"/>
  <c r="A40" i="15"/>
  <c r="B39" i="15"/>
  <c r="A107" i="15"/>
  <c r="B106" i="15"/>
  <c r="D39" i="2"/>
  <c r="C39" i="2"/>
  <c r="F39" i="2"/>
  <c r="E39" i="2"/>
  <c r="A297" i="2"/>
  <c r="B296" i="2"/>
  <c r="E166" i="2"/>
  <c r="D166" i="2"/>
  <c r="C166" i="2"/>
  <c r="F166" i="2"/>
  <c r="A104" i="2"/>
  <c r="B103" i="2"/>
  <c r="G165" i="2"/>
  <c r="G358" i="2"/>
  <c r="B235" i="15"/>
  <c r="A236" i="15"/>
  <c r="F104" i="15"/>
  <c r="E422" i="2"/>
  <c r="D422" i="2"/>
  <c r="C422" i="2"/>
  <c r="F422" i="2"/>
  <c r="G294" i="2"/>
  <c r="G101" i="2"/>
  <c r="J167" i="15"/>
  <c r="J168" i="15" l="1"/>
  <c r="F168" i="15"/>
  <c r="F38" i="15"/>
  <c r="G230" i="2"/>
  <c r="N168" i="15"/>
  <c r="G39" i="2"/>
  <c r="G359" i="2"/>
  <c r="F105" i="15"/>
  <c r="F167" i="2"/>
  <c r="E167" i="2"/>
  <c r="D167" i="2"/>
  <c r="C167" i="2"/>
  <c r="G422" i="2"/>
  <c r="G166" i="2"/>
  <c r="E296" i="2"/>
  <c r="D296" i="2"/>
  <c r="C296" i="2"/>
  <c r="F296" i="2"/>
  <c r="D39" i="15"/>
  <c r="C39" i="15"/>
  <c r="E39" i="15"/>
  <c r="D360" i="2"/>
  <c r="F360" i="2"/>
  <c r="E360" i="2"/>
  <c r="C360" i="2"/>
  <c r="B424" i="2"/>
  <c r="A425" i="2"/>
  <c r="G295" i="2"/>
  <c r="A233" i="2"/>
  <c r="B232" i="2"/>
  <c r="F234" i="15"/>
  <c r="B41" i="2"/>
  <c r="A42" i="2"/>
  <c r="G102" i="2"/>
  <c r="K169" i="15"/>
  <c r="E169" i="15"/>
  <c r="I169" i="15"/>
  <c r="D169" i="15"/>
  <c r="M169" i="15"/>
  <c r="H169" i="15"/>
  <c r="C169" i="15"/>
  <c r="L169" i="15"/>
  <c r="G169" i="15"/>
  <c r="A237" i="15"/>
  <c r="B236" i="15"/>
  <c r="E103" i="2"/>
  <c r="D103" i="2"/>
  <c r="C103" i="2"/>
  <c r="F103" i="2"/>
  <c r="B297" i="2"/>
  <c r="A298" i="2"/>
  <c r="B40" i="15"/>
  <c r="A41" i="15"/>
  <c r="B361" i="2"/>
  <c r="A362" i="2"/>
  <c r="F423" i="2"/>
  <c r="E423" i="2"/>
  <c r="D423" i="2"/>
  <c r="C423" i="2"/>
  <c r="C231" i="2"/>
  <c r="F231" i="2"/>
  <c r="E231" i="2"/>
  <c r="D231" i="2"/>
  <c r="B107" i="15"/>
  <c r="A108" i="15"/>
  <c r="E40" i="2"/>
  <c r="D40" i="2"/>
  <c r="C40" i="2"/>
  <c r="F40" i="2"/>
  <c r="E235" i="15"/>
  <c r="C235" i="15"/>
  <c r="D235" i="15"/>
  <c r="B104" i="2"/>
  <c r="A105" i="2"/>
  <c r="D106" i="15"/>
  <c r="C106" i="15"/>
  <c r="E106" i="15"/>
  <c r="B170" i="15"/>
  <c r="A171" i="15"/>
  <c r="B168" i="2"/>
  <c r="A169" i="2"/>
  <c r="N169" i="15" l="1"/>
  <c r="G360" i="2"/>
  <c r="G40" i="2"/>
  <c r="G103" i="2"/>
  <c r="G167" i="2"/>
  <c r="F169" i="15"/>
  <c r="G231" i="2"/>
  <c r="J169" i="15"/>
  <c r="F235" i="15"/>
  <c r="B298" i="2"/>
  <c r="A299" i="2"/>
  <c r="C168" i="2"/>
  <c r="F168" i="2"/>
  <c r="E168" i="2"/>
  <c r="D168" i="2"/>
  <c r="E107" i="15"/>
  <c r="D107" i="15"/>
  <c r="C107" i="15"/>
  <c r="G423" i="2"/>
  <c r="E40" i="15"/>
  <c r="D40" i="15"/>
  <c r="C40" i="15"/>
  <c r="B237" i="15"/>
  <c r="A238" i="15"/>
  <c r="F41" i="2"/>
  <c r="E41" i="2"/>
  <c r="D41" i="2"/>
  <c r="C41" i="2"/>
  <c r="B362" i="2"/>
  <c r="A363" i="2"/>
  <c r="A426" i="2"/>
  <c r="B425" i="2"/>
  <c r="L170" i="15"/>
  <c r="H170" i="15"/>
  <c r="D170" i="15"/>
  <c r="M170" i="15"/>
  <c r="G170" i="15"/>
  <c r="K170" i="15"/>
  <c r="E170" i="15"/>
  <c r="I170" i="15"/>
  <c r="C170" i="15"/>
  <c r="B105" i="2"/>
  <c r="A106" i="2"/>
  <c r="F361" i="2"/>
  <c r="E361" i="2"/>
  <c r="D361" i="2"/>
  <c r="C361" i="2"/>
  <c r="F297" i="2"/>
  <c r="E297" i="2"/>
  <c r="D297" i="2"/>
  <c r="C297" i="2"/>
  <c r="D232" i="2"/>
  <c r="C232" i="2"/>
  <c r="F232" i="2"/>
  <c r="E232" i="2"/>
  <c r="C424" i="2"/>
  <c r="F424" i="2"/>
  <c r="E424" i="2"/>
  <c r="D424" i="2"/>
  <c r="G296" i="2"/>
  <c r="B171" i="15"/>
  <c r="A172" i="15"/>
  <c r="A170" i="2"/>
  <c r="B169" i="2"/>
  <c r="F106" i="15"/>
  <c r="F104" i="2"/>
  <c r="E104" i="2"/>
  <c r="D104" i="2"/>
  <c r="C104" i="2"/>
  <c r="A109" i="15"/>
  <c r="B108" i="15"/>
  <c r="A42" i="15"/>
  <c r="B41" i="15"/>
  <c r="D236" i="15"/>
  <c r="C236" i="15"/>
  <c r="E236" i="15"/>
  <c r="B42" i="2"/>
  <c r="A43" i="2"/>
  <c r="A234" i="2"/>
  <c r="B233" i="2"/>
  <c r="F39" i="15"/>
  <c r="F170" i="15" l="1"/>
  <c r="G104" i="2"/>
  <c r="G232" i="2"/>
  <c r="F236" i="15"/>
  <c r="J170" i="15"/>
  <c r="G424" i="2"/>
  <c r="G41" i="2"/>
  <c r="G168" i="2"/>
  <c r="I171" i="15"/>
  <c r="D171" i="15"/>
  <c r="M171" i="15"/>
  <c r="H171" i="15"/>
  <c r="C171" i="15"/>
  <c r="L171" i="15"/>
  <c r="G171" i="15"/>
  <c r="E171" i="15"/>
  <c r="K171" i="15"/>
  <c r="E233" i="2"/>
  <c r="D233" i="2"/>
  <c r="C233" i="2"/>
  <c r="F233" i="2"/>
  <c r="B42" i="15"/>
  <c r="A43" i="15"/>
  <c r="D169" i="2"/>
  <c r="C169" i="2"/>
  <c r="F169" i="2"/>
  <c r="E169" i="2"/>
  <c r="G297" i="2"/>
  <c r="G361" i="2"/>
  <c r="N170" i="15"/>
  <c r="D425" i="2"/>
  <c r="C425" i="2"/>
  <c r="F425" i="2"/>
  <c r="E425" i="2"/>
  <c r="A239" i="15"/>
  <c r="B238" i="15"/>
  <c r="F40" i="15"/>
  <c r="F107" i="15"/>
  <c r="C362" i="2"/>
  <c r="F362" i="2"/>
  <c r="E362" i="2"/>
  <c r="D362" i="2"/>
  <c r="B234" i="2"/>
  <c r="A235" i="2"/>
  <c r="D108" i="15"/>
  <c r="C108" i="15"/>
  <c r="E108" i="15"/>
  <c r="A171" i="2"/>
  <c r="B170" i="2"/>
  <c r="A107" i="2"/>
  <c r="B106" i="2"/>
  <c r="A427" i="2"/>
  <c r="B426" i="2"/>
  <c r="E237" i="15"/>
  <c r="C237" i="15"/>
  <c r="D237" i="15"/>
  <c r="A300" i="2"/>
  <c r="B299" i="2"/>
  <c r="C42" i="2"/>
  <c r="F42" i="2"/>
  <c r="E42" i="2"/>
  <c r="D42" i="2"/>
  <c r="D41" i="15"/>
  <c r="C41" i="15"/>
  <c r="E41" i="15"/>
  <c r="A44" i="2"/>
  <c r="B43" i="2"/>
  <c r="B109" i="15"/>
  <c r="A110" i="15"/>
  <c r="A173" i="15"/>
  <c r="B172" i="15"/>
  <c r="C105" i="2"/>
  <c r="F105" i="2"/>
  <c r="E105" i="2"/>
  <c r="D105" i="2"/>
  <c r="A364" i="2"/>
  <c r="B363" i="2"/>
  <c r="C298" i="2"/>
  <c r="F298" i="2"/>
  <c r="E298" i="2"/>
  <c r="D298" i="2"/>
  <c r="F108" i="15" l="1"/>
  <c r="G362" i="2"/>
  <c r="G105" i="2"/>
  <c r="G425" i="2"/>
  <c r="G233" i="2"/>
  <c r="G42" i="2"/>
  <c r="F171" i="15"/>
  <c r="A365" i="2"/>
  <c r="B364" i="2"/>
  <c r="G298" i="2"/>
  <c r="L172" i="15"/>
  <c r="H172" i="15"/>
  <c r="D172" i="15"/>
  <c r="K172" i="15"/>
  <c r="E172" i="15"/>
  <c r="I172" i="15"/>
  <c r="C172" i="15"/>
  <c r="M172" i="15"/>
  <c r="G172" i="15"/>
  <c r="D43" i="2"/>
  <c r="C43" i="2"/>
  <c r="F43" i="2"/>
  <c r="E43" i="2"/>
  <c r="D106" i="2"/>
  <c r="C106" i="2"/>
  <c r="F106" i="2"/>
  <c r="E106" i="2"/>
  <c r="F234" i="2"/>
  <c r="E234" i="2"/>
  <c r="D234" i="2"/>
  <c r="C234" i="2"/>
  <c r="B239" i="15"/>
  <c r="A240" i="15"/>
  <c r="A44" i="15"/>
  <c r="B43" i="15"/>
  <c r="N171" i="15"/>
  <c r="E109" i="15"/>
  <c r="D109" i="15"/>
  <c r="C109" i="15"/>
  <c r="B427" i="2"/>
  <c r="A428" i="2"/>
  <c r="B171" i="2"/>
  <c r="A172" i="2"/>
  <c r="B235" i="2"/>
  <c r="A236" i="2"/>
  <c r="D238" i="15"/>
  <c r="C238" i="15"/>
  <c r="E238" i="15"/>
  <c r="B173" i="15"/>
  <c r="A174" i="15"/>
  <c r="A45" i="2"/>
  <c r="B44" i="2"/>
  <c r="D299" i="2"/>
  <c r="C299" i="2"/>
  <c r="F299" i="2"/>
  <c r="E299" i="2"/>
  <c r="F237" i="15"/>
  <c r="A108" i="2"/>
  <c r="B107" i="2"/>
  <c r="G169" i="2"/>
  <c r="E42" i="15"/>
  <c r="D42" i="15"/>
  <c r="C42" i="15"/>
  <c r="D363" i="2"/>
  <c r="C363" i="2"/>
  <c r="F363" i="2"/>
  <c r="E363" i="2"/>
  <c r="A111" i="15"/>
  <c r="B110" i="15"/>
  <c r="F41" i="15"/>
  <c r="A301" i="2"/>
  <c r="B300" i="2"/>
  <c r="E426" i="2"/>
  <c r="D426" i="2"/>
  <c r="C426" i="2"/>
  <c r="F426" i="2"/>
  <c r="E170" i="2"/>
  <c r="D170" i="2"/>
  <c r="C170" i="2"/>
  <c r="F170" i="2"/>
  <c r="J171" i="15"/>
  <c r="F172" i="15" l="1"/>
  <c r="J172" i="15"/>
  <c r="G299" i="2"/>
  <c r="G170" i="2"/>
  <c r="G426" i="2"/>
  <c r="G234" i="2"/>
  <c r="F238" i="15"/>
  <c r="E107" i="2"/>
  <c r="D107" i="2"/>
  <c r="C107" i="2"/>
  <c r="F107" i="2"/>
  <c r="G363" i="2"/>
  <c r="B108" i="2"/>
  <c r="A109" i="2"/>
  <c r="A175" i="15"/>
  <c r="B174" i="15"/>
  <c r="F171" i="2"/>
  <c r="E171" i="2"/>
  <c r="D171" i="2"/>
  <c r="C171" i="2"/>
  <c r="B44" i="15"/>
  <c r="A45" i="15"/>
  <c r="G106" i="2"/>
  <c r="G43" i="2"/>
  <c r="N172" i="15"/>
  <c r="D43" i="15"/>
  <c r="C43" i="15"/>
  <c r="E43" i="15"/>
  <c r="D110" i="15"/>
  <c r="C110" i="15"/>
  <c r="E110" i="15"/>
  <c r="F42" i="15"/>
  <c r="M173" i="15"/>
  <c r="H173" i="15"/>
  <c r="C173" i="15"/>
  <c r="L173" i="15"/>
  <c r="G173" i="15"/>
  <c r="K173" i="15"/>
  <c r="E173" i="15"/>
  <c r="I173" i="15"/>
  <c r="D173" i="15"/>
  <c r="A237" i="2"/>
  <c r="B236" i="2"/>
  <c r="B428" i="2"/>
  <c r="A429" i="2"/>
  <c r="F109" i="15"/>
  <c r="A241" i="15"/>
  <c r="B240" i="15"/>
  <c r="E364" i="2"/>
  <c r="D364" i="2"/>
  <c r="C364" i="2"/>
  <c r="F364" i="2"/>
  <c r="B301" i="2"/>
  <c r="A302" i="2"/>
  <c r="B45" i="2"/>
  <c r="A46" i="2"/>
  <c r="B172" i="2"/>
  <c r="A173" i="2"/>
  <c r="E300" i="2"/>
  <c r="D300" i="2"/>
  <c r="C300" i="2"/>
  <c r="F300" i="2"/>
  <c r="B111" i="15"/>
  <c r="A112" i="15"/>
  <c r="E44" i="2"/>
  <c r="D44" i="2"/>
  <c r="F44" i="2"/>
  <c r="C44" i="2"/>
  <c r="C235" i="2"/>
  <c r="F235" i="2"/>
  <c r="E235" i="2"/>
  <c r="D235" i="2"/>
  <c r="F427" i="2"/>
  <c r="E427" i="2"/>
  <c r="D427" i="2"/>
  <c r="C427" i="2"/>
  <c r="E239" i="15"/>
  <c r="C239" i="15"/>
  <c r="D239" i="15"/>
  <c r="B365" i="2"/>
  <c r="A366" i="2"/>
  <c r="F239" i="15" l="1"/>
  <c r="G107" i="2"/>
  <c r="N173" i="15"/>
  <c r="G235" i="2"/>
  <c r="G300" i="2"/>
  <c r="B366" i="2"/>
  <c r="A367" i="2"/>
  <c r="G427" i="2"/>
  <c r="C172" i="2"/>
  <c r="F172" i="2"/>
  <c r="E172" i="2"/>
  <c r="D172" i="2"/>
  <c r="F301" i="2"/>
  <c r="E301" i="2"/>
  <c r="D301" i="2"/>
  <c r="C301" i="2"/>
  <c r="A430" i="2"/>
  <c r="B429" i="2"/>
  <c r="E44" i="15"/>
  <c r="D44" i="15"/>
  <c r="C44" i="15"/>
  <c r="G171" i="2"/>
  <c r="F108" i="2"/>
  <c r="E108" i="2"/>
  <c r="D108" i="2"/>
  <c r="C108" i="2"/>
  <c r="B302" i="2"/>
  <c r="A303" i="2"/>
  <c r="A238" i="2"/>
  <c r="B237" i="2"/>
  <c r="F365" i="2"/>
  <c r="E365" i="2"/>
  <c r="D365" i="2"/>
  <c r="C365" i="2"/>
  <c r="A113" i="15"/>
  <c r="B112" i="15"/>
  <c r="B46" i="2"/>
  <c r="A47" i="2"/>
  <c r="G364" i="2"/>
  <c r="D240" i="15"/>
  <c r="C240" i="15"/>
  <c r="E240" i="15"/>
  <c r="C428" i="2"/>
  <c r="F428" i="2"/>
  <c r="E428" i="2"/>
  <c r="D428" i="2"/>
  <c r="J173" i="15"/>
  <c r="F43" i="15"/>
  <c r="L174" i="15"/>
  <c r="H174" i="15"/>
  <c r="D174" i="15"/>
  <c r="E174" i="15"/>
  <c r="I174" i="15"/>
  <c r="C174" i="15"/>
  <c r="M174" i="15"/>
  <c r="G174" i="15"/>
  <c r="K174" i="15"/>
  <c r="A174" i="2"/>
  <c r="B173" i="2"/>
  <c r="A46" i="15"/>
  <c r="B45" i="15"/>
  <c r="B109" i="2"/>
  <c r="A110" i="2"/>
  <c r="G44" i="2"/>
  <c r="E111" i="15"/>
  <c r="D111" i="15"/>
  <c r="C111" i="15"/>
  <c r="F45" i="2"/>
  <c r="E45" i="2"/>
  <c r="D45" i="2"/>
  <c r="C45" i="2"/>
  <c r="B241" i="15"/>
  <c r="A242" i="15"/>
  <c r="D236" i="2"/>
  <c r="C236" i="2"/>
  <c r="F236" i="2"/>
  <c r="E236" i="2"/>
  <c r="F173" i="15"/>
  <c r="F110" i="15"/>
  <c r="B175" i="15"/>
  <c r="A176" i="15"/>
  <c r="F111" i="15" l="1"/>
  <c r="G172" i="2"/>
  <c r="F240" i="15"/>
  <c r="G236" i="2"/>
  <c r="G45" i="2"/>
  <c r="J174" i="15"/>
  <c r="G301" i="2"/>
  <c r="G365" i="2"/>
  <c r="G108" i="2"/>
  <c r="F44" i="15"/>
  <c r="L175" i="15"/>
  <c r="K175" i="15"/>
  <c r="G175" i="15"/>
  <c r="M175" i="15"/>
  <c r="E175" i="15"/>
  <c r="I175" i="15"/>
  <c r="D175" i="15"/>
  <c r="H175" i="15"/>
  <c r="C175" i="15"/>
  <c r="E241" i="15"/>
  <c r="C241" i="15"/>
  <c r="D241" i="15"/>
  <c r="D45" i="15"/>
  <c r="C45" i="15"/>
  <c r="E45" i="15"/>
  <c r="C46" i="2"/>
  <c r="F46" i="2"/>
  <c r="E46" i="2"/>
  <c r="D46" i="2"/>
  <c r="A431" i="2"/>
  <c r="B430" i="2"/>
  <c r="B46" i="15"/>
  <c r="A47" i="15"/>
  <c r="F174" i="15"/>
  <c r="G428" i="2"/>
  <c r="D112" i="15"/>
  <c r="C112" i="15"/>
  <c r="E112" i="15"/>
  <c r="A304" i="2"/>
  <c r="B303" i="2"/>
  <c r="B238" i="2"/>
  <c r="A239" i="2"/>
  <c r="A111" i="2"/>
  <c r="B110" i="2"/>
  <c r="D173" i="2"/>
  <c r="C173" i="2"/>
  <c r="F173" i="2"/>
  <c r="E173" i="2"/>
  <c r="N174" i="15"/>
  <c r="B113" i="15"/>
  <c r="A114" i="15"/>
  <c r="C302" i="2"/>
  <c r="F302" i="2"/>
  <c r="E302" i="2"/>
  <c r="D302" i="2"/>
  <c r="A368" i="2"/>
  <c r="B367" i="2"/>
  <c r="B176" i="15"/>
  <c r="A177" i="15"/>
  <c r="A243" i="15"/>
  <c r="B242" i="15"/>
  <c r="C109" i="2"/>
  <c r="F109" i="2"/>
  <c r="E109" i="2"/>
  <c r="D109" i="2"/>
  <c r="A175" i="2"/>
  <c r="B174" i="2"/>
  <c r="A48" i="2"/>
  <c r="B47" i="2"/>
  <c r="E237" i="2"/>
  <c r="D237" i="2"/>
  <c r="C237" i="2"/>
  <c r="F237" i="2"/>
  <c r="D429" i="2"/>
  <c r="C429" i="2"/>
  <c r="F429" i="2"/>
  <c r="E429" i="2"/>
  <c r="C366" i="2"/>
  <c r="F366" i="2"/>
  <c r="E366" i="2"/>
  <c r="D366" i="2"/>
  <c r="F45" i="15" l="1"/>
  <c r="G46" i="2"/>
  <c r="F241" i="15"/>
  <c r="G429" i="2"/>
  <c r="A49" i="2"/>
  <c r="B48" i="2"/>
  <c r="B243" i="15"/>
  <c r="A244" i="15"/>
  <c r="D110" i="2"/>
  <c r="C110" i="2"/>
  <c r="F110" i="2"/>
  <c r="E110" i="2"/>
  <c r="D303" i="2"/>
  <c r="C303" i="2"/>
  <c r="F303" i="2"/>
  <c r="E303" i="2"/>
  <c r="E46" i="15"/>
  <c r="D46" i="15"/>
  <c r="C46" i="15"/>
  <c r="G237" i="2"/>
  <c r="D47" i="2"/>
  <c r="C47" i="2"/>
  <c r="F47" i="2"/>
  <c r="E47" i="2"/>
  <c r="D242" i="15"/>
  <c r="C242" i="15"/>
  <c r="E242" i="15"/>
  <c r="D367" i="2"/>
  <c r="C367" i="2"/>
  <c r="F367" i="2"/>
  <c r="E367" i="2"/>
  <c r="G302" i="2"/>
  <c r="F238" i="2"/>
  <c r="E238" i="2"/>
  <c r="D238" i="2"/>
  <c r="C238" i="2"/>
  <c r="A48" i="15"/>
  <c r="B47" i="15"/>
  <c r="B431" i="2"/>
  <c r="A432" i="2"/>
  <c r="N175" i="15"/>
  <c r="G366" i="2"/>
  <c r="E174" i="2"/>
  <c r="D174" i="2"/>
  <c r="C174" i="2"/>
  <c r="F174" i="2"/>
  <c r="G109" i="2"/>
  <c r="B177" i="15"/>
  <c r="A178" i="15"/>
  <c r="A115" i="15"/>
  <c r="B114" i="15"/>
  <c r="G173" i="2"/>
  <c r="A112" i="2"/>
  <c r="B111" i="2"/>
  <c r="A305" i="2"/>
  <c r="B304" i="2"/>
  <c r="J175" i="15"/>
  <c r="A369" i="2"/>
  <c r="B368" i="2"/>
  <c r="B175" i="2"/>
  <c r="A176" i="2"/>
  <c r="L176" i="15"/>
  <c r="H176" i="15"/>
  <c r="D176" i="15"/>
  <c r="M176" i="15"/>
  <c r="E176" i="15"/>
  <c r="K176" i="15"/>
  <c r="I176" i="15"/>
  <c r="G176" i="15"/>
  <c r="C176" i="15"/>
  <c r="E113" i="15"/>
  <c r="D113" i="15"/>
  <c r="C113" i="15"/>
  <c r="B239" i="2"/>
  <c r="A240" i="2"/>
  <c r="F112" i="15"/>
  <c r="E430" i="2"/>
  <c r="D430" i="2"/>
  <c r="C430" i="2"/>
  <c r="F430" i="2"/>
  <c r="F175" i="15"/>
  <c r="F242" i="15" l="1"/>
  <c r="F176" i="15"/>
  <c r="N176" i="15"/>
  <c r="G238" i="2"/>
  <c r="F46" i="15"/>
  <c r="F113" i="15"/>
  <c r="G47" i="2"/>
  <c r="G303" i="2"/>
  <c r="G110" i="2"/>
  <c r="F431" i="2"/>
  <c r="E431" i="2"/>
  <c r="D431" i="2"/>
  <c r="C431" i="2"/>
  <c r="G430" i="2"/>
  <c r="J176" i="15"/>
  <c r="F175" i="2"/>
  <c r="E175" i="2"/>
  <c r="D175" i="2"/>
  <c r="C175" i="2"/>
  <c r="E304" i="2"/>
  <c r="D304" i="2"/>
  <c r="C304" i="2"/>
  <c r="F304" i="2"/>
  <c r="L177" i="15"/>
  <c r="H177" i="15"/>
  <c r="D177" i="15"/>
  <c r="G177" i="15"/>
  <c r="I177" i="15"/>
  <c r="E177" i="15"/>
  <c r="M177" i="15"/>
  <c r="C177" i="15"/>
  <c r="K177" i="15"/>
  <c r="B432" i="2"/>
  <c r="A433" i="2"/>
  <c r="A245" i="15"/>
  <c r="B244" i="15"/>
  <c r="E368" i="2"/>
  <c r="D368" i="2"/>
  <c r="F368" i="2"/>
  <c r="C368" i="2"/>
  <c r="B305" i="2"/>
  <c r="A306" i="2"/>
  <c r="C239" i="2"/>
  <c r="F239" i="2"/>
  <c r="E239" i="2"/>
  <c r="D239" i="2"/>
  <c r="B369" i="2"/>
  <c r="A370" i="2"/>
  <c r="E111" i="2"/>
  <c r="D111" i="2"/>
  <c r="C111" i="2"/>
  <c r="F111" i="2"/>
  <c r="B115" i="15"/>
  <c r="A116" i="15"/>
  <c r="G174" i="2"/>
  <c r="D47" i="15"/>
  <c r="C47" i="15"/>
  <c r="E47" i="15"/>
  <c r="G367" i="2"/>
  <c r="E48" i="2"/>
  <c r="D48" i="2"/>
  <c r="C48" i="2"/>
  <c r="F48" i="2"/>
  <c r="A241" i="2"/>
  <c r="B240" i="2"/>
  <c r="D114" i="15"/>
  <c r="C114" i="15"/>
  <c r="E114" i="15"/>
  <c r="E243" i="15"/>
  <c r="C243" i="15"/>
  <c r="D243" i="15"/>
  <c r="B176" i="2"/>
  <c r="A177" i="2"/>
  <c r="B112" i="2"/>
  <c r="A113" i="2"/>
  <c r="B178" i="15"/>
  <c r="A179" i="15"/>
  <c r="B48" i="15"/>
  <c r="A49" i="15"/>
  <c r="B49" i="2"/>
  <c r="A50" i="2"/>
  <c r="F177" i="15" l="1"/>
  <c r="G48" i="2"/>
  <c r="F47" i="15"/>
  <c r="N177" i="15"/>
  <c r="G304" i="2"/>
  <c r="F243" i="15"/>
  <c r="B50" i="2"/>
  <c r="A51" i="2"/>
  <c r="F305" i="2"/>
  <c r="E305" i="2"/>
  <c r="D305" i="2"/>
  <c r="C305" i="2"/>
  <c r="F49" i="2"/>
  <c r="E49" i="2"/>
  <c r="D49" i="2"/>
  <c r="C49" i="2"/>
  <c r="L178" i="15"/>
  <c r="H178" i="15"/>
  <c r="D178" i="15"/>
  <c r="I178" i="15"/>
  <c r="E178" i="15"/>
  <c r="M178" i="15"/>
  <c r="C178" i="15"/>
  <c r="K178" i="15"/>
  <c r="G178" i="15"/>
  <c r="C176" i="2"/>
  <c r="F176" i="2"/>
  <c r="E176" i="2"/>
  <c r="D176" i="2"/>
  <c r="F114" i="15"/>
  <c r="A242" i="2"/>
  <c r="B241" i="2"/>
  <c r="G111" i="2"/>
  <c r="B370" i="2"/>
  <c r="A371" i="2"/>
  <c r="G239" i="2"/>
  <c r="D244" i="15"/>
  <c r="C244" i="15"/>
  <c r="E244" i="15"/>
  <c r="J177" i="15"/>
  <c r="G175" i="2"/>
  <c r="B179" i="15"/>
  <c r="A180" i="15"/>
  <c r="A178" i="2"/>
  <c r="B177" i="2"/>
  <c r="C432" i="2"/>
  <c r="F432" i="2"/>
  <c r="E432" i="2"/>
  <c r="D432" i="2"/>
  <c r="A50" i="15"/>
  <c r="B49" i="15"/>
  <c r="B113" i="2"/>
  <c r="A114" i="2"/>
  <c r="F369" i="2"/>
  <c r="E369" i="2"/>
  <c r="D369" i="2"/>
  <c r="C369" i="2"/>
  <c r="G368" i="2"/>
  <c r="B245" i="15"/>
  <c r="A246" i="15"/>
  <c r="D240" i="2"/>
  <c r="C240" i="2"/>
  <c r="F240" i="2"/>
  <c r="E240" i="2"/>
  <c r="E115" i="15"/>
  <c r="D115" i="15"/>
  <c r="C115" i="15"/>
  <c r="E48" i="15"/>
  <c r="D48" i="15"/>
  <c r="C48" i="15"/>
  <c r="F112" i="2"/>
  <c r="E112" i="2"/>
  <c r="D112" i="2"/>
  <c r="C112" i="2"/>
  <c r="A117" i="15"/>
  <c r="B116" i="15"/>
  <c r="B306" i="2"/>
  <c r="A307" i="2"/>
  <c r="A434" i="2"/>
  <c r="B433" i="2"/>
  <c r="G431" i="2"/>
  <c r="J178" i="15" l="1"/>
  <c r="F178" i="15"/>
  <c r="G369" i="2"/>
  <c r="N178" i="15"/>
  <c r="G305" i="2"/>
  <c r="F48" i="15"/>
  <c r="D433" i="2"/>
  <c r="C433" i="2"/>
  <c r="F433" i="2"/>
  <c r="E433" i="2"/>
  <c r="C306" i="2"/>
  <c r="F306" i="2"/>
  <c r="E306" i="2"/>
  <c r="D306" i="2"/>
  <c r="F115" i="15"/>
  <c r="A115" i="2"/>
  <c r="B114" i="2"/>
  <c r="D177" i="2"/>
  <c r="C177" i="2"/>
  <c r="F177" i="2"/>
  <c r="E177" i="2"/>
  <c r="G49" i="2"/>
  <c r="A179" i="2"/>
  <c r="B178" i="2"/>
  <c r="B434" i="2"/>
  <c r="A435" i="2"/>
  <c r="B117" i="15"/>
  <c r="A118" i="15"/>
  <c r="G112" i="2"/>
  <c r="G240" i="2"/>
  <c r="E245" i="15"/>
  <c r="C245" i="15"/>
  <c r="D245" i="15"/>
  <c r="D49" i="15"/>
  <c r="C49" i="15"/>
  <c r="E49" i="15"/>
  <c r="G432" i="2"/>
  <c r="B180" i="15"/>
  <c r="A181" i="15"/>
  <c r="F244" i="15"/>
  <c r="A372" i="2"/>
  <c r="B371" i="2"/>
  <c r="B242" i="2"/>
  <c r="A243" i="2"/>
  <c r="G176" i="2"/>
  <c r="A52" i="2"/>
  <c r="B51" i="2"/>
  <c r="D116" i="15"/>
  <c r="C116" i="15"/>
  <c r="E116" i="15"/>
  <c r="A247" i="15"/>
  <c r="B246" i="15"/>
  <c r="C113" i="2"/>
  <c r="F113" i="2"/>
  <c r="E113" i="2"/>
  <c r="D113" i="2"/>
  <c r="E241" i="2"/>
  <c r="D241" i="2"/>
  <c r="C241" i="2"/>
  <c r="F241" i="2"/>
  <c r="A308" i="2"/>
  <c r="B307" i="2"/>
  <c r="B50" i="15"/>
  <c r="A51" i="15"/>
  <c r="L179" i="15"/>
  <c r="H179" i="15"/>
  <c r="D179" i="15"/>
  <c r="K179" i="15"/>
  <c r="C179" i="15"/>
  <c r="I179" i="15"/>
  <c r="M179" i="15"/>
  <c r="G179" i="15"/>
  <c r="E179" i="15"/>
  <c r="C370" i="2"/>
  <c r="F370" i="2"/>
  <c r="E370" i="2"/>
  <c r="D370" i="2"/>
  <c r="C50" i="2"/>
  <c r="F50" i="2"/>
  <c r="E50" i="2"/>
  <c r="D50" i="2"/>
  <c r="J179" i="15" l="1"/>
  <c r="N179" i="15"/>
  <c r="F49" i="15"/>
  <c r="F245" i="15"/>
  <c r="G50" i="2"/>
  <c r="G370" i="2"/>
  <c r="G433" i="2"/>
  <c r="D51" i="2"/>
  <c r="C51" i="2"/>
  <c r="F51" i="2"/>
  <c r="E51" i="2"/>
  <c r="F242" i="2"/>
  <c r="E242" i="2"/>
  <c r="D242" i="2"/>
  <c r="C242" i="2"/>
  <c r="B181" i="15"/>
  <c r="A182" i="15"/>
  <c r="A52" i="15"/>
  <c r="B51" i="15"/>
  <c r="G241" i="2"/>
  <c r="D246" i="15"/>
  <c r="C246" i="15"/>
  <c r="E246" i="15"/>
  <c r="B243" i="2"/>
  <c r="A244" i="2"/>
  <c r="A119" i="15"/>
  <c r="B118" i="15"/>
  <c r="E178" i="2"/>
  <c r="D178" i="2"/>
  <c r="C178" i="2"/>
  <c r="F178" i="2"/>
  <c r="G177" i="2"/>
  <c r="A116" i="2"/>
  <c r="B115" i="2"/>
  <c r="G306" i="2"/>
  <c r="E50" i="15"/>
  <c r="D50" i="15"/>
  <c r="C50" i="15"/>
  <c r="B179" i="2"/>
  <c r="A180" i="2"/>
  <c r="D307" i="2"/>
  <c r="C307" i="2"/>
  <c r="F307" i="2"/>
  <c r="E307" i="2"/>
  <c r="G113" i="2"/>
  <c r="F116" i="15"/>
  <c r="A53" i="2"/>
  <c r="B52" i="2"/>
  <c r="D371" i="2"/>
  <c r="C371" i="2"/>
  <c r="F371" i="2"/>
  <c r="E371" i="2"/>
  <c r="L180" i="15"/>
  <c r="H180" i="15"/>
  <c r="D180" i="15"/>
  <c r="M180" i="15"/>
  <c r="E180" i="15"/>
  <c r="K180" i="15"/>
  <c r="C180" i="15"/>
  <c r="I180" i="15"/>
  <c r="G180" i="15"/>
  <c r="B435" i="2"/>
  <c r="A436" i="2"/>
  <c r="B247" i="15"/>
  <c r="A248" i="15"/>
  <c r="E117" i="15"/>
  <c r="D117" i="15"/>
  <c r="C117" i="15"/>
  <c r="F179" i="15"/>
  <c r="A309" i="2"/>
  <c r="B308" i="2"/>
  <c r="A373" i="2"/>
  <c r="B372" i="2"/>
  <c r="E434" i="2"/>
  <c r="F434" i="2"/>
  <c r="D434" i="2"/>
  <c r="C434" i="2"/>
  <c r="D114" i="2"/>
  <c r="C114" i="2"/>
  <c r="F114" i="2"/>
  <c r="E114" i="2"/>
  <c r="F180" i="15" l="1"/>
  <c r="F246" i="15"/>
  <c r="G114" i="2"/>
  <c r="N180" i="15"/>
  <c r="F50" i="15"/>
  <c r="G242" i="2"/>
  <c r="F117" i="15"/>
  <c r="G51" i="2"/>
  <c r="F435" i="2"/>
  <c r="E435" i="2"/>
  <c r="D435" i="2"/>
  <c r="C435" i="2"/>
  <c r="G434" i="2"/>
  <c r="E308" i="2"/>
  <c r="D308" i="2"/>
  <c r="C308" i="2"/>
  <c r="F308" i="2"/>
  <c r="A437" i="2"/>
  <c r="B436" i="2"/>
  <c r="G371" i="2"/>
  <c r="B53" i="2"/>
  <c r="A54" i="2"/>
  <c r="G307" i="2"/>
  <c r="F179" i="2"/>
  <c r="E179" i="2"/>
  <c r="D179" i="2"/>
  <c r="C179" i="2"/>
  <c r="G178" i="2"/>
  <c r="D118" i="15"/>
  <c r="C118" i="15"/>
  <c r="E118" i="15"/>
  <c r="D51" i="15"/>
  <c r="C51" i="15"/>
  <c r="E51" i="15"/>
  <c r="B309" i="2"/>
  <c r="A310" i="2"/>
  <c r="B119" i="15"/>
  <c r="A120" i="15"/>
  <c r="E372" i="2"/>
  <c r="D372" i="2"/>
  <c r="C372" i="2"/>
  <c r="F372" i="2"/>
  <c r="A249" i="15"/>
  <c r="B248" i="15"/>
  <c r="B116" i="2"/>
  <c r="A117" i="2"/>
  <c r="A245" i="2"/>
  <c r="B244" i="2"/>
  <c r="B182" i="15"/>
  <c r="A183" i="15"/>
  <c r="E115" i="2"/>
  <c r="D115" i="2"/>
  <c r="C115" i="2"/>
  <c r="F115" i="2"/>
  <c r="B52" i="15"/>
  <c r="A53" i="15"/>
  <c r="B373" i="2"/>
  <c r="A374" i="2"/>
  <c r="E247" i="15"/>
  <c r="C247" i="15"/>
  <c r="D247" i="15"/>
  <c r="J180" i="15"/>
  <c r="E52" i="2"/>
  <c r="D52" i="2"/>
  <c r="F52" i="2"/>
  <c r="C52" i="2"/>
  <c r="B180" i="2"/>
  <c r="A181" i="2"/>
  <c r="C243" i="2"/>
  <c r="F243" i="2"/>
  <c r="E243" i="2"/>
  <c r="D243" i="2"/>
  <c r="L181" i="15"/>
  <c r="H181" i="15"/>
  <c r="D181" i="15"/>
  <c r="G181" i="15"/>
  <c r="M181" i="15"/>
  <c r="N181" i="15" s="1"/>
  <c r="E181" i="15"/>
  <c r="K181" i="15"/>
  <c r="C181" i="15"/>
  <c r="I181" i="15"/>
  <c r="G52" i="2" l="1"/>
  <c r="F51" i="15"/>
  <c r="J181" i="15"/>
  <c r="G308" i="2"/>
  <c r="G435" i="2"/>
  <c r="A182" i="2"/>
  <c r="B181" i="2"/>
  <c r="A54" i="15"/>
  <c r="B53" i="15"/>
  <c r="D244" i="2"/>
  <c r="C244" i="2"/>
  <c r="F244" i="2"/>
  <c r="E244" i="2"/>
  <c r="D248" i="15"/>
  <c r="C248" i="15"/>
  <c r="E248" i="15"/>
  <c r="B310" i="2"/>
  <c r="A311" i="2"/>
  <c r="G179" i="2"/>
  <c r="C180" i="2"/>
  <c r="F180" i="2"/>
  <c r="E180" i="2"/>
  <c r="D180" i="2"/>
  <c r="F247" i="15"/>
  <c r="E52" i="15"/>
  <c r="D52" i="15"/>
  <c r="C52" i="15"/>
  <c r="A246" i="2"/>
  <c r="B245" i="2"/>
  <c r="B249" i="15"/>
  <c r="A250" i="15"/>
  <c r="F309" i="2"/>
  <c r="E309" i="2"/>
  <c r="D309" i="2"/>
  <c r="C309" i="2"/>
  <c r="F118" i="15"/>
  <c r="C436" i="2"/>
  <c r="D436" i="2"/>
  <c r="F436" i="2"/>
  <c r="E436" i="2"/>
  <c r="F181" i="15"/>
  <c r="G243" i="2"/>
  <c r="B374" i="2"/>
  <c r="A375" i="2"/>
  <c r="G115" i="2"/>
  <c r="B183" i="15"/>
  <c r="A184" i="15"/>
  <c r="B117" i="2"/>
  <c r="A118" i="2"/>
  <c r="G372" i="2"/>
  <c r="A121" i="15"/>
  <c r="B120" i="15"/>
  <c r="B54" i="2"/>
  <c r="A55" i="2"/>
  <c r="A438" i="2"/>
  <c r="B437" i="2"/>
  <c r="F373" i="2"/>
  <c r="E373" i="2"/>
  <c r="D373" i="2"/>
  <c r="C373" i="2"/>
  <c r="L182" i="15"/>
  <c r="H182" i="15"/>
  <c r="D182" i="15"/>
  <c r="I182" i="15"/>
  <c r="G182" i="15"/>
  <c r="M182" i="15"/>
  <c r="E182" i="15"/>
  <c r="F182" i="15" s="1"/>
  <c r="K182" i="15"/>
  <c r="C182" i="15"/>
  <c r="F116" i="2"/>
  <c r="E116" i="2"/>
  <c r="D116" i="2"/>
  <c r="C116" i="2"/>
  <c r="E119" i="15"/>
  <c r="D119" i="15"/>
  <c r="C119" i="15"/>
  <c r="F53" i="2"/>
  <c r="E53" i="2"/>
  <c r="D53" i="2"/>
  <c r="C53" i="2"/>
  <c r="F248" i="15" l="1"/>
  <c r="G373" i="2"/>
  <c r="J182" i="15"/>
  <c r="G436" i="2"/>
  <c r="N182" i="15"/>
  <c r="G53" i="2"/>
  <c r="C54" i="2"/>
  <c r="F54" i="2"/>
  <c r="E54" i="2"/>
  <c r="D54" i="2"/>
  <c r="A119" i="2"/>
  <c r="B118" i="2"/>
  <c r="E245" i="2"/>
  <c r="D245" i="2"/>
  <c r="C245" i="2"/>
  <c r="F245" i="2"/>
  <c r="F52" i="15"/>
  <c r="G180" i="2"/>
  <c r="C310" i="2"/>
  <c r="F310" i="2"/>
  <c r="E310" i="2"/>
  <c r="D310" i="2"/>
  <c r="D53" i="15"/>
  <c r="C53" i="15"/>
  <c r="E53" i="15"/>
  <c r="F437" i="2"/>
  <c r="D437" i="2"/>
  <c r="E437" i="2"/>
  <c r="C437" i="2"/>
  <c r="D120" i="15"/>
  <c r="C120" i="15"/>
  <c r="E120" i="15"/>
  <c r="C117" i="2"/>
  <c r="F117" i="2"/>
  <c r="E117" i="2"/>
  <c r="D117" i="2"/>
  <c r="A376" i="2"/>
  <c r="B375" i="2"/>
  <c r="G309" i="2"/>
  <c r="B246" i="2"/>
  <c r="A247" i="2"/>
  <c r="G244" i="2"/>
  <c r="B54" i="15"/>
  <c r="A55" i="15"/>
  <c r="B438" i="2"/>
  <c r="A439" i="2"/>
  <c r="B121" i="15"/>
  <c r="A122" i="15"/>
  <c r="B184" i="15"/>
  <c r="A185" i="15"/>
  <c r="C374" i="2"/>
  <c r="F374" i="2"/>
  <c r="E374" i="2"/>
  <c r="D374" i="2"/>
  <c r="A251" i="15"/>
  <c r="B250" i="15"/>
  <c r="C181" i="2"/>
  <c r="E181" i="2"/>
  <c r="D181" i="2"/>
  <c r="F181" i="2"/>
  <c r="F119" i="15"/>
  <c r="G116" i="2"/>
  <c r="A56" i="2"/>
  <c r="B55" i="2"/>
  <c r="L183" i="15"/>
  <c r="H183" i="15"/>
  <c r="D183" i="15"/>
  <c r="K183" i="15"/>
  <c r="C183" i="15"/>
  <c r="I183" i="15"/>
  <c r="G183" i="15"/>
  <c r="M183" i="15"/>
  <c r="E183" i="15"/>
  <c r="E249" i="15"/>
  <c r="C249" i="15"/>
  <c r="D249" i="15"/>
  <c r="A312" i="2"/>
  <c r="B311" i="2"/>
  <c r="A183" i="2"/>
  <c r="B182" i="2"/>
  <c r="F183" i="15" l="1"/>
  <c r="J183" i="15"/>
  <c r="G181" i="2"/>
  <c r="F120" i="15"/>
  <c r="N183" i="15"/>
  <c r="G374" i="2"/>
  <c r="G310" i="2"/>
  <c r="G245" i="2"/>
  <c r="G54" i="2"/>
  <c r="D182" i="2"/>
  <c r="C182" i="2"/>
  <c r="E182" i="2"/>
  <c r="F182" i="2"/>
  <c r="D55" i="2"/>
  <c r="C55" i="2"/>
  <c r="F55" i="2"/>
  <c r="E55" i="2"/>
  <c r="D250" i="15"/>
  <c r="C250" i="15"/>
  <c r="E250" i="15"/>
  <c r="F250" i="15" s="1"/>
  <c r="A123" i="15"/>
  <c r="B122" i="15"/>
  <c r="A56" i="15"/>
  <c r="B55" i="15"/>
  <c r="F246" i="2"/>
  <c r="E246" i="2"/>
  <c r="D246" i="2"/>
  <c r="C246" i="2"/>
  <c r="D118" i="2"/>
  <c r="C118" i="2"/>
  <c r="F118" i="2"/>
  <c r="E118" i="2"/>
  <c r="A184" i="2"/>
  <c r="B183" i="2"/>
  <c r="A57" i="2"/>
  <c r="B56" i="2"/>
  <c r="B251" i="15"/>
  <c r="A252" i="15"/>
  <c r="E121" i="15"/>
  <c r="D121" i="15"/>
  <c r="C121" i="15"/>
  <c r="E54" i="15"/>
  <c r="D54" i="15"/>
  <c r="C54" i="15"/>
  <c r="A120" i="2"/>
  <c r="B119" i="2"/>
  <c r="D311" i="2"/>
  <c r="C311" i="2"/>
  <c r="F311" i="2"/>
  <c r="E311" i="2"/>
  <c r="F249" i="15"/>
  <c r="A186" i="15"/>
  <c r="B185" i="15"/>
  <c r="A440" i="2"/>
  <c r="B439" i="2"/>
  <c r="D375" i="2"/>
  <c r="C375" i="2"/>
  <c r="F375" i="2"/>
  <c r="E375" i="2"/>
  <c r="G117" i="2"/>
  <c r="G437" i="2"/>
  <c r="A313" i="2"/>
  <c r="B312" i="2"/>
  <c r="L184" i="15"/>
  <c r="H184" i="15"/>
  <c r="D184" i="15"/>
  <c r="M184" i="15"/>
  <c r="E184" i="15"/>
  <c r="F184" i="15" s="1"/>
  <c r="K184" i="15"/>
  <c r="C184" i="15"/>
  <c r="I184" i="15"/>
  <c r="G184" i="15"/>
  <c r="C438" i="2"/>
  <c r="E438" i="2"/>
  <c r="F438" i="2"/>
  <c r="D438" i="2"/>
  <c r="B247" i="2"/>
  <c r="A248" i="2"/>
  <c r="A377" i="2"/>
  <c r="B376" i="2"/>
  <c r="F53" i="15"/>
  <c r="G438" i="2" l="1"/>
  <c r="N184" i="15"/>
  <c r="G311" i="2"/>
  <c r="G246" i="2"/>
  <c r="G182" i="2"/>
  <c r="B120" i="2"/>
  <c r="A121" i="2"/>
  <c r="E251" i="15"/>
  <c r="C251" i="15"/>
  <c r="D251" i="15"/>
  <c r="B184" i="2"/>
  <c r="A185" i="2"/>
  <c r="B123" i="15"/>
  <c r="A124" i="15"/>
  <c r="E376" i="2"/>
  <c r="D376" i="2"/>
  <c r="F376" i="2"/>
  <c r="C376" i="2"/>
  <c r="B186" i="15"/>
  <c r="A187" i="15"/>
  <c r="E56" i="2"/>
  <c r="D56" i="2"/>
  <c r="C56" i="2"/>
  <c r="F56" i="2"/>
  <c r="D55" i="15"/>
  <c r="C55" i="15"/>
  <c r="E55" i="15"/>
  <c r="G55" i="2"/>
  <c r="L185" i="15"/>
  <c r="H185" i="15"/>
  <c r="D185" i="15"/>
  <c r="K185" i="15"/>
  <c r="G185" i="15"/>
  <c r="C185" i="15"/>
  <c r="M185" i="15"/>
  <c r="I185" i="15"/>
  <c r="E185" i="15"/>
  <c r="B377" i="2"/>
  <c r="A378" i="2"/>
  <c r="J184" i="15"/>
  <c r="E312" i="2"/>
  <c r="D312" i="2"/>
  <c r="C312" i="2"/>
  <c r="F312" i="2"/>
  <c r="D439" i="2"/>
  <c r="F439" i="2"/>
  <c r="C439" i="2"/>
  <c r="E439" i="2"/>
  <c r="F121" i="15"/>
  <c r="B57" i="2"/>
  <c r="A58" i="2"/>
  <c r="G118" i="2"/>
  <c r="B56" i="15"/>
  <c r="A57" i="15"/>
  <c r="C247" i="2"/>
  <c r="F247" i="2"/>
  <c r="E247" i="2"/>
  <c r="D247" i="2"/>
  <c r="A249" i="2"/>
  <c r="B248" i="2"/>
  <c r="B313" i="2"/>
  <c r="A314" i="2"/>
  <c r="G375" i="2"/>
  <c r="B440" i="2"/>
  <c r="A441" i="2"/>
  <c r="E119" i="2"/>
  <c r="D119" i="2"/>
  <c r="C119" i="2"/>
  <c r="F119" i="2"/>
  <c r="F54" i="15"/>
  <c r="A253" i="15"/>
  <c r="B252" i="15"/>
  <c r="E183" i="2"/>
  <c r="D183" i="2"/>
  <c r="F183" i="2"/>
  <c r="C183" i="2"/>
  <c r="D122" i="15"/>
  <c r="C122" i="15"/>
  <c r="E122" i="15"/>
  <c r="G119" i="2" l="1"/>
  <c r="G439" i="2"/>
  <c r="F185" i="15"/>
  <c r="B441" i="2"/>
  <c r="A442" i="2"/>
  <c r="F313" i="2"/>
  <c r="E313" i="2"/>
  <c r="D313" i="2"/>
  <c r="C313" i="2"/>
  <c r="E56" i="15"/>
  <c r="D56" i="15"/>
  <c r="C56" i="15"/>
  <c r="G376" i="2"/>
  <c r="E123" i="15"/>
  <c r="D123" i="15"/>
  <c r="C123" i="15"/>
  <c r="D252" i="15"/>
  <c r="C252" i="15"/>
  <c r="E252" i="15"/>
  <c r="E440" i="2"/>
  <c r="C440" i="2"/>
  <c r="D440" i="2"/>
  <c r="F440" i="2"/>
  <c r="D248" i="2"/>
  <c r="C248" i="2"/>
  <c r="F248" i="2"/>
  <c r="E248" i="2"/>
  <c r="G247" i="2"/>
  <c r="G312" i="2"/>
  <c r="J185" i="15"/>
  <c r="G56" i="2"/>
  <c r="A188" i="15"/>
  <c r="B187" i="15"/>
  <c r="B185" i="2"/>
  <c r="A186" i="2"/>
  <c r="F251" i="15"/>
  <c r="F184" i="2"/>
  <c r="E184" i="2"/>
  <c r="D184" i="2"/>
  <c r="C184" i="2"/>
  <c r="B121" i="2"/>
  <c r="A122" i="2"/>
  <c r="F122" i="15"/>
  <c r="G183" i="2"/>
  <c r="B253" i="15"/>
  <c r="A254" i="15"/>
  <c r="A250" i="2"/>
  <c r="B249" i="2"/>
  <c r="B58" i="2"/>
  <c r="A59" i="2"/>
  <c r="B378" i="2"/>
  <c r="A379" i="2"/>
  <c r="N185" i="15"/>
  <c r="F55" i="15"/>
  <c r="M186" i="15"/>
  <c r="I186" i="15"/>
  <c r="E186" i="15"/>
  <c r="L186" i="15"/>
  <c r="H186" i="15"/>
  <c r="D186" i="15"/>
  <c r="K186" i="15"/>
  <c r="G186" i="15"/>
  <c r="C186" i="15"/>
  <c r="B314" i="2"/>
  <c r="A315" i="2"/>
  <c r="A58" i="15"/>
  <c r="B57" i="15"/>
  <c r="F57" i="2"/>
  <c r="E57" i="2"/>
  <c r="D57" i="2"/>
  <c r="C57" i="2"/>
  <c r="F377" i="2"/>
  <c r="E377" i="2"/>
  <c r="D377" i="2"/>
  <c r="C377" i="2"/>
  <c r="A125" i="15"/>
  <c r="B124" i="15"/>
  <c r="F120" i="2"/>
  <c r="E120" i="2"/>
  <c r="D120" i="2"/>
  <c r="C120" i="2"/>
  <c r="G57" i="2" l="1"/>
  <c r="N186" i="15"/>
  <c r="G440" i="2"/>
  <c r="F252" i="15"/>
  <c r="G377" i="2"/>
  <c r="D57" i="15"/>
  <c r="C57" i="15"/>
  <c r="E57" i="15"/>
  <c r="A187" i="2"/>
  <c r="B186" i="2"/>
  <c r="G120" i="2"/>
  <c r="B58" i="15"/>
  <c r="A59" i="15"/>
  <c r="A60" i="2"/>
  <c r="B59" i="2"/>
  <c r="A255" i="15"/>
  <c r="B255" i="15" s="1"/>
  <c r="B254" i="15"/>
  <c r="A123" i="2"/>
  <c r="B122" i="2"/>
  <c r="C185" i="2"/>
  <c r="F185" i="2"/>
  <c r="E185" i="2"/>
  <c r="D185" i="2"/>
  <c r="G248" i="2"/>
  <c r="F123" i="15"/>
  <c r="F56" i="15"/>
  <c r="G313" i="2"/>
  <c r="C378" i="2"/>
  <c r="F378" i="2"/>
  <c r="E378" i="2"/>
  <c r="D378" i="2"/>
  <c r="B250" i="2"/>
  <c r="A251" i="2"/>
  <c r="D124" i="15"/>
  <c r="C124" i="15"/>
  <c r="E124" i="15"/>
  <c r="A316" i="2"/>
  <c r="B315" i="2"/>
  <c r="F186" i="15"/>
  <c r="C58" i="2"/>
  <c r="F58" i="2"/>
  <c r="E58" i="2"/>
  <c r="D58" i="2"/>
  <c r="E253" i="15"/>
  <c r="C253" i="15"/>
  <c r="D253" i="15"/>
  <c r="C121" i="2"/>
  <c r="F121" i="2"/>
  <c r="E121" i="2"/>
  <c r="D121" i="2"/>
  <c r="G184" i="2"/>
  <c r="L187" i="15"/>
  <c r="H187" i="15"/>
  <c r="D187" i="15"/>
  <c r="K187" i="15"/>
  <c r="G187" i="15"/>
  <c r="C187" i="15"/>
  <c r="M187" i="15"/>
  <c r="I187" i="15"/>
  <c r="E187" i="15"/>
  <c r="B442" i="2"/>
  <c r="A443" i="2"/>
  <c r="B125" i="15"/>
  <c r="A126" i="15"/>
  <c r="C314" i="2"/>
  <c r="F314" i="2"/>
  <c r="E314" i="2"/>
  <c r="D314" i="2"/>
  <c r="J186" i="15"/>
  <c r="A380" i="2"/>
  <c r="B379" i="2"/>
  <c r="E249" i="2"/>
  <c r="D249" i="2"/>
  <c r="C249" i="2"/>
  <c r="F249" i="2"/>
  <c r="B188" i="15"/>
  <c r="A189" i="15"/>
  <c r="F441" i="2"/>
  <c r="D441" i="2"/>
  <c r="E441" i="2"/>
  <c r="C441" i="2"/>
  <c r="J187" i="15" l="1"/>
  <c r="N187" i="15"/>
  <c r="F57" i="15"/>
  <c r="G121" i="2"/>
  <c r="G378" i="2"/>
  <c r="G185" i="2"/>
  <c r="G441" i="2"/>
  <c r="G314" i="2"/>
  <c r="A381" i="2"/>
  <c r="B380" i="2"/>
  <c r="A444" i="2"/>
  <c r="B443" i="2"/>
  <c r="D315" i="2"/>
  <c r="C315" i="2"/>
  <c r="F315" i="2"/>
  <c r="E315" i="2"/>
  <c r="D122" i="2"/>
  <c r="C122" i="2"/>
  <c r="F122" i="2"/>
  <c r="E122" i="2"/>
  <c r="D59" i="2"/>
  <c r="C59" i="2"/>
  <c r="F59" i="2"/>
  <c r="E59" i="2"/>
  <c r="A188" i="2"/>
  <c r="B187" i="2"/>
  <c r="A190" i="15"/>
  <c r="B189" i="15"/>
  <c r="C442" i="2"/>
  <c r="E442" i="2"/>
  <c r="F442" i="2"/>
  <c r="D442" i="2"/>
  <c r="G58" i="2"/>
  <c r="A317" i="2"/>
  <c r="B316" i="2"/>
  <c r="A124" i="2"/>
  <c r="B123" i="2"/>
  <c r="A61" i="2"/>
  <c r="B60" i="2"/>
  <c r="M188" i="15"/>
  <c r="I188" i="15"/>
  <c r="E188" i="15"/>
  <c r="L188" i="15"/>
  <c r="H188" i="15"/>
  <c r="D188" i="15"/>
  <c r="C188" i="15"/>
  <c r="K188" i="15"/>
  <c r="G188" i="15"/>
  <c r="F187" i="15"/>
  <c r="F253" i="15"/>
  <c r="F124" i="15"/>
  <c r="B251" i="2"/>
  <c r="A252" i="2"/>
  <c r="D254" i="15"/>
  <c r="C254" i="15"/>
  <c r="E254" i="15"/>
  <c r="A60" i="15"/>
  <c r="B59" i="15"/>
  <c r="A127" i="15"/>
  <c r="B127" i="15" s="1"/>
  <c r="B126" i="15"/>
  <c r="G249" i="2"/>
  <c r="D379" i="2"/>
  <c r="C379" i="2"/>
  <c r="F379" i="2"/>
  <c r="E379" i="2"/>
  <c r="E125" i="15"/>
  <c r="D125" i="15"/>
  <c r="C125" i="15"/>
  <c r="F250" i="2"/>
  <c r="E250" i="2"/>
  <c r="D250" i="2"/>
  <c r="C250" i="2"/>
  <c r="E255" i="15"/>
  <c r="C255" i="15"/>
  <c r="D255" i="15"/>
  <c r="E58" i="15"/>
  <c r="D58" i="15"/>
  <c r="C58" i="15"/>
  <c r="D186" i="2"/>
  <c r="C186" i="2"/>
  <c r="F186" i="2"/>
  <c r="E186" i="2"/>
  <c r="F254" i="15" l="1"/>
  <c r="F58" i="15"/>
  <c r="G379" i="2"/>
  <c r="N188" i="15"/>
  <c r="D126" i="15"/>
  <c r="C126" i="15"/>
  <c r="E126" i="15"/>
  <c r="B124" i="2"/>
  <c r="A125" i="2"/>
  <c r="L189" i="15"/>
  <c r="H189" i="15"/>
  <c r="D189" i="15"/>
  <c r="K189" i="15"/>
  <c r="G189" i="15"/>
  <c r="C189" i="15"/>
  <c r="E189" i="15"/>
  <c r="M189" i="15"/>
  <c r="I189" i="15"/>
  <c r="D443" i="2"/>
  <c r="F443" i="2"/>
  <c r="E443" i="2"/>
  <c r="C443" i="2"/>
  <c r="E127" i="15"/>
  <c r="D127" i="15"/>
  <c r="C127" i="15"/>
  <c r="E60" i="2"/>
  <c r="D60" i="2"/>
  <c r="F60" i="2"/>
  <c r="C60" i="2"/>
  <c r="E316" i="2"/>
  <c r="D316" i="2"/>
  <c r="C316" i="2"/>
  <c r="F316" i="2"/>
  <c r="G442" i="2"/>
  <c r="B190" i="15"/>
  <c r="A191" i="15"/>
  <c r="B191" i="15" s="1"/>
  <c r="G59" i="2"/>
  <c r="G122" i="2"/>
  <c r="G315" i="2"/>
  <c r="A445" i="2"/>
  <c r="B444" i="2"/>
  <c r="C251" i="2"/>
  <c r="F251" i="2"/>
  <c r="E251" i="2"/>
  <c r="D251" i="2"/>
  <c r="F125" i="15"/>
  <c r="D59" i="15"/>
  <c r="C59" i="15"/>
  <c r="E59" i="15"/>
  <c r="F188" i="15"/>
  <c r="B61" i="2"/>
  <c r="A62" i="2"/>
  <c r="B317" i="2"/>
  <c r="A318" i="2"/>
  <c r="E187" i="2"/>
  <c r="D187" i="2"/>
  <c r="F187" i="2"/>
  <c r="C187" i="2"/>
  <c r="E380" i="2"/>
  <c r="D380" i="2"/>
  <c r="C380" i="2"/>
  <c r="F380" i="2"/>
  <c r="G186" i="2"/>
  <c r="F255" i="15"/>
  <c r="G250" i="2"/>
  <c r="B60" i="15"/>
  <c r="A61" i="15"/>
  <c r="A253" i="2"/>
  <c r="B252" i="2"/>
  <c r="J188" i="15"/>
  <c r="E123" i="2"/>
  <c r="D123" i="2"/>
  <c r="C123" i="2"/>
  <c r="F123" i="2"/>
  <c r="B188" i="2"/>
  <c r="A189" i="2"/>
  <c r="B381" i="2"/>
  <c r="A382" i="2"/>
  <c r="F189" i="15" l="1"/>
  <c r="J189" i="15"/>
  <c r="G187" i="2"/>
  <c r="F59" i="15"/>
  <c r="G60" i="2"/>
  <c r="G443" i="2"/>
  <c r="F126" i="15"/>
  <c r="G316" i="2"/>
  <c r="N189" i="15"/>
  <c r="A254" i="2"/>
  <c r="B253" i="2"/>
  <c r="B62" i="2"/>
  <c r="A63" i="2"/>
  <c r="B63" i="2" s="1"/>
  <c r="F188" i="2"/>
  <c r="E188" i="2"/>
  <c r="C188" i="2"/>
  <c r="D188" i="2"/>
  <c r="A62" i="15"/>
  <c r="B61" i="15"/>
  <c r="F61" i="2"/>
  <c r="E61" i="2"/>
  <c r="D61" i="2"/>
  <c r="C61" i="2"/>
  <c r="G251" i="2"/>
  <c r="M190" i="15"/>
  <c r="I190" i="15"/>
  <c r="E190" i="15"/>
  <c r="L190" i="15"/>
  <c r="H190" i="15"/>
  <c r="D190" i="15"/>
  <c r="G190" i="15"/>
  <c r="C190" i="15"/>
  <c r="K190" i="15"/>
  <c r="F127" i="15"/>
  <c r="B445" i="2"/>
  <c r="A446" i="2"/>
  <c r="F124" i="2"/>
  <c r="E124" i="2"/>
  <c r="D124" i="2"/>
  <c r="C124" i="2"/>
  <c r="B382" i="2"/>
  <c r="A383" i="2"/>
  <c r="B383" i="2" s="1"/>
  <c r="G123" i="2"/>
  <c r="E60" i="15"/>
  <c r="D60" i="15"/>
  <c r="C60" i="15"/>
  <c r="G380" i="2"/>
  <c r="B318" i="2"/>
  <c r="A319" i="2"/>
  <c r="B319" i="2" s="1"/>
  <c r="B189" i="2"/>
  <c r="A190" i="2"/>
  <c r="L191" i="15"/>
  <c r="H191" i="15"/>
  <c r="D191" i="15"/>
  <c r="K191" i="15"/>
  <c r="G191" i="15"/>
  <c r="C191" i="15"/>
  <c r="I191" i="15"/>
  <c r="E191" i="15"/>
  <c r="M191" i="15"/>
  <c r="N191" i="15" s="1"/>
  <c r="F381" i="2"/>
  <c r="E381" i="2"/>
  <c r="D381" i="2"/>
  <c r="C381" i="2"/>
  <c r="D252" i="2"/>
  <c r="C252" i="2"/>
  <c r="F252" i="2"/>
  <c r="E252" i="2"/>
  <c r="F317" i="2"/>
  <c r="E317" i="2"/>
  <c r="D317" i="2"/>
  <c r="C317" i="2"/>
  <c r="E444" i="2"/>
  <c r="C444" i="2"/>
  <c r="F444" i="2"/>
  <c r="D444" i="2"/>
  <c r="B125" i="2"/>
  <c r="A126" i="2"/>
  <c r="F191" i="15" l="1"/>
  <c r="F190" i="15"/>
  <c r="G317" i="2"/>
  <c r="G381" i="2"/>
  <c r="G124" i="2"/>
  <c r="N190" i="15"/>
  <c r="D319" i="2"/>
  <c r="C319" i="2"/>
  <c r="F319" i="2"/>
  <c r="E319" i="2"/>
  <c r="C382" i="2"/>
  <c r="F382" i="2"/>
  <c r="E382" i="2"/>
  <c r="D382" i="2"/>
  <c r="D63" i="2"/>
  <c r="C63" i="2"/>
  <c r="F63" i="2"/>
  <c r="E63" i="2"/>
  <c r="C125" i="2"/>
  <c r="F125" i="2"/>
  <c r="E125" i="2"/>
  <c r="D125" i="2"/>
  <c r="C318" i="2"/>
  <c r="F318" i="2"/>
  <c r="E318" i="2"/>
  <c r="D318" i="2"/>
  <c r="F60" i="15"/>
  <c r="B446" i="2"/>
  <c r="A447" i="2"/>
  <c r="B447" i="2" s="1"/>
  <c r="G61" i="2"/>
  <c r="C62" i="2"/>
  <c r="F62" i="2"/>
  <c r="E62" i="2"/>
  <c r="D62" i="2"/>
  <c r="G444" i="2"/>
  <c r="G252" i="2"/>
  <c r="A191" i="2"/>
  <c r="B191" i="2" s="1"/>
  <c r="B190" i="2"/>
  <c r="F445" i="2"/>
  <c r="D445" i="2"/>
  <c r="E445" i="2"/>
  <c r="C445" i="2"/>
  <c r="D61" i="15"/>
  <c r="C61" i="15"/>
  <c r="E61" i="15"/>
  <c r="E253" i="2"/>
  <c r="D253" i="2"/>
  <c r="C253" i="2"/>
  <c r="F253" i="2"/>
  <c r="A127" i="2"/>
  <c r="B127" i="2" s="1"/>
  <c r="B126" i="2"/>
  <c r="J191" i="15"/>
  <c r="C189" i="2"/>
  <c r="F189" i="2"/>
  <c r="D189" i="2"/>
  <c r="E189" i="2"/>
  <c r="D383" i="2"/>
  <c r="C383" i="2"/>
  <c r="F383" i="2"/>
  <c r="E383" i="2"/>
  <c r="J190" i="15"/>
  <c r="B62" i="15"/>
  <c r="A63" i="15"/>
  <c r="B63" i="15" s="1"/>
  <c r="G188" i="2"/>
  <c r="B254" i="2"/>
  <c r="A255" i="2"/>
  <c r="B255" i="2" s="1"/>
  <c r="F61" i="15" l="1"/>
  <c r="G253" i="2"/>
  <c r="G63" i="2"/>
  <c r="G319" i="2"/>
  <c r="F254" i="2"/>
  <c r="E254" i="2"/>
  <c r="D254" i="2"/>
  <c r="C254" i="2"/>
  <c r="D190" i="2"/>
  <c r="C190" i="2"/>
  <c r="E190" i="2"/>
  <c r="F190" i="2"/>
  <c r="E191" i="2"/>
  <c r="D191" i="2"/>
  <c r="F191" i="2"/>
  <c r="C191" i="2"/>
  <c r="D447" i="2"/>
  <c r="F447" i="2"/>
  <c r="C447" i="2"/>
  <c r="E447" i="2"/>
  <c r="D63" i="15"/>
  <c r="C63" i="15"/>
  <c r="E63" i="15"/>
  <c r="G383" i="2"/>
  <c r="D126" i="2"/>
  <c r="C126" i="2"/>
  <c r="F126" i="2"/>
  <c r="E126" i="2"/>
  <c r="G62" i="2"/>
  <c r="C446" i="2"/>
  <c r="E446" i="2"/>
  <c r="F446" i="2"/>
  <c r="D446" i="2"/>
  <c r="G318" i="2"/>
  <c r="G125" i="2"/>
  <c r="G382" i="2"/>
  <c r="C255" i="2"/>
  <c r="F255" i="2"/>
  <c r="E255" i="2"/>
  <c r="D255" i="2"/>
  <c r="E62" i="15"/>
  <c r="D62" i="15"/>
  <c r="C62" i="15"/>
  <c r="G189" i="2"/>
  <c r="E127" i="2"/>
  <c r="D127" i="2"/>
  <c r="C127" i="2"/>
  <c r="F127" i="2"/>
  <c r="G445" i="2"/>
  <c r="G126" i="2" l="1"/>
  <c r="F62" i="15"/>
  <c r="G254" i="2"/>
  <c r="F63" i="15"/>
  <c r="G191" i="2"/>
  <c r="G447" i="2"/>
  <c r="G255" i="2"/>
  <c r="G127" i="2"/>
  <c r="G446" i="2"/>
  <c r="G190" i="2"/>
</calcChain>
</file>

<file path=xl/sharedStrings.xml><?xml version="1.0" encoding="utf-8"?>
<sst xmlns="http://schemas.openxmlformats.org/spreadsheetml/2006/main" count="180" uniqueCount="77">
  <si>
    <t>year</t>
  </si>
  <si>
    <t>N_HIV_D</t>
  </si>
  <si>
    <t>N_HIV_Obs_M</t>
  </si>
  <si>
    <t>N_CD4_1_D</t>
  </si>
  <si>
    <t>N_CD4_2_D</t>
  </si>
  <si>
    <t>N_CD4_3_D</t>
  </si>
  <si>
    <t>N_CD4_4_D</t>
  </si>
  <si>
    <t>N_CD4_1_Obs_M</t>
  </si>
  <si>
    <t>N_CD4_2_Obs_M</t>
  </si>
  <si>
    <t>N_CD4_3_Obs_M</t>
  </si>
  <si>
    <t>N_CD4_4_Obs_M</t>
  </si>
  <si>
    <t>N_AIDS_D</t>
  </si>
  <si>
    <t>N_AIDS_M</t>
  </si>
  <si>
    <t>N_HIVAIDS_D</t>
  </si>
  <si>
    <t>N_HIVAIDS_Obs_M</t>
  </si>
  <si>
    <t>N_Inf_M</t>
  </si>
  <si>
    <t>t_diag</t>
  </si>
  <si>
    <t>N_Alive</t>
  </si>
  <si>
    <t>N_Alive_Diag_M</t>
  </si>
  <si>
    <t>N_Und</t>
  </si>
  <si>
    <t>N_Und_Alive_p</t>
  </si>
  <si>
    <t>N_HIV_Obs_M_LB</t>
  </si>
  <si>
    <t>N_HIV_Obs_M_UB</t>
  </si>
  <si>
    <t>N_CD4_1_Obs_M_LB</t>
  </si>
  <si>
    <t>N_CD4_1_Obs_M_UB</t>
  </si>
  <si>
    <t>N_CD4_2_Obs_M_LB</t>
  </si>
  <si>
    <t>N_CD4_2_Obs_M_UB</t>
  </si>
  <si>
    <t>N_CD4_3_Obs_M_LB</t>
  </si>
  <si>
    <t>N_CD4_3_Obs_M_UB</t>
  </si>
  <si>
    <t>N_CD4_4_Obs_M_LB</t>
  </si>
  <si>
    <t>N_CD4_4_Obs_M_UB</t>
  </si>
  <si>
    <t>N_AIDS_M_LB</t>
  </si>
  <si>
    <t>N_AIDS_M_UB</t>
  </si>
  <si>
    <t>N_HIVAIDS_Obs_M_LB</t>
  </si>
  <si>
    <t>N_HIVAIDS_Obs_M_UB</t>
  </si>
  <si>
    <t>N_Inf_M_LB</t>
  </si>
  <si>
    <t>N_Inf_M_UB</t>
  </si>
  <si>
    <t>N_Alive_LB</t>
  </si>
  <si>
    <t>N_Alive_UB</t>
  </si>
  <si>
    <t>N_Alive_Diag_M_LB</t>
  </si>
  <si>
    <t>N_Alive_Diag_M_UB</t>
  </si>
  <si>
    <t>N_Und_LB</t>
  </si>
  <si>
    <t>N_Und_UB</t>
  </si>
  <si>
    <t>N_Und_Alive_p_LB</t>
  </si>
  <si>
    <t>N_Und_Alive_p_UB</t>
  </si>
  <si>
    <t>delta1_LB</t>
  </si>
  <si>
    <t>delta1_UB</t>
  </si>
  <si>
    <t>delta2_LB</t>
  </si>
  <si>
    <t>delta2_UB</t>
  </si>
  <si>
    <t>delta3_LB</t>
  </si>
  <si>
    <t>delta3_UB</t>
  </si>
  <si>
    <t>delta4_LB</t>
  </si>
  <si>
    <t>delta4_UB</t>
  </si>
  <si>
    <t>t_diag_LB</t>
  </si>
  <si>
    <t>t_diag_UB</t>
  </si>
  <si>
    <t>A. HIV infections per year</t>
  </si>
  <si>
    <t>Mean</t>
  </si>
  <si>
    <t>Min-max</t>
  </si>
  <si>
    <t>Idx</t>
  </si>
  <si>
    <t>B. Time to diagnosis</t>
  </si>
  <si>
    <t>C. Total number of HIV-infected</t>
  </si>
  <si>
    <t>Diagnosed Mean</t>
  </si>
  <si>
    <t>Diagnosed Min-max</t>
  </si>
  <si>
    <t>Undiagnosed Mean</t>
  </si>
  <si>
    <t>Undiagnosed Min-max</t>
  </si>
  <si>
    <t>Alive Min-max</t>
  </si>
  <si>
    <t>Diag Min-max</t>
  </si>
  <si>
    <t>Undiag Min-max</t>
  </si>
  <si>
    <t>D. Proportion undiagnosed of all those alive</t>
  </si>
  <si>
    <t>A. HIV diagnoses, total</t>
  </si>
  <si>
    <t>Data</t>
  </si>
  <si>
    <t>B. HIV diagnoses, CD4 &gt;= 500</t>
  </si>
  <si>
    <t>C. HIV diagnoses, CD4 350 - 499</t>
  </si>
  <si>
    <t>D. HIV diagnoses, CD4 200 - 349</t>
  </si>
  <si>
    <t>E. HIV diagnoses, CD4 &lt; 200</t>
  </si>
  <si>
    <t>F. HIV/AIDS diagnoses</t>
  </si>
  <si>
    <t>G. AIDS diagnoses,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</si>
</sst>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Arial"/>
      <family val="2"/>
    </font>
    <font>
      <sz val="8"/>
      <color rgb="FF000000"/>
      <name val="Arial"/>
      <family val="2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 indent="2"/>
    </xf>
    <xf numFmtId="4" fontId="2" fillId="7" borderId="0" xfId="0" applyNumberFormat="1" applyFont="1" applyFill="1" applyBorder="1" applyAlignment="1">
      <alignment horizontal="right" vertical="center" wrapText="1" indent="2"/>
    </xf>
    <xf numFmtId="0" fontId="4" fillId="2" borderId="0" xfId="0" applyFont="1" applyFill="1" applyBorder="1"/>
    <xf numFmtId="0" fontId="1" fillId="7" borderId="0" xfId="0" applyFont="1" applyFill="1" applyBorder="1"/>
    <xf numFmtId="4" fontId="1" fillId="7" borderId="0" xfId="0" applyNumberFormat="1" applyFont="1" applyFill="1" applyBorder="1"/>
    <xf numFmtId="4" fontId="1" fillId="2" borderId="0" xfId="0" applyNumberFormat="1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6" fillId="7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FIT'!$E$4:$E$41</c:f>
              <c:numCache>
                <c:formatCode>#,##0.00</c:formatCode>
                <c:ptCount val="38"/>
                <c:pt idx="0">
                  <c:v>0.91832199999999997</c:v>
                </c:pt>
                <c:pt idx="1">
                  <c:v>11.351509999999999</c:v>
                </c:pt>
                <c:pt idx="2">
                  <c:v>39.385863000000001</c:v>
                </c:pt>
                <c:pt idx="3">
                  <c:v>86.575581</c:v>
                </c:pt>
                <c:pt idx="4">
                  <c:v>626.79621699999996</c:v>
                </c:pt>
                <c:pt idx="5">
                  <c:v>779.97560299999998</c:v>
                </c:pt>
                <c:pt idx="6">
                  <c:v>1022.886973</c:v>
                </c:pt>
                <c:pt idx="7">
                  <c:v>1204.6026859999999</c:v>
                </c:pt>
                <c:pt idx="8">
                  <c:v>1335.6380810000001</c:v>
                </c:pt>
                <c:pt idx="9">
                  <c:v>1379.4278879999999</c:v>
                </c:pt>
                <c:pt idx="10">
                  <c:v>1366.8123900000001</c:v>
                </c:pt>
                <c:pt idx="11">
                  <c:v>1083.9841839999999</c:v>
                </c:pt>
                <c:pt idx="12">
                  <c:v>1041.391922</c:v>
                </c:pt>
                <c:pt idx="13">
                  <c:v>954.52232700000002</c:v>
                </c:pt>
                <c:pt idx="14">
                  <c:v>855.38005899999996</c:v>
                </c:pt>
                <c:pt idx="15">
                  <c:v>745.873289</c:v>
                </c:pt>
                <c:pt idx="16">
                  <c:v>651.20842900000002</c:v>
                </c:pt>
                <c:pt idx="17">
                  <c:v>579.93730800000003</c:v>
                </c:pt>
                <c:pt idx="18">
                  <c:v>534.39017699999999</c:v>
                </c:pt>
                <c:pt idx="19">
                  <c:v>501.44038399999999</c:v>
                </c:pt>
                <c:pt idx="20">
                  <c:v>523.102889</c:v>
                </c:pt>
                <c:pt idx="21">
                  <c:v>545.97332300000005</c:v>
                </c:pt>
                <c:pt idx="22">
                  <c:v>577.245364</c:v>
                </c:pt>
                <c:pt idx="23">
                  <c:v>608.46152800000004</c:v>
                </c:pt>
                <c:pt idx="24">
                  <c:v>637.11774700000001</c:v>
                </c:pt>
                <c:pt idx="25">
                  <c:v>653.53890699999999</c:v>
                </c:pt>
                <c:pt idx="26">
                  <c:v>665.90607199999999</c:v>
                </c:pt>
                <c:pt idx="27">
                  <c:v>607.24748099999999</c:v>
                </c:pt>
                <c:pt idx="28">
                  <c:v>646.079115</c:v>
                </c:pt>
                <c:pt idx="29">
                  <c:v>672.34629500000005</c:v>
                </c:pt>
                <c:pt idx="30">
                  <c:v>693.73065399999996</c:v>
                </c:pt>
                <c:pt idx="31">
                  <c:v>711.87263700000005</c:v>
                </c:pt>
                <c:pt idx="32">
                  <c:v>715.20720200000005</c:v>
                </c:pt>
                <c:pt idx="33">
                  <c:v>730.15845400000001</c:v>
                </c:pt>
                <c:pt idx="34">
                  <c:v>738.37079600000004</c:v>
                </c:pt>
                <c:pt idx="35">
                  <c:v>717.55964700000004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FIT'!$G$4:$G$63</c:f>
              <c:numCache>
                <c:formatCode>#,##0.00</c:formatCode>
                <c:ptCount val="60"/>
                <c:pt idx="0">
                  <c:v>9.7267000000000103E-2</c:v>
                </c:pt>
                <c:pt idx="1">
                  <c:v>1.1506530000000001</c:v>
                </c:pt>
                <c:pt idx="2">
                  <c:v>3.7801299999999998</c:v>
                </c:pt>
                <c:pt idx="3">
                  <c:v>7.8246100000000069</c:v>
                </c:pt>
                <c:pt idx="4">
                  <c:v>122.95784800000001</c:v>
                </c:pt>
                <c:pt idx="5">
                  <c:v>117.54594500000007</c:v>
                </c:pt>
                <c:pt idx="6">
                  <c:v>87.420668999999975</c:v>
                </c:pt>
                <c:pt idx="7">
                  <c:v>100.40382900000009</c:v>
                </c:pt>
                <c:pt idx="8">
                  <c:v>116.32664499999987</c:v>
                </c:pt>
                <c:pt idx="9">
                  <c:v>130.83545400000003</c:v>
                </c:pt>
                <c:pt idx="10">
                  <c:v>123.9617659999999</c:v>
                </c:pt>
                <c:pt idx="11">
                  <c:v>167.14587200000005</c:v>
                </c:pt>
                <c:pt idx="12">
                  <c:v>91.537434000000076</c:v>
                </c:pt>
                <c:pt idx="13">
                  <c:v>73.693284000000062</c:v>
                </c:pt>
                <c:pt idx="14">
                  <c:v>59.230220000000031</c:v>
                </c:pt>
                <c:pt idx="15">
                  <c:v>55.350997000000007</c:v>
                </c:pt>
                <c:pt idx="16">
                  <c:v>50.287491999999929</c:v>
                </c:pt>
                <c:pt idx="17">
                  <c:v>44.232337999999913</c:v>
                </c:pt>
                <c:pt idx="18">
                  <c:v>41.758547000000021</c:v>
                </c:pt>
                <c:pt idx="19">
                  <c:v>58.922910000000002</c:v>
                </c:pt>
                <c:pt idx="20">
                  <c:v>37.754116999999951</c:v>
                </c:pt>
                <c:pt idx="21">
                  <c:v>38.355694999999969</c:v>
                </c:pt>
                <c:pt idx="22">
                  <c:v>39.183985000000007</c:v>
                </c:pt>
                <c:pt idx="23">
                  <c:v>38.319401999999968</c:v>
                </c:pt>
                <c:pt idx="24">
                  <c:v>35.307835999999952</c:v>
                </c:pt>
                <c:pt idx="25">
                  <c:v>39.672921999999971</c:v>
                </c:pt>
                <c:pt idx="26">
                  <c:v>45.042537000000038</c:v>
                </c:pt>
                <c:pt idx="27">
                  <c:v>63.779438000000027</c:v>
                </c:pt>
                <c:pt idx="28">
                  <c:v>52.923290999999949</c:v>
                </c:pt>
                <c:pt idx="29">
                  <c:v>52.978557999999907</c:v>
                </c:pt>
                <c:pt idx="30">
                  <c:v>50.293175000000019</c:v>
                </c:pt>
                <c:pt idx="31">
                  <c:v>46.303004999999985</c:v>
                </c:pt>
                <c:pt idx="32">
                  <c:v>53.070851999999945</c:v>
                </c:pt>
                <c:pt idx="33">
                  <c:v>52.150750000000016</c:v>
                </c:pt>
                <c:pt idx="34">
                  <c:v>56.026685999999927</c:v>
                </c:pt>
                <c:pt idx="35">
                  <c:v>93.921069999999986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5648"/>
        <c:axId val="9576192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FIT'!$D$4:$D$63</c:f>
              <c:numCache>
                <c:formatCode>#,##0.00</c:formatCode>
                <c:ptCount val="60"/>
                <c:pt idx="0">
                  <c:v>0.96194400000000002</c:v>
                </c:pt>
                <c:pt idx="1">
                  <c:v>11.86572</c:v>
                </c:pt>
                <c:pt idx="2">
                  <c:v>41.065613999999997</c:v>
                </c:pt>
                <c:pt idx="3">
                  <c:v>90.042293000000001</c:v>
                </c:pt>
                <c:pt idx="4">
                  <c:v>678.44006000000002</c:v>
                </c:pt>
                <c:pt idx="5">
                  <c:v>835.73053200000004</c:v>
                </c:pt>
                <c:pt idx="6">
                  <c:v>1067.0935420000001</c:v>
                </c:pt>
                <c:pt idx="7">
                  <c:v>1266.4676509999999</c:v>
                </c:pt>
                <c:pt idx="8">
                  <c:v>1398.926432</c:v>
                </c:pt>
                <c:pt idx="9">
                  <c:v>1454.6496070000001</c:v>
                </c:pt>
                <c:pt idx="10">
                  <c:v>1436.9805859999999</c:v>
                </c:pt>
                <c:pt idx="11">
                  <c:v>1165.3539639999999</c:v>
                </c:pt>
                <c:pt idx="12">
                  <c:v>1093.2324630000001</c:v>
                </c:pt>
                <c:pt idx="13">
                  <c:v>993.06477700000005</c:v>
                </c:pt>
                <c:pt idx="14">
                  <c:v>881.51816899999994</c:v>
                </c:pt>
                <c:pt idx="15">
                  <c:v>772.73837000000003</c:v>
                </c:pt>
                <c:pt idx="16">
                  <c:v>678.276208</c:v>
                </c:pt>
                <c:pt idx="17">
                  <c:v>605.75263399999994</c:v>
                </c:pt>
                <c:pt idx="18">
                  <c:v>558.66081999999994</c:v>
                </c:pt>
                <c:pt idx="19">
                  <c:v>529.45515699999999</c:v>
                </c:pt>
                <c:pt idx="20">
                  <c:v>543.34036700000001</c:v>
                </c:pt>
                <c:pt idx="21">
                  <c:v>567.59437100000002</c:v>
                </c:pt>
                <c:pt idx="22">
                  <c:v>598.00593700000002</c:v>
                </c:pt>
                <c:pt idx="23">
                  <c:v>628.79563599999994</c:v>
                </c:pt>
                <c:pt idx="24">
                  <c:v>655.45038399999999</c:v>
                </c:pt>
                <c:pt idx="25">
                  <c:v>675.51634799999999</c:v>
                </c:pt>
                <c:pt idx="26">
                  <c:v>688.45588399999997</c:v>
                </c:pt>
                <c:pt idx="27">
                  <c:v>639.65651400000002</c:v>
                </c:pt>
                <c:pt idx="28">
                  <c:v>676.05679299999997</c:v>
                </c:pt>
                <c:pt idx="29">
                  <c:v>700.222398</c:v>
                </c:pt>
                <c:pt idx="30">
                  <c:v>717.928899</c:v>
                </c:pt>
                <c:pt idx="31">
                  <c:v>733.04579000000001</c:v>
                </c:pt>
                <c:pt idx="32">
                  <c:v>746.85590100000002</c:v>
                </c:pt>
                <c:pt idx="33">
                  <c:v>758.464518</c:v>
                </c:pt>
                <c:pt idx="34">
                  <c:v>765.33819800000003</c:v>
                </c:pt>
                <c:pt idx="35">
                  <c:v>763.84597799999995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'GOODNESS OF FIT'!$B$4:$B$63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'GOODNESS OF FIT'!$C$4:$C$63</c:f>
              <c:numCache>
                <c:formatCode>#,##0.00</c:formatCode>
                <c:ptCount val="60"/>
                <c:pt idx="0">
                  <c:v>2</c:v>
                </c:pt>
                <c:pt idx="1">
                  <c:v>0.25</c:v>
                </c:pt>
                <c:pt idx="2">
                  <c:v>2</c:v>
                </c:pt>
                <c:pt idx="3">
                  <c:v>20</c:v>
                </c:pt>
                <c:pt idx="4">
                  <c:v>519.61600899999996</c:v>
                </c:pt>
                <c:pt idx="5">
                  <c:v>1905.038873</c:v>
                </c:pt>
                <c:pt idx="6">
                  <c:v>1662.463933</c:v>
                </c:pt>
                <c:pt idx="7">
                  <c:v>1617.432695</c:v>
                </c:pt>
                <c:pt idx="8">
                  <c:v>1392.071383</c:v>
                </c:pt>
                <c:pt idx="9">
                  <c:v>1411.544265</c:v>
                </c:pt>
                <c:pt idx="10">
                  <c:v>1244.73017</c:v>
                </c:pt>
                <c:pt idx="11">
                  <c:v>1088.1105560000001</c:v>
                </c:pt>
                <c:pt idx="12">
                  <c:v>1027.124726</c:v>
                </c:pt>
                <c:pt idx="13">
                  <c:v>878.89968699999997</c:v>
                </c:pt>
                <c:pt idx="14">
                  <c:v>746.60589000000004</c:v>
                </c:pt>
                <c:pt idx="15">
                  <c:v>747.70235000000002</c:v>
                </c:pt>
                <c:pt idx="16">
                  <c:v>715.24381900000003</c:v>
                </c:pt>
                <c:pt idx="17">
                  <c:v>570.02006900000003</c:v>
                </c:pt>
                <c:pt idx="18">
                  <c:v>484.56867099999999</c:v>
                </c:pt>
                <c:pt idx="19">
                  <c:v>532.37636699999996</c:v>
                </c:pt>
                <c:pt idx="20">
                  <c:v>505.47752600000001</c:v>
                </c:pt>
                <c:pt idx="21">
                  <c:v>532.62719600000003</c:v>
                </c:pt>
                <c:pt idx="22">
                  <c:v>642.09780599999999</c:v>
                </c:pt>
                <c:pt idx="23">
                  <c:v>645.22024499999998</c:v>
                </c:pt>
                <c:pt idx="24">
                  <c:v>650.25295200000005</c:v>
                </c:pt>
                <c:pt idx="25">
                  <c:v>705.118336</c:v>
                </c:pt>
                <c:pt idx="26">
                  <c:v>720.69975599999998</c:v>
                </c:pt>
                <c:pt idx="27">
                  <c:v>698.76933699999995</c:v>
                </c:pt>
                <c:pt idx="28">
                  <c:v>578.06191100000001</c:v>
                </c:pt>
                <c:pt idx="29">
                  <c:v>682.41984300000001</c:v>
                </c:pt>
                <c:pt idx="30">
                  <c:v>689.830648</c:v>
                </c:pt>
                <c:pt idx="31">
                  <c:v>760.93582800000001</c:v>
                </c:pt>
                <c:pt idx="32">
                  <c:v>806.90310599999998</c:v>
                </c:pt>
                <c:pt idx="33">
                  <c:v>718.60748100000001</c:v>
                </c:pt>
                <c:pt idx="34">
                  <c:v>784.29518099999996</c:v>
                </c:pt>
                <c:pt idx="35">
                  <c:v>760.16028200000005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55648"/>
        <c:axId val="95761920"/>
      </c:lineChart>
      <c:catAx>
        <c:axId val="957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1920"/>
        <c:crosses val="autoZero"/>
        <c:auto val="1"/>
        <c:lblAlgn val="ctr"/>
        <c:lblOffset val="100"/>
        <c:noMultiLvlLbl val="0"/>
      </c:catAx>
      <c:valAx>
        <c:axId val="95761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CHARTS!$D$4:$D$41</c:f>
              <c:numCache>
                <c:formatCode>#,##0.00</c:formatCode>
                <c:ptCount val="38"/>
                <c:pt idx="0">
                  <c:v>415.37792899999999</c:v>
                </c:pt>
                <c:pt idx="1">
                  <c:v>1061.6383209999999</c:v>
                </c:pt>
                <c:pt idx="2">
                  <c:v>1462.65897</c:v>
                </c:pt>
                <c:pt idx="3">
                  <c:v>1663.506122</c:v>
                </c:pt>
                <c:pt idx="4">
                  <c:v>1704.2933169999999</c:v>
                </c:pt>
                <c:pt idx="5">
                  <c:v>1615.840432</c:v>
                </c:pt>
                <c:pt idx="6">
                  <c:v>1441.479881</c:v>
                </c:pt>
                <c:pt idx="7">
                  <c:v>1232.3534589999999</c:v>
                </c:pt>
                <c:pt idx="8">
                  <c:v>1030.901102</c:v>
                </c:pt>
                <c:pt idx="9">
                  <c:v>846.26657499999999</c:v>
                </c:pt>
                <c:pt idx="10">
                  <c:v>684.28572599999995</c:v>
                </c:pt>
                <c:pt idx="11">
                  <c:v>548.36395700000003</c:v>
                </c:pt>
                <c:pt idx="12">
                  <c:v>440.86021899999997</c:v>
                </c:pt>
                <c:pt idx="13">
                  <c:v>362.96698600000002</c:v>
                </c:pt>
                <c:pt idx="14">
                  <c:v>318.77636899999999</c:v>
                </c:pt>
                <c:pt idx="15">
                  <c:v>305.43753400000003</c:v>
                </c:pt>
                <c:pt idx="16">
                  <c:v>314.30208499999998</c:v>
                </c:pt>
                <c:pt idx="17">
                  <c:v>344.52256499999999</c:v>
                </c:pt>
                <c:pt idx="18">
                  <c:v>390.61280699999998</c:v>
                </c:pt>
                <c:pt idx="19">
                  <c:v>445.92789099999999</c:v>
                </c:pt>
                <c:pt idx="20">
                  <c:v>502.66078800000003</c:v>
                </c:pt>
                <c:pt idx="21">
                  <c:v>553.59558000000004</c:v>
                </c:pt>
                <c:pt idx="22">
                  <c:v>593.02418899999998</c:v>
                </c:pt>
                <c:pt idx="23">
                  <c:v>617.73874699999999</c:v>
                </c:pt>
                <c:pt idx="24">
                  <c:v>625.60339199999999</c:v>
                </c:pt>
                <c:pt idx="25">
                  <c:v>623.52295500000002</c:v>
                </c:pt>
                <c:pt idx="26">
                  <c:v>619.90385300000003</c:v>
                </c:pt>
                <c:pt idx="27">
                  <c:v>617.77842699999997</c:v>
                </c:pt>
                <c:pt idx="28">
                  <c:v>622.89471300000002</c:v>
                </c:pt>
                <c:pt idx="29">
                  <c:v>643.21751800000004</c:v>
                </c:pt>
                <c:pt idx="30">
                  <c:v>642.05251099999998</c:v>
                </c:pt>
                <c:pt idx="31">
                  <c:v>656.34140100000002</c:v>
                </c:pt>
                <c:pt idx="32">
                  <c:v>663.48195899999996</c:v>
                </c:pt>
                <c:pt idx="33">
                  <c:v>675.39483299999995</c:v>
                </c:pt>
                <c:pt idx="34">
                  <c:v>650.51770799999997</c:v>
                </c:pt>
                <c:pt idx="35">
                  <c:v>566.54712700000005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CHARTS!$F$4:$F$63</c:f>
              <c:numCache>
                <c:formatCode>#,##0.00</c:formatCode>
                <c:ptCount val="60"/>
                <c:pt idx="0">
                  <c:v>42.890977000000021</c:v>
                </c:pt>
                <c:pt idx="1">
                  <c:v>99.679757000000109</c:v>
                </c:pt>
                <c:pt idx="2">
                  <c:v>120.16138999999998</c:v>
                </c:pt>
                <c:pt idx="3">
                  <c:v>110.85081999999989</c:v>
                </c:pt>
                <c:pt idx="4">
                  <c:v>81.325163000000202</c:v>
                </c:pt>
                <c:pt idx="5">
                  <c:v>58.770751000000018</c:v>
                </c:pt>
                <c:pt idx="6">
                  <c:v>68.40290600000003</c:v>
                </c:pt>
                <c:pt idx="7">
                  <c:v>96.36162000000013</c:v>
                </c:pt>
                <c:pt idx="8">
                  <c:v>113.36274899999989</c:v>
                </c:pt>
                <c:pt idx="9">
                  <c:v>118.19651999999996</c:v>
                </c:pt>
                <c:pt idx="10">
                  <c:v>111.37123700000006</c:v>
                </c:pt>
                <c:pt idx="11">
                  <c:v>95.119331999999986</c:v>
                </c:pt>
                <c:pt idx="12">
                  <c:v>72.437974999999994</c:v>
                </c:pt>
                <c:pt idx="13">
                  <c:v>49.51034599999997</c:v>
                </c:pt>
                <c:pt idx="14">
                  <c:v>34.069356000000028</c:v>
                </c:pt>
                <c:pt idx="15">
                  <c:v>28.665337999999963</c:v>
                </c:pt>
                <c:pt idx="16">
                  <c:v>38.416981000000021</c:v>
                </c:pt>
                <c:pt idx="17">
                  <c:v>50.07089000000002</c:v>
                </c:pt>
                <c:pt idx="18">
                  <c:v>58.428312000000005</c:v>
                </c:pt>
                <c:pt idx="19">
                  <c:v>62.572418000000027</c:v>
                </c:pt>
                <c:pt idx="20">
                  <c:v>63.258837999999969</c:v>
                </c:pt>
                <c:pt idx="21">
                  <c:v>58.971581000000015</c:v>
                </c:pt>
                <c:pt idx="22">
                  <c:v>52.268961999999988</c:v>
                </c:pt>
                <c:pt idx="23">
                  <c:v>44.795569</c:v>
                </c:pt>
                <c:pt idx="24">
                  <c:v>46.594103000000018</c:v>
                </c:pt>
                <c:pt idx="25">
                  <c:v>56.18337299999996</c:v>
                </c:pt>
                <c:pt idx="26">
                  <c:v>62.236722999999984</c:v>
                </c:pt>
                <c:pt idx="27">
                  <c:v>65.403218000000038</c:v>
                </c:pt>
                <c:pt idx="28">
                  <c:v>62.40620100000001</c:v>
                </c:pt>
                <c:pt idx="29">
                  <c:v>52.602338999999915</c:v>
                </c:pt>
                <c:pt idx="30">
                  <c:v>73.485237999999981</c:v>
                </c:pt>
                <c:pt idx="31">
                  <c:v>81.241130999999996</c:v>
                </c:pt>
                <c:pt idx="32">
                  <c:v>93.702521000000047</c:v>
                </c:pt>
                <c:pt idx="33">
                  <c:v>87.937970000000064</c:v>
                </c:pt>
                <c:pt idx="34">
                  <c:v>135.32853999999998</c:v>
                </c:pt>
                <c:pt idx="35">
                  <c:v>281.12781999999993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5232"/>
        <c:axId val="95137152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CHARTS!$B$4:$B$63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CHARTS!$C$4:$C$63</c:f>
              <c:numCache>
                <c:formatCode>#,##0.00</c:formatCode>
                <c:ptCount val="60"/>
                <c:pt idx="0">
                  <c:v>434.58061099999998</c:v>
                </c:pt>
                <c:pt idx="1">
                  <c:v>1105.8816159999999</c:v>
                </c:pt>
                <c:pt idx="2">
                  <c:v>1515.5466750000001</c:v>
                </c:pt>
                <c:pt idx="3">
                  <c:v>1710.448073</c:v>
                </c:pt>
                <c:pt idx="4">
                  <c:v>1737.4580980000001</c:v>
                </c:pt>
                <c:pt idx="5">
                  <c:v>1643.4490350000001</c:v>
                </c:pt>
                <c:pt idx="6">
                  <c:v>1475.2931699999999</c:v>
                </c:pt>
                <c:pt idx="7">
                  <c:v>1279.1427309999999</c:v>
                </c:pt>
                <c:pt idx="8">
                  <c:v>1086.297865</c:v>
                </c:pt>
                <c:pt idx="9">
                  <c:v>905.07792400000005</c:v>
                </c:pt>
                <c:pt idx="10">
                  <c:v>740.17174799999998</c:v>
                </c:pt>
                <c:pt idx="11">
                  <c:v>596.26528699999994</c:v>
                </c:pt>
                <c:pt idx="12">
                  <c:v>478.044489</c:v>
                </c:pt>
                <c:pt idx="13">
                  <c:v>390.19530099999997</c:v>
                </c:pt>
                <c:pt idx="14">
                  <c:v>337.335778</c:v>
                </c:pt>
                <c:pt idx="15">
                  <c:v>320.98821900000002</c:v>
                </c:pt>
                <c:pt idx="16">
                  <c:v>335.218366</c:v>
                </c:pt>
                <c:pt idx="17">
                  <c:v>372.14521200000001</c:v>
                </c:pt>
                <c:pt idx="18">
                  <c:v>423.87437</c:v>
                </c:pt>
                <c:pt idx="19">
                  <c:v>482.51145100000002</c:v>
                </c:pt>
                <c:pt idx="20">
                  <c:v>540.16206999999997</c:v>
                </c:pt>
                <c:pt idx="21">
                  <c:v>588.94414200000006</c:v>
                </c:pt>
                <c:pt idx="22">
                  <c:v>622.76063399999998</c:v>
                </c:pt>
                <c:pt idx="23">
                  <c:v>642.35245499999996</c:v>
                </c:pt>
                <c:pt idx="24">
                  <c:v>651.29921000000002</c:v>
                </c:pt>
                <c:pt idx="25">
                  <c:v>653.24280199999998</c:v>
                </c:pt>
                <c:pt idx="26">
                  <c:v>651.82513100000006</c:v>
                </c:pt>
                <c:pt idx="27">
                  <c:v>650.68809799999997</c:v>
                </c:pt>
                <c:pt idx="28">
                  <c:v>653.47308799999996</c:v>
                </c:pt>
                <c:pt idx="29">
                  <c:v>663.15297699999996</c:v>
                </c:pt>
                <c:pt idx="30">
                  <c:v>678.46954900000003</c:v>
                </c:pt>
                <c:pt idx="31">
                  <c:v>695.42998399999999</c:v>
                </c:pt>
                <c:pt idx="32">
                  <c:v>709.90890000000002</c:v>
                </c:pt>
                <c:pt idx="33">
                  <c:v>717.78091500000005</c:v>
                </c:pt>
                <c:pt idx="34">
                  <c:v>714.92064800000003</c:v>
                </c:pt>
                <c:pt idx="35">
                  <c:v>697.202718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5232"/>
        <c:axId val="95137152"/>
      </c:lineChart>
      <c:catAx>
        <c:axId val="9513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152"/>
        <c:crosses val="autoZero"/>
        <c:auto val="1"/>
        <c:lblAlgn val="ctr"/>
        <c:lblOffset val="100"/>
        <c:noMultiLvlLbl val="0"/>
      </c:catAx>
      <c:valAx>
        <c:axId val="9513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CHARTS!$D$68:$D$127</c:f>
              <c:numCache>
                <c:formatCode>#,##0.00</c:formatCode>
                <c:ptCount val="33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6.6885409999999998</c:v>
                </c:pt>
                <c:pt idx="5">
                  <c:v>6.0644720000000003</c:v>
                </c:pt>
                <c:pt idx="6">
                  <c:v>5.5274710000000002</c:v>
                </c:pt>
                <c:pt idx="7">
                  <c:v>5.0670469999999996</c:v>
                </c:pt>
                <c:pt idx="8">
                  <c:v>4.641642</c:v>
                </c:pt>
                <c:pt idx="9">
                  <c:v>4.2704199999999997</c:v>
                </c:pt>
                <c:pt idx="10">
                  <c:v>3.9514689999999999</c:v>
                </c:pt>
                <c:pt idx="11">
                  <c:v>4.223217</c:v>
                </c:pt>
                <c:pt idx="12">
                  <c:v>4.0575979999999996</c:v>
                </c:pt>
                <c:pt idx="13">
                  <c:v>3.9111579999999999</c:v>
                </c:pt>
                <c:pt idx="14">
                  <c:v>3.7694169999999998</c:v>
                </c:pt>
                <c:pt idx="15">
                  <c:v>3.6094050000000002</c:v>
                </c:pt>
                <c:pt idx="16">
                  <c:v>3.5117020000000001</c:v>
                </c:pt>
                <c:pt idx="17">
                  <c:v>3.373821</c:v>
                </c:pt>
                <c:pt idx="18">
                  <c:v>3.2642150000000001</c:v>
                </c:pt>
                <c:pt idx="19">
                  <c:v>3.1835179999999998</c:v>
                </c:pt>
                <c:pt idx="20">
                  <c:v>3.0625369999999998</c:v>
                </c:pt>
                <c:pt idx="21">
                  <c:v>2.9695770000000001</c:v>
                </c:pt>
                <c:pt idx="22">
                  <c:v>2.8512559999999998</c:v>
                </c:pt>
                <c:pt idx="23">
                  <c:v>2.7271239999999999</c:v>
                </c:pt>
                <c:pt idx="24">
                  <c:v>2.5963970000000001</c:v>
                </c:pt>
                <c:pt idx="25">
                  <c:v>2.4727579999999998</c:v>
                </c:pt>
                <c:pt idx="26">
                  <c:v>2.361205</c:v>
                </c:pt>
                <c:pt idx="27">
                  <c:v>2.5337070000000002</c:v>
                </c:pt>
                <c:pt idx="28">
                  <c:v>2.42814</c:v>
                </c:pt>
                <c:pt idx="29">
                  <c:v>2.3251330000000001</c:v>
                </c:pt>
                <c:pt idx="30">
                  <c:v>2.2241339999999998</c:v>
                </c:pt>
                <c:pt idx="31">
                  <c:v>2.1009769999999999</c:v>
                </c:pt>
                <c:pt idx="32">
                  <c:v>1.991608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CHARTS!$F$68:$F$127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1.5868810000000009</c:v>
                </c:pt>
                <c:pt idx="5">
                  <c:v>1.023549</c:v>
                </c:pt>
                <c:pt idx="6">
                  <c:v>0.67739599999999989</c:v>
                </c:pt>
                <c:pt idx="7">
                  <c:v>0.55020600000000019</c:v>
                </c:pt>
                <c:pt idx="8">
                  <c:v>0.49696899999999999</c:v>
                </c:pt>
                <c:pt idx="9">
                  <c:v>0.45216400000000068</c:v>
                </c:pt>
                <c:pt idx="10">
                  <c:v>0.52484900000000012</c:v>
                </c:pt>
                <c:pt idx="11">
                  <c:v>0.78807000000000027</c:v>
                </c:pt>
                <c:pt idx="12">
                  <c:v>0.61791200000000046</c:v>
                </c:pt>
                <c:pt idx="13">
                  <c:v>0.4515220000000002</c:v>
                </c:pt>
                <c:pt idx="14">
                  <c:v>0.4018069999999998</c:v>
                </c:pt>
                <c:pt idx="15">
                  <c:v>0.38033599999999979</c:v>
                </c:pt>
                <c:pt idx="16">
                  <c:v>0.34130799999999972</c:v>
                </c:pt>
                <c:pt idx="17">
                  <c:v>0.36977800000000016</c:v>
                </c:pt>
                <c:pt idx="18">
                  <c:v>0.38972399999999974</c:v>
                </c:pt>
                <c:pt idx="19">
                  <c:v>0.44374000000000002</c:v>
                </c:pt>
                <c:pt idx="20">
                  <c:v>0.353545</c:v>
                </c:pt>
                <c:pt idx="21">
                  <c:v>0.28217500000000006</c:v>
                </c:pt>
                <c:pt idx="22">
                  <c:v>0.26128000000000018</c:v>
                </c:pt>
                <c:pt idx="23">
                  <c:v>0.26810599999999996</c:v>
                </c:pt>
                <c:pt idx="24">
                  <c:v>0.29016500000000001</c:v>
                </c:pt>
                <c:pt idx="25">
                  <c:v>0.34126600000000007</c:v>
                </c:pt>
                <c:pt idx="26">
                  <c:v>0.39141400000000015</c:v>
                </c:pt>
                <c:pt idx="27">
                  <c:v>0.451492</c:v>
                </c:pt>
                <c:pt idx="28">
                  <c:v>0.33763699999999996</c:v>
                </c:pt>
                <c:pt idx="29">
                  <c:v>0.25292599999999998</c:v>
                </c:pt>
                <c:pt idx="30">
                  <c:v>0.23631400000000014</c:v>
                </c:pt>
                <c:pt idx="31">
                  <c:v>0.24013100000000032</c:v>
                </c:pt>
                <c:pt idx="32">
                  <c:v>0.26922199999999985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5264"/>
        <c:axId val="96325632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CHARTS!$C$68:$C$127</c:f>
              <c:numCache>
                <c:formatCode>#,##0.00</c:formatCode>
                <c:ptCount val="33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7.3635099999999998</c:v>
                </c:pt>
                <c:pt idx="5">
                  <c:v>6.5009139999999999</c:v>
                </c:pt>
                <c:pt idx="6">
                  <c:v>5.8251179999999998</c:v>
                </c:pt>
                <c:pt idx="7">
                  <c:v>5.2815149999999997</c:v>
                </c:pt>
                <c:pt idx="8">
                  <c:v>4.8349120000000001</c:v>
                </c:pt>
                <c:pt idx="9">
                  <c:v>4.4616009999999999</c:v>
                </c:pt>
                <c:pt idx="10">
                  <c:v>4.1450290000000001</c:v>
                </c:pt>
                <c:pt idx="11">
                  <c:v>4.6120169999999998</c:v>
                </c:pt>
                <c:pt idx="12">
                  <c:v>4.3614509999999997</c:v>
                </c:pt>
                <c:pt idx="13">
                  <c:v>4.1453879999999996</c:v>
                </c:pt>
                <c:pt idx="14">
                  <c:v>3.9571350000000001</c:v>
                </c:pt>
                <c:pt idx="15">
                  <c:v>3.7916470000000002</c:v>
                </c:pt>
                <c:pt idx="16">
                  <c:v>3.645054</c:v>
                </c:pt>
                <c:pt idx="17">
                  <c:v>3.514338</c:v>
                </c:pt>
                <c:pt idx="18">
                  <c:v>3.397113</c:v>
                </c:pt>
                <c:pt idx="19">
                  <c:v>3.3881399999999999</c:v>
                </c:pt>
                <c:pt idx="20">
                  <c:v>3.230143</c:v>
                </c:pt>
                <c:pt idx="21">
                  <c:v>3.0867779999999998</c:v>
                </c:pt>
                <c:pt idx="22">
                  <c:v>2.9561500000000001</c:v>
                </c:pt>
                <c:pt idx="23">
                  <c:v>2.8366709999999999</c:v>
                </c:pt>
                <c:pt idx="24">
                  <c:v>2.7270029999999998</c:v>
                </c:pt>
                <c:pt idx="25">
                  <c:v>2.6260080000000001</c:v>
                </c:pt>
                <c:pt idx="26">
                  <c:v>2.5327169999999999</c:v>
                </c:pt>
                <c:pt idx="27">
                  <c:v>2.7118989999999998</c:v>
                </c:pt>
                <c:pt idx="28">
                  <c:v>2.5626000000000002</c:v>
                </c:pt>
                <c:pt idx="29">
                  <c:v>2.4299529999999998</c:v>
                </c:pt>
                <c:pt idx="30">
                  <c:v>2.311366</c:v>
                </c:pt>
                <c:pt idx="31">
                  <c:v>2.2047500000000002</c:v>
                </c:pt>
                <c:pt idx="32">
                  <c:v>2.1084049999999999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5264"/>
        <c:axId val="96325632"/>
      </c:lineChart>
      <c:catAx>
        <c:axId val="963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5632"/>
        <c:crosses val="autoZero"/>
        <c:auto val="1"/>
        <c:lblAlgn val="ctr"/>
        <c:lblOffset val="100"/>
        <c:noMultiLvlLbl val="0"/>
      </c:catAx>
      <c:valAx>
        <c:axId val="96325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13.119508</c:v>
                </c:pt>
                <c:pt idx="5">
                  <c:v>14.137479000000001</c:v>
                </c:pt>
                <c:pt idx="6">
                  <c:v>12.218750999999999</c:v>
                </c:pt>
                <c:pt idx="7">
                  <c:v>14.739679000000001</c:v>
                </c:pt>
                <c:pt idx="8">
                  <c:v>27.102989000000001</c:v>
                </c:pt>
                <c:pt idx="9">
                  <c:v>38.472816999999999</c:v>
                </c:pt>
                <c:pt idx="10">
                  <c:v>34.396971999999998</c:v>
                </c:pt>
                <c:pt idx="11">
                  <c:v>16.696176000000001</c:v>
                </c:pt>
                <c:pt idx="12">
                  <c:v>54.074342999999999</c:v>
                </c:pt>
                <c:pt idx="13">
                  <c:v>109.386819</c:v>
                </c:pt>
                <c:pt idx="14">
                  <c:v>198.63813200000001</c:v>
                </c:pt>
                <c:pt idx="15">
                  <c:v>140.82182299999999</c:v>
                </c:pt>
                <c:pt idx="16">
                  <c:v>153.68822399999999</c:v>
                </c:pt>
                <c:pt idx="17">
                  <c:v>164.20826500000001</c:v>
                </c:pt>
                <c:pt idx="18">
                  <c:v>151.06426999999999</c:v>
                </c:pt>
                <c:pt idx="19">
                  <c:v>115.235664</c:v>
                </c:pt>
                <c:pt idx="20">
                  <c:v>182.682132</c:v>
                </c:pt>
                <c:pt idx="21">
                  <c:v>171.330172</c:v>
                </c:pt>
                <c:pt idx="22">
                  <c:v>180.77801299999999</c:v>
                </c:pt>
                <c:pt idx="23">
                  <c:v>211.34854300000001</c:v>
                </c:pt>
                <c:pt idx="24">
                  <c:v>218.407848</c:v>
                </c:pt>
                <c:pt idx="25">
                  <c:v>240.792959</c:v>
                </c:pt>
                <c:pt idx="26">
                  <c:v>238.469323</c:v>
                </c:pt>
                <c:pt idx="27">
                  <c:v>214.45104000000001</c:v>
                </c:pt>
                <c:pt idx="28">
                  <c:v>267.60651899999999</c:v>
                </c:pt>
                <c:pt idx="29">
                  <c:v>256.86914300000001</c:v>
                </c:pt>
                <c:pt idx="30">
                  <c:v>264.75761299999999</c:v>
                </c:pt>
                <c:pt idx="31">
                  <c:v>251.82263599999999</c:v>
                </c:pt>
                <c:pt idx="32">
                  <c:v>258.66167999999999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13.920316</c:v>
                </c:pt>
                <c:pt idx="5">
                  <c:v>10.460112999999998</c:v>
                </c:pt>
                <c:pt idx="6">
                  <c:v>10.875228000000002</c:v>
                </c:pt>
                <c:pt idx="7">
                  <c:v>9.4414289999999976</c:v>
                </c:pt>
                <c:pt idx="8">
                  <c:v>16.942312000000001</c:v>
                </c:pt>
                <c:pt idx="9">
                  <c:v>20.472054</c:v>
                </c:pt>
                <c:pt idx="10">
                  <c:v>19.439848000000005</c:v>
                </c:pt>
                <c:pt idx="11">
                  <c:v>12.367039999999999</c:v>
                </c:pt>
                <c:pt idx="12">
                  <c:v>25.031242000000006</c:v>
                </c:pt>
                <c:pt idx="13">
                  <c:v>27.476480000000009</c:v>
                </c:pt>
                <c:pt idx="14">
                  <c:v>25.698730999999981</c:v>
                </c:pt>
                <c:pt idx="15">
                  <c:v>22.046776999999992</c:v>
                </c:pt>
                <c:pt idx="16">
                  <c:v>21.472311000000019</c:v>
                </c:pt>
                <c:pt idx="17">
                  <c:v>23.278466999999978</c:v>
                </c:pt>
                <c:pt idx="18">
                  <c:v>22.871159000000006</c:v>
                </c:pt>
                <c:pt idx="19">
                  <c:v>28.672744000000009</c:v>
                </c:pt>
                <c:pt idx="20">
                  <c:v>22.889048000000003</c:v>
                </c:pt>
                <c:pt idx="21">
                  <c:v>25.47760199999999</c:v>
                </c:pt>
                <c:pt idx="22">
                  <c:v>24.109946000000008</c:v>
                </c:pt>
                <c:pt idx="23">
                  <c:v>21.513839999999988</c:v>
                </c:pt>
                <c:pt idx="24">
                  <c:v>18.868275000000011</c:v>
                </c:pt>
                <c:pt idx="25">
                  <c:v>24.023980999999992</c:v>
                </c:pt>
                <c:pt idx="26">
                  <c:v>25.81149000000002</c:v>
                </c:pt>
                <c:pt idx="27">
                  <c:v>27.329435999999987</c:v>
                </c:pt>
                <c:pt idx="28">
                  <c:v>24.038434999999993</c:v>
                </c:pt>
                <c:pt idx="29">
                  <c:v>25.21482199999997</c:v>
                </c:pt>
                <c:pt idx="30">
                  <c:v>20.392695000000003</c:v>
                </c:pt>
                <c:pt idx="31">
                  <c:v>27.250583000000006</c:v>
                </c:pt>
                <c:pt idx="32">
                  <c:v>33.927401000000032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2112"/>
        <c:axId val="9580403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20.147608999999999</c:v>
                </c:pt>
                <c:pt idx="5">
                  <c:v>19.150804000000001</c:v>
                </c:pt>
                <c:pt idx="6">
                  <c:v>18.133329</c:v>
                </c:pt>
                <c:pt idx="7">
                  <c:v>19.810258000000001</c:v>
                </c:pt>
                <c:pt idx="8">
                  <c:v>34.459864000000003</c:v>
                </c:pt>
                <c:pt idx="9">
                  <c:v>47.602943000000003</c:v>
                </c:pt>
                <c:pt idx="10">
                  <c:v>43.886100999999996</c:v>
                </c:pt>
                <c:pt idx="11">
                  <c:v>22.571383999999998</c:v>
                </c:pt>
                <c:pt idx="12">
                  <c:v>67.876982999999996</c:v>
                </c:pt>
                <c:pt idx="13">
                  <c:v>123.751383</c:v>
                </c:pt>
                <c:pt idx="14">
                  <c:v>211.45841200000001</c:v>
                </c:pt>
                <c:pt idx="15">
                  <c:v>152.52540099999999</c:v>
                </c:pt>
                <c:pt idx="16">
                  <c:v>163.38781399999999</c:v>
                </c:pt>
                <c:pt idx="17">
                  <c:v>175.85830100000001</c:v>
                </c:pt>
                <c:pt idx="18">
                  <c:v>162.83446499999999</c:v>
                </c:pt>
                <c:pt idx="19">
                  <c:v>130.894566</c:v>
                </c:pt>
                <c:pt idx="20">
                  <c:v>194.40829099999999</c:v>
                </c:pt>
                <c:pt idx="21">
                  <c:v>185.56133299999999</c:v>
                </c:pt>
                <c:pt idx="22">
                  <c:v>193.852293</c:v>
                </c:pt>
                <c:pt idx="23">
                  <c:v>223.05754300000001</c:v>
                </c:pt>
                <c:pt idx="24">
                  <c:v>228.622038</c:v>
                </c:pt>
                <c:pt idx="25">
                  <c:v>253.605132</c:v>
                </c:pt>
                <c:pt idx="26">
                  <c:v>251.23597100000001</c:v>
                </c:pt>
                <c:pt idx="27">
                  <c:v>228.66399200000001</c:v>
                </c:pt>
                <c:pt idx="28">
                  <c:v>280.52117199999998</c:v>
                </c:pt>
                <c:pt idx="29">
                  <c:v>270.737326</c:v>
                </c:pt>
                <c:pt idx="30">
                  <c:v>275.73354399999999</c:v>
                </c:pt>
                <c:pt idx="31">
                  <c:v>266.84126900000001</c:v>
                </c:pt>
                <c:pt idx="32">
                  <c:v>276.55038300000001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21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60</c:v>
                </c:pt>
                <c:pt idx="13">
                  <c:v>126</c:v>
                </c:pt>
                <c:pt idx="14">
                  <c:v>189</c:v>
                </c:pt>
                <c:pt idx="15">
                  <c:v>170</c:v>
                </c:pt>
                <c:pt idx="16">
                  <c:v>194</c:v>
                </c:pt>
                <c:pt idx="17">
                  <c:v>166</c:v>
                </c:pt>
                <c:pt idx="18">
                  <c:v>133</c:v>
                </c:pt>
                <c:pt idx="19">
                  <c:v>148</c:v>
                </c:pt>
                <c:pt idx="20">
                  <c:v>189</c:v>
                </c:pt>
                <c:pt idx="21">
                  <c:v>195</c:v>
                </c:pt>
                <c:pt idx="22">
                  <c:v>229</c:v>
                </c:pt>
                <c:pt idx="23">
                  <c:v>236</c:v>
                </c:pt>
                <c:pt idx="24">
                  <c:v>235</c:v>
                </c:pt>
                <c:pt idx="25">
                  <c:v>278</c:v>
                </c:pt>
                <c:pt idx="26">
                  <c:v>245</c:v>
                </c:pt>
                <c:pt idx="27">
                  <c:v>241</c:v>
                </c:pt>
                <c:pt idx="28">
                  <c:v>238</c:v>
                </c:pt>
                <c:pt idx="29">
                  <c:v>251</c:v>
                </c:pt>
                <c:pt idx="30">
                  <c:v>242</c:v>
                </c:pt>
                <c:pt idx="31">
                  <c:v>265</c:v>
                </c:pt>
                <c:pt idx="32">
                  <c:v>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2112"/>
        <c:axId val="95804032"/>
      </c:lineChart>
      <c:catAx>
        <c:axId val="958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032"/>
        <c:crosses val="autoZero"/>
        <c:auto val="1"/>
        <c:lblAlgn val="ctr"/>
        <c:lblOffset val="100"/>
        <c:noMultiLvlLbl val="0"/>
      </c:catAx>
      <c:valAx>
        <c:axId val="95804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4.3126959999999999</c:v>
                </c:pt>
                <c:pt idx="5">
                  <c:v>4.868544</c:v>
                </c:pt>
                <c:pt idx="6">
                  <c:v>4.9281360000000003</c:v>
                </c:pt>
                <c:pt idx="7">
                  <c:v>5.619834</c:v>
                </c:pt>
                <c:pt idx="8">
                  <c:v>10.989860999999999</c:v>
                </c:pt>
                <c:pt idx="9">
                  <c:v>15.306571</c:v>
                </c:pt>
                <c:pt idx="10">
                  <c:v>13.989653000000001</c:v>
                </c:pt>
                <c:pt idx="11">
                  <c:v>14.526866</c:v>
                </c:pt>
                <c:pt idx="12">
                  <c:v>41.250380999999997</c:v>
                </c:pt>
                <c:pt idx="13">
                  <c:v>71.439655999999999</c:v>
                </c:pt>
                <c:pt idx="14">
                  <c:v>116.92758000000001</c:v>
                </c:pt>
                <c:pt idx="15">
                  <c:v>80.594172999999998</c:v>
                </c:pt>
                <c:pt idx="16">
                  <c:v>81.363146999999998</c:v>
                </c:pt>
                <c:pt idx="17">
                  <c:v>83.234424000000004</c:v>
                </c:pt>
                <c:pt idx="18">
                  <c:v>72.242463000000001</c:v>
                </c:pt>
                <c:pt idx="19">
                  <c:v>54.270147999999999</c:v>
                </c:pt>
                <c:pt idx="20">
                  <c:v>83.085679999999996</c:v>
                </c:pt>
                <c:pt idx="21">
                  <c:v>77.748720000000006</c:v>
                </c:pt>
                <c:pt idx="22">
                  <c:v>81.671165999999999</c:v>
                </c:pt>
                <c:pt idx="23">
                  <c:v>94.723742999999999</c:v>
                </c:pt>
                <c:pt idx="24">
                  <c:v>98.302744000000004</c:v>
                </c:pt>
                <c:pt idx="25">
                  <c:v>109.30119500000001</c:v>
                </c:pt>
                <c:pt idx="26">
                  <c:v>107.361799</c:v>
                </c:pt>
                <c:pt idx="27">
                  <c:v>93.554428999999999</c:v>
                </c:pt>
                <c:pt idx="28">
                  <c:v>120.689217</c:v>
                </c:pt>
                <c:pt idx="29">
                  <c:v>117.629752</c:v>
                </c:pt>
                <c:pt idx="30">
                  <c:v>121.73946599999999</c:v>
                </c:pt>
                <c:pt idx="31">
                  <c:v>116.639578</c:v>
                </c:pt>
                <c:pt idx="32">
                  <c:v>121.40286500000001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10.352495000000001</c:v>
                </c:pt>
                <c:pt idx="5">
                  <c:v>6.5497870000000002</c:v>
                </c:pt>
                <c:pt idx="6">
                  <c:v>5.3143639999999994</c:v>
                </c:pt>
                <c:pt idx="7">
                  <c:v>5.2019270000000004</c:v>
                </c:pt>
                <c:pt idx="8">
                  <c:v>7.0895829999999993</c:v>
                </c:pt>
                <c:pt idx="9">
                  <c:v>9.9766320000000004</c:v>
                </c:pt>
                <c:pt idx="10">
                  <c:v>11.502589</c:v>
                </c:pt>
                <c:pt idx="11">
                  <c:v>10.085203999999999</c:v>
                </c:pt>
                <c:pt idx="12">
                  <c:v>16.751215000000002</c:v>
                </c:pt>
                <c:pt idx="13">
                  <c:v>15.882247000000007</c:v>
                </c:pt>
                <c:pt idx="14">
                  <c:v>16.123395999999985</c:v>
                </c:pt>
                <c:pt idx="15">
                  <c:v>10.932119999999998</c:v>
                </c:pt>
                <c:pt idx="16">
                  <c:v>11.335859999999997</c:v>
                </c:pt>
                <c:pt idx="17">
                  <c:v>11.909615000000002</c:v>
                </c:pt>
                <c:pt idx="18">
                  <c:v>12.191112000000004</c:v>
                </c:pt>
                <c:pt idx="19">
                  <c:v>12.646187000000005</c:v>
                </c:pt>
                <c:pt idx="20">
                  <c:v>12.072069999999997</c:v>
                </c:pt>
                <c:pt idx="21">
                  <c:v>13.207083999999995</c:v>
                </c:pt>
                <c:pt idx="22">
                  <c:v>12.522694999999999</c:v>
                </c:pt>
                <c:pt idx="23">
                  <c:v>12.666510000000002</c:v>
                </c:pt>
                <c:pt idx="24">
                  <c:v>11.937193999999991</c:v>
                </c:pt>
                <c:pt idx="25">
                  <c:v>13.527277999999995</c:v>
                </c:pt>
                <c:pt idx="26">
                  <c:v>15.575511999999989</c:v>
                </c:pt>
                <c:pt idx="27">
                  <c:v>17.902405999999999</c:v>
                </c:pt>
                <c:pt idx="28">
                  <c:v>14.688786000000007</c:v>
                </c:pt>
                <c:pt idx="29">
                  <c:v>13.253584000000018</c:v>
                </c:pt>
                <c:pt idx="30">
                  <c:v>11.549673000000013</c:v>
                </c:pt>
                <c:pt idx="31">
                  <c:v>13.900349000000006</c:v>
                </c:pt>
                <c:pt idx="32">
                  <c:v>14.716392999999997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24736"/>
        <c:axId val="9554329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9.1885320000000004</c:v>
                </c:pt>
                <c:pt idx="5">
                  <c:v>8.0027779999999993</c:v>
                </c:pt>
                <c:pt idx="6">
                  <c:v>7.3298170000000002</c:v>
                </c:pt>
                <c:pt idx="7">
                  <c:v>7.9591710000000004</c:v>
                </c:pt>
                <c:pt idx="8">
                  <c:v>13.970950999999999</c:v>
                </c:pt>
                <c:pt idx="9">
                  <c:v>19.648434000000002</c:v>
                </c:pt>
                <c:pt idx="10">
                  <c:v>18.542656999999998</c:v>
                </c:pt>
                <c:pt idx="11">
                  <c:v>19.080869</c:v>
                </c:pt>
                <c:pt idx="12">
                  <c:v>48.667498999999999</c:v>
                </c:pt>
                <c:pt idx="13">
                  <c:v>79.317300000000003</c:v>
                </c:pt>
                <c:pt idx="14">
                  <c:v>125.332703</c:v>
                </c:pt>
                <c:pt idx="15">
                  <c:v>85.254875999999996</c:v>
                </c:pt>
                <c:pt idx="16">
                  <c:v>86.794988000000004</c:v>
                </c:pt>
                <c:pt idx="17">
                  <c:v>88.698739000000003</c:v>
                </c:pt>
                <c:pt idx="18">
                  <c:v>77.654968999999994</c:v>
                </c:pt>
                <c:pt idx="19">
                  <c:v>60.024208999999999</c:v>
                </c:pt>
                <c:pt idx="20">
                  <c:v>88.472385000000003</c:v>
                </c:pt>
                <c:pt idx="21">
                  <c:v>83.773560000000003</c:v>
                </c:pt>
                <c:pt idx="22">
                  <c:v>87.241849000000002</c:v>
                </c:pt>
                <c:pt idx="23">
                  <c:v>100.587485</c:v>
                </c:pt>
                <c:pt idx="24">
                  <c:v>103.631029</c:v>
                </c:pt>
                <c:pt idx="25">
                  <c:v>115.67397099999999</c:v>
                </c:pt>
                <c:pt idx="26">
                  <c:v>115.25968899999999</c:v>
                </c:pt>
                <c:pt idx="27">
                  <c:v>103.32229100000001</c:v>
                </c:pt>
                <c:pt idx="28">
                  <c:v>128.27314699999999</c:v>
                </c:pt>
                <c:pt idx="29">
                  <c:v>124.82868000000001</c:v>
                </c:pt>
                <c:pt idx="30">
                  <c:v>127.611631</c:v>
                </c:pt>
                <c:pt idx="31">
                  <c:v>123.551243</c:v>
                </c:pt>
                <c:pt idx="32">
                  <c:v>127.902636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36</c:v>
                </c:pt>
                <c:pt idx="13">
                  <c:v>67</c:v>
                </c:pt>
                <c:pt idx="14">
                  <c:v>99</c:v>
                </c:pt>
                <c:pt idx="15">
                  <c:v>83</c:v>
                </c:pt>
                <c:pt idx="16">
                  <c:v>79</c:v>
                </c:pt>
                <c:pt idx="17">
                  <c:v>83</c:v>
                </c:pt>
                <c:pt idx="18">
                  <c:v>76</c:v>
                </c:pt>
                <c:pt idx="19">
                  <c:v>64</c:v>
                </c:pt>
                <c:pt idx="20">
                  <c:v>74</c:v>
                </c:pt>
                <c:pt idx="21">
                  <c:v>83</c:v>
                </c:pt>
                <c:pt idx="22">
                  <c:v>83</c:v>
                </c:pt>
                <c:pt idx="23">
                  <c:v>109</c:v>
                </c:pt>
                <c:pt idx="24">
                  <c:v>105</c:v>
                </c:pt>
                <c:pt idx="25">
                  <c:v>112</c:v>
                </c:pt>
                <c:pt idx="26">
                  <c:v>114</c:v>
                </c:pt>
                <c:pt idx="27">
                  <c:v>115</c:v>
                </c:pt>
                <c:pt idx="28">
                  <c:v>123</c:v>
                </c:pt>
                <c:pt idx="29">
                  <c:v>137</c:v>
                </c:pt>
                <c:pt idx="30">
                  <c:v>112</c:v>
                </c:pt>
                <c:pt idx="31">
                  <c:v>149</c:v>
                </c:pt>
                <c:pt idx="32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24736"/>
        <c:axId val="95543296"/>
      </c:lineChart>
      <c:catAx>
        <c:axId val="955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3296"/>
        <c:crosses val="autoZero"/>
        <c:auto val="1"/>
        <c:lblAlgn val="ctr"/>
        <c:lblOffset val="100"/>
        <c:noMultiLvlLbl val="0"/>
      </c:catAx>
      <c:valAx>
        <c:axId val="95543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1.8593550000000001</c:v>
                </c:pt>
                <c:pt idx="5">
                  <c:v>3.2259060000000002</c:v>
                </c:pt>
                <c:pt idx="6">
                  <c:v>3.411556</c:v>
                </c:pt>
                <c:pt idx="7">
                  <c:v>3.9632779999999999</c:v>
                </c:pt>
                <c:pt idx="8">
                  <c:v>9.393357</c:v>
                </c:pt>
                <c:pt idx="9">
                  <c:v>13.849936</c:v>
                </c:pt>
                <c:pt idx="10">
                  <c:v>13.934025</c:v>
                </c:pt>
                <c:pt idx="11">
                  <c:v>9.9040330000000001</c:v>
                </c:pt>
                <c:pt idx="12">
                  <c:v>29.968164000000002</c:v>
                </c:pt>
                <c:pt idx="13">
                  <c:v>55.370103</c:v>
                </c:pt>
                <c:pt idx="14">
                  <c:v>93.846442999999994</c:v>
                </c:pt>
                <c:pt idx="15">
                  <c:v>64.278141000000005</c:v>
                </c:pt>
                <c:pt idx="16">
                  <c:v>67.991264999999999</c:v>
                </c:pt>
                <c:pt idx="17">
                  <c:v>66.694862999999998</c:v>
                </c:pt>
                <c:pt idx="18">
                  <c:v>55.657273000000004</c:v>
                </c:pt>
                <c:pt idx="19">
                  <c:v>39.542405000000002</c:v>
                </c:pt>
                <c:pt idx="20">
                  <c:v>62.700834</c:v>
                </c:pt>
                <c:pt idx="21">
                  <c:v>59.270032999999998</c:v>
                </c:pt>
                <c:pt idx="22">
                  <c:v>62.219726999999999</c:v>
                </c:pt>
                <c:pt idx="23">
                  <c:v>72.410972999999998</c:v>
                </c:pt>
                <c:pt idx="24">
                  <c:v>75.847480000000004</c:v>
                </c:pt>
                <c:pt idx="25">
                  <c:v>85.201307999999997</c:v>
                </c:pt>
                <c:pt idx="26">
                  <c:v>85.221608000000003</c:v>
                </c:pt>
                <c:pt idx="27">
                  <c:v>69.408503999999994</c:v>
                </c:pt>
                <c:pt idx="28">
                  <c:v>95.058567999999994</c:v>
                </c:pt>
                <c:pt idx="29">
                  <c:v>97.398549000000003</c:v>
                </c:pt>
                <c:pt idx="30">
                  <c:v>101.816878</c:v>
                </c:pt>
                <c:pt idx="31">
                  <c:v>97.943262000000004</c:v>
                </c:pt>
                <c:pt idx="32">
                  <c:v>101.37230099999999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6.5921729999999998</c:v>
                </c:pt>
                <c:pt idx="5">
                  <c:v>5.689074999999999</c:v>
                </c:pt>
                <c:pt idx="6">
                  <c:v>4.1942279999999998</c:v>
                </c:pt>
                <c:pt idx="7">
                  <c:v>5.0337550000000002</c:v>
                </c:pt>
                <c:pt idx="8">
                  <c:v>8.0121279999999988</c:v>
                </c:pt>
                <c:pt idx="9">
                  <c:v>10.876426000000002</c:v>
                </c:pt>
                <c:pt idx="10">
                  <c:v>9.720775999999999</c:v>
                </c:pt>
                <c:pt idx="11">
                  <c:v>8.1768440000000009</c:v>
                </c:pt>
                <c:pt idx="12">
                  <c:v>14.073279999999997</c:v>
                </c:pt>
                <c:pt idx="13">
                  <c:v>17.148786000000001</c:v>
                </c:pt>
                <c:pt idx="14">
                  <c:v>19.397327000000004</c:v>
                </c:pt>
                <c:pt idx="15">
                  <c:v>14.209060999999991</c:v>
                </c:pt>
                <c:pt idx="16">
                  <c:v>13.144069000000002</c:v>
                </c:pt>
                <c:pt idx="17">
                  <c:v>15.607227000000009</c:v>
                </c:pt>
                <c:pt idx="18">
                  <c:v>15.045822999999999</c:v>
                </c:pt>
                <c:pt idx="19">
                  <c:v>13.974910999999999</c:v>
                </c:pt>
                <c:pt idx="20">
                  <c:v>15.02731</c:v>
                </c:pt>
                <c:pt idx="21">
                  <c:v>13.019091000000003</c:v>
                </c:pt>
                <c:pt idx="22">
                  <c:v>12.236500999999997</c:v>
                </c:pt>
                <c:pt idx="23">
                  <c:v>12.873137999999997</c:v>
                </c:pt>
                <c:pt idx="24">
                  <c:v>13.166614999999993</c:v>
                </c:pt>
                <c:pt idx="25">
                  <c:v>15.383483999999996</c:v>
                </c:pt>
                <c:pt idx="26">
                  <c:v>18.112054000000001</c:v>
                </c:pt>
                <c:pt idx="27">
                  <c:v>19.972469000000004</c:v>
                </c:pt>
                <c:pt idx="28">
                  <c:v>15.031984000000008</c:v>
                </c:pt>
                <c:pt idx="29">
                  <c:v>10.441660999999996</c:v>
                </c:pt>
                <c:pt idx="30">
                  <c:v>11.458669999999998</c:v>
                </c:pt>
                <c:pt idx="31">
                  <c:v>13.537622999999996</c:v>
                </c:pt>
                <c:pt idx="32">
                  <c:v>15.359549000000001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75040"/>
        <c:axId val="9558540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4.8396689999999998</c:v>
                </c:pt>
                <c:pt idx="5">
                  <c:v>5.0671020000000002</c:v>
                </c:pt>
                <c:pt idx="6">
                  <c:v>5.3129939999999998</c:v>
                </c:pt>
                <c:pt idx="7">
                  <c:v>6.4431010000000004</c:v>
                </c:pt>
                <c:pt idx="8">
                  <c:v>12.445005</c:v>
                </c:pt>
                <c:pt idx="9">
                  <c:v>19.064451999999999</c:v>
                </c:pt>
                <c:pt idx="10">
                  <c:v>19.450568000000001</c:v>
                </c:pt>
                <c:pt idx="11">
                  <c:v>12.984871</c:v>
                </c:pt>
                <c:pt idx="12">
                  <c:v>35.79139</c:v>
                </c:pt>
                <c:pt idx="13">
                  <c:v>61.628211999999998</c:v>
                </c:pt>
                <c:pt idx="14">
                  <c:v>101.667643</c:v>
                </c:pt>
                <c:pt idx="15">
                  <c:v>71.462799000000004</c:v>
                </c:pt>
                <c:pt idx="16">
                  <c:v>74.049966999999995</c:v>
                </c:pt>
                <c:pt idx="17">
                  <c:v>75.312957999999995</c:v>
                </c:pt>
                <c:pt idx="18">
                  <c:v>63.877510999999998</c:v>
                </c:pt>
                <c:pt idx="19">
                  <c:v>46.463830999999999</c:v>
                </c:pt>
                <c:pt idx="20">
                  <c:v>69.658164999999997</c:v>
                </c:pt>
                <c:pt idx="21">
                  <c:v>65.900193999999999</c:v>
                </c:pt>
                <c:pt idx="22">
                  <c:v>68.396394999999998</c:v>
                </c:pt>
                <c:pt idx="23">
                  <c:v>79.033776000000003</c:v>
                </c:pt>
                <c:pt idx="24">
                  <c:v>82.163208999999995</c:v>
                </c:pt>
                <c:pt idx="25">
                  <c:v>92.972237000000007</c:v>
                </c:pt>
                <c:pt idx="26">
                  <c:v>94.068775000000002</c:v>
                </c:pt>
                <c:pt idx="27">
                  <c:v>79.163770999999997</c:v>
                </c:pt>
                <c:pt idx="28">
                  <c:v>102.496179</c:v>
                </c:pt>
                <c:pt idx="29">
                  <c:v>103.058707</c:v>
                </c:pt>
                <c:pt idx="30">
                  <c:v>107.65288</c:v>
                </c:pt>
                <c:pt idx="31">
                  <c:v>105.44379000000001</c:v>
                </c:pt>
                <c:pt idx="32">
                  <c:v>109.664647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17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17</c:v>
                </c:pt>
                <c:pt idx="10">
                  <c:v>20</c:v>
                </c:pt>
                <c:pt idx="11">
                  <c:v>8</c:v>
                </c:pt>
                <c:pt idx="12">
                  <c:v>28</c:v>
                </c:pt>
                <c:pt idx="13">
                  <c:v>52</c:v>
                </c:pt>
                <c:pt idx="14">
                  <c:v>81</c:v>
                </c:pt>
                <c:pt idx="15">
                  <c:v>56</c:v>
                </c:pt>
                <c:pt idx="16">
                  <c:v>78</c:v>
                </c:pt>
                <c:pt idx="17">
                  <c:v>77</c:v>
                </c:pt>
                <c:pt idx="18">
                  <c:v>68</c:v>
                </c:pt>
                <c:pt idx="19">
                  <c:v>58</c:v>
                </c:pt>
                <c:pt idx="20">
                  <c:v>51</c:v>
                </c:pt>
                <c:pt idx="21">
                  <c:v>54</c:v>
                </c:pt>
                <c:pt idx="22">
                  <c:v>76</c:v>
                </c:pt>
                <c:pt idx="23">
                  <c:v>70</c:v>
                </c:pt>
                <c:pt idx="24">
                  <c:v>79</c:v>
                </c:pt>
                <c:pt idx="25">
                  <c:v>84</c:v>
                </c:pt>
                <c:pt idx="26">
                  <c:v>116</c:v>
                </c:pt>
                <c:pt idx="27">
                  <c:v>90</c:v>
                </c:pt>
                <c:pt idx="28">
                  <c:v>91</c:v>
                </c:pt>
                <c:pt idx="29">
                  <c:v>108</c:v>
                </c:pt>
                <c:pt idx="30">
                  <c:v>125</c:v>
                </c:pt>
                <c:pt idx="31">
                  <c:v>88</c:v>
                </c:pt>
                <c:pt idx="32">
                  <c:v>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5040"/>
        <c:axId val="95585408"/>
      </c:lineChart>
      <c:catAx>
        <c:axId val="9557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5408"/>
        <c:crosses val="autoZero"/>
        <c:auto val="1"/>
        <c:lblAlgn val="ctr"/>
        <c:lblOffset val="100"/>
        <c:noMultiLvlLbl val="0"/>
      </c:catAx>
      <c:valAx>
        <c:axId val="95585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27.703803000000001</c:v>
                </c:pt>
                <c:pt idx="5">
                  <c:v>15.999953</c:v>
                </c:pt>
                <c:pt idx="6">
                  <c:v>12.084256</c:v>
                </c:pt>
                <c:pt idx="7">
                  <c:v>12.681831000000001</c:v>
                </c:pt>
                <c:pt idx="8">
                  <c:v>22.596561000000001</c:v>
                </c:pt>
                <c:pt idx="9">
                  <c:v>29.561669999999999</c:v>
                </c:pt>
                <c:pt idx="10">
                  <c:v>27.156514000000001</c:v>
                </c:pt>
                <c:pt idx="11">
                  <c:v>20.650179999999999</c:v>
                </c:pt>
                <c:pt idx="12">
                  <c:v>60.893746</c:v>
                </c:pt>
                <c:pt idx="13">
                  <c:v>111.20726500000001</c:v>
                </c:pt>
                <c:pt idx="14">
                  <c:v>184.86438000000001</c:v>
                </c:pt>
                <c:pt idx="15">
                  <c:v>125.197119</c:v>
                </c:pt>
                <c:pt idx="16">
                  <c:v>128.97434100000001</c:v>
                </c:pt>
                <c:pt idx="17">
                  <c:v>126.384837</c:v>
                </c:pt>
                <c:pt idx="18">
                  <c:v>101.421376</c:v>
                </c:pt>
                <c:pt idx="19">
                  <c:v>72.604394999999997</c:v>
                </c:pt>
                <c:pt idx="20">
                  <c:v>98.717330000000004</c:v>
                </c:pt>
                <c:pt idx="21">
                  <c:v>82.881010000000003</c:v>
                </c:pt>
                <c:pt idx="22">
                  <c:v>76.518575999999996</c:v>
                </c:pt>
                <c:pt idx="23">
                  <c:v>82.706157000000005</c:v>
                </c:pt>
                <c:pt idx="24">
                  <c:v>79.171938999999995</c:v>
                </c:pt>
                <c:pt idx="25">
                  <c:v>83.564055999999994</c:v>
                </c:pt>
                <c:pt idx="26">
                  <c:v>79.612052000000006</c:v>
                </c:pt>
                <c:pt idx="27">
                  <c:v>72.464169999999996</c:v>
                </c:pt>
                <c:pt idx="28">
                  <c:v>86.012189000000006</c:v>
                </c:pt>
                <c:pt idx="29">
                  <c:v>80.005689000000004</c:v>
                </c:pt>
                <c:pt idx="30">
                  <c:v>78.481932</c:v>
                </c:pt>
                <c:pt idx="31">
                  <c:v>71.735777999999996</c:v>
                </c:pt>
                <c:pt idx="32">
                  <c:v>71.468738000000002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19.988971999999997</c:v>
                </c:pt>
                <c:pt idx="5">
                  <c:v>11.614998999999999</c:v>
                </c:pt>
                <c:pt idx="6">
                  <c:v>9.0568269999999984</c:v>
                </c:pt>
                <c:pt idx="7">
                  <c:v>7.628953000000001</c:v>
                </c:pt>
                <c:pt idx="8">
                  <c:v>10.455487999999995</c:v>
                </c:pt>
                <c:pt idx="9">
                  <c:v>14.155310999999998</c:v>
                </c:pt>
                <c:pt idx="10">
                  <c:v>11.907573999999997</c:v>
                </c:pt>
                <c:pt idx="11">
                  <c:v>11.588826000000005</c:v>
                </c:pt>
                <c:pt idx="12">
                  <c:v>23.650071000000004</c:v>
                </c:pt>
                <c:pt idx="13">
                  <c:v>23.968581</c:v>
                </c:pt>
                <c:pt idx="14">
                  <c:v>23.737058999999988</c:v>
                </c:pt>
                <c:pt idx="15">
                  <c:v>20.659748999999991</c:v>
                </c:pt>
                <c:pt idx="16">
                  <c:v>16.612520999999987</c:v>
                </c:pt>
                <c:pt idx="17">
                  <c:v>16.515953999999994</c:v>
                </c:pt>
                <c:pt idx="18">
                  <c:v>16.409618000000009</c:v>
                </c:pt>
                <c:pt idx="19">
                  <c:v>15.823070999999999</c:v>
                </c:pt>
                <c:pt idx="20">
                  <c:v>16.510250999999997</c:v>
                </c:pt>
                <c:pt idx="21">
                  <c:v>14.253248999999997</c:v>
                </c:pt>
                <c:pt idx="22">
                  <c:v>13.943448000000004</c:v>
                </c:pt>
                <c:pt idx="23">
                  <c:v>12.354745999999992</c:v>
                </c:pt>
                <c:pt idx="24">
                  <c:v>11.083610000000007</c:v>
                </c:pt>
                <c:pt idx="25">
                  <c:v>11.703496000000001</c:v>
                </c:pt>
                <c:pt idx="26">
                  <c:v>12.629950999999991</c:v>
                </c:pt>
                <c:pt idx="27">
                  <c:v>12.102589000000009</c:v>
                </c:pt>
                <c:pt idx="28">
                  <c:v>14.096919</c:v>
                </c:pt>
                <c:pt idx="29">
                  <c:v>14.348686000000001</c:v>
                </c:pt>
                <c:pt idx="30">
                  <c:v>13.043609000000004</c:v>
                </c:pt>
                <c:pt idx="31">
                  <c:v>12.013551000000007</c:v>
                </c:pt>
                <c:pt idx="32">
                  <c:v>9.4763839999999959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7040"/>
        <c:axId val="9568896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39.16422</c:v>
                </c:pt>
                <c:pt idx="5">
                  <c:v>21.445468000000002</c:v>
                </c:pt>
                <c:pt idx="6">
                  <c:v>16.690432000000001</c:v>
                </c:pt>
                <c:pt idx="7">
                  <c:v>16.547637000000002</c:v>
                </c:pt>
                <c:pt idx="8">
                  <c:v>27.245787</c:v>
                </c:pt>
                <c:pt idx="9">
                  <c:v>36.509466000000003</c:v>
                </c:pt>
                <c:pt idx="10">
                  <c:v>33.192267000000001</c:v>
                </c:pt>
                <c:pt idx="11">
                  <c:v>25.732493999999999</c:v>
                </c:pt>
                <c:pt idx="12">
                  <c:v>71.114352999999994</c:v>
                </c:pt>
                <c:pt idx="13">
                  <c:v>121.14125199999999</c:v>
                </c:pt>
                <c:pt idx="14">
                  <c:v>196.523763</c:v>
                </c:pt>
                <c:pt idx="15">
                  <c:v>135.309774</c:v>
                </c:pt>
                <c:pt idx="16">
                  <c:v>136.759761</c:v>
                </c:pt>
                <c:pt idx="17">
                  <c:v>134.90296599999999</c:v>
                </c:pt>
                <c:pt idx="18">
                  <c:v>110.158714</c:v>
                </c:pt>
                <c:pt idx="19">
                  <c:v>79.858305000000001</c:v>
                </c:pt>
                <c:pt idx="20">
                  <c:v>106.136951</c:v>
                </c:pt>
                <c:pt idx="21">
                  <c:v>89.520955000000001</c:v>
                </c:pt>
                <c:pt idx="22">
                  <c:v>83.725354999999993</c:v>
                </c:pt>
                <c:pt idx="23">
                  <c:v>88.290212999999994</c:v>
                </c:pt>
                <c:pt idx="24">
                  <c:v>84.791522000000001</c:v>
                </c:pt>
                <c:pt idx="25">
                  <c:v>89.561205000000001</c:v>
                </c:pt>
                <c:pt idx="26">
                  <c:v>85.282656000000003</c:v>
                </c:pt>
                <c:pt idx="27">
                  <c:v>77.987594000000001</c:v>
                </c:pt>
                <c:pt idx="28">
                  <c:v>92.440184000000002</c:v>
                </c:pt>
                <c:pt idx="29">
                  <c:v>86.075205999999994</c:v>
                </c:pt>
                <c:pt idx="30">
                  <c:v>83.892431000000002</c:v>
                </c:pt>
                <c:pt idx="31">
                  <c:v>77.088019000000003</c:v>
                </c:pt>
                <c:pt idx="32">
                  <c:v>75.569276000000002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42</c:v>
                </c:pt>
                <c:pt idx="5">
                  <c:v>75</c:v>
                </c:pt>
                <c:pt idx="6">
                  <c:v>41</c:v>
                </c:pt>
                <c:pt idx="7">
                  <c:v>38</c:v>
                </c:pt>
                <c:pt idx="8">
                  <c:v>60</c:v>
                </c:pt>
                <c:pt idx="9">
                  <c:v>76</c:v>
                </c:pt>
                <c:pt idx="10">
                  <c:v>60</c:v>
                </c:pt>
                <c:pt idx="11">
                  <c:v>50</c:v>
                </c:pt>
                <c:pt idx="12">
                  <c:v>86</c:v>
                </c:pt>
                <c:pt idx="13">
                  <c:v>95</c:v>
                </c:pt>
                <c:pt idx="14">
                  <c:v>134</c:v>
                </c:pt>
                <c:pt idx="15">
                  <c:v>112</c:v>
                </c:pt>
                <c:pt idx="16">
                  <c:v>119</c:v>
                </c:pt>
                <c:pt idx="17">
                  <c:v>110</c:v>
                </c:pt>
                <c:pt idx="18">
                  <c:v>80</c:v>
                </c:pt>
                <c:pt idx="19">
                  <c:v>66</c:v>
                </c:pt>
                <c:pt idx="20">
                  <c:v>112</c:v>
                </c:pt>
                <c:pt idx="21">
                  <c:v>78</c:v>
                </c:pt>
                <c:pt idx="22">
                  <c:v>81</c:v>
                </c:pt>
                <c:pt idx="23">
                  <c:v>87</c:v>
                </c:pt>
                <c:pt idx="24">
                  <c:v>81</c:v>
                </c:pt>
                <c:pt idx="25">
                  <c:v>89</c:v>
                </c:pt>
                <c:pt idx="26">
                  <c:v>94</c:v>
                </c:pt>
                <c:pt idx="27">
                  <c:v>89</c:v>
                </c:pt>
                <c:pt idx="28">
                  <c:v>71</c:v>
                </c:pt>
                <c:pt idx="29">
                  <c:v>78</c:v>
                </c:pt>
                <c:pt idx="30">
                  <c:v>85</c:v>
                </c:pt>
                <c:pt idx="31">
                  <c:v>96</c:v>
                </c:pt>
                <c:pt idx="32">
                  <c:v>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7040"/>
        <c:axId val="95688960"/>
      </c:lineChart>
      <c:catAx>
        <c:axId val="956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960"/>
        <c:crosses val="autoZero"/>
        <c:auto val="1"/>
        <c:lblAlgn val="ctr"/>
        <c:lblOffset val="100"/>
        <c:noMultiLvlLbl val="0"/>
      </c:catAx>
      <c:valAx>
        <c:axId val="95688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0.91832199999999997</c:v>
                </c:pt>
                <c:pt idx="1">
                  <c:v>11.351509999999999</c:v>
                </c:pt>
                <c:pt idx="2">
                  <c:v>39.385863000000001</c:v>
                </c:pt>
                <c:pt idx="3">
                  <c:v>86.575581</c:v>
                </c:pt>
                <c:pt idx="4">
                  <c:v>100.384146</c:v>
                </c:pt>
                <c:pt idx="5">
                  <c:v>94.886512999999994</c:v>
                </c:pt>
                <c:pt idx="6">
                  <c:v>112.15219399999999</c:v>
                </c:pt>
                <c:pt idx="7">
                  <c:v>129.41174599999999</c:v>
                </c:pt>
                <c:pt idx="8">
                  <c:v>140.08875399999999</c:v>
                </c:pt>
                <c:pt idx="9">
                  <c:v>144.61156600000001</c:v>
                </c:pt>
                <c:pt idx="10">
                  <c:v>139.743066</c:v>
                </c:pt>
                <c:pt idx="11">
                  <c:v>140.64283599999999</c:v>
                </c:pt>
                <c:pt idx="12">
                  <c:v>132.34421499999999</c:v>
                </c:pt>
                <c:pt idx="13">
                  <c:v>122.849918</c:v>
                </c:pt>
                <c:pt idx="14">
                  <c:v>113.441102</c:v>
                </c:pt>
                <c:pt idx="15">
                  <c:v>101.83166199999999</c:v>
                </c:pt>
                <c:pt idx="16">
                  <c:v>92.409711999999999</c:v>
                </c:pt>
                <c:pt idx="17">
                  <c:v>82.770398</c:v>
                </c:pt>
                <c:pt idx="18">
                  <c:v>75.235907999999995</c:v>
                </c:pt>
                <c:pt idx="19">
                  <c:v>69.519630000000006</c:v>
                </c:pt>
                <c:pt idx="20">
                  <c:v>64.708363000000006</c:v>
                </c:pt>
                <c:pt idx="21">
                  <c:v>61.245460999999999</c:v>
                </c:pt>
                <c:pt idx="22">
                  <c:v>58.313772999999998</c:v>
                </c:pt>
                <c:pt idx="23">
                  <c:v>55.459068000000002</c:v>
                </c:pt>
                <c:pt idx="24">
                  <c:v>53.164211999999999</c:v>
                </c:pt>
                <c:pt idx="25">
                  <c:v>50.768875000000001</c:v>
                </c:pt>
                <c:pt idx="26">
                  <c:v>48.573706000000001</c:v>
                </c:pt>
                <c:pt idx="27">
                  <c:v>47.593362999999997</c:v>
                </c:pt>
                <c:pt idx="28">
                  <c:v>47.191715000000002</c:v>
                </c:pt>
                <c:pt idx="29">
                  <c:v>45.703628999999999</c:v>
                </c:pt>
                <c:pt idx="30">
                  <c:v>44.236195000000002</c:v>
                </c:pt>
                <c:pt idx="31">
                  <c:v>42.685822000000002</c:v>
                </c:pt>
                <c:pt idx="32">
                  <c:v>40.224431000000003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9.7267000000000103E-2</c:v>
                </c:pt>
                <c:pt idx="1">
                  <c:v>1.1506530000000001</c:v>
                </c:pt>
                <c:pt idx="2">
                  <c:v>3.7801299999999998</c:v>
                </c:pt>
                <c:pt idx="3">
                  <c:v>7.8246100000000069</c:v>
                </c:pt>
                <c:pt idx="4">
                  <c:v>13.636777999999993</c:v>
                </c:pt>
                <c:pt idx="5">
                  <c:v>17.729383000000013</c:v>
                </c:pt>
                <c:pt idx="6">
                  <c:v>15.949555000000018</c:v>
                </c:pt>
                <c:pt idx="7">
                  <c:v>14.805093999999997</c:v>
                </c:pt>
                <c:pt idx="8">
                  <c:v>17.239712999999995</c:v>
                </c:pt>
                <c:pt idx="9">
                  <c:v>22.730032999999992</c:v>
                </c:pt>
                <c:pt idx="10">
                  <c:v>31.397071000000011</c:v>
                </c:pt>
                <c:pt idx="11">
                  <c:v>23.967622000000006</c:v>
                </c:pt>
                <c:pt idx="12">
                  <c:v>29.269354000000021</c:v>
                </c:pt>
                <c:pt idx="13">
                  <c:v>27.16307900000001</c:v>
                </c:pt>
                <c:pt idx="14">
                  <c:v>20.980848000000009</c:v>
                </c:pt>
                <c:pt idx="15">
                  <c:v>17.809725</c:v>
                </c:pt>
                <c:pt idx="16">
                  <c:v>14.084460000000007</c:v>
                </c:pt>
                <c:pt idx="17">
                  <c:v>12.432655999999994</c:v>
                </c:pt>
                <c:pt idx="18">
                  <c:v>11.087823</c:v>
                </c:pt>
                <c:pt idx="19">
                  <c:v>10.606919999999988</c:v>
                </c:pt>
                <c:pt idx="20">
                  <c:v>10.158856999999998</c:v>
                </c:pt>
                <c:pt idx="21">
                  <c:v>8.7411449999999959</c:v>
                </c:pt>
                <c:pt idx="22">
                  <c:v>8.0483210000000014</c:v>
                </c:pt>
                <c:pt idx="23">
                  <c:v>8.5105069999999969</c:v>
                </c:pt>
                <c:pt idx="24">
                  <c:v>9.3683559999999986</c:v>
                </c:pt>
                <c:pt idx="25">
                  <c:v>9.7321589999999958</c:v>
                </c:pt>
                <c:pt idx="26">
                  <c:v>10.572784999999996</c:v>
                </c:pt>
                <c:pt idx="27">
                  <c:v>10.288262000000003</c:v>
                </c:pt>
                <c:pt idx="28">
                  <c:v>10.063168999999995</c:v>
                </c:pt>
                <c:pt idx="29">
                  <c:v>9.8730329999999995</c:v>
                </c:pt>
                <c:pt idx="30">
                  <c:v>8.8673429999999982</c:v>
                </c:pt>
                <c:pt idx="31">
                  <c:v>7.726545999999999</c:v>
                </c:pt>
                <c:pt idx="32">
                  <c:v>7.0113979999999998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1440"/>
        <c:axId val="9574336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0.96194400000000002</c:v>
                </c:pt>
                <c:pt idx="1">
                  <c:v>11.86572</c:v>
                </c:pt>
                <c:pt idx="2">
                  <c:v>41.065613999999997</c:v>
                </c:pt>
                <c:pt idx="3">
                  <c:v>90.042293000000001</c:v>
                </c:pt>
                <c:pt idx="4">
                  <c:v>106.21539</c:v>
                </c:pt>
                <c:pt idx="5">
                  <c:v>102.21025</c:v>
                </c:pt>
                <c:pt idx="6">
                  <c:v>119.547698</c:v>
                </c:pt>
                <c:pt idx="7">
                  <c:v>136.91395299999999</c:v>
                </c:pt>
                <c:pt idx="8">
                  <c:v>149.08731800000001</c:v>
                </c:pt>
                <c:pt idx="9">
                  <c:v>154.788703</c:v>
                </c:pt>
                <c:pt idx="10">
                  <c:v>154.06521000000001</c:v>
                </c:pt>
                <c:pt idx="11">
                  <c:v>151.436048</c:v>
                </c:pt>
                <c:pt idx="12">
                  <c:v>146.41993500000001</c:v>
                </c:pt>
                <c:pt idx="13">
                  <c:v>136.19471200000001</c:v>
                </c:pt>
                <c:pt idx="14">
                  <c:v>123.774019</c:v>
                </c:pt>
                <c:pt idx="15">
                  <c:v>110.949231</c:v>
                </c:pt>
                <c:pt idx="16">
                  <c:v>98.916988000000003</c:v>
                </c:pt>
                <c:pt idx="17">
                  <c:v>88.495671000000002</c:v>
                </c:pt>
                <c:pt idx="18">
                  <c:v>80.212181000000001</c:v>
                </c:pt>
                <c:pt idx="19">
                  <c:v>74.244202999999999</c:v>
                </c:pt>
                <c:pt idx="20">
                  <c:v>69.197338999999999</c:v>
                </c:pt>
                <c:pt idx="21">
                  <c:v>65.017752000000002</c:v>
                </c:pt>
                <c:pt idx="22">
                  <c:v>61.931910999999999</c:v>
                </c:pt>
                <c:pt idx="23">
                  <c:v>59.644683000000001</c:v>
                </c:pt>
                <c:pt idx="24">
                  <c:v>57.739344000000003</c:v>
                </c:pt>
                <c:pt idx="25">
                  <c:v>55.875214</c:v>
                </c:pt>
                <c:pt idx="26">
                  <c:v>53.853088999999997</c:v>
                </c:pt>
                <c:pt idx="27">
                  <c:v>52.609025000000003</c:v>
                </c:pt>
                <c:pt idx="28">
                  <c:v>51.915059999999997</c:v>
                </c:pt>
                <c:pt idx="29">
                  <c:v>50.293900000000001</c:v>
                </c:pt>
                <c:pt idx="30">
                  <c:v>48.077737999999997</c:v>
                </c:pt>
                <c:pt idx="31">
                  <c:v>45.611623999999999</c:v>
                </c:pt>
                <c:pt idx="32">
                  <c:v>43.118946000000001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43.672589000000002</c:v>
                </c:pt>
                <c:pt idx="5">
                  <c:v>100.83504600000001</c:v>
                </c:pt>
                <c:pt idx="6">
                  <c:v>145.32289800000001</c:v>
                </c:pt>
                <c:pt idx="7">
                  <c:v>148.75068999999999</c:v>
                </c:pt>
                <c:pt idx="8">
                  <c:v>186.50640300000001</c:v>
                </c:pt>
                <c:pt idx="9">
                  <c:v>205.081512</c:v>
                </c:pt>
                <c:pt idx="10">
                  <c:v>152.14334099999999</c:v>
                </c:pt>
                <c:pt idx="11">
                  <c:v>141.93405100000001</c:v>
                </c:pt>
                <c:pt idx="12">
                  <c:v>137.304046</c:v>
                </c:pt>
                <c:pt idx="13">
                  <c:v>123.827063</c:v>
                </c:pt>
                <c:pt idx="14">
                  <c:v>146.36053699999999</c:v>
                </c:pt>
                <c:pt idx="15">
                  <c:v>120.975455</c:v>
                </c:pt>
                <c:pt idx="16">
                  <c:v>124.56432599999999</c:v>
                </c:pt>
                <c:pt idx="17">
                  <c:v>95.005582000000004</c:v>
                </c:pt>
                <c:pt idx="18">
                  <c:v>72.516580000000005</c:v>
                </c:pt>
                <c:pt idx="19">
                  <c:v>50.247880000000002</c:v>
                </c:pt>
                <c:pt idx="20">
                  <c:v>65.112167999999997</c:v>
                </c:pt>
                <c:pt idx="21">
                  <c:v>47.510108000000002</c:v>
                </c:pt>
                <c:pt idx="22">
                  <c:v>61.743476999999999</c:v>
                </c:pt>
                <c:pt idx="23">
                  <c:v>63.281734999999998</c:v>
                </c:pt>
                <c:pt idx="24">
                  <c:v>51.593392999999999</c:v>
                </c:pt>
                <c:pt idx="25">
                  <c:v>72.914589000000007</c:v>
                </c:pt>
                <c:pt idx="26">
                  <c:v>59.179347999999997</c:v>
                </c:pt>
                <c:pt idx="27">
                  <c:v>56.679309000000003</c:v>
                </c:pt>
                <c:pt idx="28">
                  <c:v>37.380217999999999</c:v>
                </c:pt>
                <c:pt idx="29">
                  <c:v>44.384937000000001</c:v>
                </c:pt>
                <c:pt idx="30">
                  <c:v>54.762407000000003</c:v>
                </c:pt>
                <c:pt idx="31">
                  <c:v>43.414130999999998</c:v>
                </c:pt>
                <c:pt idx="32">
                  <c:v>38.348528000000002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1440"/>
        <c:axId val="95743360"/>
      </c:lineChart>
      <c:catAx>
        <c:axId val="957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3360"/>
        <c:crosses val="autoZero"/>
        <c:auto val="1"/>
        <c:lblAlgn val="ctr"/>
        <c:lblOffset val="100"/>
        <c:noMultiLvlLbl val="0"/>
      </c:catAx>
      <c:valAx>
        <c:axId val="957433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0.91832199999999997</c:v>
                </c:pt>
                <c:pt idx="1">
                  <c:v>11.351509999999999</c:v>
                </c:pt>
                <c:pt idx="2">
                  <c:v>39.385863000000001</c:v>
                </c:pt>
                <c:pt idx="3">
                  <c:v>86.575581</c:v>
                </c:pt>
                <c:pt idx="4">
                  <c:v>160.65490800000001</c:v>
                </c:pt>
                <c:pt idx="5">
                  <c:v>240.53611599999999</c:v>
                </c:pt>
                <c:pt idx="6">
                  <c:v>329.143867</c:v>
                </c:pt>
                <c:pt idx="7">
                  <c:v>420.16419200000001</c:v>
                </c:pt>
                <c:pt idx="8">
                  <c:v>507.86635100000001</c:v>
                </c:pt>
                <c:pt idx="9">
                  <c:v>587.75442399999997</c:v>
                </c:pt>
                <c:pt idx="10">
                  <c:v>655.89805999999999</c:v>
                </c:pt>
                <c:pt idx="11">
                  <c:v>708.41249000000005</c:v>
                </c:pt>
                <c:pt idx="12">
                  <c:v>746.09348199999999</c:v>
                </c:pt>
                <c:pt idx="13">
                  <c:v>767.82759099999998</c:v>
                </c:pt>
                <c:pt idx="14">
                  <c:v>775.95048999999995</c:v>
                </c:pt>
                <c:pt idx="15">
                  <c:v>772.41282000000001</c:v>
                </c:pt>
                <c:pt idx="16">
                  <c:v>759.67391399999997</c:v>
                </c:pt>
                <c:pt idx="17">
                  <c:v>740.42051500000002</c:v>
                </c:pt>
                <c:pt idx="18">
                  <c:v>717.31901800000003</c:v>
                </c:pt>
                <c:pt idx="19">
                  <c:v>693.49687800000004</c:v>
                </c:pt>
                <c:pt idx="20">
                  <c:v>670.67891399999996</c:v>
                </c:pt>
                <c:pt idx="21">
                  <c:v>649.665978</c:v>
                </c:pt>
                <c:pt idx="22">
                  <c:v>630.97849099999996</c:v>
                </c:pt>
                <c:pt idx="23">
                  <c:v>615.50879899999995</c:v>
                </c:pt>
                <c:pt idx="24">
                  <c:v>604.70527500000003</c:v>
                </c:pt>
                <c:pt idx="25">
                  <c:v>597.05942100000004</c:v>
                </c:pt>
                <c:pt idx="26">
                  <c:v>591.53234499999996</c:v>
                </c:pt>
                <c:pt idx="27">
                  <c:v>588.61996999999997</c:v>
                </c:pt>
                <c:pt idx="28">
                  <c:v>588.42083400000001</c:v>
                </c:pt>
                <c:pt idx="29">
                  <c:v>590.43060300000002</c:v>
                </c:pt>
                <c:pt idx="30">
                  <c:v>591.976046</c:v>
                </c:pt>
                <c:pt idx="31">
                  <c:v>595.05689199999995</c:v>
                </c:pt>
                <c:pt idx="32">
                  <c:v>600.47602900000004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9.7267000000000103E-2</c:v>
                </c:pt>
                <c:pt idx="1">
                  <c:v>1.1506530000000001</c:v>
                </c:pt>
                <c:pt idx="2">
                  <c:v>3.7801299999999998</c:v>
                </c:pt>
                <c:pt idx="3">
                  <c:v>7.8246100000000069</c:v>
                </c:pt>
                <c:pt idx="4">
                  <c:v>14.837493999999992</c:v>
                </c:pt>
                <c:pt idx="5">
                  <c:v>18.966028999999992</c:v>
                </c:pt>
                <c:pt idx="6">
                  <c:v>23.308304000000021</c:v>
                </c:pt>
                <c:pt idx="7">
                  <c:v>26.387358000000006</c:v>
                </c:pt>
                <c:pt idx="8">
                  <c:v>27.759753000000046</c:v>
                </c:pt>
                <c:pt idx="9">
                  <c:v>27.367754999999988</c:v>
                </c:pt>
                <c:pt idx="10">
                  <c:v>25.932172000000037</c:v>
                </c:pt>
                <c:pt idx="11">
                  <c:v>25.827209999999923</c:v>
                </c:pt>
                <c:pt idx="12">
                  <c:v>26.086857000000009</c:v>
                </c:pt>
                <c:pt idx="13">
                  <c:v>29.47509100000002</c:v>
                </c:pt>
                <c:pt idx="14">
                  <c:v>31.941353000000049</c:v>
                </c:pt>
                <c:pt idx="15">
                  <c:v>33.570982999999956</c:v>
                </c:pt>
                <c:pt idx="16">
                  <c:v>34.622168999999985</c:v>
                </c:pt>
                <c:pt idx="17">
                  <c:v>36.063715000000002</c:v>
                </c:pt>
                <c:pt idx="18">
                  <c:v>36.494623999999931</c:v>
                </c:pt>
                <c:pt idx="19">
                  <c:v>35.019662999999923</c:v>
                </c:pt>
                <c:pt idx="20">
                  <c:v>31.85760700000003</c:v>
                </c:pt>
                <c:pt idx="21">
                  <c:v>29.634821999999986</c:v>
                </c:pt>
                <c:pt idx="22">
                  <c:v>29.090154999999982</c:v>
                </c:pt>
                <c:pt idx="23">
                  <c:v>28.105725000000007</c:v>
                </c:pt>
                <c:pt idx="24">
                  <c:v>25.484616999999957</c:v>
                </c:pt>
                <c:pt idx="25">
                  <c:v>24.937995000000001</c:v>
                </c:pt>
                <c:pt idx="26">
                  <c:v>25.417635000000018</c:v>
                </c:pt>
                <c:pt idx="27">
                  <c:v>25.669781000000057</c:v>
                </c:pt>
                <c:pt idx="28">
                  <c:v>25.039011999999957</c:v>
                </c:pt>
                <c:pt idx="29">
                  <c:v>23.199430000000007</c:v>
                </c:pt>
                <c:pt idx="30">
                  <c:v>21.511320999999953</c:v>
                </c:pt>
                <c:pt idx="31">
                  <c:v>22.392309000000068</c:v>
                </c:pt>
                <c:pt idx="32">
                  <c:v>22.836132999999904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7280"/>
        <c:axId val="9586355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0.96194400000000002</c:v>
                </c:pt>
                <c:pt idx="1">
                  <c:v>11.86572</c:v>
                </c:pt>
                <c:pt idx="2">
                  <c:v>41.065613999999997</c:v>
                </c:pt>
                <c:pt idx="3">
                  <c:v>90.042293000000001</c:v>
                </c:pt>
                <c:pt idx="4">
                  <c:v>167.08657500000001</c:v>
                </c:pt>
                <c:pt idx="5">
                  <c:v>248.531519</c:v>
                </c:pt>
                <c:pt idx="6">
                  <c:v>338.895938</c:v>
                </c:pt>
                <c:pt idx="7">
                  <c:v>431.108609</c:v>
                </c:pt>
                <c:pt idx="8">
                  <c:v>519.24767999999995</c:v>
                </c:pt>
                <c:pt idx="9">
                  <c:v>598.79449299999999</c:v>
                </c:pt>
                <c:pt idx="10">
                  <c:v>666.44770500000004</c:v>
                </c:pt>
                <c:pt idx="11">
                  <c:v>719.32092499999999</c:v>
                </c:pt>
                <c:pt idx="12">
                  <c:v>757.96992</c:v>
                </c:pt>
                <c:pt idx="13">
                  <c:v>781.66896999999994</c:v>
                </c:pt>
                <c:pt idx="14">
                  <c:v>791.45868299999995</c:v>
                </c:pt>
                <c:pt idx="15">
                  <c:v>789.20828200000005</c:v>
                </c:pt>
                <c:pt idx="16">
                  <c:v>777.34875499999998</c:v>
                </c:pt>
                <c:pt idx="17">
                  <c:v>758.57838100000004</c:v>
                </c:pt>
                <c:pt idx="18">
                  <c:v>735.60263699999996</c:v>
                </c:pt>
                <c:pt idx="19">
                  <c:v>710.97796700000004</c:v>
                </c:pt>
                <c:pt idx="20">
                  <c:v>686.96076000000005</c:v>
                </c:pt>
                <c:pt idx="21">
                  <c:v>664.99929099999997</c:v>
                </c:pt>
                <c:pt idx="22">
                  <c:v>646.16757700000005</c:v>
                </c:pt>
                <c:pt idx="23">
                  <c:v>630.94941100000005</c:v>
                </c:pt>
                <c:pt idx="24">
                  <c:v>619.36838</c:v>
                </c:pt>
                <c:pt idx="25">
                  <c:v>611.14282700000001</c:v>
                </c:pt>
                <c:pt idx="26">
                  <c:v>605.81593599999997</c:v>
                </c:pt>
                <c:pt idx="27">
                  <c:v>602.66377599999998</c:v>
                </c:pt>
                <c:pt idx="28">
                  <c:v>601.622885</c:v>
                </c:pt>
                <c:pt idx="29">
                  <c:v>602.18898200000001</c:v>
                </c:pt>
                <c:pt idx="30">
                  <c:v>604.12824999999998</c:v>
                </c:pt>
                <c:pt idx="31">
                  <c:v>607.33355600000004</c:v>
                </c:pt>
                <c:pt idx="32">
                  <c:v>611.70862099999999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2</c:v>
                </c:pt>
                <c:pt idx="3">
                  <c:v>12</c:v>
                </c:pt>
                <c:pt idx="4">
                  <c:v>87.345178000000004</c:v>
                </c:pt>
                <c:pt idx="5">
                  <c:v>214.608844</c:v>
                </c:pt>
                <c:pt idx="6">
                  <c:v>341.67520000000002</c:v>
                </c:pt>
                <c:pt idx="7">
                  <c:v>404.51535999999999</c:v>
                </c:pt>
                <c:pt idx="8">
                  <c:v>605.89104299999997</c:v>
                </c:pt>
                <c:pt idx="9">
                  <c:v>717.40878199999997</c:v>
                </c:pt>
                <c:pt idx="10">
                  <c:v>716.78589699999998</c:v>
                </c:pt>
                <c:pt idx="11">
                  <c:v>755.57278499999995</c:v>
                </c:pt>
                <c:pt idx="12">
                  <c:v>815.87965199999996</c:v>
                </c:pt>
                <c:pt idx="13">
                  <c:v>853.85836099999995</c:v>
                </c:pt>
                <c:pt idx="14">
                  <c:v>887.32226100000003</c:v>
                </c:pt>
                <c:pt idx="15">
                  <c:v>828.45820200000003</c:v>
                </c:pt>
                <c:pt idx="16">
                  <c:v>711.23661700000002</c:v>
                </c:pt>
                <c:pt idx="17">
                  <c:v>384.43214899999998</c:v>
                </c:pt>
                <c:pt idx="18">
                  <c:v>291.04950100000002</c:v>
                </c:pt>
                <c:pt idx="19">
                  <c:v>211.010929</c:v>
                </c:pt>
                <c:pt idx="20">
                  <c:v>248.39042800000001</c:v>
                </c:pt>
                <c:pt idx="21">
                  <c:v>197.50133</c:v>
                </c:pt>
                <c:pt idx="22">
                  <c:v>264.03640300000001</c:v>
                </c:pt>
                <c:pt idx="23">
                  <c:v>242.045512</c:v>
                </c:pt>
                <c:pt idx="24">
                  <c:v>201.02658099999999</c:v>
                </c:pt>
                <c:pt idx="25">
                  <c:v>240.51271</c:v>
                </c:pt>
                <c:pt idx="26">
                  <c:v>210.808865</c:v>
                </c:pt>
                <c:pt idx="27">
                  <c:v>178.864901</c:v>
                </c:pt>
                <c:pt idx="28">
                  <c:v>118.90485200000001</c:v>
                </c:pt>
                <c:pt idx="29">
                  <c:v>132.252061</c:v>
                </c:pt>
                <c:pt idx="30">
                  <c:v>143.31922399999999</c:v>
                </c:pt>
                <c:pt idx="31">
                  <c:v>102.950771</c:v>
                </c:pt>
                <c:pt idx="32">
                  <c:v>90.593691000000007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7280"/>
        <c:axId val="95863552"/>
      </c:lineChart>
      <c:catAx>
        <c:axId val="958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3552"/>
        <c:crosses val="autoZero"/>
        <c:auto val="1"/>
        <c:lblAlgn val="ctr"/>
        <c:lblOffset val="100"/>
        <c:noMultiLvlLbl val="0"/>
      </c:catAx>
      <c:valAx>
        <c:axId val="95863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numRef>
              <c:f>CHARTS!$B$132:$B$191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CHARTS!$D$132:$D$191</c:f>
              <c:numCache>
                <c:formatCode>#,##0.00</c:formatCode>
                <c:ptCount val="33"/>
                <c:pt idx="0">
                  <c:v>415.33743900000002</c:v>
                </c:pt>
                <c:pt idx="1">
                  <c:v>1475.350776</c:v>
                </c:pt>
                <c:pt idx="2">
                  <c:v>2936.1518719999999</c:v>
                </c:pt>
                <c:pt idx="3">
                  <c:v>4590.9710189999996</c:v>
                </c:pt>
                <c:pt idx="4">
                  <c:v>6272.2916599999999</c:v>
                </c:pt>
                <c:pt idx="5">
                  <c:v>7810.6008590000001</c:v>
                </c:pt>
                <c:pt idx="6">
                  <c:v>9101.6742209999993</c:v>
                </c:pt>
                <c:pt idx="7">
                  <c:v>10142.022029</c:v>
                </c:pt>
                <c:pt idx="8">
                  <c:v>10938.204175000001</c:v>
                </c:pt>
                <c:pt idx="9">
                  <c:v>11338.811786</c:v>
                </c:pt>
                <c:pt idx="10">
                  <c:v>11442.083677000001</c:v>
                </c:pt>
                <c:pt idx="11">
                  <c:v>11311.494081000001</c:v>
                </c:pt>
                <c:pt idx="12">
                  <c:v>11026.128417</c:v>
                </c:pt>
                <c:pt idx="13">
                  <c:v>10570.330467</c:v>
                </c:pt>
                <c:pt idx="14">
                  <c:v>10012.808435000001</c:v>
                </c:pt>
                <c:pt idx="15">
                  <c:v>9560.3397789999999</c:v>
                </c:pt>
                <c:pt idx="16">
                  <c:v>9282.5605099999993</c:v>
                </c:pt>
                <c:pt idx="17">
                  <c:v>9341.4027850000002</c:v>
                </c:pt>
                <c:pt idx="18">
                  <c:v>9543.6902190000001</c:v>
                </c:pt>
                <c:pt idx="19">
                  <c:v>9826.9608129999997</c:v>
                </c:pt>
                <c:pt idx="20">
                  <c:v>10144.874603</c:v>
                </c:pt>
                <c:pt idx="21">
                  <c:v>10518.545811</c:v>
                </c:pt>
                <c:pt idx="22">
                  <c:v>10940.956378000001</c:v>
                </c:pt>
                <c:pt idx="23">
                  <c:v>11390.209711</c:v>
                </c:pt>
                <c:pt idx="24">
                  <c:v>11925.89603</c:v>
                </c:pt>
                <c:pt idx="25">
                  <c:v>12433.089574</c:v>
                </c:pt>
                <c:pt idx="26">
                  <c:v>12930.209074</c:v>
                </c:pt>
                <c:pt idx="27">
                  <c:v>13432.146642</c:v>
                </c:pt>
                <c:pt idx="28">
                  <c:v>13956.046871</c:v>
                </c:pt>
                <c:pt idx="29">
                  <c:v>14509.193319</c:v>
                </c:pt>
                <c:pt idx="30">
                  <c:v>15026.642239999999</c:v>
                </c:pt>
                <c:pt idx="31">
                  <c:v>15595.690087999999</c:v>
                </c:pt>
                <c:pt idx="32">
                  <c:v>16207.566892999999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numRef>
              <c:f>CHARTS!$B$132:$B$191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CHARTS!$F$132:$F$191</c:f>
              <c:numCache>
                <c:formatCode>#,##0.00</c:formatCode>
                <c:ptCount val="33"/>
                <c:pt idx="0">
                  <c:v>42.886690999999985</c:v>
                </c:pt>
                <c:pt idx="1">
                  <c:v>142.40789999999993</c:v>
                </c:pt>
                <c:pt idx="2">
                  <c:v>262.52390000000014</c:v>
                </c:pt>
                <c:pt idx="3">
                  <c:v>374.2059590000008</c:v>
                </c:pt>
                <c:pt idx="4">
                  <c:v>455.20784000000003</c:v>
                </c:pt>
                <c:pt idx="5">
                  <c:v>499.16465199999948</c:v>
                </c:pt>
                <c:pt idx="6">
                  <c:v>498.38206300000093</c:v>
                </c:pt>
                <c:pt idx="7">
                  <c:v>476.63585299999977</c:v>
                </c:pt>
                <c:pt idx="8">
                  <c:v>470.28672299999926</c:v>
                </c:pt>
                <c:pt idx="9">
                  <c:v>456.52553799999987</c:v>
                </c:pt>
                <c:pt idx="10">
                  <c:v>481.17486399999871</c:v>
                </c:pt>
                <c:pt idx="11">
                  <c:v>538.60569099999884</c:v>
                </c:pt>
                <c:pt idx="12">
                  <c:v>581.71954399999959</c:v>
                </c:pt>
                <c:pt idx="13">
                  <c:v>611.47514799999954</c:v>
                </c:pt>
                <c:pt idx="14">
                  <c:v>628.86239199999909</c:v>
                </c:pt>
                <c:pt idx="15">
                  <c:v>631.27339799999936</c:v>
                </c:pt>
                <c:pt idx="16">
                  <c:v>619.80515500000001</c:v>
                </c:pt>
                <c:pt idx="17">
                  <c:v>598.92504700000063</c:v>
                </c:pt>
                <c:pt idx="18">
                  <c:v>571.37594800000079</c:v>
                </c:pt>
                <c:pt idx="19">
                  <c:v>553.32019000000037</c:v>
                </c:pt>
                <c:pt idx="20">
                  <c:v>556.17189499999949</c:v>
                </c:pt>
                <c:pt idx="21">
                  <c:v>565.1323680000005</c:v>
                </c:pt>
                <c:pt idx="22">
                  <c:v>600.63480399999935</c:v>
                </c:pt>
                <c:pt idx="23">
                  <c:v>639.9101810000011</c:v>
                </c:pt>
                <c:pt idx="24">
                  <c:v>650.8355190000002</c:v>
                </c:pt>
                <c:pt idx="25">
                  <c:v>655.56292100000064</c:v>
                </c:pt>
                <c:pt idx="26">
                  <c:v>669.63766199999918</c:v>
                </c:pt>
                <c:pt idx="27">
                  <c:v>651.14616700000079</c:v>
                </c:pt>
                <c:pt idx="28">
                  <c:v>657.65628099999958</c:v>
                </c:pt>
                <c:pt idx="29">
                  <c:v>682.33257799999956</c:v>
                </c:pt>
                <c:pt idx="30">
                  <c:v>694.63756700000158</c:v>
                </c:pt>
                <c:pt idx="31">
                  <c:v>708.57175100000131</c:v>
                </c:pt>
                <c:pt idx="32">
                  <c:v>711.83917400000064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8832"/>
        <c:axId val="95050752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33"/>
                <c:pt idx="0">
                  <c:v>0.91832199999999997</c:v>
                </c:pt>
                <c:pt idx="1">
                  <c:v>11.037542</c:v>
                </c:pt>
                <c:pt idx="2">
                  <c:v>50.423405000000002</c:v>
                </c:pt>
                <c:pt idx="3">
                  <c:v>133.30968100000001</c:v>
                </c:pt>
                <c:pt idx="4">
                  <c:v>746.44019800000001</c:v>
                </c:pt>
                <c:pt idx="5">
                  <c:v>1447.9785910000001</c:v>
                </c:pt>
                <c:pt idx="6">
                  <c:v>2292.6985300000001</c:v>
                </c:pt>
                <c:pt idx="7">
                  <c:v>3285.415399</c:v>
                </c:pt>
                <c:pt idx="8">
                  <c:v>4380.1433889999998</c:v>
                </c:pt>
                <c:pt idx="9">
                  <c:v>5314.2463280000002</c:v>
                </c:pt>
                <c:pt idx="10">
                  <c:v>6059.0642529999996</c:v>
                </c:pt>
                <c:pt idx="11">
                  <c:v>6566.6104610000002</c:v>
                </c:pt>
                <c:pt idx="12">
                  <c:v>6935.6159799999996</c:v>
                </c:pt>
                <c:pt idx="13">
                  <c:v>7101.4303970000001</c:v>
                </c:pt>
                <c:pt idx="14">
                  <c:v>7087.0680279999997</c:v>
                </c:pt>
                <c:pt idx="15">
                  <c:v>7091.6625080000003</c:v>
                </c:pt>
                <c:pt idx="16">
                  <c:v>7162.1391309999999</c:v>
                </c:pt>
                <c:pt idx="17">
                  <c:v>7457.4551449999999</c:v>
                </c:pt>
                <c:pt idx="18">
                  <c:v>7791.3338869999998</c:v>
                </c:pt>
                <c:pt idx="19">
                  <c:v>8085.896737</c:v>
                </c:pt>
                <c:pt idx="20">
                  <c:v>8408.4487279999994</c:v>
                </c:pt>
                <c:pt idx="21">
                  <c:v>8792.0512030000009</c:v>
                </c:pt>
                <c:pt idx="22">
                  <c:v>9223.2028709999995</c:v>
                </c:pt>
                <c:pt idx="23">
                  <c:v>9684.9478220000001</c:v>
                </c:pt>
                <c:pt idx="24">
                  <c:v>10244.248838</c:v>
                </c:pt>
                <c:pt idx="25">
                  <c:v>10776.196923</c:v>
                </c:pt>
                <c:pt idx="26">
                  <c:v>11307.777714</c:v>
                </c:pt>
                <c:pt idx="27">
                  <c:v>11805.263281</c:v>
                </c:pt>
                <c:pt idx="28">
                  <c:v>12324.1432</c:v>
                </c:pt>
                <c:pt idx="29">
                  <c:v>12909.70436</c:v>
                </c:pt>
                <c:pt idx="30">
                  <c:v>13453.770995999999</c:v>
                </c:pt>
                <c:pt idx="31">
                  <c:v>14040.756885999999</c:v>
                </c:pt>
                <c:pt idx="32">
                  <c:v>14666.805403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33"/>
                <c:pt idx="0">
                  <c:v>9.7267000000000103E-2</c:v>
                </c:pt>
                <c:pt idx="1">
                  <c:v>1.2478540000000002</c:v>
                </c:pt>
                <c:pt idx="2">
                  <c:v>5.0279839999999965</c:v>
                </c:pt>
                <c:pt idx="3">
                  <c:v>12.848433999999997</c:v>
                </c:pt>
                <c:pt idx="4">
                  <c:v>123.43099099999995</c:v>
                </c:pt>
                <c:pt idx="5">
                  <c:v>237.35142499999984</c:v>
                </c:pt>
                <c:pt idx="6">
                  <c:v>320.02325599999995</c:v>
                </c:pt>
                <c:pt idx="7">
                  <c:v>372.01145399999996</c:v>
                </c:pt>
                <c:pt idx="8">
                  <c:v>389.92571000000044</c:v>
                </c:pt>
                <c:pt idx="9">
                  <c:v>418.99544100000003</c:v>
                </c:pt>
                <c:pt idx="10">
                  <c:v>505.74961000000076</c:v>
                </c:pt>
                <c:pt idx="11">
                  <c:v>499.55291599999964</c:v>
                </c:pt>
                <c:pt idx="12">
                  <c:v>508.79301100000066</c:v>
                </c:pt>
                <c:pt idx="13">
                  <c:v>529.06658900000002</c:v>
                </c:pt>
                <c:pt idx="14">
                  <c:v>549.0364440000003</c:v>
                </c:pt>
                <c:pt idx="15">
                  <c:v>549.89620999999988</c:v>
                </c:pt>
                <c:pt idx="16">
                  <c:v>540.90609599999971</c:v>
                </c:pt>
                <c:pt idx="17">
                  <c:v>536.39210999999978</c:v>
                </c:pt>
                <c:pt idx="18">
                  <c:v>529.47587800000019</c:v>
                </c:pt>
                <c:pt idx="19">
                  <c:v>562.84572299999945</c:v>
                </c:pt>
                <c:pt idx="20">
                  <c:v>574.48818700000083</c:v>
                </c:pt>
                <c:pt idx="21">
                  <c:v>571.14154599999893</c:v>
                </c:pt>
                <c:pt idx="22">
                  <c:v>572.09836600000017</c:v>
                </c:pt>
                <c:pt idx="23">
                  <c:v>583.56302899999901</c:v>
                </c:pt>
                <c:pt idx="24">
                  <c:v>576.68624699999964</c:v>
                </c:pt>
                <c:pt idx="25">
                  <c:v>580.27587900000071</c:v>
                </c:pt>
                <c:pt idx="26">
                  <c:v>592.42158600000039</c:v>
                </c:pt>
                <c:pt idx="27">
                  <c:v>569.34435800000028</c:v>
                </c:pt>
                <c:pt idx="28">
                  <c:v>597.68105800000012</c:v>
                </c:pt>
                <c:pt idx="29">
                  <c:v>619.05577400000038</c:v>
                </c:pt>
                <c:pt idx="30">
                  <c:v>630.96460300000035</c:v>
                </c:pt>
                <c:pt idx="31">
                  <c:v>640.8264020000006</c:v>
                </c:pt>
                <c:pt idx="32">
                  <c:v>648.37419000000045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8560"/>
        <c:axId val="95057024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CHARTS!$C$132:$C$191</c:f>
              <c:numCache>
                <c:formatCode>#,##0.00</c:formatCode>
                <c:ptCount val="33"/>
                <c:pt idx="0">
                  <c:v>434.53819800000002</c:v>
                </c:pt>
                <c:pt idx="1">
                  <c:v>1538.6643429999999</c:v>
                </c:pt>
                <c:pt idx="2">
                  <c:v>3052.4003630000002</c:v>
                </c:pt>
                <c:pt idx="3">
                  <c:v>4755.1848479999999</c:v>
                </c:pt>
                <c:pt idx="4">
                  <c:v>6467.3774739999999</c:v>
                </c:pt>
                <c:pt idx="5">
                  <c:v>8020.4598640000004</c:v>
                </c:pt>
                <c:pt idx="6">
                  <c:v>9307.5660960000005</c:v>
                </c:pt>
                <c:pt idx="7">
                  <c:v>10338.507006</c:v>
                </c:pt>
                <c:pt idx="8">
                  <c:v>11133.326983999999</c:v>
                </c:pt>
                <c:pt idx="9">
                  <c:v>11544.303634</c:v>
                </c:pt>
                <c:pt idx="10">
                  <c:v>11656.074263</c:v>
                </c:pt>
                <c:pt idx="11">
                  <c:v>11559.08915</c:v>
                </c:pt>
                <c:pt idx="12">
                  <c:v>11300.802163</c:v>
                </c:pt>
                <c:pt idx="13">
                  <c:v>10865.461063000001</c:v>
                </c:pt>
                <c:pt idx="14">
                  <c:v>10322.649826999999</c:v>
                </c:pt>
                <c:pt idx="15">
                  <c:v>9876.1069779999998</c:v>
                </c:pt>
                <c:pt idx="16">
                  <c:v>9595.933223</c:v>
                </c:pt>
                <c:pt idx="17">
                  <c:v>9647.7288270000008</c:v>
                </c:pt>
                <c:pt idx="18">
                  <c:v>9840.0957880000005</c:v>
                </c:pt>
                <c:pt idx="19">
                  <c:v>10112.45615</c:v>
                </c:pt>
                <c:pt idx="20">
                  <c:v>10437.450682000001</c:v>
                </c:pt>
                <c:pt idx="21">
                  <c:v>10827.943272</c:v>
                </c:pt>
                <c:pt idx="22">
                  <c:v>11271.160271000001</c:v>
                </c:pt>
                <c:pt idx="23">
                  <c:v>11745.087557000001</c:v>
                </c:pt>
                <c:pt idx="24">
                  <c:v>12293.505459</c:v>
                </c:pt>
                <c:pt idx="25">
                  <c:v>12803.057234</c:v>
                </c:pt>
                <c:pt idx="26">
                  <c:v>13301.065617</c:v>
                </c:pt>
                <c:pt idx="27">
                  <c:v>13802.162686</c:v>
                </c:pt>
                <c:pt idx="28">
                  <c:v>14323.258367</c:v>
                </c:pt>
                <c:pt idx="29">
                  <c:v>14888.789303</c:v>
                </c:pt>
                <c:pt idx="30">
                  <c:v>15409.452461999999</c:v>
                </c:pt>
                <c:pt idx="31">
                  <c:v>15969.412596</c:v>
                </c:pt>
                <c:pt idx="32">
                  <c:v>16560.104952999998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8832"/>
        <c:axId val="95050752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33"/>
                <c:pt idx="0">
                  <c:v>0.96194400000000002</c:v>
                </c:pt>
                <c:pt idx="1">
                  <c:v>11.595375000000001</c:v>
                </c:pt>
                <c:pt idx="2">
                  <c:v>52.660988000000003</c:v>
                </c:pt>
                <c:pt idx="3">
                  <c:v>139.009815</c:v>
                </c:pt>
                <c:pt idx="4">
                  <c:v>796.86762499999998</c:v>
                </c:pt>
                <c:pt idx="5">
                  <c:v>1546.738141</c:v>
                </c:pt>
                <c:pt idx="6">
                  <c:v>2430.9158120000002</c:v>
                </c:pt>
                <c:pt idx="7">
                  <c:v>3455.2184179999999</c:v>
                </c:pt>
                <c:pt idx="8">
                  <c:v>4569.2404829999996</c:v>
                </c:pt>
                <c:pt idx="9">
                  <c:v>5536.6137209999997</c:v>
                </c:pt>
                <c:pt idx="10">
                  <c:v>6351.9861920000003</c:v>
                </c:pt>
                <c:pt idx="11">
                  <c:v>6830.7668370000001</c:v>
                </c:pt>
                <c:pt idx="12">
                  <c:v>7194.1237359999996</c:v>
                </c:pt>
                <c:pt idx="13">
                  <c:v>7367.6571739999999</c:v>
                </c:pt>
                <c:pt idx="14">
                  <c:v>7374.4857419999998</c:v>
                </c:pt>
                <c:pt idx="15">
                  <c:v>7384.5849900000003</c:v>
                </c:pt>
                <c:pt idx="16">
                  <c:v>7451.8305</c:v>
                </c:pt>
                <c:pt idx="17">
                  <c:v>7741.1354549999996</c:v>
                </c:pt>
                <c:pt idx="18">
                  <c:v>8071.8255630000003</c:v>
                </c:pt>
                <c:pt idx="19">
                  <c:v>8394.4031880000002</c:v>
                </c:pt>
                <c:pt idx="20">
                  <c:v>8725.6270490000006</c:v>
                </c:pt>
                <c:pt idx="21">
                  <c:v>9097.6366139999991</c:v>
                </c:pt>
                <c:pt idx="22">
                  <c:v>9518.8296030000001</c:v>
                </c:pt>
                <c:pt idx="23">
                  <c:v>9981.8299079999997</c:v>
                </c:pt>
                <c:pt idx="24">
                  <c:v>10536.944813</c:v>
                </c:pt>
                <c:pt idx="25">
                  <c:v>11071.233769</c:v>
                </c:pt>
                <c:pt idx="26">
                  <c:v>11608.247382</c:v>
                </c:pt>
                <c:pt idx="27">
                  <c:v>12100.632491</c:v>
                </c:pt>
                <c:pt idx="28">
                  <c:v>12646.600902</c:v>
                </c:pt>
                <c:pt idx="29">
                  <c:v>13251.418806</c:v>
                </c:pt>
                <c:pt idx="30">
                  <c:v>13813.661146</c:v>
                </c:pt>
                <c:pt idx="31">
                  <c:v>14413.248181000001</c:v>
                </c:pt>
                <c:pt idx="32">
                  <c:v>15042.78873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8560"/>
        <c:axId val="95057024"/>
      </c:lineChart>
      <c:catAx>
        <c:axId val="950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0752"/>
        <c:crosses val="autoZero"/>
        <c:auto val="1"/>
        <c:lblAlgn val="ctr"/>
        <c:lblOffset val="100"/>
        <c:noMultiLvlLbl val="0"/>
      </c:catAx>
      <c:valAx>
        <c:axId val="95050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8832"/>
        <c:crosses val="autoZero"/>
        <c:crossBetween val="between"/>
      </c:valAx>
      <c:valAx>
        <c:axId val="9505702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8560"/>
        <c:crosses val="max"/>
        <c:crossBetween val="between"/>
      </c:valAx>
      <c:catAx>
        <c:axId val="9505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9505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CHARTS!$B$196:$B$255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CHARTS!$D$196:$D$255</c:f>
              <c:numCache>
                <c:formatCode>#,##0.00</c:formatCode>
                <c:ptCount val="60"/>
                <c:pt idx="0">
                  <c:v>99.778308999999993</c:v>
                </c:pt>
                <c:pt idx="1">
                  <c:v>99.240138999999999</c:v>
                </c:pt>
                <c:pt idx="2">
                  <c:v>98.264675999999994</c:v>
                </c:pt>
                <c:pt idx="3">
                  <c:v>97.052105999999995</c:v>
                </c:pt>
                <c:pt idx="4">
                  <c:v>86.654970000000006</c:v>
                </c:pt>
                <c:pt idx="5">
                  <c:v>79.253175999999996</c:v>
                </c:pt>
                <c:pt idx="6">
                  <c:v>72.179730000000006</c:v>
                </c:pt>
                <c:pt idx="7">
                  <c:v>64.875652000000002</c:v>
                </c:pt>
                <c:pt idx="8">
                  <c:v>57.463414</c:v>
                </c:pt>
                <c:pt idx="9">
                  <c:v>50.734366999999999</c:v>
                </c:pt>
                <c:pt idx="10">
                  <c:v>44.046263000000003</c:v>
                </c:pt>
                <c:pt idx="11">
                  <c:v>39.549145000000003</c:v>
                </c:pt>
                <c:pt idx="12">
                  <c:v>34.750633000000001</c:v>
                </c:pt>
                <c:pt idx="13">
                  <c:v>30.47448</c:v>
                </c:pt>
                <c:pt idx="14">
                  <c:v>26.839811000000001</c:v>
                </c:pt>
                <c:pt idx="15">
                  <c:v>23.785060999999999</c:v>
                </c:pt>
                <c:pt idx="16">
                  <c:v>20.965132000000001</c:v>
                </c:pt>
                <c:pt idx="17">
                  <c:v>18.745464999999999</c:v>
                </c:pt>
                <c:pt idx="18">
                  <c:v>17.250005999999999</c:v>
                </c:pt>
                <c:pt idx="19">
                  <c:v>16.250387</c:v>
                </c:pt>
                <c:pt idx="20">
                  <c:v>15.764856</c:v>
                </c:pt>
                <c:pt idx="21">
                  <c:v>15.291549</c:v>
                </c:pt>
                <c:pt idx="22">
                  <c:v>14.773346</c:v>
                </c:pt>
                <c:pt idx="23">
                  <c:v>14.202289</c:v>
                </c:pt>
                <c:pt idx="24">
                  <c:v>13.526175</c:v>
                </c:pt>
                <c:pt idx="25">
                  <c:v>12.784102000000001</c:v>
                </c:pt>
                <c:pt idx="26">
                  <c:v>11.926079</c:v>
                </c:pt>
                <c:pt idx="27">
                  <c:v>11.505483999999999</c:v>
                </c:pt>
                <c:pt idx="28">
                  <c:v>10.976886</c:v>
                </c:pt>
                <c:pt idx="29">
                  <c:v>10.396953999999999</c:v>
                </c:pt>
                <c:pt idx="30">
                  <c:v>9.8854070000000007</c:v>
                </c:pt>
                <c:pt idx="31">
                  <c:v>9.3108520000000006</c:v>
                </c:pt>
                <c:pt idx="32">
                  <c:v>8.6533300000000004</c:v>
                </c:pt>
                <c:pt idx="33">
                  <c:v>8.0190649999999994</c:v>
                </c:pt>
                <c:pt idx="34">
                  <c:v>7.3241550000000002</c:v>
                </c:pt>
                <c:pt idx="35">
                  <c:v>6.3293929999999996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CHARTS!$B$196:$B$255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CHARTS!$F$196:$F$255</c:f>
              <c:numCache>
                <c:formatCode>#,##0.00</c:formatCode>
                <c:ptCount val="60"/>
                <c:pt idx="0">
                  <c:v>6.7300000000614091E-4</c:v>
                </c:pt>
                <c:pt idx="1">
                  <c:v>1.2389999999996348E-2</c:v>
                </c:pt>
                <c:pt idx="2">
                  <c:v>2.0594000000002666E-2</c:v>
                </c:pt>
                <c:pt idx="3">
                  <c:v>4.9936999999999898E-2</c:v>
                </c:pt>
                <c:pt idx="4">
                  <c:v>2.0307430000000011</c:v>
                </c:pt>
                <c:pt idx="5">
                  <c:v>2.9535220000000066</c:v>
                </c:pt>
                <c:pt idx="6">
                  <c:v>3.343765999999988</c:v>
                </c:pt>
                <c:pt idx="7">
                  <c:v>3.3853089999999924</c:v>
                </c:pt>
                <c:pt idx="8">
                  <c:v>3.4459949999999964</c:v>
                </c:pt>
                <c:pt idx="9">
                  <c:v>3.1628699999999981</c:v>
                </c:pt>
                <c:pt idx="10">
                  <c:v>3.8667999999999978</c:v>
                </c:pt>
                <c:pt idx="11">
                  <c:v>3.2404960000000003</c:v>
                </c:pt>
                <c:pt idx="12">
                  <c:v>3.3438980000000029</c:v>
                </c:pt>
                <c:pt idx="13">
                  <c:v>3.3826090000000022</c:v>
                </c:pt>
                <c:pt idx="14">
                  <c:v>3.3394410000000008</c:v>
                </c:pt>
                <c:pt idx="15">
                  <c:v>2.891057</c:v>
                </c:pt>
                <c:pt idx="16">
                  <c:v>2.7446969999999986</c:v>
                </c:pt>
                <c:pt idx="17">
                  <c:v>2.3162459999999996</c:v>
                </c:pt>
                <c:pt idx="18">
                  <c:v>1.9484980000000007</c:v>
                </c:pt>
                <c:pt idx="19">
                  <c:v>1.9017680000000006</c:v>
                </c:pt>
                <c:pt idx="20">
                  <c:v>1.7946170000000006</c:v>
                </c:pt>
                <c:pt idx="21">
                  <c:v>1.8093770000000013</c:v>
                </c:pt>
                <c:pt idx="22">
                  <c:v>1.8088599999999992</c:v>
                </c:pt>
                <c:pt idx="23">
                  <c:v>1.7245699999999999</c:v>
                </c:pt>
                <c:pt idx="24">
                  <c:v>1.714442</c:v>
                </c:pt>
                <c:pt idx="25">
                  <c:v>1.7388499999999993</c:v>
                </c:pt>
                <c:pt idx="26">
                  <c:v>1.8609340000000003</c:v>
                </c:pt>
                <c:pt idx="27">
                  <c:v>1.7088420000000006</c:v>
                </c:pt>
                <c:pt idx="28">
                  <c:v>1.5778979999999994</c:v>
                </c:pt>
                <c:pt idx="29">
                  <c:v>1.3317940000000004</c:v>
                </c:pt>
                <c:pt idx="30">
                  <c:v>1.1124309999999991</c:v>
                </c:pt>
                <c:pt idx="31">
                  <c:v>1.182347</c:v>
                </c:pt>
                <c:pt idx="32">
                  <c:v>1.3998999999999988</c:v>
                </c:pt>
                <c:pt idx="33">
                  <c:v>1.4864329999999999</c:v>
                </c:pt>
                <c:pt idx="34">
                  <c:v>1.7952640000000004</c:v>
                </c:pt>
                <c:pt idx="35">
                  <c:v>2.1046569999999996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2080"/>
        <c:axId val="9510400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CHARTS!$B$196:$B$255</c:f>
              <c:strCach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strCache>
            </c:strRef>
          </c:cat>
          <c:val>
            <c:numRef>
              <c:f>CHARTS!$C$196:$C$255</c:f>
              <c:numCache>
                <c:formatCode>#,##0.00</c:formatCode>
                <c:ptCount val="60"/>
                <c:pt idx="0">
                  <c:v>99.778627999999998</c:v>
                </c:pt>
                <c:pt idx="1">
                  <c:v>99.246399999999994</c:v>
                </c:pt>
                <c:pt idx="2">
                  <c:v>98.274767999999995</c:v>
                </c:pt>
                <c:pt idx="3">
                  <c:v>97.076668999999995</c:v>
                </c:pt>
                <c:pt idx="4">
                  <c:v>87.678658999999996</c:v>
                </c:pt>
                <c:pt idx="5">
                  <c:v>80.715093999999993</c:v>
                </c:pt>
                <c:pt idx="6">
                  <c:v>73.882368999999997</c:v>
                </c:pt>
                <c:pt idx="7">
                  <c:v>66.579136000000005</c:v>
                </c:pt>
                <c:pt idx="8">
                  <c:v>58.958894000000001</c:v>
                </c:pt>
                <c:pt idx="9">
                  <c:v>52.040297000000002</c:v>
                </c:pt>
                <c:pt idx="10">
                  <c:v>45.504927000000002</c:v>
                </c:pt>
                <c:pt idx="11">
                  <c:v>40.905664999999999</c:v>
                </c:pt>
                <c:pt idx="12">
                  <c:v>36.339706999999997</c:v>
                </c:pt>
                <c:pt idx="13">
                  <c:v>32.191951000000003</c:v>
                </c:pt>
                <c:pt idx="14">
                  <c:v>28.560148000000002</c:v>
                </c:pt>
                <c:pt idx="15">
                  <c:v>25.227774</c:v>
                </c:pt>
                <c:pt idx="16">
                  <c:v>22.343869000000002</c:v>
                </c:pt>
                <c:pt idx="17">
                  <c:v>19.762094999999999</c:v>
                </c:pt>
                <c:pt idx="18">
                  <c:v>17.970051000000002</c:v>
                </c:pt>
                <c:pt idx="19">
                  <c:v>16.989473</c:v>
                </c:pt>
                <c:pt idx="20">
                  <c:v>16.400783000000001</c:v>
                </c:pt>
                <c:pt idx="21">
                  <c:v>15.980012</c:v>
                </c:pt>
                <c:pt idx="22">
                  <c:v>15.547029999999999</c:v>
                </c:pt>
                <c:pt idx="23">
                  <c:v>15.012725</c:v>
                </c:pt>
                <c:pt idx="24">
                  <c:v>14.288525</c:v>
                </c:pt>
                <c:pt idx="25">
                  <c:v>13.52664</c:v>
                </c:pt>
                <c:pt idx="26">
                  <c:v>12.726937</c:v>
                </c:pt>
                <c:pt idx="27">
                  <c:v>12.327997</c:v>
                </c:pt>
                <c:pt idx="28">
                  <c:v>11.705838</c:v>
                </c:pt>
                <c:pt idx="29">
                  <c:v>10.997337999999999</c:v>
                </c:pt>
                <c:pt idx="30">
                  <c:v>10.355924999999999</c:v>
                </c:pt>
                <c:pt idx="31">
                  <c:v>9.7446570000000001</c:v>
                </c:pt>
                <c:pt idx="32">
                  <c:v>9.1624800000000004</c:v>
                </c:pt>
                <c:pt idx="33">
                  <c:v>8.5845179999999992</c:v>
                </c:pt>
                <c:pt idx="34">
                  <c:v>8.0177490000000002</c:v>
                </c:pt>
                <c:pt idx="35">
                  <c:v>7.3774290000000002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02080"/>
        <c:axId val="95104000"/>
      </c:lineChart>
      <c:catAx>
        <c:axId val="951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000"/>
        <c:crosses val="autoZero"/>
        <c:auto val="1"/>
        <c:lblAlgn val="ctr"/>
        <c:lblOffset val="100"/>
        <c:noMultiLvlLbl val="0"/>
      </c:catAx>
      <c:valAx>
        <c:axId val="95104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HIVAIDSdiagnoses" displayName="tblHIVAIDSdiagnoses" ref="B323:G383" totalsRowShown="0">
  <autoFilter ref="B323:G383">
    <filterColumn colId="0">
      <customFilters>
        <customFilter operator="notEqual" val=" "/>
      </customFilters>
    </filterColumn>
  </autoFilter>
  <tableColumns count="6">
    <tableColumn id="1" name="year"/>
    <tableColumn id="2" name="N_HIVAIDS_D"/>
    <tableColumn id="3" name="N_HIVAIDS_Obs_M"/>
    <tableColumn id="4" name="N_HIVAIDS_Obs_M_LB"/>
    <tableColumn id="5" name="N_HIVAIDS_Obs_M_UB"/>
    <tableColumn id="6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id="10" name="tblTotalInfected" displayName="tblTotalInfected" ref="B131:N191" totalsRowShown="0">
  <autoFilter ref="B131:N191">
    <filterColumn colId="0">
      <customFilters>
        <customFilter operator="notEqual" val=" "/>
      </customFilters>
    </filterColumn>
  </autoFilter>
  <tableColumns count="13">
    <tableColumn id="1" name="year"/>
    <tableColumn id="2" name="N_Alive"/>
    <tableColumn id="3" name="N_Alive_LB"/>
    <tableColumn id="4" name="N_Alive_UB"/>
    <tableColumn id="5" name="Alive Min-max"/>
    <tableColumn id="6" name="N_Alive_Diag_M"/>
    <tableColumn id="7" name="N_Alive_Diag_M_LB"/>
    <tableColumn id="8" name="N_Alive_Diag_M_UB"/>
    <tableColumn id="9" name="Diag Min-max"/>
    <tableColumn id="10" name="N_Und"/>
    <tableColumn id="11" name="N_Und_LB"/>
    <tableColumn id="12" name="N_Und_UB"/>
    <tableColumn id="13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id="11" name="tblTimeToDiag" displayName="tblTimeToDiag" ref="B67:F127" totalsRowShown="0">
  <autoFilter ref="B67:F127">
    <filterColumn colId="0">
      <customFilters>
        <customFilter operator="notEqual" val=" "/>
      </customFilters>
    </filterColumn>
  </autoFilter>
  <tableColumns count="5">
    <tableColumn id="1" name="year"/>
    <tableColumn id="2" name="t_diag"/>
    <tableColumn id="3" name="t_diag_LB"/>
    <tableColumn id="4" name="t_diag_UB"/>
    <tableColumn id="5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id="2" name="tblHIVdiagnoses" displayName="tblHIVdiagnoses" ref="B3:G63" totalsRowShown="0">
  <autoFilter ref="B3:G63">
    <filterColumn colId="0">
      <customFilters>
        <customFilter operator="notEqual" val=" "/>
      </customFilters>
    </filterColumn>
  </autoFilter>
  <tableColumns count="6">
    <tableColumn id="1" name="year"/>
    <tableColumn id="2" name="N_HIV_D"/>
    <tableColumn id="3" name="N_HIV_Obs_M"/>
    <tableColumn id="4" name="N_HIV_Obs_M_LB"/>
    <tableColumn id="5" name="N_HIV_Obs_M_UB"/>
    <tableColumn id="6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id="3" name="tblCD4Count4" displayName="tblCD4Count4" ref="B259:G319" totalsRowShown="0">
  <autoFilter ref="B259:G319">
    <filterColumn colId="0">
      <customFilters>
        <customFilter operator="notEqual" val=" "/>
      </customFilters>
    </filterColumn>
  </autoFilter>
  <tableColumns count="6">
    <tableColumn id="1" name="year"/>
    <tableColumn id="2" name="N_CD4_4_D"/>
    <tableColumn id="3" name="N_CD4_4_Obs_M"/>
    <tableColumn id="4" name="N_CD4_4_Obs_M_LB"/>
    <tableColumn id="5" name="N_CD4_4_Obs_M_UB"/>
    <tableColumn id="6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id="4" name="tblCD4Count3" displayName="tblCD4Count3" ref="B195:G255" totalsRowShown="0">
  <autoFilter ref="B195:G255">
    <filterColumn colId="0">
      <customFilters>
        <customFilter operator="notEqual" val=" "/>
      </customFilters>
    </filterColumn>
  </autoFilter>
  <tableColumns count="6">
    <tableColumn id="1" name="year"/>
    <tableColumn id="2" name="N_CD4_3_D"/>
    <tableColumn id="3" name="N_CD4_3_Obs_M"/>
    <tableColumn id="4" name="N_CD4_3_Obs_M_LB"/>
    <tableColumn id="5" name="N_CD4_3_Obs_M_UB"/>
    <tableColumn id="6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id="5" name="tblCD4Count2" displayName="tblCD4Count2" ref="B131:G191" totalsRowShown="0">
  <autoFilter ref="B131:G191">
    <filterColumn colId="0">
      <customFilters>
        <customFilter operator="notEqual" val=" "/>
      </customFilters>
    </filterColumn>
  </autoFilter>
  <tableColumns count="6">
    <tableColumn id="1" name="year"/>
    <tableColumn id="2" name="N_CD4_2_D"/>
    <tableColumn id="3" name="N_CD4_2_Obs_M"/>
    <tableColumn id="4" name="N_CD4_2_Obs_M_LB"/>
    <tableColumn id="5" name="N_CD4_2_Obs_M_UB"/>
    <tableColumn id="6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id="6" name="tblCD4Count1" displayName="tblCD4Count1" ref="B67:G127" totalsRowShown="0">
  <autoFilter ref="B67:G127">
    <filterColumn colId="0">
      <customFilters>
        <customFilter operator="notEqual" val=" "/>
      </customFilters>
    </filterColumn>
  </autoFilter>
  <tableColumns count="6">
    <tableColumn id="1" name="year"/>
    <tableColumn id="2" name="N_CD4_1_D"/>
    <tableColumn id="3" name="N_CD4_1_Obs_M"/>
    <tableColumn id="4" name="N_CD4_1_Obs_M_LB"/>
    <tableColumn id="5" name="N_CD4_1_Obs_M_UB"/>
    <tableColumn id="6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id="7" name="tblAIDSdiagnoses" displayName="tblAIDSdiagnoses" ref="B387:G447" totalsRowShown="0">
  <autoFilter ref="B387:G447">
    <filterColumn colId="0">
      <customFilters>
        <customFilter operator="notEqual" val=" "/>
      </customFilters>
    </filterColumn>
  </autoFilter>
  <tableColumns count="6">
    <tableColumn id="1" name="year"/>
    <tableColumn id="2" name="N_AIDS_D"/>
    <tableColumn id="3" name="N_AIDS_M"/>
    <tableColumn id="4" name="N_AIDS_M_LB"/>
    <tableColumn id="5" name="N_AIDS_M_UB"/>
    <tableColumn id="6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id="8" name="tblHIVinfections" displayName="tblHIVinfections" ref="B3:F63" totalsRowShown="0">
  <autoFilter ref="B3:F63">
    <filterColumn colId="0">
      <customFilters>
        <customFilter operator="notEqual" val=" "/>
      </customFilters>
    </filterColumn>
  </autoFilter>
  <tableColumns count="5">
    <tableColumn id="1" name="year"/>
    <tableColumn id="2" name="N_Inf_M"/>
    <tableColumn id="3" name="N_Inf_M_LB"/>
    <tableColumn id="4" name="N_Inf_M_UB"/>
    <tableColumn id="5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id="9" name="tblPropUndiag" displayName="tblPropUndiag" ref="B195:F255" totalsRowShown="0">
  <autoFilter ref="B195:F255">
    <filterColumn colId="0">
      <customFilters>
        <customFilter operator="notEqual" val=" "/>
      </customFilters>
    </filterColumn>
  </autoFilter>
  <tableColumns count="5">
    <tableColumn id="1" name="year"/>
    <tableColumn id="2" name="N_Und_Alive_p"/>
    <tableColumn id="3" name="N_Und_Alive_p_LB"/>
    <tableColumn id="4" name="N_Und_Alive_p_UB"/>
    <tableColumn id="5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  <pageSetUpPr autoPageBreaks="0"/>
  </sheetPr>
  <dimension ref="A1:T447"/>
  <sheetViews>
    <sheetView showGridLines="0" tabSelected="1" workbookViewId="0">
      <selection activeCell="C28" sqref="C28:C39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8" width="4.28515625" style="1" customWidth="1"/>
    <col min="9" max="10" width="9.140625" style="1" customWidth="1"/>
    <col min="11" max="16384" width="9.140625" style="1"/>
  </cols>
  <sheetData>
    <row r="1" spans="1:20" ht="19.5" customHeight="1" x14ac:dyDescent="0.3">
      <c r="A1" s="16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">
      <c r="B2" s="4"/>
      <c r="C2" s="5" t="s">
        <v>70</v>
      </c>
      <c r="D2" s="5" t="s">
        <v>56</v>
      </c>
      <c r="E2" s="17" t="s">
        <v>57</v>
      </c>
      <c r="F2" s="18"/>
      <c r="G2" s="19"/>
    </row>
    <row r="3" spans="1:20" ht="22.5" customHeight="1" x14ac:dyDescent="0.2">
      <c r="A3" s="6" t="s">
        <v>58</v>
      </c>
      <c r="B3" s="7" t="s">
        <v>0</v>
      </c>
      <c r="C3" s="7" t="s">
        <v>1</v>
      </c>
      <c r="D3" s="7" t="s">
        <v>2</v>
      </c>
      <c r="E3" s="7" t="s">
        <v>21</v>
      </c>
      <c r="F3" s="7" t="s">
        <v>22</v>
      </c>
      <c r="G3" s="8" t="s">
        <v>57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2</v>
      </c>
      <c r="D4" s="11">
        <f ca="1">IFERROR(INDEX(rngData,MATCH($B4,rngYear,0),MATCH(OFFSET(D4,-$A4,0),rngColumnNames,0)),"")</f>
        <v>0.96194400000000002</v>
      </c>
      <c r="E4" s="11">
        <f ca="1">IFERROR(INDEX(rngData,MATCH($B4,rngYear,0),MATCH(OFFSET(E4,-$A4,0),rngColumnNames,0)),"")</f>
        <v>0.91832199999999997</v>
      </c>
      <c r="F4" s="11">
        <f ca="1">IFERROR(INDEX(rngData,MATCH($B4,rngYear,0),MATCH(OFFSET(F4,-$A4,0),rngColumnNames,0)),"")</f>
        <v>1.0155890000000001</v>
      </c>
      <c r="G4" s="11">
        <f t="shared" ref="G4:G35" ca="1" si="0">IFERROR(F4-E4,"")</f>
        <v>9.7267000000000103E-2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0.25</v>
      </c>
      <c r="D5" s="11">
        <f ca="1">IFERROR(INDEX(rngData,MATCH($B5,rngYear,0),MATCH(OFFSET(D5,-$A5,0),rngColumnNames,0)),"")</f>
        <v>11.86572</v>
      </c>
      <c r="E5" s="11">
        <f ca="1">IFERROR(INDEX(rngData,MATCH($B5,rngYear,0),MATCH(OFFSET(E5,-$A5,0),rngColumnNames,0)),"")</f>
        <v>11.351509999999999</v>
      </c>
      <c r="F5" s="11">
        <f ca="1">IFERROR(INDEX(rngData,MATCH($B5,rngYear,0),MATCH(OFFSET(F5,-$A5,0),rngColumnNames,0)),"")</f>
        <v>12.502162999999999</v>
      </c>
      <c r="G5" s="11">
        <f t="shared" ca="1" si="0"/>
        <v>1.1506530000000001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2</v>
      </c>
      <c r="D6" s="11">
        <f ca="1">IFERROR(INDEX(rngData,MATCH($B6,rngYear,0),MATCH(OFFSET(D6,-$A6,0),rngColumnNames,0)),"")</f>
        <v>41.065613999999997</v>
      </c>
      <c r="E6" s="11">
        <f ca="1">IFERROR(INDEX(rngData,MATCH($B6,rngYear,0),MATCH(OFFSET(E6,-$A6,0),rngColumnNames,0)),"")</f>
        <v>39.385863000000001</v>
      </c>
      <c r="F6" s="11">
        <f ca="1">IFERROR(INDEX(rngData,MATCH($B6,rngYear,0),MATCH(OFFSET(F6,-$A6,0),rngColumnNames,0)),"")</f>
        <v>43.165993</v>
      </c>
      <c r="G6" s="11">
        <f t="shared" ca="1" si="0"/>
        <v>3.7801299999999998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20</v>
      </c>
      <c r="D7" s="11">
        <f ca="1">IFERROR(INDEX(rngData,MATCH($B7,rngYear,0),MATCH(OFFSET(D7,-$A7,0),rngColumnNames,0)),"")</f>
        <v>90.042293000000001</v>
      </c>
      <c r="E7" s="11">
        <f ca="1">IFERROR(INDEX(rngData,MATCH($B7,rngYear,0),MATCH(OFFSET(E7,-$A7,0),rngColumnNames,0)),"")</f>
        <v>86.575581</v>
      </c>
      <c r="F7" s="11">
        <f ca="1">IFERROR(INDEX(rngData,MATCH($B7,rngYear,0),MATCH(OFFSET(F7,-$A7,0),rngColumnNames,0)),"")</f>
        <v>94.400191000000007</v>
      </c>
      <c r="G7" s="11">
        <f t="shared" ca="1" si="0"/>
        <v>7.8246100000000069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519.61600899999996</v>
      </c>
      <c r="D8" s="11">
        <f ca="1">IFERROR(INDEX(rngData,MATCH($B8,rngYear,0),MATCH(OFFSET(D8,-$A8,0),rngColumnNames,0)),"")</f>
        <v>678.44006000000002</v>
      </c>
      <c r="E8" s="11">
        <f ca="1">IFERROR(INDEX(rngData,MATCH($B8,rngYear,0),MATCH(OFFSET(E8,-$A8,0),rngColumnNames,0)),"")</f>
        <v>626.79621699999996</v>
      </c>
      <c r="F8" s="11">
        <f ca="1">IFERROR(INDEX(rngData,MATCH($B8,rngYear,0),MATCH(OFFSET(F8,-$A8,0),rngColumnNames,0)),"")</f>
        <v>749.75406499999997</v>
      </c>
      <c r="G8" s="11">
        <f t="shared" ca="1" si="0"/>
        <v>122.95784800000001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1905.038873</v>
      </c>
      <c r="D9" s="11">
        <f ca="1">IFERROR(INDEX(rngData,MATCH($B9,rngYear,0),MATCH(OFFSET(D9,-$A9,0),rngColumnNames,0)),"")</f>
        <v>835.73053200000004</v>
      </c>
      <c r="E9" s="11">
        <f ca="1">IFERROR(INDEX(rngData,MATCH($B9,rngYear,0),MATCH(OFFSET(E9,-$A9,0),rngColumnNames,0)),"")</f>
        <v>779.97560299999998</v>
      </c>
      <c r="F9" s="11">
        <f ca="1">IFERROR(INDEX(rngData,MATCH($B9,rngYear,0),MATCH(OFFSET(F9,-$A9,0),rngColumnNames,0)),"")</f>
        <v>897.52154800000005</v>
      </c>
      <c r="G9" s="11">
        <f t="shared" ca="1" si="0"/>
        <v>117.54594500000007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1662.463933</v>
      </c>
      <c r="D10" s="11">
        <f ca="1">IFERROR(INDEX(rngData,MATCH($B10,rngYear,0),MATCH(OFFSET(D10,-$A10,0),rngColumnNames,0)),"")</f>
        <v>1067.0935420000001</v>
      </c>
      <c r="E10" s="11">
        <f ca="1">IFERROR(INDEX(rngData,MATCH($B10,rngYear,0),MATCH(OFFSET(E10,-$A10,0),rngColumnNames,0)),"")</f>
        <v>1022.886973</v>
      </c>
      <c r="F10" s="11">
        <f ca="1">IFERROR(INDEX(rngData,MATCH($B10,rngYear,0),MATCH(OFFSET(F10,-$A10,0),rngColumnNames,0)),"")</f>
        <v>1110.307642</v>
      </c>
      <c r="G10" s="11">
        <f t="shared" ca="1" si="0"/>
        <v>87.420668999999975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1617.432695</v>
      </c>
      <c r="D11" s="11">
        <f ca="1">IFERROR(INDEX(rngData,MATCH($B11,rngYear,0),MATCH(OFFSET(D11,-$A11,0),rngColumnNames,0)),"")</f>
        <v>1266.4676509999999</v>
      </c>
      <c r="E11" s="11">
        <f ca="1">IFERROR(INDEX(rngData,MATCH($B11,rngYear,0),MATCH(OFFSET(E11,-$A11,0),rngColumnNames,0)),"")</f>
        <v>1204.6026859999999</v>
      </c>
      <c r="F11" s="11">
        <f ca="1">IFERROR(INDEX(rngData,MATCH($B11,rngYear,0),MATCH(OFFSET(F11,-$A11,0),rngColumnNames,0)),"")</f>
        <v>1305.006515</v>
      </c>
      <c r="G11" s="11">
        <f t="shared" ca="1" si="0"/>
        <v>100.40382900000009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1392.071383</v>
      </c>
      <c r="D12" s="11">
        <f ca="1">IFERROR(INDEX(rngData,MATCH($B12,rngYear,0),MATCH(OFFSET(D12,-$A12,0),rngColumnNames,0)),"")</f>
        <v>1398.926432</v>
      </c>
      <c r="E12" s="11">
        <f ca="1">IFERROR(INDEX(rngData,MATCH($B12,rngYear,0),MATCH(OFFSET(E12,-$A12,0),rngColumnNames,0)),"")</f>
        <v>1335.6380810000001</v>
      </c>
      <c r="F12" s="11">
        <f ca="1">IFERROR(INDEX(rngData,MATCH($B12,rngYear,0),MATCH(OFFSET(F12,-$A12,0),rngColumnNames,0)),"")</f>
        <v>1451.9647259999999</v>
      </c>
      <c r="G12" s="11">
        <f t="shared" ca="1" si="0"/>
        <v>116.32664499999987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1411.544265</v>
      </c>
      <c r="D13" s="11">
        <f ca="1">IFERROR(INDEX(rngData,MATCH($B13,rngYear,0),MATCH(OFFSET(D13,-$A13,0),rngColumnNames,0)),"")</f>
        <v>1454.6496070000001</v>
      </c>
      <c r="E13" s="11">
        <f ca="1">IFERROR(INDEX(rngData,MATCH($B13,rngYear,0),MATCH(OFFSET(E13,-$A13,0),rngColumnNames,0)),"")</f>
        <v>1379.4278879999999</v>
      </c>
      <c r="F13" s="11">
        <f ca="1">IFERROR(INDEX(rngData,MATCH($B13,rngYear,0),MATCH(OFFSET(F13,-$A13,0),rngColumnNames,0)),"")</f>
        <v>1510.263342</v>
      </c>
      <c r="G13" s="11">
        <f t="shared" ca="1" si="0"/>
        <v>130.83545400000003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1244.73017</v>
      </c>
      <c r="D14" s="11">
        <f ca="1">IFERROR(INDEX(rngData,MATCH($B14,rngYear,0),MATCH(OFFSET(D14,-$A14,0),rngColumnNames,0)),"")</f>
        <v>1436.9805859999999</v>
      </c>
      <c r="E14" s="11">
        <f ca="1">IFERROR(INDEX(rngData,MATCH($B14,rngYear,0),MATCH(OFFSET(E14,-$A14,0),rngColumnNames,0)),"")</f>
        <v>1366.8123900000001</v>
      </c>
      <c r="F14" s="11">
        <f ca="1">IFERROR(INDEX(rngData,MATCH($B14,rngYear,0),MATCH(OFFSET(F14,-$A14,0),rngColumnNames,0)),"")</f>
        <v>1490.7741559999999</v>
      </c>
      <c r="G14" s="11">
        <f t="shared" ca="1" si="0"/>
        <v>123.9617659999999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1088.1105560000001</v>
      </c>
      <c r="D15" s="11">
        <f ca="1">IFERROR(INDEX(rngData,MATCH($B15,rngYear,0),MATCH(OFFSET(D15,-$A15,0),rngColumnNames,0)),"")</f>
        <v>1165.3539639999999</v>
      </c>
      <c r="E15" s="11">
        <f ca="1">IFERROR(INDEX(rngData,MATCH($B15,rngYear,0),MATCH(OFFSET(E15,-$A15,0),rngColumnNames,0)),"")</f>
        <v>1083.9841839999999</v>
      </c>
      <c r="F15" s="11">
        <f ca="1">IFERROR(INDEX(rngData,MATCH($B15,rngYear,0),MATCH(OFFSET(F15,-$A15,0),rngColumnNames,0)),"")</f>
        <v>1251.130056</v>
      </c>
      <c r="G15" s="11">
        <f t="shared" ca="1" si="0"/>
        <v>167.14587200000005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1027.124726</v>
      </c>
      <c r="D16" s="11">
        <f ca="1">IFERROR(INDEX(rngData,MATCH($B16,rngYear,0),MATCH(OFFSET(D16,-$A16,0),rngColumnNames,0)),"")</f>
        <v>1093.2324630000001</v>
      </c>
      <c r="E16" s="11">
        <f ca="1">IFERROR(INDEX(rngData,MATCH($B16,rngYear,0),MATCH(OFFSET(E16,-$A16,0),rngColumnNames,0)),"")</f>
        <v>1041.391922</v>
      </c>
      <c r="F16" s="11">
        <f ca="1">IFERROR(INDEX(rngData,MATCH($B16,rngYear,0),MATCH(OFFSET(F16,-$A16,0),rngColumnNames,0)),"")</f>
        <v>1132.9293560000001</v>
      </c>
      <c r="G16" s="11">
        <f t="shared" ca="1" si="0"/>
        <v>91.537434000000076</v>
      </c>
    </row>
    <row r="17" spans="1:7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878.89968699999997</v>
      </c>
      <c r="D17" s="11">
        <f ca="1">IFERROR(INDEX(rngData,MATCH($B17,rngYear,0),MATCH(OFFSET(D17,-$A17,0),rngColumnNames,0)),"")</f>
        <v>993.06477700000005</v>
      </c>
      <c r="E17" s="11">
        <f ca="1">IFERROR(INDEX(rngData,MATCH($B17,rngYear,0),MATCH(OFFSET(E17,-$A17,0),rngColumnNames,0)),"")</f>
        <v>954.52232700000002</v>
      </c>
      <c r="F17" s="11">
        <f ca="1">IFERROR(INDEX(rngData,MATCH($B17,rngYear,0),MATCH(OFFSET(F17,-$A17,0),rngColumnNames,0)),"")</f>
        <v>1028.2156110000001</v>
      </c>
      <c r="G17" s="11">
        <f t="shared" ca="1" si="0"/>
        <v>73.693284000000062</v>
      </c>
    </row>
    <row r="18" spans="1:7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746.60589000000004</v>
      </c>
      <c r="D18" s="11">
        <f ca="1">IFERROR(INDEX(rngData,MATCH($B18,rngYear,0),MATCH(OFFSET(D18,-$A18,0),rngColumnNames,0)),"")</f>
        <v>881.51816899999994</v>
      </c>
      <c r="E18" s="11">
        <f ca="1">IFERROR(INDEX(rngData,MATCH($B18,rngYear,0),MATCH(OFFSET(E18,-$A18,0),rngColumnNames,0)),"")</f>
        <v>855.38005899999996</v>
      </c>
      <c r="F18" s="11">
        <f ca="1">IFERROR(INDEX(rngData,MATCH($B18,rngYear,0),MATCH(OFFSET(F18,-$A18,0),rngColumnNames,0)),"")</f>
        <v>914.61027899999999</v>
      </c>
      <c r="G18" s="11">
        <f t="shared" ca="1" si="0"/>
        <v>59.230220000000031</v>
      </c>
    </row>
    <row r="19" spans="1:7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747.70235000000002</v>
      </c>
      <c r="D19" s="11">
        <f ca="1">IFERROR(INDEX(rngData,MATCH($B19,rngYear,0),MATCH(OFFSET(D19,-$A19,0),rngColumnNames,0)),"")</f>
        <v>772.73837000000003</v>
      </c>
      <c r="E19" s="11">
        <f ca="1">IFERROR(INDEX(rngData,MATCH($B19,rngYear,0),MATCH(OFFSET(E19,-$A19,0),rngColumnNames,0)),"")</f>
        <v>745.873289</v>
      </c>
      <c r="F19" s="11">
        <f ca="1">IFERROR(INDEX(rngData,MATCH($B19,rngYear,0),MATCH(OFFSET(F19,-$A19,0),rngColumnNames,0)),"")</f>
        <v>801.22428600000001</v>
      </c>
      <c r="G19" s="11">
        <f t="shared" ca="1" si="0"/>
        <v>55.350997000000007</v>
      </c>
    </row>
    <row r="20" spans="1:7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715.24381900000003</v>
      </c>
      <c r="D20" s="11">
        <f ca="1">IFERROR(INDEX(rngData,MATCH($B20,rngYear,0),MATCH(OFFSET(D20,-$A20,0),rngColumnNames,0)),"")</f>
        <v>678.276208</v>
      </c>
      <c r="E20" s="11">
        <f ca="1">IFERROR(INDEX(rngData,MATCH($B20,rngYear,0),MATCH(OFFSET(E20,-$A20,0),rngColumnNames,0)),"")</f>
        <v>651.20842900000002</v>
      </c>
      <c r="F20" s="11">
        <f ca="1">IFERROR(INDEX(rngData,MATCH($B20,rngYear,0),MATCH(OFFSET(F20,-$A20,0),rngColumnNames,0)),"")</f>
        <v>701.49592099999995</v>
      </c>
      <c r="G20" s="11">
        <f t="shared" ca="1" si="0"/>
        <v>50.287491999999929</v>
      </c>
    </row>
    <row r="21" spans="1:7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570.02006900000003</v>
      </c>
      <c r="D21" s="11">
        <f ca="1">IFERROR(INDEX(rngData,MATCH($B21,rngYear,0),MATCH(OFFSET(D21,-$A21,0),rngColumnNames,0)),"")</f>
        <v>605.75263399999994</v>
      </c>
      <c r="E21" s="11">
        <f ca="1">IFERROR(INDEX(rngData,MATCH($B21,rngYear,0),MATCH(OFFSET(E21,-$A21,0),rngColumnNames,0)),"")</f>
        <v>579.93730800000003</v>
      </c>
      <c r="F21" s="11">
        <f ca="1">IFERROR(INDEX(rngData,MATCH($B21,rngYear,0),MATCH(OFFSET(F21,-$A21,0),rngColumnNames,0)),"")</f>
        <v>624.16964599999994</v>
      </c>
      <c r="G21" s="11">
        <f t="shared" ca="1" si="0"/>
        <v>44.232337999999913</v>
      </c>
    </row>
    <row r="22" spans="1:7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484.56867099999999</v>
      </c>
      <c r="D22" s="11">
        <f ca="1">IFERROR(INDEX(rngData,MATCH($B22,rngYear,0),MATCH(OFFSET(D22,-$A22,0),rngColumnNames,0)),"")</f>
        <v>558.66081999999994</v>
      </c>
      <c r="E22" s="11">
        <f ca="1">IFERROR(INDEX(rngData,MATCH($B22,rngYear,0),MATCH(OFFSET(E22,-$A22,0),rngColumnNames,0)),"")</f>
        <v>534.39017699999999</v>
      </c>
      <c r="F22" s="11">
        <f ca="1">IFERROR(INDEX(rngData,MATCH($B22,rngYear,0),MATCH(OFFSET(F22,-$A22,0),rngColumnNames,0)),"")</f>
        <v>576.14872400000002</v>
      </c>
      <c r="G22" s="11">
        <f t="shared" ca="1" si="0"/>
        <v>41.758547000000021</v>
      </c>
    </row>
    <row r="23" spans="1:7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532.37636699999996</v>
      </c>
      <c r="D23" s="11">
        <f ca="1">IFERROR(INDEX(rngData,MATCH($B23,rngYear,0),MATCH(OFFSET(D23,-$A23,0),rngColumnNames,0)),"")</f>
        <v>529.45515699999999</v>
      </c>
      <c r="E23" s="11">
        <f ca="1">IFERROR(INDEX(rngData,MATCH($B23,rngYear,0),MATCH(OFFSET(E23,-$A23,0),rngColumnNames,0)),"")</f>
        <v>501.44038399999999</v>
      </c>
      <c r="F23" s="11">
        <f ca="1">IFERROR(INDEX(rngData,MATCH($B23,rngYear,0),MATCH(OFFSET(F23,-$A23,0),rngColumnNames,0)),"")</f>
        <v>560.363294</v>
      </c>
      <c r="G23" s="11">
        <f t="shared" ca="1" si="0"/>
        <v>58.922910000000002</v>
      </c>
    </row>
    <row r="24" spans="1:7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505.47752600000001</v>
      </c>
      <c r="D24" s="11">
        <f ca="1">IFERROR(INDEX(rngData,MATCH($B24,rngYear,0),MATCH(OFFSET(D24,-$A24,0),rngColumnNames,0)),"")</f>
        <v>543.34036700000001</v>
      </c>
      <c r="E24" s="11">
        <f ca="1">IFERROR(INDEX(rngData,MATCH($B24,rngYear,0),MATCH(OFFSET(E24,-$A24,0),rngColumnNames,0)),"")</f>
        <v>523.102889</v>
      </c>
      <c r="F24" s="11">
        <f ca="1">IFERROR(INDEX(rngData,MATCH($B24,rngYear,0),MATCH(OFFSET(F24,-$A24,0),rngColumnNames,0)),"")</f>
        <v>560.85700599999996</v>
      </c>
      <c r="G24" s="11">
        <f t="shared" ca="1" si="0"/>
        <v>37.754116999999951</v>
      </c>
    </row>
    <row r="25" spans="1:7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532.62719600000003</v>
      </c>
      <c r="D25" s="11">
        <f ca="1">IFERROR(INDEX(rngData,MATCH($B25,rngYear,0),MATCH(OFFSET(D25,-$A25,0),rngColumnNames,0)),"")</f>
        <v>567.59437100000002</v>
      </c>
      <c r="E25" s="11">
        <f ca="1">IFERROR(INDEX(rngData,MATCH($B25,rngYear,0),MATCH(OFFSET(E25,-$A25,0),rngColumnNames,0)),"")</f>
        <v>545.97332300000005</v>
      </c>
      <c r="F25" s="11">
        <f ca="1">IFERROR(INDEX(rngData,MATCH($B25,rngYear,0),MATCH(OFFSET(F25,-$A25,0),rngColumnNames,0)),"")</f>
        <v>584.32901800000002</v>
      </c>
      <c r="G25" s="11">
        <f t="shared" ca="1" si="0"/>
        <v>38.355694999999969</v>
      </c>
    </row>
    <row r="26" spans="1:7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642.09780599999999</v>
      </c>
      <c r="D26" s="11">
        <f ca="1">IFERROR(INDEX(rngData,MATCH($B26,rngYear,0),MATCH(OFFSET(D26,-$A26,0),rngColumnNames,0)),"")</f>
        <v>598.00593700000002</v>
      </c>
      <c r="E26" s="11">
        <f ca="1">IFERROR(INDEX(rngData,MATCH($B26,rngYear,0),MATCH(OFFSET(E26,-$A26,0),rngColumnNames,0)),"")</f>
        <v>577.245364</v>
      </c>
      <c r="F26" s="11">
        <f ca="1">IFERROR(INDEX(rngData,MATCH($B26,rngYear,0),MATCH(OFFSET(F26,-$A26,0),rngColumnNames,0)),"")</f>
        <v>616.429349</v>
      </c>
      <c r="G26" s="11">
        <f t="shared" ca="1" si="0"/>
        <v>39.183985000000007</v>
      </c>
    </row>
    <row r="27" spans="1:7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645.22024499999998</v>
      </c>
      <c r="D27" s="11">
        <f ca="1">IFERROR(INDEX(rngData,MATCH($B27,rngYear,0),MATCH(OFFSET(D27,-$A27,0),rngColumnNames,0)),"")</f>
        <v>628.79563599999994</v>
      </c>
      <c r="E27" s="11">
        <f ca="1">IFERROR(INDEX(rngData,MATCH($B27,rngYear,0),MATCH(OFFSET(E27,-$A27,0),rngColumnNames,0)),"")</f>
        <v>608.46152800000004</v>
      </c>
      <c r="F27" s="11">
        <f ca="1">IFERROR(INDEX(rngData,MATCH($B27,rngYear,0),MATCH(OFFSET(F27,-$A27,0),rngColumnNames,0)),"")</f>
        <v>646.78093000000001</v>
      </c>
      <c r="G27" s="11">
        <f t="shared" ca="1" si="0"/>
        <v>38.319401999999968</v>
      </c>
    </row>
    <row r="28" spans="1:7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650.25295200000005</v>
      </c>
      <c r="D28" s="11">
        <f ca="1">IFERROR(INDEX(rngData,MATCH($B28,rngYear,0),MATCH(OFFSET(D28,-$A28,0),rngColumnNames,0)),"")</f>
        <v>655.45038399999999</v>
      </c>
      <c r="E28" s="11">
        <f ca="1">IFERROR(INDEX(rngData,MATCH($B28,rngYear,0),MATCH(OFFSET(E28,-$A28,0),rngColumnNames,0)),"")</f>
        <v>637.11774700000001</v>
      </c>
      <c r="F28" s="11">
        <f ca="1">IFERROR(INDEX(rngData,MATCH($B28,rngYear,0),MATCH(OFFSET(F28,-$A28,0),rngColumnNames,0)),"")</f>
        <v>672.42558299999996</v>
      </c>
      <c r="G28" s="11">
        <f t="shared" ca="1" si="0"/>
        <v>35.307835999999952</v>
      </c>
    </row>
    <row r="29" spans="1:7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705.118336</v>
      </c>
      <c r="D29" s="11">
        <f ca="1">IFERROR(INDEX(rngData,MATCH($B29,rngYear,0),MATCH(OFFSET(D29,-$A29,0),rngColumnNames,0)),"")</f>
        <v>675.51634799999999</v>
      </c>
      <c r="E29" s="11">
        <f ca="1">IFERROR(INDEX(rngData,MATCH($B29,rngYear,0),MATCH(OFFSET(E29,-$A29,0),rngColumnNames,0)),"")</f>
        <v>653.53890699999999</v>
      </c>
      <c r="F29" s="11">
        <f ca="1">IFERROR(INDEX(rngData,MATCH($B29,rngYear,0),MATCH(OFFSET(F29,-$A29,0),rngColumnNames,0)),"")</f>
        <v>693.21182899999997</v>
      </c>
      <c r="G29" s="11">
        <f t="shared" ca="1" si="0"/>
        <v>39.672921999999971</v>
      </c>
    </row>
    <row r="30" spans="1:7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720.69975599999998</v>
      </c>
      <c r="D30" s="11">
        <f ca="1">IFERROR(INDEX(rngData,MATCH($B30,rngYear,0),MATCH(OFFSET(D30,-$A30,0),rngColumnNames,0)),"")</f>
        <v>688.45588399999997</v>
      </c>
      <c r="E30" s="11">
        <f ca="1">IFERROR(INDEX(rngData,MATCH($B30,rngYear,0),MATCH(OFFSET(E30,-$A30,0),rngColumnNames,0)),"")</f>
        <v>665.90607199999999</v>
      </c>
      <c r="F30" s="11">
        <f ca="1">IFERROR(INDEX(rngData,MATCH($B30,rngYear,0),MATCH(OFFSET(F30,-$A30,0),rngColumnNames,0)),"")</f>
        <v>710.94860900000003</v>
      </c>
      <c r="G30" s="11">
        <f t="shared" ca="1" si="0"/>
        <v>45.042537000000038</v>
      </c>
    </row>
    <row r="31" spans="1:7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698.76933699999995</v>
      </c>
      <c r="D31" s="11">
        <f ca="1">IFERROR(INDEX(rngData,MATCH($B31,rngYear,0),MATCH(OFFSET(D31,-$A31,0),rngColumnNames,0)),"")</f>
        <v>639.65651400000002</v>
      </c>
      <c r="E31" s="11">
        <f ca="1">IFERROR(INDEX(rngData,MATCH($B31,rngYear,0),MATCH(OFFSET(E31,-$A31,0),rngColumnNames,0)),"")</f>
        <v>607.24748099999999</v>
      </c>
      <c r="F31" s="11">
        <f ca="1">IFERROR(INDEX(rngData,MATCH($B31,rngYear,0),MATCH(OFFSET(F31,-$A31,0),rngColumnNames,0)),"")</f>
        <v>671.02691900000002</v>
      </c>
      <c r="G31" s="11">
        <f t="shared" ca="1" si="0"/>
        <v>63.779438000000027</v>
      </c>
    </row>
    <row r="32" spans="1:7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578.06191100000001</v>
      </c>
      <c r="D32" s="11">
        <f ca="1">IFERROR(INDEX(rngData,MATCH($B32,rngYear,0),MATCH(OFFSET(D32,-$A32,0),rngColumnNames,0)),"")</f>
        <v>676.05679299999997</v>
      </c>
      <c r="E32" s="11">
        <f ca="1">IFERROR(INDEX(rngData,MATCH($B32,rngYear,0),MATCH(OFFSET(E32,-$A32,0),rngColumnNames,0)),"")</f>
        <v>646.079115</v>
      </c>
      <c r="F32" s="11">
        <f ca="1">IFERROR(INDEX(rngData,MATCH($B32,rngYear,0),MATCH(OFFSET(F32,-$A32,0),rngColumnNames,0)),"")</f>
        <v>699.00240599999995</v>
      </c>
      <c r="G32" s="11">
        <f t="shared" ca="1" si="0"/>
        <v>52.923290999999949</v>
      </c>
    </row>
    <row r="33" spans="1:7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682.41984300000001</v>
      </c>
      <c r="D33" s="11">
        <f ca="1">IFERROR(INDEX(rngData,MATCH($B33,rngYear,0),MATCH(OFFSET(D33,-$A33,0),rngColumnNames,0)),"")</f>
        <v>700.222398</v>
      </c>
      <c r="E33" s="11">
        <f ca="1">IFERROR(INDEX(rngData,MATCH($B33,rngYear,0),MATCH(OFFSET(E33,-$A33,0),rngColumnNames,0)),"")</f>
        <v>672.34629500000005</v>
      </c>
      <c r="F33" s="11">
        <f ca="1">IFERROR(INDEX(rngData,MATCH($B33,rngYear,0),MATCH(OFFSET(F33,-$A33,0),rngColumnNames,0)),"")</f>
        <v>725.32485299999996</v>
      </c>
      <c r="G33" s="11">
        <f t="shared" ca="1" si="0"/>
        <v>52.978557999999907</v>
      </c>
    </row>
    <row r="34" spans="1:7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689.830648</v>
      </c>
      <c r="D34" s="11">
        <f ca="1">IFERROR(INDEX(rngData,MATCH($B34,rngYear,0),MATCH(OFFSET(D34,-$A34,0),rngColumnNames,0)),"")</f>
        <v>717.928899</v>
      </c>
      <c r="E34" s="11">
        <f ca="1">IFERROR(INDEX(rngData,MATCH($B34,rngYear,0),MATCH(OFFSET(E34,-$A34,0),rngColumnNames,0)),"")</f>
        <v>693.73065399999996</v>
      </c>
      <c r="F34" s="11">
        <f ca="1">IFERROR(INDEX(rngData,MATCH($B34,rngYear,0),MATCH(OFFSET(F34,-$A34,0),rngColumnNames,0)),"")</f>
        <v>744.02382899999998</v>
      </c>
      <c r="G34" s="11">
        <f t="shared" ca="1" si="0"/>
        <v>50.293175000000019</v>
      </c>
    </row>
    <row r="35" spans="1:7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760.93582800000001</v>
      </c>
      <c r="D35" s="11">
        <f ca="1">IFERROR(INDEX(rngData,MATCH($B35,rngYear,0),MATCH(OFFSET(D35,-$A35,0),rngColumnNames,0)),"")</f>
        <v>733.04579000000001</v>
      </c>
      <c r="E35" s="11">
        <f ca="1">IFERROR(INDEX(rngData,MATCH($B35,rngYear,0),MATCH(OFFSET(E35,-$A35,0),rngColumnNames,0)),"")</f>
        <v>711.87263700000005</v>
      </c>
      <c r="F35" s="11">
        <f ca="1">IFERROR(INDEX(rngData,MATCH($B35,rngYear,0),MATCH(OFFSET(F35,-$A35,0),rngColumnNames,0)),"")</f>
        <v>758.17564200000004</v>
      </c>
      <c r="G35" s="11">
        <f t="shared" ca="1" si="0"/>
        <v>46.303004999999985</v>
      </c>
    </row>
    <row r="36" spans="1:7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806.90310599999998</v>
      </c>
      <c r="D36" s="11">
        <f ca="1">IFERROR(INDEX(rngData,MATCH($B36,rngYear,0),MATCH(OFFSET(D36,-$A36,0),rngColumnNames,0)),"")</f>
        <v>746.85590100000002</v>
      </c>
      <c r="E36" s="11">
        <f ca="1">IFERROR(INDEX(rngData,MATCH($B36,rngYear,0),MATCH(OFFSET(E36,-$A36,0),rngColumnNames,0)),"")</f>
        <v>715.20720200000005</v>
      </c>
      <c r="F36" s="11">
        <f ca="1">IFERROR(INDEX(rngData,MATCH($B36,rngYear,0),MATCH(OFFSET(F36,-$A36,0),rngColumnNames,0)),"")</f>
        <v>768.278054</v>
      </c>
      <c r="G36" s="11">
        <f t="shared" ref="G36:G63" ca="1" si="2">IFERROR(F36-E36,"")</f>
        <v>53.070851999999945</v>
      </c>
    </row>
    <row r="37" spans="1:7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718.60748100000001</v>
      </c>
      <c r="D37" s="11">
        <f ca="1">IFERROR(INDEX(rngData,MATCH($B37,rngYear,0),MATCH(OFFSET(D37,-$A37,0),rngColumnNames,0)),"")</f>
        <v>758.464518</v>
      </c>
      <c r="E37" s="11">
        <f ca="1">IFERROR(INDEX(rngData,MATCH($B37,rngYear,0),MATCH(OFFSET(E37,-$A37,0),rngColumnNames,0)),"")</f>
        <v>730.15845400000001</v>
      </c>
      <c r="F37" s="11">
        <f ca="1">IFERROR(INDEX(rngData,MATCH($B37,rngYear,0),MATCH(OFFSET(F37,-$A37,0),rngColumnNames,0)),"")</f>
        <v>782.30920400000002</v>
      </c>
      <c r="G37" s="11">
        <f t="shared" ca="1" si="2"/>
        <v>52.150750000000016</v>
      </c>
    </row>
    <row r="38" spans="1:7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784.29518099999996</v>
      </c>
      <c r="D38" s="11">
        <f ca="1">IFERROR(INDEX(rngData,MATCH($B38,rngYear,0),MATCH(OFFSET(D38,-$A38,0),rngColumnNames,0)),"")</f>
        <v>765.33819800000003</v>
      </c>
      <c r="E38" s="11">
        <f ca="1">IFERROR(INDEX(rngData,MATCH($B38,rngYear,0),MATCH(OFFSET(E38,-$A38,0),rngColumnNames,0)),"")</f>
        <v>738.37079600000004</v>
      </c>
      <c r="F38" s="11">
        <f ca="1">IFERROR(INDEX(rngData,MATCH($B38,rngYear,0),MATCH(OFFSET(F38,-$A38,0),rngColumnNames,0)),"")</f>
        <v>794.39748199999997</v>
      </c>
      <c r="G38" s="11">
        <f t="shared" ca="1" si="2"/>
        <v>56.026685999999927</v>
      </c>
    </row>
    <row r="39" spans="1:7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760.16028200000005</v>
      </c>
      <c r="D39" s="11">
        <f ca="1">IFERROR(INDEX(rngData,MATCH($B39,rngYear,0),MATCH(OFFSET(D39,-$A39,0),rngColumnNames,0)),"")</f>
        <v>763.84597799999995</v>
      </c>
      <c r="E39" s="11">
        <f ca="1">IFERROR(INDEX(rngData,MATCH($B39,rngYear,0),MATCH(OFFSET(E39,-$A39,0),rngColumnNames,0)),"")</f>
        <v>717.55964700000004</v>
      </c>
      <c r="F39" s="11">
        <f ca="1">IFERROR(INDEX(rngData,MATCH($B39,rngYear,0),MATCH(OFFSET(F39,-$A39,0),rngColumnNames,0)),"")</f>
        <v>811.48071700000003</v>
      </c>
      <c r="G39" s="11">
        <f t="shared" ca="1" si="2"/>
        <v>93.921069999999986</v>
      </c>
    </row>
    <row r="40" spans="1:7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ca="1">IFERROR(INDEX(rngData,MATCH($B40,rngYear,0),MATCH(OFFSET(F40,-$A40,0),rngColumnNames,0)),"")</f>
        <v/>
      </c>
      <c r="G40" s="11" t="str">
        <f t="shared" ca="1" si="2"/>
        <v/>
      </c>
    </row>
    <row r="41" spans="1:7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ht="19.5" customHeight="1" x14ac:dyDescent="0.3">
      <c r="A65" s="16" t="s">
        <v>71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customHeight="1" x14ac:dyDescent="0.2">
      <c r="B66" s="4"/>
      <c r="C66" s="5" t="s">
        <v>70</v>
      </c>
      <c r="D66" s="5" t="s">
        <v>56</v>
      </c>
      <c r="E66" s="17" t="s">
        <v>57</v>
      </c>
      <c r="F66" s="18"/>
      <c r="G66" s="19"/>
    </row>
    <row r="67" spans="1:20" ht="22.5" customHeight="1" x14ac:dyDescent="0.2">
      <c r="A67" s="6" t="s">
        <v>58</v>
      </c>
      <c r="B67" s="7" t="s">
        <v>0</v>
      </c>
      <c r="C67" s="7" t="s">
        <v>3</v>
      </c>
      <c r="D67" s="7" t="s">
        <v>7</v>
      </c>
      <c r="E67" s="7" t="s">
        <v>23</v>
      </c>
      <c r="F67" s="7" t="s">
        <v>24</v>
      </c>
      <c r="G67" s="8" t="s">
        <v>57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0</v>
      </c>
      <c r="D68" s="11">
        <f ca="1">IFERROR(INDEX(rngData,MATCH($B68,rngYear,0),MATCH(OFFSET(D68,-$A68,0),rngColumnNames,0)),"")</f>
        <v>0</v>
      </c>
      <c r="E68" s="11">
        <f ca="1">IFERROR(INDEX(rngData,MATCH($B68,rngYear,0),MATCH(OFFSET(E68,-$A68,0),rngColumnNames,0)),"")</f>
        <v>0</v>
      </c>
      <c r="F68" s="11">
        <f ca="1">IFERROR(INDEX(rngData,MATCH($B68,rngYear,0),MATCH(OFFSET(F68,-$A68,0),rngColumnNames,0)),"")</f>
        <v>0</v>
      </c>
      <c r="G68" s="11">
        <f t="shared" ref="G68:G99" ca="1" si="4">IFERROR(F68-E68,"")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0</v>
      </c>
      <c r="D69" s="11">
        <f ca="1">IFERROR(INDEX(rngData,MATCH($B69,rngYear,0),MATCH(OFFSET(D69,-$A69,0),rngColumnNames,0)),"")</f>
        <v>0</v>
      </c>
      <c r="E69" s="11">
        <f ca="1">IFERROR(INDEX(rngData,MATCH($B69,rngYear,0),MATCH(OFFSET(E69,-$A69,0),rngColumnNames,0)),"")</f>
        <v>0</v>
      </c>
      <c r="F69" s="11">
        <f ca="1">IFERROR(INDEX(rngData,MATCH($B69,rngYear,0),MATCH(OFFSET(F69,-$A69,0),rngColumnNames,0)),"")</f>
        <v>0</v>
      </c>
      <c r="G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0</v>
      </c>
      <c r="D70" s="11">
        <f ca="1">IFERROR(INDEX(rngData,MATCH($B70,rngYear,0),MATCH(OFFSET(D70,-$A70,0),rngColumnNames,0)),"")</f>
        <v>0</v>
      </c>
      <c r="E70" s="11">
        <f ca="1">IFERROR(INDEX(rngData,MATCH($B70,rngYear,0),MATCH(OFFSET(E70,-$A70,0),rngColumnNames,0)),"")</f>
        <v>0</v>
      </c>
      <c r="F70" s="11">
        <f ca="1">IFERROR(INDEX(rngData,MATCH($B70,rngYear,0),MATCH(OFFSET(F70,-$A70,0),rngColumnNames,0)),"")</f>
        <v>0</v>
      </c>
      <c r="G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0</v>
      </c>
      <c r="D71" s="11">
        <f ca="1">IFERROR(INDEX(rngData,MATCH($B71,rngYear,0),MATCH(OFFSET(D71,-$A71,0),rngColumnNames,0)),"")</f>
        <v>0</v>
      </c>
      <c r="E71" s="11">
        <f ca="1">IFERROR(INDEX(rngData,MATCH($B71,rngYear,0),MATCH(OFFSET(E71,-$A71,0),rngColumnNames,0)),"")</f>
        <v>0</v>
      </c>
      <c r="F71" s="11">
        <f ca="1">IFERROR(INDEX(rngData,MATCH($B71,rngYear,0),MATCH(OFFSET(F71,-$A71,0),rngColumnNames,0)),"")</f>
        <v>0</v>
      </c>
      <c r="G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6</v>
      </c>
      <c r="D72" s="11">
        <f ca="1">IFERROR(INDEX(rngData,MATCH($B72,rngYear,0),MATCH(OFFSET(D72,-$A72,0),rngColumnNames,0)),"")</f>
        <v>20.147608999999999</v>
      </c>
      <c r="E72" s="11">
        <f ca="1">IFERROR(INDEX(rngData,MATCH($B72,rngYear,0),MATCH(OFFSET(E72,-$A72,0),rngColumnNames,0)),"")</f>
        <v>13.119508</v>
      </c>
      <c r="F72" s="11">
        <f ca="1">IFERROR(INDEX(rngData,MATCH($B72,rngYear,0),MATCH(OFFSET(F72,-$A72,0),rngColumnNames,0)),"")</f>
        <v>27.039823999999999</v>
      </c>
      <c r="G72" s="11">
        <f t="shared" ca="1" si="4"/>
        <v>13.920316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21</v>
      </c>
      <c r="D73" s="11">
        <f ca="1">IFERROR(INDEX(rngData,MATCH($B73,rngYear,0),MATCH(OFFSET(D73,-$A73,0),rngColumnNames,0)),"")</f>
        <v>19.150804000000001</v>
      </c>
      <c r="E73" s="11">
        <f ca="1">IFERROR(INDEX(rngData,MATCH($B73,rngYear,0),MATCH(OFFSET(E73,-$A73,0),rngColumnNames,0)),"")</f>
        <v>14.137479000000001</v>
      </c>
      <c r="F73" s="11">
        <f ca="1">IFERROR(INDEX(rngData,MATCH($B73,rngYear,0),MATCH(OFFSET(F73,-$A73,0),rngColumnNames,0)),"")</f>
        <v>24.597591999999999</v>
      </c>
      <c r="G73" s="11">
        <f t="shared" ca="1" si="4"/>
        <v>10.460112999999998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21</v>
      </c>
      <c r="D74" s="11">
        <f ca="1">IFERROR(INDEX(rngData,MATCH($B74,rngYear,0),MATCH(OFFSET(D74,-$A74,0),rngColumnNames,0)),"")</f>
        <v>18.133329</v>
      </c>
      <c r="E74" s="11">
        <f ca="1">IFERROR(INDEX(rngData,MATCH($B74,rngYear,0),MATCH(OFFSET(E74,-$A74,0),rngColumnNames,0)),"")</f>
        <v>12.218750999999999</v>
      </c>
      <c r="F74" s="11">
        <f ca="1">IFERROR(INDEX(rngData,MATCH($B74,rngYear,0),MATCH(OFFSET(F74,-$A74,0),rngColumnNames,0)),"")</f>
        <v>23.093979000000001</v>
      </c>
      <c r="G74" s="11">
        <f t="shared" ca="1" si="4"/>
        <v>10.875228000000002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9</v>
      </c>
      <c r="D75" s="11">
        <f ca="1">IFERROR(INDEX(rngData,MATCH($B75,rngYear,0),MATCH(OFFSET(D75,-$A75,0),rngColumnNames,0)),"")</f>
        <v>19.810258000000001</v>
      </c>
      <c r="E75" s="11">
        <f ca="1">IFERROR(INDEX(rngData,MATCH($B75,rngYear,0),MATCH(OFFSET(E75,-$A75,0),rngColumnNames,0)),"")</f>
        <v>14.739679000000001</v>
      </c>
      <c r="F75" s="11">
        <f ca="1">IFERROR(INDEX(rngData,MATCH($B75,rngYear,0),MATCH(OFFSET(F75,-$A75,0),rngColumnNames,0)),"")</f>
        <v>24.181107999999998</v>
      </c>
      <c r="G75" s="11">
        <f t="shared" ca="1" si="4"/>
        <v>9.4414289999999976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13</v>
      </c>
      <c r="D76" s="11">
        <f ca="1">IFERROR(INDEX(rngData,MATCH($B76,rngYear,0),MATCH(OFFSET(D76,-$A76,0),rngColumnNames,0)),"")</f>
        <v>34.459864000000003</v>
      </c>
      <c r="E76" s="11">
        <f ca="1">IFERROR(INDEX(rngData,MATCH($B76,rngYear,0),MATCH(OFFSET(E76,-$A76,0),rngColumnNames,0)),"")</f>
        <v>27.102989000000001</v>
      </c>
      <c r="F76" s="11">
        <f ca="1">IFERROR(INDEX(rngData,MATCH($B76,rngYear,0),MATCH(OFFSET(F76,-$A76,0),rngColumnNames,0)),"")</f>
        <v>44.045301000000002</v>
      </c>
      <c r="G76" s="11">
        <f t="shared" ca="1" si="4"/>
        <v>16.942312000000001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14</v>
      </c>
      <c r="D77" s="11">
        <f ca="1">IFERROR(INDEX(rngData,MATCH($B77,rngYear,0),MATCH(OFFSET(D77,-$A77,0),rngColumnNames,0)),"")</f>
        <v>47.602943000000003</v>
      </c>
      <c r="E77" s="11">
        <f ca="1">IFERROR(INDEX(rngData,MATCH($B77,rngYear,0),MATCH(OFFSET(E77,-$A77,0),rngColumnNames,0)),"")</f>
        <v>38.472816999999999</v>
      </c>
      <c r="F77" s="11">
        <f ca="1">IFERROR(INDEX(rngData,MATCH($B77,rngYear,0),MATCH(OFFSET(F77,-$A77,0),rngColumnNames,0)),"")</f>
        <v>58.944870999999999</v>
      </c>
      <c r="G77" s="11">
        <f t="shared" ca="1" si="4"/>
        <v>20.472054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12</v>
      </c>
      <c r="D78" s="11">
        <f ca="1">IFERROR(INDEX(rngData,MATCH($B78,rngYear,0),MATCH(OFFSET(D78,-$A78,0),rngColumnNames,0)),"")</f>
        <v>43.886100999999996</v>
      </c>
      <c r="E78" s="11">
        <f ca="1">IFERROR(INDEX(rngData,MATCH($B78,rngYear,0),MATCH(OFFSET(E78,-$A78,0),rngColumnNames,0)),"")</f>
        <v>34.396971999999998</v>
      </c>
      <c r="F78" s="11">
        <f ca="1">IFERROR(INDEX(rngData,MATCH($B78,rngYear,0),MATCH(OFFSET(F78,-$A78,0),rngColumnNames,0)),"")</f>
        <v>53.836820000000003</v>
      </c>
      <c r="G78" s="11">
        <f t="shared" ca="1" si="4"/>
        <v>19.439848000000005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9</v>
      </c>
      <c r="D79" s="11">
        <f ca="1">IFERROR(INDEX(rngData,MATCH($B79,rngYear,0),MATCH(OFFSET(D79,-$A79,0),rngColumnNames,0)),"")</f>
        <v>22.571383999999998</v>
      </c>
      <c r="E79" s="11">
        <f ca="1">IFERROR(INDEX(rngData,MATCH($B79,rngYear,0),MATCH(OFFSET(E79,-$A79,0),rngColumnNames,0)),"")</f>
        <v>16.696176000000001</v>
      </c>
      <c r="F79" s="11">
        <f ca="1">IFERROR(INDEX(rngData,MATCH($B79,rngYear,0),MATCH(OFFSET(F79,-$A79,0),rngColumnNames,0)),"")</f>
        <v>29.063216000000001</v>
      </c>
      <c r="G79" s="11">
        <f t="shared" ca="1" si="4"/>
        <v>12.367039999999999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60</v>
      </c>
      <c r="D80" s="11">
        <f ca="1">IFERROR(INDEX(rngData,MATCH($B80,rngYear,0),MATCH(OFFSET(D80,-$A80,0),rngColumnNames,0)),"")</f>
        <v>67.876982999999996</v>
      </c>
      <c r="E80" s="11">
        <f ca="1">IFERROR(INDEX(rngData,MATCH($B80,rngYear,0),MATCH(OFFSET(E80,-$A80,0),rngColumnNames,0)),"")</f>
        <v>54.074342999999999</v>
      </c>
      <c r="F80" s="11">
        <f ca="1">IFERROR(INDEX(rngData,MATCH($B80,rngYear,0),MATCH(OFFSET(F80,-$A80,0),rngColumnNames,0)),"")</f>
        <v>79.105585000000005</v>
      </c>
      <c r="G80" s="11">
        <f t="shared" ca="1" si="4"/>
        <v>25.031242000000006</v>
      </c>
    </row>
    <row r="81" spans="1:7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126</v>
      </c>
      <c r="D81" s="11">
        <f ca="1">IFERROR(INDEX(rngData,MATCH($B81,rngYear,0),MATCH(OFFSET(D81,-$A81,0),rngColumnNames,0)),"")</f>
        <v>123.751383</v>
      </c>
      <c r="E81" s="11">
        <f ca="1">IFERROR(INDEX(rngData,MATCH($B81,rngYear,0),MATCH(OFFSET(E81,-$A81,0),rngColumnNames,0)),"")</f>
        <v>109.386819</v>
      </c>
      <c r="F81" s="11">
        <f ca="1">IFERROR(INDEX(rngData,MATCH($B81,rngYear,0),MATCH(OFFSET(F81,-$A81,0),rngColumnNames,0)),"")</f>
        <v>136.86329900000001</v>
      </c>
      <c r="G81" s="11">
        <f t="shared" ca="1" si="4"/>
        <v>27.476480000000009</v>
      </c>
    </row>
    <row r="82" spans="1:7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189</v>
      </c>
      <c r="D82" s="11">
        <f ca="1">IFERROR(INDEX(rngData,MATCH($B82,rngYear,0),MATCH(OFFSET(D82,-$A82,0),rngColumnNames,0)),"")</f>
        <v>211.45841200000001</v>
      </c>
      <c r="E82" s="11">
        <f ca="1">IFERROR(INDEX(rngData,MATCH($B82,rngYear,0),MATCH(OFFSET(E82,-$A82,0),rngColumnNames,0)),"")</f>
        <v>198.63813200000001</v>
      </c>
      <c r="F82" s="11">
        <f ca="1">IFERROR(INDEX(rngData,MATCH($B82,rngYear,0),MATCH(OFFSET(F82,-$A82,0),rngColumnNames,0)),"")</f>
        <v>224.33686299999999</v>
      </c>
      <c r="G82" s="11">
        <f t="shared" ca="1" si="4"/>
        <v>25.698730999999981</v>
      </c>
    </row>
    <row r="83" spans="1:7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170</v>
      </c>
      <c r="D83" s="11">
        <f ca="1">IFERROR(INDEX(rngData,MATCH($B83,rngYear,0),MATCH(OFFSET(D83,-$A83,0),rngColumnNames,0)),"")</f>
        <v>152.52540099999999</v>
      </c>
      <c r="E83" s="11">
        <f ca="1">IFERROR(INDEX(rngData,MATCH($B83,rngYear,0),MATCH(OFFSET(E83,-$A83,0),rngColumnNames,0)),"")</f>
        <v>140.82182299999999</v>
      </c>
      <c r="F83" s="11">
        <f ca="1">IFERROR(INDEX(rngData,MATCH($B83,rngYear,0),MATCH(OFFSET(F83,-$A83,0),rngColumnNames,0)),"")</f>
        <v>162.86859999999999</v>
      </c>
      <c r="G83" s="11">
        <f t="shared" ca="1" si="4"/>
        <v>22.046776999999992</v>
      </c>
    </row>
    <row r="84" spans="1:7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194</v>
      </c>
      <c r="D84" s="11">
        <f ca="1">IFERROR(INDEX(rngData,MATCH($B84,rngYear,0),MATCH(OFFSET(D84,-$A84,0),rngColumnNames,0)),"")</f>
        <v>163.38781399999999</v>
      </c>
      <c r="E84" s="11">
        <f ca="1">IFERROR(INDEX(rngData,MATCH($B84,rngYear,0),MATCH(OFFSET(E84,-$A84,0),rngColumnNames,0)),"")</f>
        <v>153.68822399999999</v>
      </c>
      <c r="F84" s="11">
        <f ca="1">IFERROR(INDEX(rngData,MATCH($B84,rngYear,0),MATCH(OFFSET(F84,-$A84,0),rngColumnNames,0)),"")</f>
        <v>175.16053500000001</v>
      </c>
      <c r="G84" s="11">
        <f t="shared" ca="1" si="4"/>
        <v>21.472311000000019</v>
      </c>
    </row>
    <row r="85" spans="1:7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166</v>
      </c>
      <c r="D85" s="11">
        <f ca="1">IFERROR(INDEX(rngData,MATCH($B85,rngYear,0),MATCH(OFFSET(D85,-$A85,0),rngColumnNames,0)),"")</f>
        <v>175.85830100000001</v>
      </c>
      <c r="E85" s="11">
        <f ca="1">IFERROR(INDEX(rngData,MATCH($B85,rngYear,0),MATCH(OFFSET(E85,-$A85,0),rngColumnNames,0)),"")</f>
        <v>164.20826500000001</v>
      </c>
      <c r="F85" s="11">
        <f ca="1">IFERROR(INDEX(rngData,MATCH($B85,rngYear,0),MATCH(OFFSET(F85,-$A85,0),rngColumnNames,0)),"")</f>
        <v>187.48673199999999</v>
      </c>
      <c r="G85" s="11">
        <f t="shared" ca="1" si="4"/>
        <v>23.278466999999978</v>
      </c>
    </row>
    <row r="86" spans="1:7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133</v>
      </c>
      <c r="D86" s="11">
        <f ca="1">IFERROR(INDEX(rngData,MATCH($B86,rngYear,0),MATCH(OFFSET(D86,-$A86,0),rngColumnNames,0)),"")</f>
        <v>162.83446499999999</v>
      </c>
      <c r="E86" s="11">
        <f ca="1">IFERROR(INDEX(rngData,MATCH($B86,rngYear,0),MATCH(OFFSET(E86,-$A86,0),rngColumnNames,0)),"")</f>
        <v>151.06426999999999</v>
      </c>
      <c r="F86" s="11">
        <f ca="1">IFERROR(INDEX(rngData,MATCH($B86,rngYear,0),MATCH(OFFSET(F86,-$A86,0),rngColumnNames,0)),"")</f>
        <v>173.935429</v>
      </c>
      <c r="G86" s="11">
        <f t="shared" ca="1" si="4"/>
        <v>22.871159000000006</v>
      </c>
    </row>
    <row r="87" spans="1:7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148</v>
      </c>
      <c r="D87" s="11">
        <f ca="1">IFERROR(INDEX(rngData,MATCH($B87,rngYear,0),MATCH(OFFSET(D87,-$A87,0),rngColumnNames,0)),"")</f>
        <v>130.894566</v>
      </c>
      <c r="E87" s="11">
        <f ca="1">IFERROR(INDEX(rngData,MATCH($B87,rngYear,0),MATCH(OFFSET(E87,-$A87,0),rngColumnNames,0)),"")</f>
        <v>115.235664</v>
      </c>
      <c r="F87" s="11">
        <f ca="1">IFERROR(INDEX(rngData,MATCH($B87,rngYear,0),MATCH(OFFSET(F87,-$A87,0),rngColumnNames,0)),"")</f>
        <v>143.90840800000001</v>
      </c>
      <c r="G87" s="11">
        <f t="shared" ca="1" si="4"/>
        <v>28.672744000000009</v>
      </c>
    </row>
    <row r="88" spans="1:7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189</v>
      </c>
      <c r="D88" s="11">
        <f ca="1">IFERROR(INDEX(rngData,MATCH($B88,rngYear,0),MATCH(OFFSET(D88,-$A88,0),rngColumnNames,0)),"")</f>
        <v>194.40829099999999</v>
      </c>
      <c r="E88" s="11">
        <f ca="1">IFERROR(INDEX(rngData,MATCH($B88,rngYear,0),MATCH(OFFSET(E88,-$A88,0),rngColumnNames,0)),"")</f>
        <v>182.682132</v>
      </c>
      <c r="F88" s="11">
        <f ca="1">IFERROR(INDEX(rngData,MATCH($B88,rngYear,0),MATCH(OFFSET(F88,-$A88,0),rngColumnNames,0)),"")</f>
        <v>205.57118</v>
      </c>
      <c r="G88" s="11">
        <f t="shared" ca="1" si="4"/>
        <v>22.889048000000003</v>
      </c>
    </row>
    <row r="89" spans="1:7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195</v>
      </c>
      <c r="D89" s="11">
        <f ca="1">IFERROR(INDEX(rngData,MATCH($B89,rngYear,0),MATCH(OFFSET(D89,-$A89,0),rngColumnNames,0)),"")</f>
        <v>185.56133299999999</v>
      </c>
      <c r="E89" s="11">
        <f ca="1">IFERROR(INDEX(rngData,MATCH($B89,rngYear,0),MATCH(OFFSET(E89,-$A89,0),rngColumnNames,0)),"")</f>
        <v>171.330172</v>
      </c>
      <c r="F89" s="11">
        <f ca="1">IFERROR(INDEX(rngData,MATCH($B89,rngYear,0),MATCH(OFFSET(F89,-$A89,0),rngColumnNames,0)),"")</f>
        <v>196.80777399999999</v>
      </c>
      <c r="G89" s="11">
        <f t="shared" ca="1" si="4"/>
        <v>25.47760199999999</v>
      </c>
    </row>
    <row r="90" spans="1:7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229</v>
      </c>
      <c r="D90" s="11">
        <f ca="1">IFERROR(INDEX(rngData,MATCH($B90,rngYear,0),MATCH(OFFSET(D90,-$A90,0),rngColumnNames,0)),"")</f>
        <v>193.852293</v>
      </c>
      <c r="E90" s="11">
        <f ca="1">IFERROR(INDEX(rngData,MATCH($B90,rngYear,0),MATCH(OFFSET(E90,-$A90,0),rngColumnNames,0)),"")</f>
        <v>180.77801299999999</v>
      </c>
      <c r="F90" s="11">
        <f ca="1">IFERROR(INDEX(rngData,MATCH($B90,rngYear,0),MATCH(OFFSET(F90,-$A90,0),rngColumnNames,0)),"")</f>
        <v>204.887959</v>
      </c>
      <c r="G90" s="11">
        <f t="shared" ca="1" si="4"/>
        <v>24.109946000000008</v>
      </c>
    </row>
    <row r="91" spans="1:7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236</v>
      </c>
      <c r="D91" s="11">
        <f ca="1">IFERROR(INDEX(rngData,MATCH($B91,rngYear,0),MATCH(OFFSET(D91,-$A91,0),rngColumnNames,0)),"")</f>
        <v>223.05754300000001</v>
      </c>
      <c r="E91" s="11">
        <f ca="1">IFERROR(INDEX(rngData,MATCH($B91,rngYear,0),MATCH(OFFSET(E91,-$A91,0),rngColumnNames,0)),"")</f>
        <v>211.34854300000001</v>
      </c>
      <c r="F91" s="11">
        <f ca="1">IFERROR(INDEX(rngData,MATCH($B91,rngYear,0),MATCH(OFFSET(F91,-$A91,0),rngColumnNames,0)),"")</f>
        <v>232.86238299999999</v>
      </c>
      <c r="G91" s="11">
        <f t="shared" ca="1" si="4"/>
        <v>21.513839999999988</v>
      </c>
    </row>
    <row r="92" spans="1:7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235</v>
      </c>
      <c r="D92" s="11">
        <f ca="1">IFERROR(INDEX(rngData,MATCH($B92,rngYear,0),MATCH(OFFSET(D92,-$A92,0),rngColumnNames,0)),"")</f>
        <v>228.622038</v>
      </c>
      <c r="E92" s="11">
        <f ca="1">IFERROR(INDEX(rngData,MATCH($B92,rngYear,0),MATCH(OFFSET(E92,-$A92,0),rngColumnNames,0)),"")</f>
        <v>218.407848</v>
      </c>
      <c r="F92" s="11">
        <f ca="1">IFERROR(INDEX(rngData,MATCH($B92,rngYear,0),MATCH(OFFSET(F92,-$A92,0),rngColumnNames,0)),"")</f>
        <v>237.27612300000001</v>
      </c>
      <c r="G92" s="11">
        <f t="shared" ca="1" si="4"/>
        <v>18.868275000000011</v>
      </c>
    </row>
    <row r="93" spans="1:7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278</v>
      </c>
      <c r="D93" s="11">
        <f ca="1">IFERROR(INDEX(rngData,MATCH($B93,rngYear,0),MATCH(OFFSET(D93,-$A93,0),rngColumnNames,0)),"")</f>
        <v>253.605132</v>
      </c>
      <c r="E93" s="11">
        <f ca="1">IFERROR(INDEX(rngData,MATCH($B93,rngYear,0),MATCH(OFFSET(E93,-$A93,0),rngColumnNames,0)),"")</f>
        <v>240.792959</v>
      </c>
      <c r="F93" s="11">
        <f ca="1">IFERROR(INDEX(rngData,MATCH($B93,rngYear,0),MATCH(OFFSET(F93,-$A93,0),rngColumnNames,0)),"")</f>
        <v>264.81693999999999</v>
      </c>
      <c r="G93" s="11">
        <f t="shared" ca="1" si="4"/>
        <v>24.023980999999992</v>
      </c>
    </row>
    <row r="94" spans="1:7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245</v>
      </c>
      <c r="D94" s="11">
        <f ca="1">IFERROR(INDEX(rngData,MATCH($B94,rngYear,0),MATCH(OFFSET(D94,-$A94,0),rngColumnNames,0)),"")</f>
        <v>251.23597100000001</v>
      </c>
      <c r="E94" s="11">
        <f ca="1">IFERROR(INDEX(rngData,MATCH($B94,rngYear,0),MATCH(OFFSET(E94,-$A94,0),rngColumnNames,0)),"")</f>
        <v>238.469323</v>
      </c>
      <c r="F94" s="11">
        <f ca="1">IFERROR(INDEX(rngData,MATCH($B94,rngYear,0),MATCH(OFFSET(F94,-$A94,0),rngColumnNames,0)),"")</f>
        <v>264.28081300000002</v>
      </c>
      <c r="G94" s="11">
        <f t="shared" ca="1" si="4"/>
        <v>25.81149000000002</v>
      </c>
    </row>
    <row r="95" spans="1:7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241</v>
      </c>
      <c r="D95" s="11">
        <f ca="1">IFERROR(INDEX(rngData,MATCH($B95,rngYear,0),MATCH(OFFSET(D95,-$A95,0),rngColumnNames,0)),"")</f>
        <v>228.66399200000001</v>
      </c>
      <c r="E95" s="11">
        <f ca="1">IFERROR(INDEX(rngData,MATCH($B95,rngYear,0),MATCH(OFFSET(E95,-$A95,0),rngColumnNames,0)),"")</f>
        <v>214.45104000000001</v>
      </c>
      <c r="F95" s="11">
        <f ca="1">IFERROR(INDEX(rngData,MATCH($B95,rngYear,0),MATCH(OFFSET(F95,-$A95,0),rngColumnNames,0)),"")</f>
        <v>241.78047599999999</v>
      </c>
      <c r="G95" s="11">
        <f t="shared" ca="1" si="4"/>
        <v>27.329435999999987</v>
      </c>
    </row>
    <row r="96" spans="1:7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238</v>
      </c>
      <c r="D96" s="11">
        <f ca="1">IFERROR(INDEX(rngData,MATCH($B96,rngYear,0),MATCH(OFFSET(D96,-$A96,0),rngColumnNames,0)),"")</f>
        <v>280.52117199999998</v>
      </c>
      <c r="E96" s="11">
        <f ca="1">IFERROR(INDEX(rngData,MATCH($B96,rngYear,0),MATCH(OFFSET(E96,-$A96,0),rngColumnNames,0)),"")</f>
        <v>267.60651899999999</v>
      </c>
      <c r="F96" s="11">
        <f ca="1">IFERROR(INDEX(rngData,MATCH($B96,rngYear,0),MATCH(OFFSET(F96,-$A96,0),rngColumnNames,0)),"")</f>
        <v>291.64495399999998</v>
      </c>
      <c r="G96" s="11">
        <f t="shared" ca="1" si="4"/>
        <v>24.038434999999993</v>
      </c>
    </row>
    <row r="97" spans="1:7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251</v>
      </c>
      <c r="D97" s="11">
        <f ca="1">IFERROR(INDEX(rngData,MATCH($B97,rngYear,0),MATCH(OFFSET(D97,-$A97,0),rngColumnNames,0)),"")</f>
        <v>270.737326</v>
      </c>
      <c r="E97" s="11">
        <f ca="1">IFERROR(INDEX(rngData,MATCH($B97,rngYear,0),MATCH(OFFSET(E97,-$A97,0),rngColumnNames,0)),"")</f>
        <v>256.86914300000001</v>
      </c>
      <c r="F97" s="11">
        <f ca="1">IFERROR(INDEX(rngData,MATCH($B97,rngYear,0),MATCH(OFFSET(F97,-$A97,0),rngColumnNames,0)),"")</f>
        <v>282.08396499999998</v>
      </c>
      <c r="G97" s="11">
        <f t="shared" ca="1" si="4"/>
        <v>25.21482199999997</v>
      </c>
    </row>
    <row r="98" spans="1:7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242</v>
      </c>
      <c r="D98" s="11">
        <f ca="1">IFERROR(INDEX(rngData,MATCH($B98,rngYear,0),MATCH(OFFSET(D98,-$A98,0),rngColumnNames,0)),"")</f>
        <v>275.73354399999999</v>
      </c>
      <c r="E98" s="11">
        <f ca="1">IFERROR(INDEX(rngData,MATCH($B98,rngYear,0),MATCH(OFFSET(E98,-$A98,0),rngColumnNames,0)),"")</f>
        <v>264.75761299999999</v>
      </c>
      <c r="F98" s="11">
        <f ca="1">IFERROR(INDEX(rngData,MATCH($B98,rngYear,0),MATCH(OFFSET(F98,-$A98,0),rngColumnNames,0)),"")</f>
        <v>285.150308</v>
      </c>
      <c r="G98" s="11">
        <f t="shared" ca="1" si="4"/>
        <v>20.392695000000003</v>
      </c>
    </row>
    <row r="99" spans="1:7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265</v>
      </c>
      <c r="D99" s="11">
        <f ca="1">IFERROR(INDEX(rngData,MATCH($B99,rngYear,0),MATCH(OFFSET(D99,-$A99,0),rngColumnNames,0)),"")</f>
        <v>266.84126900000001</v>
      </c>
      <c r="E99" s="11">
        <f ca="1">IFERROR(INDEX(rngData,MATCH($B99,rngYear,0),MATCH(OFFSET(E99,-$A99,0),rngColumnNames,0)),"")</f>
        <v>251.82263599999999</v>
      </c>
      <c r="F99" s="11">
        <f ca="1">IFERROR(INDEX(rngData,MATCH($B99,rngYear,0),MATCH(OFFSET(F99,-$A99,0),rngColumnNames,0)),"")</f>
        <v>279.07321899999999</v>
      </c>
      <c r="G99" s="11">
        <f t="shared" ca="1" si="4"/>
        <v>27.250583000000006</v>
      </c>
    </row>
    <row r="100" spans="1:7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294</v>
      </c>
      <c r="D100" s="11">
        <f ca="1">IFERROR(INDEX(rngData,MATCH($B100,rngYear,0),MATCH(OFFSET(D100,-$A100,0),rngColumnNames,0)),"")</f>
        <v>276.55038300000001</v>
      </c>
      <c r="E100" s="11">
        <f ca="1">IFERROR(INDEX(rngData,MATCH($B100,rngYear,0),MATCH(OFFSET(E100,-$A100,0),rngColumnNames,0)),"")</f>
        <v>258.66167999999999</v>
      </c>
      <c r="F100" s="11">
        <f ca="1">IFERROR(INDEX(rngData,MATCH($B100,rngYear,0),MATCH(OFFSET(F100,-$A100,0),rngColumnNames,0)),"")</f>
        <v>292.58908100000002</v>
      </c>
      <c r="G100" s="11">
        <f t="shared" ref="G100:G127" ca="1" si="6">IFERROR(F100-E100,"")</f>
        <v>33.927401000000032</v>
      </c>
    </row>
    <row r="101" spans="1:7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250</v>
      </c>
      <c r="D101" s="11">
        <f ca="1">IFERROR(INDEX(rngData,MATCH($B101,rngYear,0),MATCH(OFFSET(D101,-$A101,0),rngColumnNames,0)),"")</f>
        <v>301.80162999999999</v>
      </c>
      <c r="E101" s="11">
        <f ca="1">IFERROR(INDEX(rngData,MATCH($B101,rngYear,0),MATCH(OFFSET(E101,-$A101,0),rngColumnNames,0)),"")</f>
        <v>285.01027299999998</v>
      </c>
      <c r="F101" s="11">
        <f ca="1">IFERROR(INDEX(rngData,MATCH($B101,rngYear,0),MATCH(OFFSET(F101,-$A101,0),rngColumnNames,0)),"")</f>
        <v>318.71780699999999</v>
      </c>
      <c r="G101" s="11">
        <f t="shared" ca="1" si="6"/>
        <v>33.70753400000001</v>
      </c>
    </row>
    <row r="102" spans="1:7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346</v>
      </c>
      <c r="D102" s="11">
        <f ca="1">IFERROR(INDEX(rngData,MATCH($B102,rngYear,0),MATCH(OFFSET(D102,-$A102,0),rngColumnNames,0)),"")</f>
        <v>339.49950899999999</v>
      </c>
      <c r="E102" s="11">
        <f ca="1">IFERROR(INDEX(rngData,MATCH($B102,rngYear,0),MATCH(OFFSET(E102,-$A102,0),rngColumnNames,0)),"")</f>
        <v>321.28845000000001</v>
      </c>
      <c r="F102" s="11">
        <f ca="1">IFERROR(INDEX(rngData,MATCH($B102,rngYear,0),MATCH(OFFSET(F102,-$A102,0),rngColumnNames,0)),"")</f>
        <v>352.694951</v>
      </c>
      <c r="G102" s="11">
        <f t="shared" ca="1" si="6"/>
        <v>31.406500999999992</v>
      </c>
    </row>
    <row r="103" spans="1:7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303</v>
      </c>
      <c r="D103" s="11">
        <f ca="1">IFERROR(INDEX(rngData,MATCH($B103,rngYear,0),MATCH(OFFSET(D103,-$A103,0),rngColumnNames,0)),"")</f>
        <v>322.06463300000001</v>
      </c>
      <c r="E103" s="11">
        <f ca="1">IFERROR(INDEX(rngData,MATCH($B103,rngYear,0),MATCH(OFFSET(E103,-$A103,0),rngColumnNames,0)),"")</f>
        <v>298.21643399999999</v>
      </c>
      <c r="F103" s="11">
        <f ca="1">IFERROR(INDEX(rngData,MATCH($B103,rngYear,0),MATCH(OFFSET(F103,-$A103,0),rngColumnNames,0)),"")</f>
        <v>344.97098799999998</v>
      </c>
      <c r="G103" s="11">
        <f t="shared" ca="1" si="6"/>
        <v>46.754553999999985</v>
      </c>
    </row>
    <row r="104" spans="1:7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ca="1">IFERROR(INDEX(rngData,MATCH($B104,rngYear,0),MATCH(OFFSET(F104,-$A104,0),rngColumnNames,0)),"")</f>
        <v/>
      </c>
      <c r="G104" s="11" t="str">
        <f t="shared" ca="1" si="6"/>
        <v/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ht="19.5" customHeight="1" x14ac:dyDescent="0.3">
      <c r="A129" s="16" t="s">
        <v>72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" customHeight="1" x14ac:dyDescent="0.2">
      <c r="B130" s="4"/>
      <c r="C130" s="5" t="s">
        <v>70</v>
      </c>
      <c r="D130" s="5" t="s">
        <v>56</v>
      </c>
      <c r="E130" s="17" t="s">
        <v>57</v>
      </c>
      <c r="F130" s="18"/>
      <c r="G130" s="19"/>
    </row>
    <row r="131" spans="1:20" ht="23.25" customHeight="1" x14ac:dyDescent="0.2">
      <c r="A131" s="6" t="s">
        <v>58</v>
      </c>
      <c r="B131" s="7" t="s">
        <v>0</v>
      </c>
      <c r="C131" s="7" t="s">
        <v>4</v>
      </c>
      <c r="D131" s="7" t="s">
        <v>8</v>
      </c>
      <c r="E131" s="7" t="s">
        <v>25</v>
      </c>
      <c r="F131" s="7" t="s">
        <v>26</v>
      </c>
      <c r="G131" s="8" t="s">
        <v>57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0</v>
      </c>
      <c r="D132" s="11">
        <f ca="1">IFERROR(INDEX(rngData,MATCH($B132,rngYear,0),MATCH(OFFSET(D132,-$A132,0),rngColumnNames,0)),"")</f>
        <v>0</v>
      </c>
      <c r="E132" s="11">
        <f ca="1">IFERROR(INDEX(rngData,MATCH($B132,rngYear,0),MATCH(OFFSET(E132,-$A132,0),rngColumnNames,0)),"")</f>
        <v>0</v>
      </c>
      <c r="F132" s="11">
        <f ca="1">IFERROR(INDEX(rngData,MATCH($B132,rngYear,0),MATCH(OFFSET(F132,-$A132,0),rngColumnNames,0)),"")</f>
        <v>0</v>
      </c>
      <c r="G132" s="11">
        <f t="shared" ref="G132:G163" ca="1" si="8">IFERROR(F132-E132,"")</f>
        <v>0</v>
      </c>
    </row>
    <row r="133" spans="1:20" x14ac:dyDescent="0.2">
      <c r="A133" s="9">
        <f t="shared" ref="A133:A164" si="9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0</v>
      </c>
      <c r="D133" s="11">
        <f ca="1">IFERROR(INDEX(rngData,MATCH($B133,rngYear,0),MATCH(OFFSET(D133,-$A133,0),rngColumnNames,0)),"")</f>
        <v>0</v>
      </c>
      <c r="E133" s="11">
        <f ca="1">IFERROR(INDEX(rngData,MATCH($B133,rngYear,0),MATCH(OFFSET(E133,-$A133,0),rngColumnNames,0)),"")</f>
        <v>0</v>
      </c>
      <c r="F133" s="11">
        <f ca="1">IFERROR(INDEX(rngData,MATCH($B133,rngYear,0),MATCH(OFFSET(F133,-$A133,0),rngColumnNames,0)),"")</f>
        <v>0</v>
      </c>
      <c r="G133" s="11">
        <f t="shared" ca="1" si="8"/>
        <v>0</v>
      </c>
    </row>
    <row r="134" spans="1:20" x14ac:dyDescent="0.2">
      <c r="A134" s="9">
        <f t="shared" si="9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0</v>
      </c>
      <c r="D134" s="11">
        <f ca="1">IFERROR(INDEX(rngData,MATCH($B134,rngYear,0),MATCH(OFFSET(D134,-$A134,0),rngColumnNames,0)),"")</f>
        <v>0</v>
      </c>
      <c r="E134" s="11">
        <f ca="1">IFERROR(INDEX(rngData,MATCH($B134,rngYear,0),MATCH(OFFSET(E134,-$A134,0),rngColumnNames,0)),"")</f>
        <v>0</v>
      </c>
      <c r="F134" s="11">
        <f ca="1">IFERROR(INDEX(rngData,MATCH($B134,rngYear,0),MATCH(OFFSET(F134,-$A134,0),rngColumnNames,0)),"")</f>
        <v>0</v>
      </c>
      <c r="G134" s="11">
        <f t="shared" ca="1" si="8"/>
        <v>0</v>
      </c>
    </row>
    <row r="135" spans="1:20" x14ac:dyDescent="0.2">
      <c r="A135" s="9">
        <f t="shared" si="9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0</v>
      </c>
      <c r="D135" s="11">
        <f ca="1">IFERROR(INDEX(rngData,MATCH($B135,rngYear,0),MATCH(OFFSET(D135,-$A135,0),rngColumnNames,0)),"")</f>
        <v>0</v>
      </c>
      <c r="E135" s="11">
        <f ca="1">IFERROR(INDEX(rngData,MATCH($B135,rngYear,0),MATCH(OFFSET(E135,-$A135,0),rngColumnNames,0)),"")</f>
        <v>0</v>
      </c>
      <c r="F135" s="11">
        <f ca="1">IFERROR(INDEX(rngData,MATCH($B135,rngYear,0),MATCH(OFFSET(F135,-$A135,0),rngColumnNames,0)),"")</f>
        <v>0</v>
      </c>
      <c r="G135" s="11">
        <f t="shared" ca="1" si="8"/>
        <v>0</v>
      </c>
    </row>
    <row r="136" spans="1:20" x14ac:dyDescent="0.2">
      <c r="A136" s="9">
        <f t="shared" si="9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7</v>
      </c>
      <c r="D136" s="11">
        <f ca="1">IFERROR(INDEX(rngData,MATCH($B136,rngYear,0),MATCH(OFFSET(D136,-$A136,0),rngColumnNames,0)),"")</f>
        <v>9.1885320000000004</v>
      </c>
      <c r="E136" s="11">
        <f ca="1">IFERROR(INDEX(rngData,MATCH($B136,rngYear,0),MATCH(OFFSET(E136,-$A136,0),rngColumnNames,0)),"")</f>
        <v>4.3126959999999999</v>
      </c>
      <c r="F136" s="11">
        <f ca="1">IFERROR(INDEX(rngData,MATCH($B136,rngYear,0),MATCH(OFFSET(F136,-$A136,0),rngColumnNames,0)),"")</f>
        <v>14.665191</v>
      </c>
      <c r="G136" s="11">
        <f t="shared" ca="1" si="8"/>
        <v>10.352495000000001</v>
      </c>
    </row>
    <row r="137" spans="1:20" x14ac:dyDescent="0.2">
      <c r="A137" s="9">
        <f t="shared" si="9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19</v>
      </c>
      <c r="D137" s="11">
        <f ca="1">IFERROR(INDEX(rngData,MATCH($B137,rngYear,0),MATCH(OFFSET(D137,-$A137,0),rngColumnNames,0)),"")</f>
        <v>8.0027779999999993</v>
      </c>
      <c r="E137" s="11">
        <f ca="1">IFERROR(INDEX(rngData,MATCH($B137,rngYear,0),MATCH(OFFSET(E137,-$A137,0),rngColumnNames,0)),"")</f>
        <v>4.868544</v>
      </c>
      <c r="F137" s="11">
        <f ca="1">IFERROR(INDEX(rngData,MATCH($B137,rngYear,0),MATCH(OFFSET(F137,-$A137,0),rngColumnNames,0)),"")</f>
        <v>11.418331</v>
      </c>
      <c r="G137" s="11">
        <f t="shared" ca="1" si="8"/>
        <v>6.5497870000000002</v>
      </c>
    </row>
    <row r="138" spans="1:20" x14ac:dyDescent="0.2">
      <c r="A138" s="9">
        <f t="shared" si="9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4</v>
      </c>
      <c r="D138" s="11">
        <f ca="1">IFERROR(INDEX(rngData,MATCH($B138,rngYear,0),MATCH(OFFSET(D138,-$A138,0),rngColumnNames,0)),"")</f>
        <v>7.3298170000000002</v>
      </c>
      <c r="E138" s="11">
        <f ca="1">IFERROR(INDEX(rngData,MATCH($B138,rngYear,0),MATCH(OFFSET(E138,-$A138,0),rngColumnNames,0)),"")</f>
        <v>4.9281360000000003</v>
      </c>
      <c r="F138" s="11">
        <f ca="1">IFERROR(INDEX(rngData,MATCH($B138,rngYear,0),MATCH(OFFSET(F138,-$A138,0),rngColumnNames,0)),"")</f>
        <v>10.2425</v>
      </c>
      <c r="G138" s="11">
        <f t="shared" ca="1" si="8"/>
        <v>5.3143639999999994</v>
      </c>
    </row>
    <row r="139" spans="1:20" x14ac:dyDescent="0.2">
      <c r="A139" s="9">
        <f t="shared" si="9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12</v>
      </c>
      <c r="D139" s="11">
        <f ca="1">IFERROR(INDEX(rngData,MATCH($B139,rngYear,0),MATCH(OFFSET(D139,-$A139,0),rngColumnNames,0)),"")</f>
        <v>7.9591710000000004</v>
      </c>
      <c r="E139" s="11">
        <f ca="1">IFERROR(INDEX(rngData,MATCH($B139,rngYear,0),MATCH(OFFSET(E139,-$A139,0),rngColumnNames,0)),"")</f>
        <v>5.619834</v>
      </c>
      <c r="F139" s="11">
        <f ca="1">IFERROR(INDEX(rngData,MATCH($B139,rngYear,0),MATCH(OFFSET(F139,-$A139,0),rngColumnNames,0)),"")</f>
        <v>10.821761</v>
      </c>
      <c r="G139" s="11">
        <f t="shared" ca="1" si="8"/>
        <v>5.2019270000000004</v>
      </c>
    </row>
    <row r="140" spans="1:20" x14ac:dyDescent="0.2">
      <c r="A140" s="9">
        <f t="shared" si="9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4</v>
      </c>
      <c r="D140" s="11">
        <f ca="1">IFERROR(INDEX(rngData,MATCH($B140,rngYear,0),MATCH(OFFSET(D140,-$A140,0),rngColumnNames,0)),"")</f>
        <v>13.970950999999999</v>
      </c>
      <c r="E140" s="11">
        <f ca="1">IFERROR(INDEX(rngData,MATCH($B140,rngYear,0),MATCH(OFFSET(E140,-$A140,0),rngColumnNames,0)),"")</f>
        <v>10.989860999999999</v>
      </c>
      <c r="F140" s="11">
        <f ca="1">IFERROR(INDEX(rngData,MATCH($B140,rngYear,0),MATCH(OFFSET(F140,-$A140,0),rngColumnNames,0)),"")</f>
        <v>18.079443999999999</v>
      </c>
      <c r="G140" s="11">
        <f t="shared" ca="1" si="8"/>
        <v>7.0895829999999993</v>
      </c>
    </row>
    <row r="141" spans="1:20" x14ac:dyDescent="0.2">
      <c r="A141" s="9">
        <f t="shared" si="9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7</v>
      </c>
      <c r="D141" s="11">
        <f ca="1">IFERROR(INDEX(rngData,MATCH($B141,rngYear,0),MATCH(OFFSET(D141,-$A141,0),rngColumnNames,0)),"")</f>
        <v>19.648434000000002</v>
      </c>
      <c r="E141" s="11">
        <f ca="1">IFERROR(INDEX(rngData,MATCH($B141,rngYear,0),MATCH(OFFSET(E141,-$A141,0),rngColumnNames,0)),"")</f>
        <v>15.306571</v>
      </c>
      <c r="F141" s="11">
        <f ca="1">IFERROR(INDEX(rngData,MATCH($B141,rngYear,0),MATCH(OFFSET(F141,-$A141,0),rngColumnNames,0)),"")</f>
        <v>25.283203</v>
      </c>
      <c r="G141" s="11">
        <f t="shared" ca="1" si="8"/>
        <v>9.9766320000000004</v>
      </c>
    </row>
    <row r="142" spans="1:20" x14ac:dyDescent="0.2">
      <c r="A142" s="9">
        <f t="shared" si="9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6</v>
      </c>
      <c r="D142" s="11">
        <f ca="1">IFERROR(INDEX(rngData,MATCH($B142,rngYear,0),MATCH(OFFSET(D142,-$A142,0),rngColumnNames,0)),"")</f>
        <v>18.542656999999998</v>
      </c>
      <c r="E142" s="11">
        <f ca="1">IFERROR(INDEX(rngData,MATCH($B142,rngYear,0),MATCH(OFFSET(E142,-$A142,0),rngColumnNames,0)),"")</f>
        <v>13.989653000000001</v>
      </c>
      <c r="F142" s="11">
        <f ca="1">IFERROR(INDEX(rngData,MATCH($B142,rngYear,0),MATCH(OFFSET(F142,-$A142,0),rngColumnNames,0)),"")</f>
        <v>25.492242000000001</v>
      </c>
      <c r="G142" s="11">
        <f t="shared" ca="1" si="8"/>
        <v>11.502589</v>
      </c>
    </row>
    <row r="143" spans="1:20" x14ac:dyDescent="0.2">
      <c r="A143" s="9">
        <f t="shared" si="9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8</v>
      </c>
      <c r="D143" s="11">
        <f ca="1">IFERROR(INDEX(rngData,MATCH($B143,rngYear,0),MATCH(OFFSET(D143,-$A143,0),rngColumnNames,0)),"")</f>
        <v>19.080869</v>
      </c>
      <c r="E143" s="11">
        <f ca="1">IFERROR(INDEX(rngData,MATCH($B143,rngYear,0),MATCH(OFFSET(E143,-$A143,0),rngColumnNames,0)),"")</f>
        <v>14.526866</v>
      </c>
      <c r="F143" s="11">
        <f ca="1">IFERROR(INDEX(rngData,MATCH($B143,rngYear,0),MATCH(OFFSET(F143,-$A143,0),rngColumnNames,0)),"")</f>
        <v>24.612069999999999</v>
      </c>
      <c r="G143" s="11">
        <f t="shared" ca="1" si="8"/>
        <v>10.085203999999999</v>
      </c>
    </row>
    <row r="144" spans="1:20" x14ac:dyDescent="0.2">
      <c r="A144" s="9">
        <f t="shared" si="9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36</v>
      </c>
      <c r="D144" s="11">
        <f ca="1">IFERROR(INDEX(rngData,MATCH($B144,rngYear,0),MATCH(OFFSET(D144,-$A144,0),rngColumnNames,0)),"")</f>
        <v>48.667498999999999</v>
      </c>
      <c r="E144" s="11">
        <f ca="1">IFERROR(INDEX(rngData,MATCH($B144,rngYear,0),MATCH(OFFSET(E144,-$A144,0),rngColumnNames,0)),"")</f>
        <v>41.250380999999997</v>
      </c>
      <c r="F144" s="11">
        <f ca="1">IFERROR(INDEX(rngData,MATCH($B144,rngYear,0),MATCH(OFFSET(F144,-$A144,0),rngColumnNames,0)),"")</f>
        <v>58.001595999999999</v>
      </c>
      <c r="G144" s="11">
        <f t="shared" ca="1" si="8"/>
        <v>16.751215000000002</v>
      </c>
    </row>
    <row r="145" spans="1:7" x14ac:dyDescent="0.2">
      <c r="A145" s="9">
        <f t="shared" si="9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67</v>
      </c>
      <c r="D145" s="11">
        <f ca="1">IFERROR(INDEX(rngData,MATCH($B145,rngYear,0),MATCH(OFFSET(D145,-$A145,0),rngColumnNames,0)),"")</f>
        <v>79.317300000000003</v>
      </c>
      <c r="E145" s="11">
        <f ca="1">IFERROR(INDEX(rngData,MATCH($B145,rngYear,0),MATCH(OFFSET(E145,-$A145,0),rngColumnNames,0)),"")</f>
        <v>71.439655999999999</v>
      </c>
      <c r="F145" s="11">
        <f ca="1">IFERROR(INDEX(rngData,MATCH($B145,rngYear,0),MATCH(OFFSET(F145,-$A145,0),rngColumnNames,0)),"")</f>
        <v>87.321903000000006</v>
      </c>
      <c r="G145" s="11">
        <f t="shared" ca="1" si="8"/>
        <v>15.882247000000007</v>
      </c>
    </row>
    <row r="146" spans="1:7" x14ac:dyDescent="0.2">
      <c r="A146" s="9">
        <f t="shared" si="9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99</v>
      </c>
      <c r="D146" s="11">
        <f ca="1">IFERROR(INDEX(rngData,MATCH($B146,rngYear,0),MATCH(OFFSET(D146,-$A146,0),rngColumnNames,0)),"")</f>
        <v>125.332703</v>
      </c>
      <c r="E146" s="11">
        <f ca="1">IFERROR(INDEX(rngData,MATCH($B146,rngYear,0),MATCH(OFFSET(E146,-$A146,0),rngColumnNames,0)),"")</f>
        <v>116.92758000000001</v>
      </c>
      <c r="F146" s="11">
        <f ca="1">IFERROR(INDEX(rngData,MATCH($B146,rngYear,0),MATCH(OFFSET(F146,-$A146,0),rngColumnNames,0)),"")</f>
        <v>133.05097599999999</v>
      </c>
      <c r="G146" s="11">
        <f t="shared" ca="1" si="8"/>
        <v>16.123395999999985</v>
      </c>
    </row>
    <row r="147" spans="1:7" x14ac:dyDescent="0.2">
      <c r="A147" s="9">
        <f t="shared" si="9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83</v>
      </c>
      <c r="D147" s="11">
        <f ca="1">IFERROR(INDEX(rngData,MATCH($B147,rngYear,0),MATCH(OFFSET(D147,-$A147,0),rngColumnNames,0)),"")</f>
        <v>85.254875999999996</v>
      </c>
      <c r="E147" s="11">
        <f ca="1">IFERROR(INDEX(rngData,MATCH($B147,rngYear,0),MATCH(OFFSET(E147,-$A147,0),rngColumnNames,0)),"")</f>
        <v>80.594172999999998</v>
      </c>
      <c r="F147" s="11">
        <f ca="1">IFERROR(INDEX(rngData,MATCH($B147,rngYear,0),MATCH(OFFSET(F147,-$A147,0),rngColumnNames,0)),"")</f>
        <v>91.526292999999995</v>
      </c>
      <c r="G147" s="11">
        <f t="shared" ca="1" si="8"/>
        <v>10.932119999999998</v>
      </c>
    </row>
    <row r="148" spans="1:7" x14ac:dyDescent="0.2">
      <c r="A148" s="9">
        <f t="shared" si="9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79</v>
      </c>
      <c r="D148" s="11">
        <f ca="1">IFERROR(INDEX(rngData,MATCH($B148,rngYear,0),MATCH(OFFSET(D148,-$A148,0),rngColumnNames,0)),"")</f>
        <v>86.794988000000004</v>
      </c>
      <c r="E148" s="11">
        <f ca="1">IFERROR(INDEX(rngData,MATCH($B148,rngYear,0),MATCH(OFFSET(E148,-$A148,0),rngColumnNames,0)),"")</f>
        <v>81.363146999999998</v>
      </c>
      <c r="F148" s="11">
        <f ca="1">IFERROR(INDEX(rngData,MATCH($B148,rngYear,0),MATCH(OFFSET(F148,-$A148,0),rngColumnNames,0)),"")</f>
        <v>92.699006999999995</v>
      </c>
      <c r="G148" s="11">
        <f t="shared" ca="1" si="8"/>
        <v>11.335859999999997</v>
      </c>
    </row>
    <row r="149" spans="1:7" x14ac:dyDescent="0.2">
      <c r="A149" s="9">
        <f t="shared" si="9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83</v>
      </c>
      <c r="D149" s="11">
        <f ca="1">IFERROR(INDEX(rngData,MATCH($B149,rngYear,0),MATCH(OFFSET(D149,-$A149,0),rngColumnNames,0)),"")</f>
        <v>88.698739000000003</v>
      </c>
      <c r="E149" s="11">
        <f ca="1">IFERROR(INDEX(rngData,MATCH($B149,rngYear,0),MATCH(OFFSET(E149,-$A149,0),rngColumnNames,0)),"")</f>
        <v>83.234424000000004</v>
      </c>
      <c r="F149" s="11">
        <f ca="1">IFERROR(INDEX(rngData,MATCH($B149,rngYear,0),MATCH(OFFSET(F149,-$A149,0),rngColumnNames,0)),"")</f>
        <v>95.144039000000006</v>
      </c>
      <c r="G149" s="11">
        <f t="shared" ca="1" si="8"/>
        <v>11.909615000000002</v>
      </c>
    </row>
    <row r="150" spans="1:7" x14ac:dyDescent="0.2">
      <c r="A150" s="9">
        <f t="shared" si="9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76</v>
      </c>
      <c r="D150" s="11">
        <f ca="1">IFERROR(INDEX(rngData,MATCH($B150,rngYear,0),MATCH(OFFSET(D150,-$A150,0),rngColumnNames,0)),"")</f>
        <v>77.654968999999994</v>
      </c>
      <c r="E150" s="11">
        <f ca="1">IFERROR(INDEX(rngData,MATCH($B150,rngYear,0),MATCH(OFFSET(E150,-$A150,0),rngColumnNames,0)),"")</f>
        <v>72.242463000000001</v>
      </c>
      <c r="F150" s="11">
        <f ca="1">IFERROR(INDEX(rngData,MATCH($B150,rngYear,0),MATCH(OFFSET(F150,-$A150,0),rngColumnNames,0)),"")</f>
        <v>84.433575000000005</v>
      </c>
      <c r="G150" s="11">
        <f t="shared" ca="1" si="8"/>
        <v>12.191112000000004</v>
      </c>
    </row>
    <row r="151" spans="1:7" x14ac:dyDescent="0.2">
      <c r="A151" s="9">
        <f t="shared" si="9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64</v>
      </c>
      <c r="D151" s="11">
        <f ca="1">IFERROR(INDEX(rngData,MATCH($B151,rngYear,0),MATCH(OFFSET(D151,-$A151,0),rngColumnNames,0)),"")</f>
        <v>60.024208999999999</v>
      </c>
      <c r="E151" s="11">
        <f ca="1">IFERROR(INDEX(rngData,MATCH($B151,rngYear,0),MATCH(OFFSET(E151,-$A151,0),rngColumnNames,0)),"")</f>
        <v>54.270147999999999</v>
      </c>
      <c r="F151" s="11">
        <f ca="1">IFERROR(INDEX(rngData,MATCH($B151,rngYear,0),MATCH(OFFSET(F151,-$A151,0),rngColumnNames,0)),"")</f>
        <v>66.916335000000004</v>
      </c>
      <c r="G151" s="11">
        <f t="shared" ca="1" si="8"/>
        <v>12.646187000000005</v>
      </c>
    </row>
    <row r="152" spans="1:7" x14ac:dyDescent="0.2">
      <c r="A152" s="9">
        <f t="shared" si="9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74</v>
      </c>
      <c r="D152" s="11">
        <f ca="1">IFERROR(INDEX(rngData,MATCH($B152,rngYear,0),MATCH(OFFSET(D152,-$A152,0),rngColumnNames,0)),"")</f>
        <v>88.472385000000003</v>
      </c>
      <c r="E152" s="11">
        <f ca="1">IFERROR(INDEX(rngData,MATCH($B152,rngYear,0),MATCH(OFFSET(E152,-$A152,0),rngColumnNames,0)),"")</f>
        <v>83.085679999999996</v>
      </c>
      <c r="F152" s="11">
        <f ca="1">IFERROR(INDEX(rngData,MATCH($B152,rngYear,0),MATCH(OFFSET(F152,-$A152,0),rngColumnNames,0)),"")</f>
        <v>95.157749999999993</v>
      </c>
      <c r="G152" s="11">
        <f t="shared" ca="1" si="8"/>
        <v>12.072069999999997</v>
      </c>
    </row>
    <row r="153" spans="1:7" x14ac:dyDescent="0.2">
      <c r="A153" s="9">
        <f t="shared" si="9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83</v>
      </c>
      <c r="D153" s="11">
        <f ca="1">IFERROR(INDEX(rngData,MATCH($B153,rngYear,0),MATCH(OFFSET(D153,-$A153,0),rngColumnNames,0)),"")</f>
        <v>83.773560000000003</v>
      </c>
      <c r="E153" s="11">
        <f ca="1">IFERROR(INDEX(rngData,MATCH($B153,rngYear,0),MATCH(OFFSET(E153,-$A153,0),rngColumnNames,0)),"")</f>
        <v>77.748720000000006</v>
      </c>
      <c r="F153" s="11">
        <f ca="1">IFERROR(INDEX(rngData,MATCH($B153,rngYear,0),MATCH(OFFSET(F153,-$A153,0),rngColumnNames,0)),"")</f>
        <v>90.955804000000001</v>
      </c>
      <c r="G153" s="11">
        <f t="shared" ca="1" si="8"/>
        <v>13.207083999999995</v>
      </c>
    </row>
    <row r="154" spans="1:7" x14ac:dyDescent="0.2">
      <c r="A154" s="9">
        <f t="shared" si="9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83</v>
      </c>
      <c r="D154" s="11">
        <f ca="1">IFERROR(INDEX(rngData,MATCH($B154,rngYear,0),MATCH(OFFSET(D154,-$A154,0),rngColumnNames,0)),"")</f>
        <v>87.241849000000002</v>
      </c>
      <c r="E154" s="11">
        <f ca="1">IFERROR(INDEX(rngData,MATCH($B154,rngYear,0),MATCH(OFFSET(E154,-$A154,0),rngColumnNames,0)),"")</f>
        <v>81.671165999999999</v>
      </c>
      <c r="F154" s="11">
        <f ca="1">IFERROR(INDEX(rngData,MATCH($B154,rngYear,0),MATCH(OFFSET(F154,-$A154,0),rngColumnNames,0)),"")</f>
        <v>94.193860999999998</v>
      </c>
      <c r="G154" s="11">
        <f t="shared" ca="1" si="8"/>
        <v>12.522694999999999</v>
      </c>
    </row>
    <row r="155" spans="1:7" x14ac:dyDescent="0.2">
      <c r="A155" s="9">
        <f t="shared" si="9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109</v>
      </c>
      <c r="D155" s="11">
        <f ca="1">IFERROR(INDEX(rngData,MATCH($B155,rngYear,0),MATCH(OFFSET(D155,-$A155,0),rngColumnNames,0)),"")</f>
        <v>100.587485</v>
      </c>
      <c r="E155" s="11">
        <f ca="1">IFERROR(INDEX(rngData,MATCH($B155,rngYear,0),MATCH(OFFSET(E155,-$A155,0),rngColumnNames,0)),"")</f>
        <v>94.723742999999999</v>
      </c>
      <c r="F155" s="11">
        <f ca="1">IFERROR(INDEX(rngData,MATCH($B155,rngYear,0),MATCH(OFFSET(F155,-$A155,0),rngColumnNames,0)),"")</f>
        <v>107.390253</v>
      </c>
      <c r="G155" s="11">
        <f t="shared" ca="1" si="8"/>
        <v>12.666510000000002</v>
      </c>
    </row>
    <row r="156" spans="1:7" x14ac:dyDescent="0.2">
      <c r="A156" s="9">
        <f t="shared" si="9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105</v>
      </c>
      <c r="D156" s="11">
        <f ca="1">IFERROR(INDEX(rngData,MATCH($B156,rngYear,0),MATCH(OFFSET(D156,-$A156,0),rngColumnNames,0)),"")</f>
        <v>103.631029</v>
      </c>
      <c r="E156" s="11">
        <f ca="1">IFERROR(INDEX(rngData,MATCH($B156,rngYear,0),MATCH(OFFSET(E156,-$A156,0),rngColumnNames,0)),"")</f>
        <v>98.302744000000004</v>
      </c>
      <c r="F156" s="11">
        <f ca="1">IFERROR(INDEX(rngData,MATCH($B156,rngYear,0),MATCH(OFFSET(F156,-$A156,0),rngColumnNames,0)),"")</f>
        <v>110.239938</v>
      </c>
      <c r="G156" s="11">
        <f t="shared" ca="1" si="8"/>
        <v>11.937193999999991</v>
      </c>
    </row>
    <row r="157" spans="1:7" x14ac:dyDescent="0.2">
      <c r="A157" s="9">
        <f t="shared" si="9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112</v>
      </c>
      <c r="D157" s="11">
        <f ca="1">IFERROR(INDEX(rngData,MATCH($B157,rngYear,0),MATCH(OFFSET(D157,-$A157,0),rngColumnNames,0)),"")</f>
        <v>115.67397099999999</v>
      </c>
      <c r="E157" s="11">
        <f ca="1">IFERROR(INDEX(rngData,MATCH($B157,rngYear,0),MATCH(OFFSET(E157,-$A157,0),rngColumnNames,0)),"")</f>
        <v>109.30119500000001</v>
      </c>
      <c r="F157" s="11">
        <f ca="1">IFERROR(INDEX(rngData,MATCH($B157,rngYear,0),MATCH(OFFSET(F157,-$A157,0),rngColumnNames,0)),"")</f>
        <v>122.828473</v>
      </c>
      <c r="G157" s="11">
        <f t="shared" ca="1" si="8"/>
        <v>13.527277999999995</v>
      </c>
    </row>
    <row r="158" spans="1:7" x14ac:dyDescent="0.2">
      <c r="A158" s="9">
        <f t="shared" si="9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114</v>
      </c>
      <c r="D158" s="11">
        <f ca="1">IFERROR(INDEX(rngData,MATCH($B158,rngYear,0),MATCH(OFFSET(D158,-$A158,0),rngColumnNames,0)),"")</f>
        <v>115.25968899999999</v>
      </c>
      <c r="E158" s="11">
        <f ca="1">IFERROR(INDEX(rngData,MATCH($B158,rngYear,0),MATCH(OFFSET(E158,-$A158,0),rngColumnNames,0)),"")</f>
        <v>107.361799</v>
      </c>
      <c r="F158" s="11">
        <f ca="1">IFERROR(INDEX(rngData,MATCH($B158,rngYear,0),MATCH(OFFSET(F158,-$A158,0),rngColumnNames,0)),"")</f>
        <v>122.93731099999999</v>
      </c>
      <c r="G158" s="11">
        <f t="shared" ca="1" si="8"/>
        <v>15.575511999999989</v>
      </c>
    </row>
    <row r="159" spans="1:7" x14ac:dyDescent="0.2">
      <c r="A159" s="9">
        <f t="shared" si="9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115</v>
      </c>
      <c r="D159" s="11">
        <f ca="1">IFERROR(INDEX(rngData,MATCH($B159,rngYear,0),MATCH(OFFSET(D159,-$A159,0),rngColumnNames,0)),"")</f>
        <v>103.32229100000001</v>
      </c>
      <c r="E159" s="11">
        <f ca="1">IFERROR(INDEX(rngData,MATCH($B159,rngYear,0),MATCH(OFFSET(E159,-$A159,0),rngColumnNames,0)),"")</f>
        <v>93.554428999999999</v>
      </c>
      <c r="F159" s="11">
        <f ca="1">IFERROR(INDEX(rngData,MATCH($B159,rngYear,0),MATCH(OFFSET(F159,-$A159,0),rngColumnNames,0)),"")</f>
        <v>111.456835</v>
      </c>
      <c r="G159" s="11">
        <f t="shared" ca="1" si="8"/>
        <v>17.902405999999999</v>
      </c>
    </row>
    <row r="160" spans="1:7" x14ac:dyDescent="0.2">
      <c r="A160" s="9">
        <f t="shared" si="9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123</v>
      </c>
      <c r="D160" s="11">
        <f ca="1">IFERROR(INDEX(rngData,MATCH($B160,rngYear,0),MATCH(OFFSET(D160,-$A160,0),rngColumnNames,0)),"")</f>
        <v>128.27314699999999</v>
      </c>
      <c r="E160" s="11">
        <f ca="1">IFERROR(INDEX(rngData,MATCH($B160,rngYear,0),MATCH(OFFSET(E160,-$A160,0),rngColumnNames,0)),"")</f>
        <v>120.689217</v>
      </c>
      <c r="F160" s="11">
        <f ca="1">IFERROR(INDEX(rngData,MATCH($B160,rngYear,0),MATCH(OFFSET(F160,-$A160,0),rngColumnNames,0)),"")</f>
        <v>135.37800300000001</v>
      </c>
      <c r="G160" s="11">
        <f t="shared" ca="1" si="8"/>
        <v>14.688786000000007</v>
      </c>
    </row>
    <row r="161" spans="1:7" x14ac:dyDescent="0.2">
      <c r="A161" s="9">
        <f t="shared" si="9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137</v>
      </c>
      <c r="D161" s="11">
        <f ca="1">IFERROR(INDEX(rngData,MATCH($B161,rngYear,0),MATCH(OFFSET(D161,-$A161,0),rngColumnNames,0)),"")</f>
        <v>124.82868000000001</v>
      </c>
      <c r="E161" s="11">
        <f ca="1">IFERROR(INDEX(rngData,MATCH($B161,rngYear,0),MATCH(OFFSET(E161,-$A161,0),rngColumnNames,0)),"")</f>
        <v>117.629752</v>
      </c>
      <c r="F161" s="11">
        <f ca="1">IFERROR(INDEX(rngData,MATCH($B161,rngYear,0),MATCH(OFFSET(F161,-$A161,0),rngColumnNames,0)),"")</f>
        <v>130.88333600000001</v>
      </c>
      <c r="G161" s="11">
        <f t="shared" ca="1" si="8"/>
        <v>13.253584000000018</v>
      </c>
    </row>
    <row r="162" spans="1:7" x14ac:dyDescent="0.2">
      <c r="A162" s="9">
        <f t="shared" si="9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112</v>
      </c>
      <c r="D162" s="11">
        <f ca="1">IFERROR(INDEX(rngData,MATCH($B162,rngYear,0),MATCH(OFFSET(D162,-$A162,0),rngColumnNames,0)),"")</f>
        <v>127.611631</v>
      </c>
      <c r="E162" s="11">
        <f ca="1">IFERROR(INDEX(rngData,MATCH($B162,rngYear,0),MATCH(OFFSET(E162,-$A162,0),rngColumnNames,0)),"")</f>
        <v>121.73946599999999</v>
      </c>
      <c r="F162" s="11">
        <f ca="1">IFERROR(INDEX(rngData,MATCH($B162,rngYear,0),MATCH(OFFSET(F162,-$A162,0),rngColumnNames,0)),"")</f>
        <v>133.28913900000001</v>
      </c>
      <c r="G162" s="11">
        <f t="shared" ca="1" si="8"/>
        <v>11.549673000000013</v>
      </c>
    </row>
    <row r="163" spans="1:7" x14ac:dyDescent="0.2">
      <c r="A163" s="9">
        <f t="shared" si="9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149</v>
      </c>
      <c r="D163" s="11">
        <f ca="1">IFERROR(INDEX(rngData,MATCH($B163,rngYear,0),MATCH(OFFSET(D163,-$A163,0),rngColumnNames,0)),"")</f>
        <v>123.551243</v>
      </c>
      <c r="E163" s="11">
        <f ca="1">IFERROR(INDEX(rngData,MATCH($B163,rngYear,0),MATCH(OFFSET(E163,-$A163,0),rngColumnNames,0)),"")</f>
        <v>116.639578</v>
      </c>
      <c r="F163" s="11">
        <f ca="1">IFERROR(INDEX(rngData,MATCH($B163,rngYear,0),MATCH(OFFSET(F163,-$A163,0),rngColumnNames,0)),"")</f>
        <v>130.53992700000001</v>
      </c>
      <c r="G163" s="11">
        <f t="shared" ca="1" si="8"/>
        <v>13.900349000000006</v>
      </c>
    </row>
    <row r="164" spans="1:7" x14ac:dyDescent="0.2">
      <c r="A164" s="9">
        <f t="shared" si="9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133</v>
      </c>
      <c r="D164" s="11">
        <f ca="1">IFERROR(INDEX(rngData,MATCH($B164,rngYear,0),MATCH(OFFSET(D164,-$A164,0),rngColumnNames,0)),"")</f>
        <v>127.902636</v>
      </c>
      <c r="E164" s="11">
        <f ca="1">IFERROR(INDEX(rngData,MATCH($B164,rngYear,0),MATCH(OFFSET(E164,-$A164,0),rngColumnNames,0)),"")</f>
        <v>121.40286500000001</v>
      </c>
      <c r="F164" s="11">
        <f ca="1">IFERROR(INDEX(rngData,MATCH($B164,rngYear,0),MATCH(OFFSET(F164,-$A164,0),rngColumnNames,0)),"")</f>
        <v>136.119258</v>
      </c>
      <c r="G164" s="11">
        <f t="shared" ref="G164:G191" ca="1" si="10">IFERROR(F164-E164,"")</f>
        <v>14.716392999999997</v>
      </c>
    </row>
    <row r="165" spans="1:7" hidden="1" x14ac:dyDescent="0.2">
      <c r="A165" s="9">
        <f t="shared" ref="A165:A191" si="11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146</v>
      </c>
      <c r="D165" s="11">
        <f ca="1">IFERROR(INDEX(rngData,MATCH($B165,rngYear,0),MATCH(OFFSET(D165,-$A165,0),rngColumnNames,0)),"")</f>
        <v>139.39986300000001</v>
      </c>
      <c r="E165" s="11">
        <f ca="1">IFERROR(INDEX(rngData,MATCH($B165,rngYear,0),MATCH(OFFSET(E165,-$A165,0),rngColumnNames,0)),"")</f>
        <v>132.562276</v>
      </c>
      <c r="F165" s="11">
        <f ca="1">IFERROR(INDEX(rngData,MATCH($B165,rngYear,0),MATCH(OFFSET(F165,-$A165,0),rngColumnNames,0)),"")</f>
        <v>147.36295999999999</v>
      </c>
      <c r="G165" s="11">
        <f t="shared" ca="1" si="10"/>
        <v>14.80068399999999</v>
      </c>
    </row>
    <row r="166" spans="1:7" hidden="1" x14ac:dyDescent="0.2">
      <c r="A166" s="9">
        <f t="shared" si="11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188</v>
      </c>
      <c r="D166" s="11">
        <f ca="1">IFERROR(INDEX(rngData,MATCH($B166,rngYear,0),MATCH(OFFSET(D166,-$A166,0),rngColumnNames,0)),"")</f>
        <v>156.71291199999999</v>
      </c>
      <c r="E166" s="11">
        <f ca="1">IFERROR(INDEX(rngData,MATCH($B166,rngYear,0),MATCH(OFFSET(E166,-$A166,0),rngColumnNames,0)),"")</f>
        <v>148.80048199999999</v>
      </c>
      <c r="F166" s="11">
        <f ca="1">IFERROR(INDEX(rngData,MATCH($B166,rngYear,0),MATCH(OFFSET(F166,-$A166,0),rngColumnNames,0)),"")</f>
        <v>163.62862100000001</v>
      </c>
      <c r="G166" s="11">
        <f t="shared" ca="1" si="10"/>
        <v>14.828139000000021</v>
      </c>
    </row>
    <row r="167" spans="1:7" hidden="1" x14ac:dyDescent="0.2">
      <c r="A167" s="9">
        <f t="shared" si="11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159</v>
      </c>
      <c r="D167" s="11">
        <f ca="1">IFERROR(INDEX(rngData,MATCH($B167,rngYear,0),MATCH(OFFSET(D167,-$A167,0),rngColumnNames,0)),"")</f>
        <v>148.73302799999999</v>
      </c>
      <c r="E167" s="11">
        <f ca="1">IFERROR(INDEX(rngData,MATCH($B167,rngYear,0),MATCH(OFFSET(E167,-$A167,0),rngColumnNames,0)),"")</f>
        <v>136.82439199999999</v>
      </c>
      <c r="F167" s="11">
        <f ca="1">IFERROR(INDEX(rngData,MATCH($B167,rngYear,0),MATCH(OFFSET(F167,-$A167,0),rngColumnNames,0)),"")</f>
        <v>157.624945</v>
      </c>
      <c r="G167" s="11">
        <f t="shared" ca="1" si="10"/>
        <v>20.800553000000008</v>
      </c>
    </row>
    <row r="168" spans="1:7" hidden="1" x14ac:dyDescent="0.2">
      <c r="A168" s="9">
        <f t="shared" si="11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ca="1">IFERROR(INDEX(rngData,MATCH($B168,rngYear,0),MATCH(OFFSET(F168,-$A168,0),rngColumnNames,0)),"")</f>
        <v/>
      </c>
      <c r="G168" s="11" t="str">
        <f t="shared" ca="1" si="10"/>
        <v/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ht="19.5" customHeight="1" x14ac:dyDescent="0.3">
      <c r="A193" s="16" t="s">
        <v>73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70</v>
      </c>
      <c r="D194" s="5" t="s">
        <v>56</v>
      </c>
      <c r="E194" s="17" t="s">
        <v>57</v>
      </c>
      <c r="F194" s="18"/>
      <c r="G194" s="19"/>
    </row>
    <row r="195" spans="1:20" ht="22.5" customHeight="1" x14ac:dyDescent="0.2">
      <c r="A195" s="6" t="s">
        <v>58</v>
      </c>
      <c r="B195" s="7" t="s">
        <v>0</v>
      </c>
      <c r="C195" s="7" t="s">
        <v>5</v>
      </c>
      <c r="D195" s="7" t="s">
        <v>9</v>
      </c>
      <c r="E195" s="7" t="s">
        <v>27</v>
      </c>
      <c r="F195" s="7" t="s">
        <v>28</v>
      </c>
      <c r="G195" s="8" t="s">
        <v>57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0</v>
      </c>
      <c r="D196" s="11">
        <f ca="1">IFERROR(INDEX(rngData,MATCH($B196,rngYear,0),MATCH(OFFSET(D196,-$A196,0),rngColumnNames,0)),"")</f>
        <v>0</v>
      </c>
      <c r="E196" s="11">
        <f ca="1">IFERROR(INDEX(rngData,MATCH($B196,rngYear,0),MATCH(OFFSET(E196,-$A196,0),rngColumnNames,0)),"")</f>
        <v>0</v>
      </c>
      <c r="F196" s="11">
        <f ca="1">IFERROR(INDEX(rngData,MATCH($B196,rngYear,0),MATCH(OFFSET(F196,-$A196,0),rngColumnNames,0)),"")</f>
        <v>0</v>
      </c>
      <c r="G196" s="11">
        <f t="shared" ref="G196:G227" ca="1" si="12">IFERROR(F196-E196,"")</f>
        <v>0</v>
      </c>
    </row>
    <row r="197" spans="1:20" x14ac:dyDescent="0.2">
      <c r="A197" s="9">
        <f t="shared" ref="A197:A228" si="13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0</v>
      </c>
      <c r="D197" s="11">
        <f ca="1">IFERROR(INDEX(rngData,MATCH($B197,rngYear,0),MATCH(OFFSET(D197,-$A197,0),rngColumnNames,0)),"")</f>
        <v>0</v>
      </c>
      <c r="E197" s="11">
        <f ca="1">IFERROR(INDEX(rngData,MATCH($B197,rngYear,0),MATCH(OFFSET(E197,-$A197,0),rngColumnNames,0)),"")</f>
        <v>0</v>
      </c>
      <c r="F197" s="11">
        <f ca="1">IFERROR(INDEX(rngData,MATCH($B197,rngYear,0),MATCH(OFFSET(F197,-$A197,0),rngColumnNames,0)),"")</f>
        <v>0</v>
      </c>
      <c r="G197" s="11">
        <f t="shared" ca="1" si="12"/>
        <v>0</v>
      </c>
    </row>
    <row r="198" spans="1:20" x14ac:dyDescent="0.2">
      <c r="A198" s="9">
        <f t="shared" si="13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0</v>
      </c>
      <c r="D198" s="11">
        <f ca="1">IFERROR(INDEX(rngData,MATCH($B198,rngYear,0),MATCH(OFFSET(D198,-$A198,0),rngColumnNames,0)),"")</f>
        <v>0</v>
      </c>
      <c r="E198" s="11">
        <f ca="1">IFERROR(INDEX(rngData,MATCH($B198,rngYear,0),MATCH(OFFSET(E198,-$A198,0),rngColumnNames,0)),"")</f>
        <v>0</v>
      </c>
      <c r="F198" s="11">
        <f ca="1">IFERROR(INDEX(rngData,MATCH($B198,rngYear,0),MATCH(OFFSET(F198,-$A198,0),rngColumnNames,0)),"")</f>
        <v>0</v>
      </c>
      <c r="G198" s="11">
        <f t="shared" ca="1" si="12"/>
        <v>0</v>
      </c>
    </row>
    <row r="199" spans="1:20" x14ac:dyDescent="0.2">
      <c r="A199" s="9">
        <f t="shared" si="13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0</v>
      </c>
      <c r="D199" s="11">
        <f ca="1">IFERROR(INDEX(rngData,MATCH($B199,rngYear,0),MATCH(OFFSET(D199,-$A199,0),rngColumnNames,0)),"")</f>
        <v>0</v>
      </c>
      <c r="E199" s="11">
        <f ca="1">IFERROR(INDEX(rngData,MATCH($B199,rngYear,0),MATCH(OFFSET(E199,-$A199,0),rngColumnNames,0)),"")</f>
        <v>0</v>
      </c>
      <c r="F199" s="11">
        <f ca="1">IFERROR(INDEX(rngData,MATCH($B199,rngYear,0),MATCH(OFFSET(F199,-$A199,0),rngColumnNames,0)),"")</f>
        <v>0</v>
      </c>
      <c r="G199" s="11">
        <f t="shared" ca="1" si="12"/>
        <v>0</v>
      </c>
    </row>
    <row r="200" spans="1:20" x14ac:dyDescent="0.2">
      <c r="A200" s="9">
        <f t="shared" si="13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6</v>
      </c>
      <c r="D200" s="11">
        <f ca="1">IFERROR(INDEX(rngData,MATCH($B200,rngYear,0),MATCH(OFFSET(D200,-$A200,0),rngColumnNames,0)),"")</f>
        <v>4.8396689999999998</v>
      </c>
      <c r="E200" s="11">
        <f ca="1">IFERROR(INDEX(rngData,MATCH($B200,rngYear,0),MATCH(OFFSET(E200,-$A200,0),rngColumnNames,0)),"")</f>
        <v>1.8593550000000001</v>
      </c>
      <c r="F200" s="11">
        <f ca="1">IFERROR(INDEX(rngData,MATCH($B200,rngYear,0),MATCH(OFFSET(F200,-$A200,0),rngColumnNames,0)),"")</f>
        <v>8.4515279999999997</v>
      </c>
      <c r="G200" s="11">
        <f t="shared" ca="1" si="12"/>
        <v>6.5921729999999998</v>
      </c>
    </row>
    <row r="201" spans="1:20" x14ac:dyDescent="0.2">
      <c r="A201" s="9">
        <f t="shared" si="13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17</v>
      </c>
      <c r="D201" s="11">
        <f ca="1">IFERROR(INDEX(rngData,MATCH($B201,rngYear,0),MATCH(OFFSET(D201,-$A201,0),rngColumnNames,0)),"")</f>
        <v>5.0671020000000002</v>
      </c>
      <c r="E201" s="11">
        <f ca="1">IFERROR(INDEX(rngData,MATCH($B201,rngYear,0),MATCH(OFFSET(E201,-$A201,0),rngColumnNames,0)),"")</f>
        <v>3.2259060000000002</v>
      </c>
      <c r="F201" s="11">
        <f ca="1">IFERROR(INDEX(rngData,MATCH($B201,rngYear,0),MATCH(OFFSET(F201,-$A201,0),rngColumnNames,0)),"")</f>
        <v>8.9149809999999992</v>
      </c>
      <c r="G201" s="11">
        <f t="shared" ca="1" si="12"/>
        <v>5.689074999999999</v>
      </c>
    </row>
    <row r="202" spans="1:20" x14ac:dyDescent="0.2">
      <c r="A202" s="9">
        <f t="shared" si="13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10</v>
      </c>
      <c r="D202" s="11">
        <f ca="1">IFERROR(INDEX(rngData,MATCH($B202,rngYear,0),MATCH(OFFSET(D202,-$A202,0),rngColumnNames,0)),"")</f>
        <v>5.3129939999999998</v>
      </c>
      <c r="E202" s="11">
        <f ca="1">IFERROR(INDEX(rngData,MATCH($B202,rngYear,0),MATCH(OFFSET(E202,-$A202,0),rngColumnNames,0)),"")</f>
        <v>3.411556</v>
      </c>
      <c r="F202" s="11">
        <f ca="1">IFERROR(INDEX(rngData,MATCH($B202,rngYear,0),MATCH(OFFSET(F202,-$A202,0),rngColumnNames,0)),"")</f>
        <v>7.6057839999999999</v>
      </c>
      <c r="G202" s="11">
        <f t="shared" ca="1" si="12"/>
        <v>4.1942279999999998</v>
      </c>
    </row>
    <row r="203" spans="1:20" x14ac:dyDescent="0.2">
      <c r="A203" s="9">
        <f t="shared" si="13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7</v>
      </c>
      <c r="D203" s="11">
        <f ca="1">IFERROR(INDEX(rngData,MATCH($B203,rngYear,0),MATCH(OFFSET(D203,-$A203,0),rngColumnNames,0)),"")</f>
        <v>6.4431010000000004</v>
      </c>
      <c r="E203" s="11">
        <f ca="1">IFERROR(INDEX(rngData,MATCH($B203,rngYear,0),MATCH(OFFSET(E203,-$A203,0),rngColumnNames,0)),"")</f>
        <v>3.9632779999999999</v>
      </c>
      <c r="F203" s="11">
        <f ca="1">IFERROR(INDEX(rngData,MATCH($B203,rngYear,0),MATCH(OFFSET(F203,-$A203,0),rngColumnNames,0)),"")</f>
        <v>8.9970330000000001</v>
      </c>
      <c r="G203" s="11">
        <f t="shared" ca="1" si="12"/>
        <v>5.0337550000000002</v>
      </c>
    </row>
    <row r="204" spans="1:20" x14ac:dyDescent="0.2">
      <c r="A204" s="9">
        <f t="shared" si="13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8</v>
      </c>
      <c r="D204" s="11">
        <f ca="1">IFERROR(INDEX(rngData,MATCH($B204,rngYear,0),MATCH(OFFSET(D204,-$A204,0),rngColumnNames,0)),"")</f>
        <v>12.445005</v>
      </c>
      <c r="E204" s="11">
        <f ca="1">IFERROR(INDEX(rngData,MATCH($B204,rngYear,0),MATCH(OFFSET(E204,-$A204,0),rngColumnNames,0)),"")</f>
        <v>9.393357</v>
      </c>
      <c r="F204" s="11">
        <f ca="1">IFERROR(INDEX(rngData,MATCH($B204,rngYear,0),MATCH(OFFSET(F204,-$A204,0),rngColumnNames,0)),"")</f>
        <v>17.405484999999999</v>
      </c>
      <c r="G204" s="11">
        <f t="shared" ca="1" si="12"/>
        <v>8.0121279999999988</v>
      </c>
    </row>
    <row r="205" spans="1:20" x14ac:dyDescent="0.2">
      <c r="A205" s="9">
        <f t="shared" si="13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17</v>
      </c>
      <c r="D205" s="11">
        <f ca="1">IFERROR(INDEX(rngData,MATCH($B205,rngYear,0),MATCH(OFFSET(D205,-$A205,0),rngColumnNames,0)),"")</f>
        <v>19.064451999999999</v>
      </c>
      <c r="E205" s="11">
        <f ca="1">IFERROR(INDEX(rngData,MATCH($B205,rngYear,0),MATCH(OFFSET(E205,-$A205,0),rngColumnNames,0)),"")</f>
        <v>13.849936</v>
      </c>
      <c r="F205" s="11">
        <f ca="1">IFERROR(INDEX(rngData,MATCH($B205,rngYear,0),MATCH(OFFSET(F205,-$A205,0),rngColumnNames,0)),"")</f>
        <v>24.726362000000002</v>
      </c>
      <c r="G205" s="11">
        <f t="shared" ca="1" si="12"/>
        <v>10.876426000000002</v>
      </c>
    </row>
    <row r="206" spans="1:20" x14ac:dyDescent="0.2">
      <c r="A206" s="9">
        <f t="shared" si="13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20</v>
      </c>
      <c r="D206" s="11">
        <f ca="1">IFERROR(INDEX(rngData,MATCH($B206,rngYear,0),MATCH(OFFSET(D206,-$A206,0),rngColumnNames,0)),"")</f>
        <v>19.450568000000001</v>
      </c>
      <c r="E206" s="11">
        <f ca="1">IFERROR(INDEX(rngData,MATCH($B206,rngYear,0),MATCH(OFFSET(E206,-$A206,0),rngColumnNames,0)),"")</f>
        <v>13.934025</v>
      </c>
      <c r="F206" s="11">
        <f ca="1">IFERROR(INDEX(rngData,MATCH($B206,rngYear,0),MATCH(OFFSET(F206,-$A206,0),rngColumnNames,0)),"")</f>
        <v>23.654800999999999</v>
      </c>
      <c r="G206" s="11">
        <f t="shared" ca="1" si="12"/>
        <v>9.720775999999999</v>
      </c>
    </row>
    <row r="207" spans="1:20" x14ac:dyDescent="0.2">
      <c r="A207" s="9">
        <f t="shared" si="13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8</v>
      </c>
      <c r="D207" s="11">
        <f ca="1">IFERROR(INDEX(rngData,MATCH($B207,rngYear,0),MATCH(OFFSET(D207,-$A207,0),rngColumnNames,0)),"")</f>
        <v>12.984871</v>
      </c>
      <c r="E207" s="11">
        <f ca="1">IFERROR(INDEX(rngData,MATCH($B207,rngYear,0),MATCH(OFFSET(E207,-$A207,0),rngColumnNames,0)),"")</f>
        <v>9.9040330000000001</v>
      </c>
      <c r="F207" s="11">
        <f ca="1">IFERROR(INDEX(rngData,MATCH($B207,rngYear,0),MATCH(OFFSET(F207,-$A207,0),rngColumnNames,0)),"")</f>
        <v>18.080877000000001</v>
      </c>
      <c r="G207" s="11">
        <f t="shared" ca="1" si="12"/>
        <v>8.1768440000000009</v>
      </c>
    </row>
    <row r="208" spans="1:20" x14ac:dyDescent="0.2">
      <c r="A208" s="9">
        <f t="shared" si="13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28</v>
      </c>
      <c r="D208" s="11">
        <f ca="1">IFERROR(INDEX(rngData,MATCH($B208,rngYear,0),MATCH(OFFSET(D208,-$A208,0),rngColumnNames,0)),"")</f>
        <v>35.79139</v>
      </c>
      <c r="E208" s="11">
        <f ca="1">IFERROR(INDEX(rngData,MATCH($B208,rngYear,0),MATCH(OFFSET(E208,-$A208,0),rngColumnNames,0)),"")</f>
        <v>29.968164000000002</v>
      </c>
      <c r="F208" s="11">
        <f ca="1">IFERROR(INDEX(rngData,MATCH($B208,rngYear,0),MATCH(OFFSET(F208,-$A208,0),rngColumnNames,0)),"")</f>
        <v>44.041443999999998</v>
      </c>
      <c r="G208" s="11">
        <f t="shared" ca="1" si="12"/>
        <v>14.073279999999997</v>
      </c>
    </row>
    <row r="209" spans="1:7" x14ac:dyDescent="0.2">
      <c r="A209" s="9">
        <f t="shared" si="13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52</v>
      </c>
      <c r="D209" s="11">
        <f ca="1">IFERROR(INDEX(rngData,MATCH($B209,rngYear,0),MATCH(OFFSET(D209,-$A209,0),rngColumnNames,0)),"")</f>
        <v>61.628211999999998</v>
      </c>
      <c r="E209" s="11">
        <f ca="1">IFERROR(INDEX(rngData,MATCH($B209,rngYear,0),MATCH(OFFSET(E209,-$A209,0),rngColumnNames,0)),"")</f>
        <v>55.370103</v>
      </c>
      <c r="F209" s="11">
        <f ca="1">IFERROR(INDEX(rngData,MATCH($B209,rngYear,0),MATCH(OFFSET(F209,-$A209,0),rngColumnNames,0)),"")</f>
        <v>72.518889000000001</v>
      </c>
      <c r="G209" s="11">
        <f t="shared" ca="1" si="12"/>
        <v>17.148786000000001</v>
      </c>
    </row>
    <row r="210" spans="1:7" x14ac:dyDescent="0.2">
      <c r="A210" s="9">
        <f t="shared" si="13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81</v>
      </c>
      <c r="D210" s="11">
        <f ca="1">IFERROR(INDEX(rngData,MATCH($B210,rngYear,0),MATCH(OFFSET(D210,-$A210,0),rngColumnNames,0)),"")</f>
        <v>101.667643</v>
      </c>
      <c r="E210" s="11">
        <f ca="1">IFERROR(INDEX(rngData,MATCH($B210,rngYear,0),MATCH(OFFSET(E210,-$A210,0),rngColumnNames,0)),"")</f>
        <v>93.846442999999994</v>
      </c>
      <c r="F210" s="11">
        <f ca="1">IFERROR(INDEX(rngData,MATCH($B210,rngYear,0),MATCH(OFFSET(F210,-$A210,0),rngColumnNames,0)),"")</f>
        <v>113.24377</v>
      </c>
      <c r="G210" s="11">
        <f t="shared" ca="1" si="12"/>
        <v>19.397327000000004</v>
      </c>
    </row>
    <row r="211" spans="1:7" x14ac:dyDescent="0.2">
      <c r="A211" s="9">
        <f t="shared" si="13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56</v>
      </c>
      <c r="D211" s="11">
        <f ca="1">IFERROR(INDEX(rngData,MATCH($B211,rngYear,0),MATCH(OFFSET(D211,-$A211,0),rngColumnNames,0)),"")</f>
        <v>71.462799000000004</v>
      </c>
      <c r="E211" s="11">
        <f ca="1">IFERROR(INDEX(rngData,MATCH($B211,rngYear,0),MATCH(OFFSET(E211,-$A211,0),rngColumnNames,0)),"")</f>
        <v>64.278141000000005</v>
      </c>
      <c r="F211" s="11">
        <f ca="1">IFERROR(INDEX(rngData,MATCH($B211,rngYear,0),MATCH(OFFSET(F211,-$A211,0),rngColumnNames,0)),"")</f>
        <v>78.487201999999996</v>
      </c>
      <c r="G211" s="11">
        <f t="shared" ca="1" si="12"/>
        <v>14.209060999999991</v>
      </c>
    </row>
    <row r="212" spans="1:7" x14ac:dyDescent="0.2">
      <c r="A212" s="9">
        <f t="shared" si="13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78</v>
      </c>
      <c r="D212" s="11">
        <f ca="1">IFERROR(INDEX(rngData,MATCH($B212,rngYear,0),MATCH(OFFSET(D212,-$A212,0),rngColumnNames,0)),"")</f>
        <v>74.049966999999995</v>
      </c>
      <c r="E212" s="11">
        <f ca="1">IFERROR(INDEX(rngData,MATCH($B212,rngYear,0),MATCH(OFFSET(E212,-$A212,0),rngColumnNames,0)),"")</f>
        <v>67.991264999999999</v>
      </c>
      <c r="F212" s="11">
        <f ca="1">IFERROR(INDEX(rngData,MATCH($B212,rngYear,0),MATCH(OFFSET(F212,-$A212,0),rngColumnNames,0)),"")</f>
        <v>81.135334</v>
      </c>
      <c r="G212" s="11">
        <f t="shared" ca="1" si="12"/>
        <v>13.144069000000002</v>
      </c>
    </row>
    <row r="213" spans="1:7" x14ac:dyDescent="0.2">
      <c r="A213" s="9">
        <f t="shared" si="13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77</v>
      </c>
      <c r="D213" s="11">
        <f ca="1">IFERROR(INDEX(rngData,MATCH($B213,rngYear,0),MATCH(OFFSET(D213,-$A213,0),rngColumnNames,0)),"")</f>
        <v>75.312957999999995</v>
      </c>
      <c r="E213" s="11">
        <f ca="1">IFERROR(INDEX(rngData,MATCH($B213,rngYear,0),MATCH(OFFSET(E213,-$A213,0),rngColumnNames,0)),"")</f>
        <v>66.694862999999998</v>
      </c>
      <c r="F213" s="11">
        <f ca="1">IFERROR(INDEX(rngData,MATCH($B213,rngYear,0),MATCH(OFFSET(F213,-$A213,0),rngColumnNames,0)),"")</f>
        <v>82.302090000000007</v>
      </c>
      <c r="G213" s="11">
        <f t="shared" ca="1" si="12"/>
        <v>15.607227000000009</v>
      </c>
    </row>
    <row r="214" spans="1:7" x14ac:dyDescent="0.2">
      <c r="A214" s="9">
        <f t="shared" si="13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68</v>
      </c>
      <c r="D214" s="11">
        <f ca="1">IFERROR(INDEX(rngData,MATCH($B214,rngYear,0),MATCH(OFFSET(D214,-$A214,0),rngColumnNames,0)),"")</f>
        <v>63.877510999999998</v>
      </c>
      <c r="E214" s="11">
        <f ca="1">IFERROR(INDEX(rngData,MATCH($B214,rngYear,0),MATCH(OFFSET(E214,-$A214,0),rngColumnNames,0)),"")</f>
        <v>55.657273000000004</v>
      </c>
      <c r="F214" s="11">
        <f ca="1">IFERROR(INDEX(rngData,MATCH($B214,rngYear,0),MATCH(OFFSET(F214,-$A214,0),rngColumnNames,0)),"")</f>
        <v>70.703096000000002</v>
      </c>
      <c r="G214" s="11">
        <f t="shared" ca="1" si="12"/>
        <v>15.045822999999999</v>
      </c>
    </row>
    <row r="215" spans="1:7" x14ac:dyDescent="0.2">
      <c r="A215" s="9">
        <f t="shared" si="13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58</v>
      </c>
      <c r="D215" s="11">
        <f ca="1">IFERROR(INDEX(rngData,MATCH($B215,rngYear,0),MATCH(OFFSET(D215,-$A215,0),rngColumnNames,0)),"")</f>
        <v>46.463830999999999</v>
      </c>
      <c r="E215" s="11">
        <f ca="1">IFERROR(INDEX(rngData,MATCH($B215,rngYear,0),MATCH(OFFSET(E215,-$A215,0),rngColumnNames,0)),"")</f>
        <v>39.542405000000002</v>
      </c>
      <c r="F215" s="11">
        <f ca="1">IFERROR(INDEX(rngData,MATCH($B215,rngYear,0),MATCH(OFFSET(F215,-$A215,0),rngColumnNames,0)),"")</f>
        <v>53.517316000000001</v>
      </c>
      <c r="G215" s="11">
        <f t="shared" ca="1" si="12"/>
        <v>13.974910999999999</v>
      </c>
    </row>
    <row r="216" spans="1:7" x14ac:dyDescent="0.2">
      <c r="A216" s="9">
        <f t="shared" si="13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51</v>
      </c>
      <c r="D216" s="11">
        <f ca="1">IFERROR(INDEX(rngData,MATCH($B216,rngYear,0),MATCH(OFFSET(D216,-$A216,0),rngColumnNames,0)),"")</f>
        <v>69.658164999999997</v>
      </c>
      <c r="E216" s="11">
        <f ca="1">IFERROR(INDEX(rngData,MATCH($B216,rngYear,0),MATCH(OFFSET(E216,-$A216,0),rngColumnNames,0)),"")</f>
        <v>62.700834</v>
      </c>
      <c r="F216" s="11">
        <f ca="1">IFERROR(INDEX(rngData,MATCH($B216,rngYear,0),MATCH(OFFSET(F216,-$A216,0),rngColumnNames,0)),"")</f>
        <v>77.728144</v>
      </c>
      <c r="G216" s="11">
        <f t="shared" ca="1" si="12"/>
        <v>15.02731</v>
      </c>
    </row>
    <row r="217" spans="1:7" x14ac:dyDescent="0.2">
      <c r="A217" s="9">
        <f t="shared" si="13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54</v>
      </c>
      <c r="D217" s="11">
        <f ca="1">IFERROR(INDEX(rngData,MATCH($B217,rngYear,0),MATCH(OFFSET(D217,-$A217,0),rngColumnNames,0)),"")</f>
        <v>65.900193999999999</v>
      </c>
      <c r="E217" s="11">
        <f ca="1">IFERROR(INDEX(rngData,MATCH($B217,rngYear,0),MATCH(OFFSET(E217,-$A217,0),rngColumnNames,0)),"")</f>
        <v>59.270032999999998</v>
      </c>
      <c r="F217" s="11">
        <f ca="1">IFERROR(INDEX(rngData,MATCH($B217,rngYear,0),MATCH(OFFSET(F217,-$A217,0),rngColumnNames,0)),"")</f>
        <v>72.289124000000001</v>
      </c>
      <c r="G217" s="11">
        <f t="shared" ca="1" si="12"/>
        <v>13.019091000000003</v>
      </c>
    </row>
    <row r="218" spans="1:7" x14ac:dyDescent="0.2">
      <c r="A218" s="9">
        <f t="shared" si="13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76</v>
      </c>
      <c r="D218" s="11">
        <f ca="1">IFERROR(INDEX(rngData,MATCH($B218,rngYear,0),MATCH(OFFSET(D218,-$A218,0),rngColumnNames,0)),"")</f>
        <v>68.396394999999998</v>
      </c>
      <c r="E218" s="11">
        <f ca="1">IFERROR(INDEX(rngData,MATCH($B218,rngYear,0),MATCH(OFFSET(E218,-$A218,0),rngColumnNames,0)),"")</f>
        <v>62.219726999999999</v>
      </c>
      <c r="F218" s="11">
        <f ca="1">IFERROR(INDEX(rngData,MATCH($B218,rngYear,0),MATCH(OFFSET(F218,-$A218,0),rngColumnNames,0)),"")</f>
        <v>74.456227999999996</v>
      </c>
      <c r="G218" s="11">
        <f t="shared" ca="1" si="12"/>
        <v>12.236500999999997</v>
      </c>
    </row>
    <row r="219" spans="1:7" x14ac:dyDescent="0.2">
      <c r="A219" s="9">
        <f t="shared" si="13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70</v>
      </c>
      <c r="D219" s="11">
        <f ca="1">IFERROR(INDEX(rngData,MATCH($B219,rngYear,0),MATCH(OFFSET(D219,-$A219,0),rngColumnNames,0)),"")</f>
        <v>79.033776000000003</v>
      </c>
      <c r="E219" s="11">
        <f ca="1">IFERROR(INDEX(rngData,MATCH($B219,rngYear,0),MATCH(OFFSET(E219,-$A219,0),rngColumnNames,0)),"")</f>
        <v>72.410972999999998</v>
      </c>
      <c r="F219" s="11">
        <f ca="1">IFERROR(INDEX(rngData,MATCH($B219,rngYear,0),MATCH(OFFSET(F219,-$A219,0),rngColumnNames,0)),"")</f>
        <v>85.284110999999996</v>
      </c>
      <c r="G219" s="11">
        <f t="shared" ca="1" si="12"/>
        <v>12.873137999999997</v>
      </c>
    </row>
    <row r="220" spans="1:7" x14ac:dyDescent="0.2">
      <c r="A220" s="9">
        <f t="shared" si="13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79</v>
      </c>
      <c r="D220" s="11">
        <f ca="1">IFERROR(INDEX(rngData,MATCH($B220,rngYear,0),MATCH(OFFSET(D220,-$A220,0),rngColumnNames,0)),"")</f>
        <v>82.163208999999995</v>
      </c>
      <c r="E220" s="11">
        <f ca="1">IFERROR(INDEX(rngData,MATCH($B220,rngYear,0),MATCH(OFFSET(E220,-$A220,0),rngColumnNames,0)),"")</f>
        <v>75.847480000000004</v>
      </c>
      <c r="F220" s="11">
        <f ca="1">IFERROR(INDEX(rngData,MATCH($B220,rngYear,0),MATCH(OFFSET(F220,-$A220,0),rngColumnNames,0)),"")</f>
        <v>89.014094999999998</v>
      </c>
      <c r="G220" s="11">
        <f t="shared" ca="1" si="12"/>
        <v>13.166614999999993</v>
      </c>
    </row>
    <row r="221" spans="1:7" x14ac:dyDescent="0.2">
      <c r="A221" s="9">
        <f t="shared" si="13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84</v>
      </c>
      <c r="D221" s="11">
        <f ca="1">IFERROR(INDEX(rngData,MATCH($B221,rngYear,0),MATCH(OFFSET(D221,-$A221,0),rngColumnNames,0)),"")</f>
        <v>92.972237000000007</v>
      </c>
      <c r="E221" s="11">
        <f ca="1">IFERROR(INDEX(rngData,MATCH($B221,rngYear,0),MATCH(OFFSET(E221,-$A221,0),rngColumnNames,0)),"")</f>
        <v>85.201307999999997</v>
      </c>
      <c r="F221" s="11">
        <f ca="1">IFERROR(INDEX(rngData,MATCH($B221,rngYear,0),MATCH(OFFSET(F221,-$A221,0),rngColumnNames,0)),"")</f>
        <v>100.58479199999999</v>
      </c>
      <c r="G221" s="11">
        <f t="shared" ca="1" si="12"/>
        <v>15.383483999999996</v>
      </c>
    </row>
    <row r="222" spans="1:7" x14ac:dyDescent="0.2">
      <c r="A222" s="9">
        <f t="shared" si="13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116</v>
      </c>
      <c r="D222" s="11">
        <f ca="1">IFERROR(INDEX(rngData,MATCH($B222,rngYear,0),MATCH(OFFSET(D222,-$A222,0),rngColumnNames,0)),"")</f>
        <v>94.068775000000002</v>
      </c>
      <c r="E222" s="11">
        <f ca="1">IFERROR(INDEX(rngData,MATCH($B222,rngYear,0),MATCH(OFFSET(E222,-$A222,0),rngColumnNames,0)),"")</f>
        <v>85.221608000000003</v>
      </c>
      <c r="F222" s="11">
        <f ca="1">IFERROR(INDEX(rngData,MATCH($B222,rngYear,0),MATCH(OFFSET(F222,-$A222,0),rngColumnNames,0)),"")</f>
        <v>103.333662</v>
      </c>
      <c r="G222" s="11">
        <f t="shared" ca="1" si="12"/>
        <v>18.112054000000001</v>
      </c>
    </row>
    <row r="223" spans="1:7" x14ac:dyDescent="0.2">
      <c r="A223" s="9">
        <f t="shared" si="13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90</v>
      </c>
      <c r="D223" s="11">
        <f ca="1">IFERROR(INDEX(rngData,MATCH($B223,rngYear,0),MATCH(OFFSET(D223,-$A223,0),rngColumnNames,0)),"")</f>
        <v>79.163770999999997</v>
      </c>
      <c r="E223" s="11">
        <f ca="1">IFERROR(INDEX(rngData,MATCH($B223,rngYear,0),MATCH(OFFSET(E223,-$A223,0),rngColumnNames,0)),"")</f>
        <v>69.408503999999994</v>
      </c>
      <c r="F223" s="11">
        <f ca="1">IFERROR(INDEX(rngData,MATCH($B223,rngYear,0),MATCH(OFFSET(F223,-$A223,0),rngColumnNames,0)),"")</f>
        <v>89.380972999999997</v>
      </c>
      <c r="G223" s="11">
        <f t="shared" ca="1" si="12"/>
        <v>19.972469000000004</v>
      </c>
    </row>
    <row r="224" spans="1:7" x14ac:dyDescent="0.2">
      <c r="A224" s="9">
        <f t="shared" si="13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91</v>
      </c>
      <c r="D224" s="11">
        <f ca="1">IFERROR(INDEX(rngData,MATCH($B224,rngYear,0),MATCH(OFFSET(D224,-$A224,0),rngColumnNames,0)),"")</f>
        <v>102.496179</v>
      </c>
      <c r="E224" s="11">
        <f ca="1">IFERROR(INDEX(rngData,MATCH($B224,rngYear,0),MATCH(OFFSET(E224,-$A224,0),rngColumnNames,0)),"")</f>
        <v>95.058567999999994</v>
      </c>
      <c r="F224" s="11">
        <f ca="1">IFERROR(INDEX(rngData,MATCH($B224,rngYear,0),MATCH(OFFSET(F224,-$A224,0),rngColumnNames,0)),"")</f>
        <v>110.090552</v>
      </c>
      <c r="G224" s="11">
        <f t="shared" ca="1" si="12"/>
        <v>15.031984000000008</v>
      </c>
    </row>
    <row r="225" spans="1:7" x14ac:dyDescent="0.2">
      <c r="A225" s="9">
        <f t="shared" si="13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108</v>
      </c>
      <c r="D225" s="11">
        <f ca="1">IFERROR(INDEX(rngData,MATCH($B225,rngYear,0),MATCH(OFFSET(D225,-$A225,0),rngColumnNames,0)),"")</f>
        <v>103.058707</v>
      </c>
      <c r="E225" s="11">
        <f ca="1">IFERROR(INDEX(rngData,MATCH($B225,rngYear,0),MATCH(OFFSET(E225,-$A225,0),rngColumnNames,0)),"")</f>
        <v>97.398549000000003</v>
      </c>
      <c r="F225" s="11">
        <f ca="1">IFERROR(INDEX(rngData,MATCH($B225,rngYear,0),MATCH(OFFSET(F225,-$A225,0),rngColumnNames,0)),"")</f>
        <v>107.84021</v>
      </c>
      <c r="G225" s="11">
        <f t="shared" ca="1" si="12"/>
        <v>10.441660999999996</v>
      </c>
    </row>
    <row r="226" spans="1:7" x14ac:dyDescent="0.2">
      <c r="A226" s="9">
        <f t="shared" si="13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125</v>
      </c>
      <c r="D226" s="11">
        <f ca="1">IFERROR(INDEX(rngData,MATCH($B226,rngYear,0),MATCH(OFFSET(D226,-$A226,0),rngColumnNames,0)),"")</f>
        <v>107.65288</v>
      </c>
      <c r="E226" s="11">
        <f ca="1">IFERROR(INDEX(rngData,MATCH($B226,rngYear,0),MATCH(OFFSET(E226,-$A226,0),rngColumnNames,0)),"")</f>
        <v>101.816878</v>
      </c>
      <c r="F226" s="11">
        <f ca="1">IFERROR(INDEX(rngData,MATCH($B226,rngYear,0),MATCH(OFFSET(F226,-$A226,0),rngColumnNames,0)),"")</f>
        <v>113.275548</v>
      </c>
      <c r="G226" s="11">
        <f t="shared" ca="1" si="12"/>
        <v>11.458669999999998</v>
      </c>
    </row>
    <row r="227" spans="1:7" x14ac:dyDescent="0.2">
      <c r="A227" s="9">
        <f t="shared" si="13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88</v>
      </c>
      <c r="D227" s="11">
        <f ca="1">IFERROR(INDEX(rngData,MATCH($B227,rngYear,0),MATCH(OFFSET(D227,-$A227,0),rngColumnNames,0)),"")</f>
        <v>105.44379000000001</v>
      </c>
      <c r="E227" s="11">
        <f ca="1">IFERROR(INDEX(rngData,MATCH($B227,rngYear,0),MATCH(OFFSET(E227,-$A227,0),rngColumnNames,0)),"")</f>
        <v>97.943262000000004</v>
      </c>
      <c r="F227" s="11">
        <f ca="1">IFERROR(INDEX(rngData,MATCH($B227,rngYear,0),MATCH(OFFSET(F227,-$A227,0),rngColumnNames,0)),"")</f>
        <v>111.480885</v>
      </c>
      <c r="G227" s="11">
        <f t="shared" ca="1" si="12"/>
        <v>13.537622999999996</v>
      </c>
    </row>
    <row r="228" spans="1:7" x14ac:dyDescent="0.2">
      <c r="A228" s="9">
        <f t="shared" si="13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119</v>
      </c>
      <c r="D228" s="11">
        <f ca="1">IFERROR(INDEX(rngData,MATCH($B228,rngYear,0),MATCH(OFFSET(D228,-$A228,0),rngColumnNames,0)),"")</f>
        <v>109.664647</v>
      </c>
      <c r="E228" s="11">
        <f ca="1">IFERROR(INDEX(rngData,MATCH($B228,rngYear,0),MATCH(OFFSET(E228,-$A228,0),rngColumnNames,0)),"")</f>
        <v>101.37230099999999</v>
      </c>
      <c r="F228" s="11">
        <f ca="1">IFERROR(INDEX(rngData,MATCH($B228,rngYear,0),MATCH(OFFSET(F228,-$A228,0),rngColumnNames,0)),"")</f>
        <v>116.73184999999999</v>
      </c>
      <c r="G228" s="11">
        <f t="shared" ref="G228:G255" ca="1" si="14">IFERROR(F228-E228,"")</f>
        <v>15.359549000000001</v>
      </c>
    </row>
    <row r="229" spans="1:7" hidden="1" x14ac:dyDescent="0.2">
      <c r="A229" s="9">
        <f t="shared" ref="A229:A255" si="15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104</v>
      </c>
      <c r="D229" s="11">
        <f ca="1">IFERROR(INDEX(rngData,MATCH($B229,rngYear,0),MATCH(OFFSET(D229,-$A229,0),rngColumnNames,0)),"")</f>
        <v>119.644589</v>
      </c>
      <c r="E229" s="11">
        <f ca="1">IFERROR(INDEX(rngData,MATCH($B229,rngYear,0),MATCH(OFFSET(E229,-$A229,0),rngColumnNames,0)),"")</f>
        <v>112.64305</v>
      </c>
      <c r="F229" s="11">
        <f ca="1">IFERROR(INDEX(rngData,MATCH($B229,rngYear,0),MATCH(OFFSET(F229,-$A229,0),rngColumnNames,0)),"")</f>
        <v>124.490219</v>
      </c>
      <c r="G229" s="11">
        <f t="shared" ca="1" si="14"/>
        <v>11.847168999999994</v>
      </c>
    </row>
    <row r="230" spans="1:7" hidden="1" x14ac:dyDescent="0.2">
      <c r="A230" s="9">
        <f t="shared" si="15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133</v>
      </c>
      <c r="D230" s="11">
        <f ca="1">IFERROR(INDEX(rngData,MATCH($B230,rngYear,0),MATCH(OFFSET(D230,-$A230,0),rngColumnNames,0)),"")</f>
        <v>134.52802700000001</v>
      </c>
      <c r="E230" s="11">
        <f ca="1">IFERROR(INDEX(rngData,MATCH($B230,rngYear,0),MATCH(OFFSET(E230,-$A230,0),rngColumnNames,0)),"")</f>
        <v>128.026319</v>
      </c>
      <c r="F230" s="11">
        <f ca="1">IFERROR(INDEX(rngData,MATCH($B230,rngYear,0),MATCH(OFFSET(F230,-$A230,0),rngColumnNames,0)),"")</f>
        <v>139.503714</v>
      </c>
      <c r="G230" s="11">
        <f t="shared" ca="1" si="14"/>
        <v>11.477395000000001</v>
      </c>
    </row>
    <row r="231" spans="1:7" hidden="1" x14ac:dyDescent="0.2">
      <c r="A231" s="9">
        <f t="shared" si="15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126</v>
      </c>
      <c r="D231" s="11">
        <f ca="1">IFERROR(INDEX(rngData,MATCH($B231,rngYear,0),MATCH(OFFSET(D231,-$A231,0),rngColumnNames,0)),"")</f>
        <v>127.83583299999999</v>
      </c>
      <c r="E231" s="11">
        <f ca="1">IFERROR(INDEX(rngData,MATCH($B231,rngYear,0),MATCH(OFFSET(E231,-$A231,0),rngColumnNames,0)),"")</f>
        <v>120.012924</v>
      </c>
      <c r="F231" s="11">
        <f ca="1">IFERROR(INDEX(rngData,MATCH($B231,rngYear,0),MATCH(OFFSET(F231,-$A231,0),rngColumnNames,0)),"")</f>
        <v>134.01566099999999</v>
      </c>
      <c r="G231" s="11">
        <f t="shared" ca="1" si="14"/>
        <v>14.002736999999996</v>
      </c>
    </row>
    <row r="232" spans="1:7" hidden="1" x14ac:dyDescent="0.2">
      <c r="A232" s="9">
        <f t="shared" si="15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ca="1">IFERROR(INDEX(rngData,MATCH($B232,rngYear,0),MATCH(OFFSET(F232,-$A232,0),rngColumnNames,0)),"")</f>
        <v/>
      </c>
      <c r="G232" s="11" t="str">
        <f t="shared" ca="1" si="14"/>
        <v/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ht="19.5" customHeight="1" x14ac:dyDescent="0.3">
      <c r="A257" s="16" t="s">
        <v>74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customHeight="1" x14ac:dyDescent="0.2">
      <c r="B258" s="4"/>
      <c r="C258" s="5" t="s">
        <v>70</v>
      </c>
      <c r="D258" s="5" t="s">
        <v>56</v>
      </c>
      <c r="E258" s="17" t="s">
        <v>57</v>
      </c>
      <c r="F258" s="18"/>
      <c r="G258" s="19"/>
    </row>
    <row r="259" spans="1:20" ht="22.5" customHeight="1" x14ac:dyDescent="0.2">
      <c r="A259" s="6" t="s">
        <v>58</v>
      </c>
      <c r="B259" s="7" t="s">
        <v>0</v>
      </c>
      <c r="C259" s="7" t="s">
        <v>6</v>
      </c>
      <c r="D259" s="7" t="s">
        <v>10</v>
      </c>
      <c r="E259" s="7" t="s">
        <v>29</v>
      </c>
      <c r="F259" s="7" t="s">
        <v>30</v>
      </c>
      <c r="G259" s="8" t="s">
        <v>57</v>
      </c>
    </row>
    <row r="260" spans="1:20" x14ac:dyDescent="0.2">
      <c r="A260" s="9">
        <v>1</v>
      </c>
      <c r="B260" s="10">
        <f>IF(INDEX(rngYear,A260+1)&lt;&gt;0,INDEX(rngYear,A260+1),"")</f>
        <v>1980</v>
      </c>
      <c r="C260" s="11">
        <f ca="1">IFERROR(INDEX(rngData,MATCH($B260,rngYear,0),MATCH(OFFSET(C260,-$A260,0),rngColumnNames,0)),"")</f>
        <v>0</v>
      </c>
      <c r="D260" s="11">
        <f ca="1">IFERROR(INDEX(rngData,MATCH($B260,rngYear,0),MATCH(OFFSET(D260,-$A260,0),rngColumnNames,0)),"")</f>
        <v>0</v>
      </c>
      <c r="E260" s="11">
        <f ca="1">IFERROR(INDEX(rngData,MATCH($B260,rngYear,0),MATCH(OFFSET(E260,-$A260,0),rngColumnNames,0)),"")</f>
        <v>0</v>
      </c>
      <c r="F260" s="11">
        <f ca="1">IFERROR(INDEX(rngData,MATCH($B260,rngYear,0),MATCH(OFFSET(F260,-$A260,0),rngColumnNames,0)),"")</f>
        <v>0</v>
      </c>
      <c r="G260" s="11">
        <f t="shared" ref="G260:G291" ca="1" si="16">IFERROR(F260-E260,"")</f>
        <v>0</v>
      </c>
    </row>
    <row r="261" spans="1:20" x14ac:dyDescent="0.2">
      <c r="A261" s="9">
        <f t="shared" ref="A261:A292" si="17">A260+1</f>
        <v>2</v>
      </c>
      <c r="B261" s="10">
        <f>IF(INDEX(rngYear,A261+1)&lt;&gt;0,INDEX(rngYear,A261+1),"")</f>
        <v>1981</v>
      </c>
      <c r="C261" s="11">
        <f ca="1">IFERROR(INDEX(rngData,MATCH($B261,rngYear,0),MATCH(OFFSET(C261,-$A261,0),rngColumnNames,0)),"")</f>
        <v>0</v>
      </c>
      <c r="D261" s="11">
        <f ca="1">IFERROR(INDEX(rngData,MATCH($B261,rngYear,0),MATCH(OFFSET(D261,-$A261,0),rngColumnNames,0)),"")</f>
        <v>0</v>
      </c>
      <c r="E261" s="11">
        <f ca="1">IFERROR(INDEX(rngData,MATCH($B261,rngYear,0),MATCH(OFFSET(E261,-$A261,0),rngColumnNames,0)),"")</f>
        <v>0</v>
      </c>
      <c r="F261" s="11">
        <f ca="1">IFERROR(INDEX(rngData,MATCH($B261,rngYear,0),MATCH(OFFSET(F261,-$A261,0),rngColumnNames,0)),"")</f>
        <v>0</v>
      </c>
      <c r="G261" s="11">
        <f t="shared" ca="1" si="16"/>
        <v>0</v>
      </c>
    </row>
    <row r="262" spans="1:20" x14ac:dyDescent="0.2">
      <c r="A262" s="9">
        <f t="shared" si="17"/>
        <v>3</v>
      </c>
      <c r="B262" s="10">
        <f>IF(INDEX(rngYear,A262+1)&lt;&gt;0,INDEX(rngYear,A262+1),"")</f>
        <v>1982</v>
      </c>
      <c r="C262" s="11">
        <f ca="1">IFERROR(INDEX(rngData,MATCH($B262,rngYear,0),MATCH(OFFSET(C262,-$A262,0),rngColumnNames,0)),"")</f>
        <v>1</v>
      </c>
      <c r="D262" s="11">
        <f ca="1">IFERROR(INDEX(rngData,MATCH($B262,rngYear,0),MATCH(OFFSET(D262,-$A262,0),rngColumnNames,0)),"")</f>
        <v>0</v>
      </c>
      <c r="E262" s="11">
        <f ca="1">IFERROR(INDEX(rngData,MATCH($B262,rngYear,0),MATCH(OFFSET(E262,-$A262,0),rngColumnNames,0)),"")</f>
        <v>0</v>
      </c>
      <c r="F262" s="11">
        <f ca="1">IFERROR(INDEX(rngData,MATCH($B262,rngYear,0),MATCH(OFFSET(F262,-$A262,0),rngColumnNames,0)),"")</f>
        <v>0</v>
      </c>
      <c r="G262" s="11">
        <f t="shared" ca="1" si="16"/>
        <v>0</v>
      </c>
    </row>
    <row r="263" spans="1:20" x14ac:dyDescent="0.2">
      <c r="A263" s="9">
        <f t="shared" si="17"/>
        <v>4</v>
      </c>
      <c r="B263" s="10">
        <f>IF(INDEX(rngYear,A263+1)&lt;&gt;0,INDEX(rngYear,A263+1),"")</f>
        <v>1983</v>
      </c>
      <c r="C263" s="11">
        <f ca="1">IFERROR(INDEX(rngData,MATCH($B263,rngYear,0),MATCH(OFFSET(C263,-$A263,0),rngColumnNames,0)),"")</f>
        <v>0</v>
      </c>
      <c r="D263" s="11">
        <f ca="1">IFERROR(INDEX(rngData,MATCH($B263,rngYear,0),MATCH(OFFSET(D263,-$A263,0),rngColumnNames,0)),"")</f>
        <v>0</v>
      </c>
      <c r="E263" s="11">
        <f ca="1">IFERROR(INDEX(rngData,MATCH($B263,rngYear,0),MATCH(OFFSET(E263,-$A263,0),rngColumnNames,0)),"")</f>
        <v>0</v>
      </c>
      <c r="F263" s="11">
        <f ca="1">IFERROR(INDEX(rngData,MATCH($B263,rngYear,0),MATCH(OFFSET(F263,-$A263,0),rngColumnNames,0)),"")</f>
        <v>0</v>
      </c>
      <c r="G263" s="11">
        <f t="shared" ca="1" si="16"/>
        <v>0</v>
      </c>
    </row>
    <row r="264" spans="1:20" x14ac:dyDescent="0.2">
      <c r="A264" s="9">
        <f t="shared" si="17"/>
        <v>5</v>
      </c>
      <c r="B264" s="10">
        <f>IF(INDEX(rngYear,A264+1)&lt;&gt;0,INDEX(rngYear,A264+1),"")</f>
        <v>1984</v>
      </c>
      <c r="C264" s="11">
        <f ca="1">IFERROR(INDEX(rngData,MATCH($B264,rngYear,0),MATCH(OFFSET(C264,-$A264,0),rngColumnNames,0)),"")</f>
        <v>42</v>
      </c>
      <c r="D264" s="11">
        <f ca="1">IFERROR(INDEX(rngData,MATCH($B264,rngYear,0),MATCH(OFFSET(D264,-$A264,0),rngColumnNames,0)),"")</f>
        <v>39.16422</v>
      </c>
      <c r="E264" s="11">
        <f ca="1">IFERROR(INDEX(rngData,MATCH($B264,rngYear,0),MATCH(OFFSET(E264,-$A264,0),rngColumnNames,0)),"")</f>
        <v>27.703803000000001</v>
      </c>
      <c r="F264" s="11">
        <f ca="1">IFERROR(INDEX(rngData,MATCH($B264,rngYear,0),MATCH(OFFSET(F264,-$A264,0),rngColumnNames,0)),"")</f>
        <v>47.692774999999997</v>
      </c>
      <c r="G264" s="11">
        <f t="shared" ca="1" si="16"/>
        <v>19.988971999999997</v>
      </c>
    </row>
    <row r="265" spans="1:20" x14ac:dyDescent="0.2">
      <c r="A265" s="9">
        <f t="shared" si="17"/>
        <v>6</v>
      </c>
      <c r="B265" s="10">
        <f>IF(INDEX(rngYear,A265+1)&lt;&gt;0,INDEX(rngYear,A265+1),"")</f>
        <v>1985</v>
      </c>
      <c r="C265" s="11">
        <f ca="1">IFERROR(INDEX(rngData,MATCH($B265,rngYear,0),MATCH(OFFSET(C265,-$A265,0),rngColumnNames,0)),"")</f>
        <v>75</v>
      </c>
      <c r="D265" s="11">
        <f ca="1">IFERROR(INDEX(rngData,MATCH($B265,rngYear,0),MATCH(OFFSET(D265,-$A265,0),rngColumnNames,0)),"")</f>
        <v>21.445468000000002</v>
      </c>
      <c r="E265" s="11">
        <f ca="1">IFERROR(INDEX(rngData,MATCH($B265,rngYear,0),MATCH(OFFSET(E265,-$A265,0),rngColumnNames,0)),"")</f>
        <v>15.999953</v>
      </c>
      <c r="F265" s="11">
        <f ca="1">IFERROR(INDEX(rngData,MATCH($B265,rngYear,0),MATCH(OFFSET(F265,-$A265,0),rngColumnNames,0)),"")</f>
        <v>27.614951999999999</v>
      </c>
      <c r="G265" s="11">
        <f t="shared" ca="1" si="16"/>
        <v>11.614998999999999</v>
      </c>
    </row>
    <row r="266" spans="1:20" x14ac:dyDescent="0.2">
      <c r="A266" s="9">
        <f t="shared" si="17"/>
        <v>7</v>
      </c>
      <c r="B266" s="10">
        <f>IF(INDEX(rngYear,A266+1)&lt;&gt;0,INDEX(rngYear,A266+1),"")</f>
        <v>1986</v>
      </c>
      <c r="C266" s="11">
        <f ca="1">IFERROR(INDEX(rngData,MATCH($B266,rngYear,0),MATCH(OFFSET(C266,-$A266,0),rngColumnNames,0)),"")</f>
        <v>41</v>
      </c>
      <c r="D266" s="11">
        <f ca="1">IFERROR(INDEX(rngData,MATCH($B266,rngYear,0),MATCH(OFFSET(D266,-$A266,0),rngColumnNames,0)),"")</f>
        <v>16.690432000000001</v>
      </c>
      <c r="E266" s="11">
        <f ca="1">IFERROR(INDEX(rngData,MATCH($B266,rngYear,0),MATCH(OFFSET(E266,-$A266,0),rngColumnNames,0)),"")</f>
        <v>12.084256</v>
      </c>
      <c r="F266" s="11">
        <f ca="1">IFERROR(INDEX(rngData,MATCH($B266,rngYear,0),MATCH(OFFSET(F266,-$A266,0),rngColumnNames,0)),"")</f>
        <v>21.141082999999998</v>
      </c>
      <c r="G266" s="11">
        <f t="shared" ca="1" si="16"/>
        <v>9.0568269999999984</v>
      </c>
    </row>
    <row r="267" spans="1:20" x14ac:dyDescent="0.2">
      <c r="A267" s="9">
        <f t="shared" si="17"/>
        <v>8</v>
      </c>
      <c r="B267" s="10">
        <f>IF(INDEX(rngYear,A267+1)&lt;&gt;0,INDEX(rngYear,A267+1),"")</f>
        <v>1987</v>
      </c>
      <c r="C267" s="11">
        <f ca="1">IFERROR(INDEX(rngData,MATCH($B267,rngYear,0),MATCH(OFFSET(C267,-$A267,0),rngColumnNames,0)),"")</f>
        <v>38</v>
      </c>
      <c r="D267" s="11">
        <f ca="1">IFERROR(INDEX(rngData,MATCH($B267,rngYear,0),MATCH(OFFSET(D267,-$A267,0),rngColumnNames,0)),"")</f>
        <v>16.547637000000002</v>
      </c>
      <c r="E267" s="11">
        <f ca="1">IFERROR(INDEX(rngData,MATCH($B267,rngYear,0),MATCH(OFFSET(E267,-$A267,0),rngColumnNames,0)),"")</f>
        <v>12.681831000000001</v>
      </c>
      <c r="F267" s="11">
        <f ca="1">IFERROR(INDEX(rngData,MATCH($B267,rngYear,0),MATCH(OFFSET(F267,-$A267,0),rngColumnNames,0)),"")</f>
        <v>20.310784000000002</v>
      </c>
      <c r="G267" s="11">
        <f t="shared" ca="1" si="16"/>
        <v>7.628953000000001</v>
      </c>
    </row>
    <row r="268" spans="1:20" x14ac:dyDescent="0.2">
      <c r="A268" s="9">
        <f t="shared" si="17"/>
        <v>9</v>
      </c>
      <c r="B268" s="10">
        <f>IF(INDEX(rngYear,A268+1)&lt;&gt;0,INDEX(rngYear,A268+1),"")</f>
        <v>1988</v>
      </c>
      <c r="C268" s="11">
        <f ca="1">IFERROR(INDEX(rngData,MATCH($B268,rngYear,0),MATCH(OFFSET(C268,-$A268,0),rngColumnNames,0)),"")</f>
        <v>60</v>
      </c>
      <c r="D268" s="11">
        <f ca="1">IFERROR(INDEX(rngData,MATCH($B268,rngYear,0),MATCH(OFFSET(D268,-$A268,0),rngColumnNames,0)),"")</f>
        <v>27.245787</v>
      </c>
      <c r="E268" s="11">
        <f ca="1">IFERROR(INDEX(rngData,MATCH($B268,rngYear,0),MATCH(OFFSET(E268,-$A268,0),rngColumnNames,0)),"")</f>
        <v>22.596561000000001</v>
      </c>
      <c r="F268" s="11">
        <f ca="1">IFERROR(INDEX(rngData,MATCH($B268,rngYear,0),MATCH(OFFSET(F268,-$A268,0),rngColumnNames,0)),"")</f>
        <v>33.052048999999997</v>
      </c>
      <c r="G268" s="11">
        <f t="shared" ca="1" si="16"/>
        <v>10.455487999999995</v>
      </c>
    </row>
    <row r="269" spans="1:20" x14ac:dyDescent="0.2">
      <c r="A269" s="9">
        <f t="shared" si="17"/>
        <v>10</v>
      </c>
      <c r="B269" s="10">
        <f>IF(INDEX(rngYear,A269+1)&lt;&gt;0,INDEX(rngYear,A269+1),"")</f>
        <v>1989</v>
      </c>
      <c r="C269" s="11">
        <f ca="1">IFERROR(INDEX(rngData,MATCH($B269,rngYear,0),MATCH(OFFSET(C269,-$A269,0),rngColumnNames,0)),"")</f>
        <v>76</v>
      </c>
      <c r="D269" s="11">
        <f ca="1">IFERROR(INDEX(rngData,MATCH($B269,rngYear,0),MATCH(OFFSET(D269,-$A269,0),rngColumnNames,0)),"")</f>
        <v>36.509466000000003</v>
      </c>
      <c r="E269" s="11">
        <f ca="1">IFERROR(INDEX(rngData,MATCH($B269,rngYear,0),MATCH(OFFSET(E269,-$A269,0),rngColumnNames,0)),"")</f>
        <v>29.561669999999999</v>
      </c>
      <c r="F269" s="11">
        <f ca="1">IFERROR(INDEX(rngData,MATCH($B269,rngYear,0),MATCH(OFFSET(F269,-$A269,0),rngColumnNames,0)),"")</f>
        <v>43.716980999999997</v>
      </c>
      <c r="G269" s="11">
        <f t="shared" ca="1" si="16"/>
        <v>14.155310999999998</v>
      </c>
    </row>
    <row r="270" spans="1:20" x14ac:dyDescent="0.2">
      <c r="A270" s="9">
        <f t="shared" si="17"/>
        <v>11</v>
      </c>
      <c r="B270" s="10">
        <f>IF(INDEX(rngYear,A270+1)&lt;&gt;0,INDEX(rngYear,A270+1),"")</f>
        <v>1990</v>
      </c>
      <c r="C270" s="11">
        <f ca="1">IFERROR(INDEX(rngData,MATCH($B270,rngYear,0),MATCH(OFFSET(C270,-$A270,0),rngColumnNames,0)),"")</f>
        <v>60</v>
      </c>
      <c r="D270" s="11">
        <f ca="1">IFERROR(INDEX(rngData,MATCH($B270,rngYear,0),MATCH(OFFSET(D270,-$A270,0),rngColumnNames,0)),"")</f>
        <v>33.192267000000001</v>
      </c>
      <c r="E270" s="11">
        <f ca="1">IFERROR(INDEX(rngData,MATCH($B270,rngYear,0),MATCH(OFFSET(E270,-$A270,0),rngColumnNames,0)),"")</f>
        <v>27.156514000000001</v>
      </c>
      <c r="F270" s="11">
        <f ca="1">IFERROR(INDEX(rngData,MATCH($B270,rngYear,0),MATCH(OFFSET(F270,-$A270,0),rngColumnNames,0)),"")</f>
        <v>39.064087999999998</v>
      </c>
      <c r="G270" s="11">
        <f t="shared" ca="1" si="16"/>
        <v>11.907573999999997</v>
      </c>
    </row>
    <row r="271" spans="1:20" x14ac:dyDescent="0.2">
      <c r="A271" s="9">
        <f t="shared" si="17"/>
        <v>12</v>
      </c>
      <c r="B271" s="10">
        <f>IF(INDEX(rngYear,A271+1)&lt;&gt;0,INDEX(rngYear,A271+1),"")</f>
        <v>1991</v>
      </c>
      <c r="C271" s="11">
        <f ca="1">IFERROR(INDEX(rngData,MATCH($B271,rngYear,0),MATCH(OFFSET(C271,-$A271,0),rngColumnNames,0)),"")</f>
        <v>50</v>
      </c>
      <c r="D271" s="11">
        <f ca="1">IFERROR(INDEX(rngData,MATCH($B271,rngYear,0),MATCH(OFFSET(D271,-$A271,0),rngColumnNames,0)),"")</f>
        <v>25.732493999999999</v>
      </c>
      <c r="E271" s="11">
        <f ca="1">IFERROR(INDEX(rngData,MATCH($B271,rngYear,0),MATCH(OFFSET(E271,-$A271,0),rngColumnNames,0)),"")</f>
        <v>20.650179999999999</v>
      </c>
      <c r="F271" s="11">
        <f ca="1">IFERROR(INDEX(rngData,MATCH($B271,rngYear,0),MATCH(OFFSET(F271,-$A271,0),rngColumnNames,0)),"")</f>
        <v>32.239006000000003</v>
      </c>
      <c r="G271" s="11">
        <f t="shared" ca="1" si="16"/>
        <v>11.588826000000005</v>
      </c>
    </row>
    <row r="272" spans="1:20" x14ac:dyDescent="0.2">
      <c r="A272" s="9">
        <f t="shared" si="17"/>
        <v>13</v>
      </c>
      <c r="B272" s="10">
        <f>IF(INDEX(rngYear,A272+1)&lt;&gt;0,INDEX(rngYear,A272+1),"")</f>
        <v>1992</v>
      </c>
      <c r="C272" s="11">
        <f ca="1">IFERROR(INDEX(rngData,MATCH($B272,rngYear,0),MATCH(OFFSET(C272,-$A272,0),rngColumnNames,0)),"")</f>
        <v>86</v>
      </c>
      <c r="D272" s="11">
        <f ca="1">IFERROR(INDEX(rngData,MATCH($B272,rngYear,0),MATCH(OFFSET(D272,-$A272,0),rngColumnNames,0)),"")</f>
        <v>71.114352999999994</v>
      </c>
      <c r="E272" s="11">
        <f ca="1">IFERROR(INDEX(rngData,MATCH($B272,rngYear,0),MATCH(OFFSET(E272,-$A272,0),rngColumnNames,0)),"")</f>
        <v>60.893746</v>
      </c>
      <c r="F272" s="11">
        <f ca="1">IFERROR(INDEX(rngData,MATCH($B272,rngYear,0),MATCH(OFFSET(F272,-$A272,0),rngColumnNames,0)),"")</f>
        <v>84.543817000000004</v>
      </c>
      <c r="G272" s="11">
        <f t="shared" ca="1" si="16"/>
        <v>23.650071000000004</v>
      </c>
    </row>
    <row r="273" spans="1:7" x14ac:dyDescent="0.2">
      <c r="A273" s="9">
        <f t="shared" si="17"/>
        <v>14</v>
      </c>
      <c r="B273" s="10">
        <f>IF(INDEX(rngYear,A273+1)&lt;&gt;0,INDEX(rngYear,A273+1),"")</f>
        <v>1993</v>
      </c>
      <c r="C273" s="11">
        <f ca="1">IFERROR(INDEX(rngData,MATCH($B273,rngYear,0),MATCH(OFFSET(C273,-$A273,0),rngColumnNames,0)),"")</f>
        <v>95</v>
      </c>
      <c r="D273" s="11">
        <f ca="1">IFERROR(INDEX(rngData,MATCH($B273,rngYear,0),MATCH(OFFSET(D273,-$A273,0),rngColumnNames,0)),"")</f>
        <v>121.14125199999999</v>
      </c>
      <c r="E273" s="11">
        <f ca="1">IFERROR(INDEX(rngData,MATCH($B273,rngYear,0),MATCH(OFFSET(E273,-$A273,0),rngColumnNames,0)),"")</f>
        <v>111.20726500000001</v>
      </c>
      <c r="F273" s="11">
        <f ca="1">IFERROR(INDEX(rngData,MATCH($B273,rngYear,0),MATCH(OFFSET(F273,-$A273,0),rngColumnNames,0)),"")</f>
        <v>135.17584600000001</v>
      </c>
      <c r="G273" s="11">
        <f t="shared" ca="1" si="16"/>
        <v>23.968581</v>
      </c>
    </row>
    <row r="274" spans="1:7" x14ac:dyDescent="0.2">
      <c r="A274" s="9">
        <f t="shared" si="17"/>
        <v>15</v>
      </c>
      <c r="B274" s="10">
        <f>IF(INDEX(rngYear,A274+1)&lt;&gt;0,INDEX(rngYear,A274+1),"")</f>
        <v>1994</v>
      </c>
      <c r="C274" s="11">
        <f ca="1">IFERROR(INDEX(rngData,MATCH($B274,rngYear,0),MATCH(OFFSET(C274,-$A274,0),rngColumnNames,0)),"")</f>
        <v>134</v>
      </c>
      <c r="D274" s="11">
        <f ca="1">IFERROR(INDEX(rngData,MATCH($B274,rngYear,0),MATCH(OFFSET(D274,-$A274,0),rngColumnNames,0)),"")</f>
        <v>196.523763</v>
      </c>
      <c r="E274" s="11">
        <f ca="1">IFERROR(INDEX(rngData,MATCH($B274,rngYear,0),MATCH(OFFSET(E274,-$A274,0),rngColumnNames,0)),"")</f>
        <v>184.86438000000001</v>
      </c>
      <c r="F274" s="11">
        <f ca="1">IFERROR(INDEX(rngData,MATCH($B274,rngYear,0),MATCH(OFFSET(F274,-$A274,0),rngColumnNames,0)),"")</f>
        <v>208.601439</v>
      </c>
      <c r="G274" s="11">
        <f t="shared" ca="1" si="16"/>
        <v>23.737058999999988</v>
      </c>
    </row>
    <row r="275" spans="1:7" x14ac:dyDescent="0.2">
      <c r="A275" s="9">
        <f t="shared" si="17"/>
        <v>16</v>
      </c>
      <c r="B275" s="10">
        <f>IF(INDEX(rngYear,A275+1)&lt;&gt;0,INDEX(rngYear,A275+1),"")</f>
        <v>1995</v>
      </c>
      <c r="C275" s="11">
        <f ca="1">IFERROR(INDEX(rngData,MATCH($B275,rngYear,0),MATCH(OFFSET(C275,-$A275,0),rngColumnNames,0)),"")</f>
        <v>112</v>
      </c>
      <c r="D275" s="11">
        <f ca="1">IFERROR(INDEX(rngData,MATCH($B275,rngYear,0),MATCH(OFFSET(D275,-$A275,0),rngColumnNames,0)),"")</f>
        <v>135.309774</v>
      </c>
      <c r="E275" s="11">
        <f ca="1">IFERROR(INDEX(rngData,MATCH($B275,rngYear,0),MATCH(OFFSET(E275,-$A275,0),rngColumnNames,0)),"")</f>
        <v>125.197119</v>
      </c>
      <c r="F275" s="11">
        <f ca="1">IFERROR(INDEX(rngData,MATCH($B275,rngYear,0),MATCH(OFFSET(F275,-$A275,0),rngColumnNames,0)),"")</f>
        <v>145.85686799999999</v>
      </c>
      <c r="G275" s="11">
        <f t="shared" ca="1" si="16"/>
        <v>20.659748999999991</v>
      </c>
    </row>
    <row r="276" spans="1:7" x14ac:dyDescent="0.2">
      <c r="A276" s="9">
        <f t="shared" si="17"/>
        <v>17</v>
      </c>
      <c r="B276" s="10">
        <f>IF(INDEX(rngYear,A276+1)&lt;&gt;0,INDEX(rngYear,A276+1),"")</f>
        <v>1996</v>
      </c>
      <c r="C276" s="11">
        <f ca="1">IFERROR(INDEX(rngData,MATCH($B276,rngYear,0),MATCH(OFFSET(C276,-$A276,0),rngColumnNames,0)),"")</f>
        <v>119</v>
      </c>
      <c r="D276" s="11">
        <f ca="1">IFERROR(INDEX(rngData,MATCH($B276,rngYear,0),MATCH(OFFSET(D276,-$A276,0),rngColumnNames,0)),"")</f>
        <v>136.759761</v>
      </c>
      <c r="E276" s="11">
        <f ca="1">IFERROR(INDEX(rngData,MATCH($B276,rngYear,0),MATCH(OFFSET(E276,-$A276,0),rngColumnNames,0)),"")</f>
        <v>128.97434100000001</v>
      </c>
      <c r="F276" s="11">
        <f ca="1">IFERROR(INDEX(rngData,MATCH($B276,rngYear,0),MATCH(OFFSET(F276,-$A276,0),rngColumnNames,0)),"")</f>
        <v>145.586862</v>
      </c>
      <c r="G276" s="11">
        <f t="shared" ca="1" si="16"/>
        <v>16.612520999999987</v>
      </c>
    </row>
    <row r="277" spans="1:7" x14ac:dyDescent="0.2">
      <c r="A277" s="9">
        <f t="shared" si="17"/>
        <v>18</v>
      </c>
      <c r="B277" s="10">
        <f>IF(INDEX(rngYear,A277+1)&lt;&gt;0,INDEX(rngYear,A277+1),"")</f>
        <v>1997</v>
      </c>
      <c r="C277" s="11">
        <f ca="1">IFERROR(INDEX(rngData,MATCH($B277,rngYear,0),MATCH(OFFSET(C277,-$A277,0),rngColumnNames,0)),"")</f>
        <v>110</v>
      </c>
      <c r="D277" s="11">
        <f ca="1">IFERROR(INDEX(rngData,MATCH($B277,rngYear,0),MATCH(OFFSET(D277,-$A277,0),rngColumnNames,0)),"")</f>
        <v>134.90296599999999</v>
      </c>
      <c r="E277" s="11">
        <f ca="1">IFERROR(INDEX(rngData,MATCH($B277,rngYear,0),MATCH(OFFSET(E277,-$A277,0),rngColumnNames,0)),"")</f>
        <v>126.384837</v>
      </c>
      <c r="F277" s="11">
        <f ca="1">IFERROR(INDEX(rngData,MATCH($B277,rngYear,0),MATCH(OFFSET(F277,-$A277,0),rngColumnNames,0)),"")</f>
        <v>142.900791</v>
      </c>
      <c r="G277" s="11">
        <f t="shared" ca="1" si="16"/>
        <v>16.515953999999994</v>
      </c>
    </row>
    <row r="278" spans="1:7" x14ac:dyDescent="0.2">
      <c r="A278" s="9">
        <f t="shared" si="17"/>
        <v>19</v>
      </c>
      <c r="B278" s="10">
        <f>IF(INDEX(rngYear,A278+1)&lt;&gt;0,INDEX(rngYear,A278+1),"")</f>
        <v>1998</v>
      </c>
      <c r="C278" s="11">
        <f ca="1">IFERROR(INDEX(rngData,MATCH($B278,rngYear,0),MATCH(OFFSET(C278,-$A278,0),rngColumnNames,0)),"")</f>
        <v>80</v>
      </c>
      <c r="D278" s="11">
        <f ca="1">IFERROR(INDEX(rngData,MATCH($B278,rngYear,0),MATCH(OFFSET(D278,-$A278,0),rngColumnNames,0)),"")</f>
        <v>110.158714</v>
      </c>
      <c r="E278" s="11">
        <f ca="1">IFERROR(INDEX(rngData,MATCH($B278,rngYear,0),MATCH(OFFSET(E278,-$A278,0),rngColumnNames,0)),"")</f>
        <v>101.421376</v>
      </c>
      <c r="F278" s="11">
        <f ca="1">IFERROR(INDEX(rngData,MATCH($B278,rngYear,0),MATCH(OFFSET(F278,-$A278,0),rngColumnNames,0)),"")</f>
        <v>117.830994</v>
      </c>
      <c r="G278" s="11">
        <f t="shared" ca="1" si="16"/>
        <v>16.409618000000009</v>
      </c>
    </row>
    <row r="279" spans="1:7" x14ac:dyDescent="0.2">
      <c r="A279" s="9">
        <f t="shared" si="17"/>
        <v>20</v>
      </c>
      <c r="B279" s="10">
        <f>IF(INDEX(rngYear,A279+1)&lt;&gt;0,INDEX(rngYear,A279+1),"")</f>
        <v>1999</v>
      </c>
      <c r="C279" s="11">
        <f ca="1">IFERROR(INDEX(rngData,MATCH($B279,rngYear,0),MATCH(OFFSET(C279,-$A279,0),rngColumnNames,0)),"")</f>
        <v>66</v>
      </c>
      <c r="D279" s="11">
        <f ca="1">IFERROR(INDEX(rngData,MATCH($B279,rngYear,0),MATCH(OFFSET(D279,-$A279,0),rngColumnNames,0)),"")</f>
        <v>79.858305000000001</v>
      </c>
      <c r="E279" s="11">
        <f ca="1">IFERROR(INDEX(rngData,MATCH($B279,rngYear,0),MATCH(OFFSET(E279,-$A279,0),rngColumnNames,0)),"")</f>
        <v>72.604394999999997</v>
      </c>
      <c r="F279" s="11">
        <f ca="1">IFERROR(INDEX(rngData,MATCH($B279,rngYear,0),MATCH(OFFSET(F279,-$A279,0),rngColumnNames,0)),"")</f>
        <v>88.427465999999995</v>
      </c>
      <c r="G279" s="11">
        <f t="shared" ca="1" si="16"/>
        <v>15.823070999999999</v>
      </c>
    </row>
    <row r="280" spans="1:7" x14ac:dyDescent="0.2">
      <c r="A280" s="9">
        <f t="shared" si="17"/>
        <v>21</v>
      </c>
      <c r="B280" s="10">
        <f>IF(INDEX(rngYear,A280+1)&lt;&gt;0,INDEX(rngYear,A280+1),"")</f>
        <v>2000</v>
      </c>
      <c r="C280" s="11">
        <f ca="1">IFERROR(INDEX(rngData,MATCH($B280,rngYear,0),MATCH(OFFSET(C280,-$A280,0),rngColumnNames,0)),"")</f>
        <v>112</v>
      </c>
      <c r="D280" s="11">
        <f ca="1">IFERROR(INDEX(rngData,MATCH($B280,rngYear,0),MATCH(OFFSET(D280,-$A280,0),rngColumnNames,0)),"")</f>
        <v>106.136951</v>
      </c>
      <c r="E280" s="11">
        <f ca="1">IFERROR(INDEX(rngData,MATCH($B280,rngYear,0),MATCH(OFFSET(E280,-$A280,0),rngColumnNames,0)),"")</f>
        <v>98.717330000000004</v>
      </c>
      <c r="F280" s="11">
        <f ca="1">IFERROR(INDEX(rngData,MATCH($B280,rngYear,0),MATCH(OFFSET(F280,-$A280,0),rngColumnNames,0)),"")</f>
        <v>115.227581</v>
      </c>
      <c r="G280" s="11">
        <f t="shared" ca="1" si="16"/>
        <v>16.510250999999997</v>
      </c>
    </row>
    <row r="281" spans="1:7" x14ac:dyDescent="0.2">
      <c r="A281" s="9">
        <f t="shared" si="17"/>
        <v>22</v>
      </c>
      <c r="B281" s="10">
        <f>IF(INDEX(rngYear,A281+1)&lt;&gt;0,INDEX(rngYear,A281+1),"")</f>
        <v>2001</v>
      </c>
      <c r="C281" s="11">
        <f ca="1">IFERROR(INDEX(rngData,MATCH($B281,rngYear,0),MATCH(OFFSET(C281,-$A281,0),rngColumnNames,0)),"")</f>
        <v>78</v>
      </c>
      <c r="D281" s="11">
        <f ca="1">IFERROR(INDEX(rngData,MATCH($B281,rngYear,0),MATCH(OFFSET(D281,-$A281,0),rngColumnNames,0)),"")</f>
        <v>89.520955000000001</v>
      </c>
      <c r="E281" s="11">
        <f ca="1">IFERROR(INDEX(rngData,MATCH($B281,rngYear,0),MATCH(OFFSET(E281,-$A281,0),rngColumnNames,0)),"")</f>
        <v>82.881010000000003</v>
      </c>
      <c r="F281" s="11">
        <f ca="1">IFERROR(INDEX(rngData,MATCH($B281,rngYear,0),MATCH(OFFSET(F281,-$A281,0),rngColumnNames,0)),"")</f>
        <v>97.134259</v>
      </c>
      <c r="G281" s="11">
        <f t="shared" ca="1" si="16"/>
        <v>14.253248999999997</v>
      </c>
    </row>
    <row r="282" spans="1:7" x14ac:dyDescent="0.2">
      <c r="A282" s="9">
        <f t="shared" si="17"/>
        <v>23</v>
      </c>
      <c r="B282" s="10">
        <f>IF(INDEX(rngYear,A282+1)&lt;&gt;0,INDEX(rngYear,A282+1),"")</f>
        <v>2002</v>
      </c>
      <c r="C282" s="11">
        <f ca="1">IFERROR(INDEX(rngData,MATCH($B282,rngYear,0),MATCH(OFFSET(C282,-$A282,0),rngColumnNames,0)),"")</f>
        <v>81</v>
      </c>
      <c r="D282" s="11">
        <f ca="1">IFERROR(INDEX(rngData,MATCH($B282,rngYear,0),MATCH(OFFSET(D282,-$A282,0),rngColumnNames,0)),"")</f>
        <v>83.725354999999993</v>
      </c>
      <c r="E282" s="11">
        <f ca="1">IFERROR(INDEX(rngData,MATCH($B282,rngYear,0),MATCH(OFFSET(E282,-$A282,0),rngColumnNames,0)),"")</f>
        <v>76.518575999999996</v>
      </c>
      <c r="F282" s="11">
        <f ca="1">IFERROR(INDEX(rngData,MATCH($B282,rngYear,0),MATCH(OFFSET(F282,-$A282,0),rngColumnNames,0)),"")</f>
        <v>90.462024</v>
      </c>
      <c r="G282" s="11">
        <f t="shared" ca="1" si="16"/>
        <v>13.943448000000004</v>
      </c>
    </row>
    <row r="283" spans="1:7" x14ac:dyDescent="0.2">
      <c r="A283" s="9">
        <f t="shared" si="17"/>
        <v>24</v>
      </c>
      <c r="B283" s="10">
        <f>IF(INDEX(rngYear,A283+1)&lt;&gt;0,INDEX(rngYear,A283+1),"")</f>
        <v>2003</v>
      </c>
      <c r="C283" s="11">
        <f ca="1">IFERROR(INDEX(rngData,MATCH($B283,rngYear,0),MATCH(OFFSET(C283,-$A283,0),rngColumnNames,0)),"")</f>
        <v>87</v>
      </c>
      <c r="D283" s="11">
        <f ca="1">IFERROR(INDEX(rngData,MATCH($B283,rngYear,0),MATCH(OFFSET(D283,-$A283,0),rngColumnNames,0)),"")</f>
        <v>88.290212999999994</v>
      </c>
      <c r="E283" s="11">
        <f ca="1">IFERROR(INDEX(rngData,MATCH($B283,rngYear,0),MATCH(OFFSET(E283,-$A283,0),rngColumnNames,0)),"")</f>
        <v>82.706157000000005</v>
      </c>
      <c r="F283" s="11">
        <f ca="1">IFERROR(INDEX(rngData,MATCH($B283,rngYear,0),MATCH(OFFSET(F283,-$A283,0),rngColumnNames,0)),"")</f>
        <v>95.060902999999996</v>
      </c>
      <c r="G283" s="11">
        <f t="shared" ca="1" si="16"/>
        <v>12.354745999999992</v>
      </c>
    </row>
    <row r="284" spans="1:7" x14ac:dyDescent="0.2">
      <c r="A284" s="9">
        <f t="shared" si="17"/>
        <v>25</v>
      </c>
      <c r="B284" s="10">
        <f>IF(INDEX(rngYear,A284+1)&lt;&gt;0,INDEX(rngYear,A284+1),"")</f>
        <v>2004</v>
      </c>
      <c r="C284" s="11">
        <f ca="1">IFERROR(INDEX(rngData,MATCH($B284,rngYear,0),MATCH(OFFSET(C284,-$A284,0),rngColumnNames,0)),"")</f>
        <v>81</v>
      </c>
      <c r="D284" s="11">
        <f ca="1">IFERROR(INDEX(rngData,MATCH($B284,rngYear,0),MATCH(OFFSET(D284,-$A284,0),rngColumnNames,0)),"")</f>
        <v>84.791522000000001</v>
      </c>
      <c r="E284" s="11">
        <f ca="1">IFERROR(INDEX(rngData,MATCH($B284,rngYear,0),MATCH(OFFSET(E284,-$A284,0),rngColumnNames,0)),"")</f>
        <v>79.171938999999995</v>
      </c>
      <c r="F284" s="11">
        <f ca="1">IFERROR(INDEX(rngData,MATCH($B284,rngYear,0),MATCH(OFFSET(F284,-$A284,0),rngColumnNames,0)),"")</f>
        <v>90.255549000000002</v>
      </c>
      <c r="G284" s="11">
        <f t="shared" ca="1" si="16"/>
        <v>11.083610000000007</v>
      </c>
    </row>
    <row r="285" spans="1:7" x14ac:dyDescent="0.2">
      <c r="A285" s="9">
        <f t="shared" si="17"/>
        <v>26</v>
      </c>
      <c r="B285" s="10">
        <f>IF(INDEX(rngYear,A285+1)&lt;&gt;0,INDEX(rngYear,A285+1),"")</f>
        <v>2005</v>
      </c>
      <c r="C285" s="11">
        <f ca="1">IFERROR(INDEX(rngData,MATCH($B285,rngYear,0),MATCH(OFFSET(C285,-$A285,0),rngColumnNames,0)),"")</f>
        <v>89</v>
      </c>
      <c r="D285" s="11">
        <f ca="1">IFERROR(INDEX(rngData,MATCH($B285,rngYear,0),MATCH(OFFSET(D285,-$A285,0),rngColumnNames,0)),"")</f>
        <v>89.561205000000001</v>
      </c>
      <c r="E285" s="11">
        <f ca="1">IFERROR(INDEX(rngData,MATCH($B285,rngYear,0),MATCH(OFFSET(E285,-$A285,0),rngColumnNames,0)),"")</f>
        <v>83.564055999999994</v>
      </c>
      <c r="F285" s="11">
        <f ca="1">IFERROR(INDEX(rngData,MATCH($B285,rngYear,0),MATCH(OFFSET(F285,-$A285,0),rngColumnNames,0)),"")</f>
        <v>95.267551999999995</v>
      </c>
      <c r="G285" s="11">
        <f t="shared" ca="1" si="16"/>
        <v>11.703496000000001</v>
      </c>
    </row>
    <row r="286" spans="1:7" x14ac:dyDescent="0.2">
      <c r="A286" s="9">
        <f t="shared" si="17"/>
        <v>27</v>
      </c>
      <c r="B286" s="10">
        <f>IF(INDEX(rngYear,A286+1)&lt;&gt;0,INDEX(rngYear,A286+1),"")</f>
        <v>2006</v>
      </c>
      <c r="C286" s="11">
        <f ca="1">IFERROR(INDEX(rngData,MATCH($B286,rngYear,0),MATCH(OFFSET(C286,-$A286,0),rngColumnNames,0)),"")</f>
        <v>94</v>
      </c>
      <c r="D286" s="11">
        <f ca="1">IFERROR(INDEX(rngData,MATCH($B286,rngYear,0),MATCH(OFFSET(D286,-$A286,0),rngColumnNames,0)),"")</f>
        <v>85.282656000000003</v>
      </c>
      <c r="E286" s="11">
        <f ca="1">IFERROR(INDEX(rngData,MATCH($B286,rngYear,0),MATCH(OFFSET(E286,-$A286,0),rngColumnNames,0)),"")</f>
        <v>79.612052000000006</v>
      </c>
      <c r="F286" s="11">
        <f ca="1">IFERROR(INDEX(rngData,MATCH($B286,rngYear,0),MATCH(OFFSET(F286,-$A286,0),rngColumnNames,0)),"")</f>
        <v>92.242002999999997</v>
      </c>
      <c r="G286" s="11">
        <f t="shared" ca="1" si="16"/>
        <v>12.629950999999991</v>
      </c>
    </row>
    <row r="287" spans="1:7" x14ac:dyDescent="0.2">
      <c r="A287" s="9">
        <f t="shared" si="17"/>
        <v>28</v>
      </c>
      <c r="B287" s="10">
        <f>IF(INDEX(rngYear,A287+1)&lt;&gt;0,INDEX(rngYear,A287+1),"")</f>
        <v>2007</v>
      </c>
      <c r="C287" s="11">
        <f ca="1">IFERROR(INDEX(rngData,MATCH($B287,rngYear,0),MATCH(OFFSET(C287,-$A287,0),rngColumnNames,0)),"")</f>
        <v>89</v>
      </c>
      <c r="D287" s="11">
        <f ca="1">IFERROR(INDEX(rngData,MATCH($B287,rngYear,0),MATCH(OFFSET(D287,-$A287,0),rngColumnNames,0)),"")</f>
        <v>77.987594000000001</v>
      </c>
      <c r="E287" s="11">
        <f ca="1">IFERROR(INDEX(rngData,MATCH($B287,rngYear,0),MATCH(OFFSET(E287,-$A287,0),rngColumnNames,0)),"")</f>
        <v>72.464169999999996</v>
      </c>
      <c r="F287" s="11">
        <f ca="1">IFERROR(INDEX(rngData,MATCH($B287,rngYear,0),MATCH(OFFSET(F287,-$A287,0),rngColumnNames,0)),"")</f>
        <v>84.566759000000005</v>
      </c>
      <c r="G287" s="11">
        <f t="shared" ca="1" si="16"/>
        <v>12.102589000000009</v>
      </c>
    </row>
    <row r="288" spans="1:7" x14ac:dyDescent="0.2">
      <c r="A288" s="9">
        <f t="shared" si="17"/>
        <v>29</v>
      </c>
      <c r="B288" s="10">
        <f>IF(INDEX(rngYear,A288+1)&lt;&gt;0,INDEX(rngYear,A288+1),"")</f>
        <v>2008</v>
      </c>
      <c r="C288" s="11">
        <f ca="1">IFERROR(INDEX(rngData,MATCH($B288,rngYear,0),MATCH(OFFSET(C288,-$A288,0),rngColumnNames,0)),"")</f>
        <v>71</v>
      </c>
      <c r="D288" s="11">
        <f ca="1">IFERROR(INDEX(rngData,MATCH($B288,rngYear,0),MATCH(OFFSET(D288,-$A288,0),rngColumnNames,0)),"")</f>
        <v>92.440184000000002</v>
      </c>
      <c r="E288" s="11">
        <f ca="1">IFERROR(INDEX(rngData,MATCH($B288,rngYear,0),MATCH(OFFSET(E288,-$A288,0),rngColumnNames,0)),"")</f>
        <v>86.012189000000006</v>
      </c>
      <c r="F288" s="11">
        <f ca="1">IFERROR(INDEX(rngData,MATCH($B288,rngYear,0),MATCH(OFFSET(F288,-$A288,0),rngColumnNames,0)),"")</f>
        <v>100.10910800000001</v>
      </c>
      <c r="G288" s="11">
        <f t="shared" ca="1" si="16"/>
        <v>14.096919</v>
      </c>
    </row>
    <row r="289" spans="1:7" x14ac:dyDescent="0.2">
      <c r="A289" s="9">
        <f t="shared" si="17"/>
        <v>30</v>
      </c>
      <c r="B289" s="10">
        <f>IF(INDEX(rngYear,A289+1)&lt;&gt;0,INDEX(rngYear,A289+1),"")</f>
        <v>2009</v>
      </c>
      <c r="C289" s="11">
        <f ca="1">IFERROR(INDEX(rngData,MATCH($B289,rngYear,0),MATCH(OFFSET(C289,-$A289,0),rngColumnNames,0)),"")</f>
        <v>78</v>
      </c>
      <c r="D289" s="11">
        <f ca="1">IFERROR(INDEX(rngData,MATCH($B289,rngYear,0),MATCH(OFFSET(D289,-$A289,0),rngColumnNames,0)),"")</f>
        <v>86.075205999999994</v>
      </c>
      <c r="E289" s="11">
        <f ca="1">IFERROR(INDEX(rngData,MATCH($B289,rngYear,0),MATCH(OFFSET(E289,-$A289,0),rngColumnNames,0)),"")</f>
        <v>80.005689000000004</v>
      </c>
      <c r="F289" s="11">
        <f ca="1">IFERROR(INDEX(rngData,MATCH($B289,rngYear,0),MATCH(OFFSET(F289,-$A289,0),rngColumnNames,0)),"")</f>
        <v>94.354375000000005</v>
      </c>
      <c r="G289" s="11">
        <f t="shared" ca="1" si="16"/>
        <v>14.348686000000001</v>
      </c>
    </row>
    <row r="290" spans="1:7" x14ac:dyDescent="0.2">
      <c r="A290" s="9">
        <f t="shared" si="17"/>
        <v>31</v>
      </c>
      <c r="B290" s="10">
        <f>IF(INDEX(rngYear,A290+1)&lt;&gt;0,INDEX(rngYear,A290+1),"")</f>
        <v>2010</v>
      </c>
      <c r="C290" s="11">
        <f ca="1">IFERROR(INDEX(rngData,MATCH($B290,rngYear,0),MATCH(OFFSET(C290,-$A290,0),rngColumnNames,0)),"")</f>
        <v>85</v>
      </c>
      <c r="D290" s="11">
        <f ca="1">IFERROR(INDEX(rngData,MATCH($B290,rngYear,0),MATCH(OFFSET(D290,-$A290,0),rngColumnNames,0)),"")</f>
        <v>83.892431000000002</v>
      </c>
      <c r="E290" s="11">
        <f ca="1">IFERROR(INDEX(rngData,MATCH($B290,rngYear,0),MATCH(OFFSET(E290,-$A290,0),rngColumnNames,0)),"")</f>
        <v>78.481932</v>
      </c>
      <c r="F290" s="11">
        <f ca="1">IFERROR(INDEX(rngData,MATCH($B290,rngYear,0),MATCH(OFFSET(F290,-$A290,0),rngColumnNames,0)),"")</f>
        <v>91.525541000000004</v>
      </c>
      <c r="G290" s="11">
        <f t="shared" ca="1" si="16"/>
        <v>13.043609000000004</v>
      </c>
    </row>
    <row r="291" spans="1:7" x14ac:dyDescent="0.2">
      <c r="A291" s="9">
        <f t="shared" si="17"/>
        <v>32</v>
      </c>
      <c r="B291" s="10">
        <f>IF(INDEX(rngYear,A291+1)&lt;&gt;0,INDEX(rngYear,A291+1),"")</f>
        <v>2011</v>
      </c>
      <c r="C291" s="11">
        <f ca="1">IFERROR(INDEX(rngData,MATCH($B291,rngYear,0),MATCH(OFFSET(C291,-$A291,0),rngColumnNames,0)),"")</f>
        <v>96</v>
      </c>
      <c r="D291" s="11">
        <f ca="1">IFERROR(INDEX(rngData,MATCH($B291,rngYear,0),MATCH(OFFSET(D291,-$A291,0),rngColumnNames,0)),"")</f>
        <v>77.088019000000003</v>
      </c>
      <c r="E291" s="11">
        <f ca="1">IFERROR(INDEX(rngData,MATCH($B291,rngYear,0),MATCH(OFFSET(E291,-$A291,0),rngColumnNames,0)),"")</f>
        <v>71.735777999999996</v>
      </c>
      <c r="F291" s="11">
        <f ca="1">IFERROR(INDEX(rngData,MATCH($B291,rngYear,0),MATCH(OFFSET(F291,-$A291,0),rngColumnNames,0)),"")</f>
        <v>83.749329000000003</v>
      </c>
      <c r="G291" s="11">
        <f t="shared" ca="1" si="16"/>
        <v>12.013551000000007</v>
      </c>
    </row>
    <row r="292" spans="1:7" x14ac:dyDescent="0.2">
      <c r="A292" s="9">
        <f t="shared" si="17"/>
        <v>33</v>
      </c>
      <c r="B292" s="10">
        <f>IF(INDEX(rngYear,A292+1)&lt;&gt;0,INDEX(rngYear,A292+1),"")</f>
        <v>2012</v>
      </c>
      <c r="C292" s="11">
        <f ca="1">IFERROR(INDEX(rngData,MATCH($B292,rngYear,0),MATCH(OFFSET(C292,-$A292,0),rngColumnNames,0)),"")</f>
        <v>98</v>
      </c>
      <c r="D292" s="11">
        <f ca="1">IFERROR(INDEX(rngData,MATCH($B292,rngYear,0),MATCH(OFFSET(D292,-$A292,0),rngColumnNames,0)),"")</f>
        <v>75.569276000000002</v>
      </c>
      <c r="E292" s="11">
        <f ca="1">IFERROR(INDEX(rngData,MATCH($B292,rngYear,0),MATCH(OFFSET(E292,-$A292,0),rngColumnNames,0)),"")</f>
        <v>71.468738000000002</v>
      </c>
      <c r="F292" s="11">
        <f ca="1">IFERROR(INDEX(rngData,MATCH($B292,rngYear,0),MATCH(OFFSET(F292,-$A292,0),rngColumnNames,0)),"")</f>
        <v>80.945121999999998</v>
      </c>
      <c r="G292" s="11">
        <f t="shared" ref="G292:G319" ca="1" si="18">IFERROR(F292-E292,"")</f>
        <v>9.4763839999999959</v>
      </c>
    </row>
    <row r="293" spans="1:7" hidden="1" x14ac:dyDescent="0.2">
      <c r="A293" s="9">
        <f t="shared" ref="A293:A319" si="19">A292+1</f>
        <v>34</v>
      </c>
      <c r="B293" s="10">
        <f>IF(INDEX(rngYear,A293+1)&lt;&gt;0,INDEX(rngYear,A293+1),"")</f>
        <v>2013</v>
      </c>
      <c r="C293" s="11">
        <f ca="1">IFERROR(INDEX(rngData,MATCH($B293,rngYear,0),MATCH(OFFSET(C293,-$A293,0),rngColumnNames,0)),"")</f>
        <v>100</v>
      </c>
      <c r="D293" s="11">
        <f ca="1">IFERROR(INDEX(rngData,MATCH($B293,rngYear,0),MATCH(OFFSET(D293,-$A293,0),rngColumnNames,0)),"")</f>
        <v>78.074582000000007</v>
      </c>
      <c r="E293" s="11">
        <f ca="1">IFERROR(INDEX(rngData,MATCH($B293,rngYear,0),MATCH(OFFSET(E293,-$A293,0),rngColumnNames,0)),"")</f>
        <v>74.194582999999994</v>
      </c>
      <c r="F293" s="11">
        <f ca="1">IFERROR(INDEX(rngData,MATCH($B293,rngYear,0),MATCH(OFFSET(F293,-$A293,0),rngColumnNames,0)),"")</f>
        <v>84.466263999999995</v>
      </c>
      <c r="G293" s="11">
        <f t="shared" ca="1" si="18"/>
        <v>10.271681000000001</v>
      </c>
    </row>
    <row r="294" spans="1:7" hidden="1" x14ac:dyDescent="0.2">
      <c r="A294" s="9">
        <f t="shared" si="19"/>
        <v>35</v>
      </c>
      <c r="B294" s="10">
        <f>IF(INDEX(rngYear,A294+1)&lt;&gt;0,INDEX(rngYear,A294+1),"")</f>
        <v>2014</v>
      </c>
      <c r="C294" s="11">
        <f ca="1">IFERROR(INDEX(rngData,MATCH($B294,rngYear,0),MATCH(OFFSET(C294,-$A294,0),rngColumnNames,0)),"")</f>
        <v>99</v>
      </c>
      <c r="D294" s="11">
        <f ca="1">IFERROR(INDEX(rngData,MATCH($B294,rngYear,0),MATCH(OFFSET(D294,-$A294,0),rngColumnNames,0)),"")</f>
        <v>83.534761000000003</v>
      </c>
      <c r="E294" s="11">
        <f ca="1">IFERROR(INDEX(rngData,MATCH($B294,rngYear,0),MATCH(OFFSET(E294,-$A294,0),rngColumnNames,0)),"")</f>
        <v>78.696431000000004</v>
      </c>
      <c r="F294" s="11">
        <f ca="1">IFERROR(INDEX(rngData,MATCH($B294,rngYear,0),MATCH(OFFSET(F294,-$A294,0),rngColumnNames,0)),"")</f>
        <v>90.332435000000004</v>
      </c>
      <c r="G294" s="11">
        <f t="shared" ca="1" si="18"/>
        <v>11.636004</v>
      </c>
    </row>
    <row r="295" spans="1:7" hidden="1" x14ac:dyDescent="0.2">
      <c r="A295" s="9">
        <f t="shared" si="19"/>
        <v>36</v>
      </c>
      <c r="B295" s="10">
        <f>IF(INDEX(rngYear,A295+1)&lt;&gt;0,INDEX(rngYear,A295+1),"")</f>
        <v>2015</v>
      </c>
      <c r="C295" s="11">
        <f ca="1">IFERROR(INDEX(rngData,MATCH($B295,rngYear,0),MATCH(OFFSET(C295,-$A295,0),rngColumnNames,0)),"")</f>
        <v>93</v>
      </c>
      <c r="D295" s="11">
        <f ca="1">IFERROR(INDEX(rngData,MATCH($B295,rngYear,0),MATCH(OFFSET(D295,-$A295,0),rngColumnNames,0)),"")</f>
        <v>75.909673999999995</v>
      </c>
      <c r="E295" s="11">
        <f ca="1">IFERROR(INDEX(rngData,MATCH($B295,rngYear,0),MATCH(OFFSET(E295,-$A295,0),rngColumnNames,0)),"")</f>
        <v>69.607730000000004</v>
      </c>
      <c r="F295" s="11">
        <f ca="1">IFERROR(INDEX(rngData,MATCH($B295,rngYear,0),MATCH(OFFSET(F295,-$A295,0),rngColumnNames,0)),"")</f>
        <v>83.298535999999999</v>
      </c>
      <c r="G295" s="11">
        <f t="shared" ca="1" si="18"/>
        <v>13.690805999999995</v>
      </c>
    </row>
    <row r="296" spans="1:7" hidden="1" x14ac:dyDescent="0.2">
      <c r="A296" s="9">
        <f t="shared" si="19"/>
        <v>37</v>
      </c>
      <c r="B296" s="10" t="str">
        <f>IF(INDEX(rngYear,A296+1)&lt;&gt;0,INDEX(rngYear,A296+1),"")</f>
        <v/>
      </c>
      <c r="C296" s="11" t="str">
        <f ca="1">IFERROR(INDEX(rngData,MATCH($B296,rngYear,0),MATCH(OFFSET(C296,-$A296,0),rngColumnNames,0)),"")</f>
        <v/>
      </c>
      <c r="D296" s="11" t="str">
        <f ca="1">IFERROR(INDEX(rngData,MATCH($B296,rngYear,0),MATCH(OFFSET(D296,-$A296,0),rngColumnNames,0)),"")</f>
        <v/>
      </c>
      <c r="E296" s="11" t="str">
        <f ca="1">IFERROR(INDEX(rngData,MATCH($B296,rngYear,0),MATCH(OFFSET(E296,-$A296,0),rngColumnNames,0)),"")</f>
        <v/>
      </c>
      <c r="F296" s="11" t="str">
        <f ca="1">IFERROR(INDEX(rngData,MATCH($B296,rngYear,0),MATCH(OFFSET(F296,-$A296,0),rngColumnNames,0)),"")</f>
        <v/>
      </c>
      <c r="G296" s="11" t="str">
        <f t="shared" ca="1" si="18"/>
        <v/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ht="19.5" customHeight="1" x14ac:dyDescent="0.3">
      <c r="A321" s="16" t="s">
        <v>75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customHeight="1" x14ac:dyDescent="0.2">
      <c r="B322" s="4"/>
      <c r="C322" s="5" t="s">
        <v>70</v>
      </c>
      <c r="D322" s="5" t="s">
        <v>56</v>
      </c>
      <c r="E322" s="17" t="s">
        <v>57</v>
      </c>
      <c r="F322" s="18"/>
      <c r="G322" s="19"/>
    </row>
    <row r="323" spans="1:20" ht="22.5" customHeight="1" x14ac:dyDescent="0.2">
      <c r="A323" s="6" t="s">
        <v>58</v>
      </c>
      <c r="B323" s="7" t="s">
        <v>0</v>
      </c>
      <c r="C323" s="7" t="s">
        <v>13</v>
      </c>
      <c r="D323" s="7" t="s">
        <v>14</v>
      </c>
      <c r="E323" s="7" t="s">
        <v>33</v>
      </c>
      <c r="F323" s="7" t="s">
        <v>34</v>
      </c>
      <c r="G323" s="8" t="s">
        <v>57</v>
      </c>
    </row>
    <row r="324" spans="1:20" x14ac:dyDescent="0.2">
      <c r="A324" s="9">
        <v>1</v>
      </c>
      <c r="B324" s="10">
        <f>IF(INDEX(rngYear,A324+1)&lt;&gt;0,INDEX(rngYear,A324+1),"")</f>
        <v>1980</v>
      </c>
      <c r="C324" s="11">
        <f ca="1">IFERROR(INDEX(rngData,MATCH($B324,rngYear,0),MATCH(OFFSET(C324,-$A324,0),rngColumnNames,0)),"")</f>
        <v>0</v>
      </c>
      <c r="D324" s="11">
        <f ca="1">IFERROR(INDEX(rngData,MATCH($B324,rngYear,0),MATCH(OFFSET(D324,-$A324,0),rngColumnNames,0)),"")</f>
        <v>0.96194400000000002</v>
      </c>
      <c r="E324" s="11">
        <f ca="1">IFERROR(INDEX(rngData,MATCH($B324,rngYear,0),MATCH(OFFSET(E324,-$A324,0),rngColumnNames,0)),"")</f>
        <v>0.91832199999999997</v>
      </c>
      <c r="F324" s="11">
        <f ca="1">IFERROR(INDEX(rngData,MATCH($B324,rngYear,0),MATCH(OFFSET(F324,-$A324,0),rngColumnNames,0)),"")</f>
        <v>1.0155890000000001</v>
      </c>
      <c r="G324" s="11">
        <f t="shared" ref="G324:G355" ca="1" si="20">IFERROR(F324-E324,"")</f>
        <v>9.7267000000000103E-2</v>
      </c>
    </row>
    <row r="325" spans="1:20" x14ac:dyDescent="0.2">
      <c r="A325" s="9">
        <f t="shared" ref="A325:A356" si="21">A324+1</f>
        <v>2</v>
      </c>
      <c r="B325" s="10">
        <f>IF(INDEX(rngYear,A325+1)&lt;&gt;0,INDEX(rngYear,A325+1),"")</f>
        <v>1981</v>
      </c>
      <c r="C325" s="11">
        <f ca="1">IFERROR(INDEX(rngData,MATCH($B325,rngYear,0),MATCH(OFFSET(C325,-$A325,0),rngColumnNames,0)),"")</f>
        <v>0</v>
      </c>
      <c r="D325" s="11">
        <f ca="1">IFERROR(INDEX(rngData,MATCH($B325,rngYear,0),MATCH(OFFSET(D325,-$A325,0),rngColumnNames,0)),"")</f>
        <v>11.86572</v>
      </c>
      <c r="E325" s="11">
        <f ca="1">IFERROR(INDEX(rngData,MATCH($B325,rngYear,0),MATCH(OFFSET(E325,-$A325,0),rngColumnNames,0)),"")</f>
        <v>11.351509999999999</v>
      </c>
      <c r="F325" s="11">
        <f ca="1">IFERROR(INDEX(rngData,MATCH($B325,rngYear,0),MATCH(OFFSET(F325,-$A325,0),rngColumnNames,0)),"")</f>
        <v>12.502162999999999</v>
      </c>
      <c r="G325" s="11">
        <f t="shared" ca="1" si="20"/>
        <v>1.1506530000000001</v>
      </c>
    </row>
    <row r="326" spans="1:20" x14ac:dyDescent="0.2">
      <c r="A326" s="9">
        <f t="shared" si="21"/>
        <v>3</v>
      </c>
      <c r="B326" s="10">
        <f>IF(INDEX(rngYear,A326+1)&lt;&gt;0,INDEX(rngYear,A326+1),"")</f>
        <v>1982</v>
      </c>
      <c r="C326" s="11">
        <f ca="1">IFERROR(INDEX(rngData,MATCH($B326,rngYear,0),MATCH(OFFSET(C326,-$A326,0),rngColumnNames,0)),"")</f>
        <v>1</v>
      </c>
      <c r="D326" s="11">
        <f ca="1">IFERROR(INDEX(rngData,MATCH($B326,rngYear,0),MATCH(OFFSET(D326,-$A326,0),rngColumnNames,0)),"")</f>
        <v>41.065613999999997</v>
      </c>
      <c r="E326" s="11">
        <f ca="1">IFERROR(INDEX(rngData,MATCH($B326,rngYear,0),MATCH(OFFSET(E326,-$A326,0),rngColumnNames,0)),"")</f>
        <v>39.385863000000001</v>
      </c>
      <c r="F326" s="11">
        <f ca="1">IFERROR(INDEX(rngData,MATCH($B326,rngYear,0),MATCH(OFFSET(F326,-$A326,0),rngColumnNames,0)),"")</f>
        <v>43.165993</v>
      </c>
      <c r="G326" s="11">
        <f t="shared" ca="1" si="20"/>
        <v>3.7801299999999998</v>
      </c>
    </row>
    <row r="327" spans="1:20" x14ac:dyDescent="0.2">
      <c r="A327" s="9">
        <f t="shared" si="21"/>
        <v>4</v>
      </c>
      <c r="B327" s="10">
        <f>IF(INDEX(rngYear,A327+1)&lt;&gt;0,INDEX(rngYear,A327+1),"")</f>
        <v>1983</v>
      </c>
      <c r="C327" s="11">
        <f ca="1">IFERROR(INDEX(rngData,MATCH($B327,rngYear,0),MATCH(OFFSET(C327,-$A327,0),rngColumnNames,0)),"")</f>
        <v>6</v>
      </c>
      <c r="D327" s="11">
        <f ca="1">IFERROR(INDEX(rngData,MATCH($B327,rngYear,0),MATCH(OFFSET(D327,-$A327,0),rngColumnNames,0)),"")</f>
        <v>90.042293000000001</v>
      </c>
      <c r="E327" s="11">
        <f ca="1">IFERROR(INDEX(rngData,MATCH($B327,rngYear,0),MATCH(OFFSET(E327,-$A327,0),rngColumnNames,0)),"")</f>
        <v>86.575581</v>
      </c>
      <c r="F327" s="11">
        <f ca="1">IFERROR(INDEX(rngData,MATCH($B327,rngYear,0),MATCH(OFFSET(F327,-$A327,0),rngColumnNames,0)),"")</f>
        <v>94.400191000000007</v>
      </c>
      <c r="G327" s="11">
        <f t="shared" ca="1" si="20"/>
        <v>7.8246100000000069</v>
      </c>
    </row>
    <row r="328" spans="1:20" x14ac:dyDescent="0.2">
      <c r="A328" s="9">
        <f t="shared" si="21"/>
        <v>5</v>
      </c>
      <c r="B328" s="10">
        <f>IF(INDEX(rngYear,A328+1)&lt;&gt;0,INDEX(rngYear,A328+1),"")</f>
        <v>1984</v>
      </c>
      <c r="C328" s="11">
        <f ca="1">IFERROR(INDEX(rngData,MATCH($B328,rngYear,0),MATCH(OFFSET(C328,-$A328,0),rngColumnNames,0)),"")</f>
        <v>43.672589000000002</v>
      </c>
      <c r="D328" s="11">
        <f ca="1">IFERROR(INDEX(rngData,MATCH($B328,rngYear,0),MATCH(OFFSET(D328,-$A328,0),rngColumnNames,0)),"")</f>
        <v>106.21539</v>
      </c>
      <c r="E328" s="11">
        <f ca="1">IFERROR(INDEX(rngData,MATCH($B328,rngYear,0),MATCH(OFFSET(E328,-$A328,0),rngColumnNames,0)),"")</f>
        <v>100.384146</v>
      </c>
      <c r="F328" s="11">
        <f ca="1">IFERROR(INDEX(rngData,MATCH($B328,rngYear,0),MATCH(OFFSET(F328,-$A328,0),rngColumnNames,0)),"")</f>
        <v>114.02092399999999</v>
      </c>
      <c r="G328" s="11">
        <f t="shared" ca="1" si="20"/>
        <v>13.636777999999993</v>
      </c>
    </row>
    <row r="329" spans="1:20" x14ac:dyDescent="0.2">
      <c r="A329" s="9">
        <f t="shared" si="21"/>
        <v>6</v>
      </c>
      <c r="B329" s="10">
        <f>IF(INDEX(rngYear,A329+1)&lt;&gt;0,INDEX(rngYear,A329+1),"")</f>
        <v>1985</v>
      </c>
      <c r="C329" s="11">
        <f ca="1">IFERROR(INDEX(rngData,MATCH($B329,rngYear,0),MATCH(OFFSET(C329,-$A329,0),rngColumnNames,0)),"")</f>
        <v>100.83504600000001</v>
      </c>
      <c r="D329" s="11">
        <f ca="1">IFERROR(INDEX(rngData,MATCH($B329,rngYear,0),MATCH(OFFSET(D329,-$A329,0),rngColumnNames,0)),"")</f>
        <v>102.21025</v>
      </c>
      <c r="E329" s="11">
        <f ca="1">IFERROR(INDEX(rngData,MATCH($B329,rngYear,0),MATCH(OFFSET(E329,-$A329,0),rngColumnNames,0)),"")</f>
        <v>94.886512999999994</v>
      </c>
      <c r="F329" s="11">
        <f ca="1">IFERROR(INDEX(rngData,MATCH($B329,rngYear,0),MATCH(OFFSET(F329,-$A329,0),rngColumnNames,0)),"")</f>
        <v>112.61589600000001</v>
      </c>
      <c r="G329" s="11">
        <f t="shared" ca="1" si="20"/>
        <v>17.729383000000013</v>
      </c>
    </row>
    <row r="330" spans="1:20" x14ac:dyDescent="0.2">
      <c r="A330" s="9">
        <f t="shared" si="21"/>
        <v>7</v>
      </c>
      <c r="B330" s="10">
        <f>IF(INDEX(rngYear,A330+1)&lt;&gt;0,INDEX(rngYear,A330+1),"")</f>
        <v>1986</v>
      </c>
      <c r="C330" s="11">
        <f ca="1">IFERROR(INDEX(rngData,MATCH($B330,rngYear,0),MATCH(OFFSET(C330,-$A330,0),rngColumnNames,0)),"")</f>
        <v>145.32289800000001</v>
      </c>
      <c r="D330" s="11">
        <f ca="1">IFERROR(INDEX(rngData,MATCH($B330,rngYear,0),MATCH(OFFSET(D330,-$A330,0),rngColumnNames,0)),"")</f>
        <v>119.547698</v>
      </c>
      <c r="E330" s="11">
        <f ca="1">IFERROR(INDEX(rngData,MATCH($B330,rngYear,0),MATCH(OFFSET(E330,-$A330,0),rngColumnNames,0)),"")</f>
        <v>112.15219399999999</v>
      </c>
      <c r="F330" s="11">
        <f ca="1">IFERROR(INDEX(rngData,MATCH($B330,rngYear,0),MATCH(OFFSET(F330,-$A330,0),rngColumnNames,0)),"")</f>
        <v>128.10174900000001</v>
      </c>
      <c r="G330" s="11">
        <f t="shared" ca="1" si="20"/>
        <v>15.949555000000018</v>
      </c>
    </row>
    <row r="331" spans="1:20" x14ac:dyDescent="0.2">
      <c r="A331" s="9">
        <f t="shared" si="21"/>
        <v>8</v>
      </c>
      <c r="B331" s="10">
        <f>IF(INDEX(rngYear,A331+1)&lt;&gt;0,INDEX(rngYear,A331+1),"")</f>
        <v>1987</v>
      </c>
      <c r="C331" s="11">
        <f ca="1">IFERROR(INDEX(rngData,MATCH($B331,rngYear,0),MATCH(OFFSET(C331,-$A331,0),rngColumnNames,0)),"")</f>
        <v>148.75068999999999</v>
      </c>
      <c r="D331" s="11">
        <f ca="1">IFERROR(INDEX(rngData,MATCH($B331,rngYear,0),MATCH(OFFSET(D331,-$A331,0),rngColumnNames,0)),"")</f>
        <v>136.91395299999999</v>
      </c>
      <c r="E331" s="11">
        <f ca="1">IFERROR(INDEX(rngData,MATCH($B331,rngYear,0),MATCH(OFFSET(E331,-$A331,0),rngColumnNames,0)),"")</f>
        <v>129.41174599999999</v>
      </c>
      <c r="F331" s="11">
        <f ca="1">IFERROR(INDEX(rngData,MATCH($B331,rngYear,0),MATCH(OFFSET(F331,-$A331,0),rngColumnNames,0)),"")</f>
        <v>144.21683999999999</v>
      </c>
      <c r="G331" s="11">
        <f t="shared" ca="1" si="20"/>
        <v>14.805093999999997</v>
      </c>
    </row>
    <row r="332" spans="1:20" x14ac:dyDescent="0.2">
      <c r="A332" s="9">
        <f t="shared" si="21"/>
        <v>9</v>
      </c>
      <c r="B332" s="10">
        <f>IF(INDEX(rngYear,A332+1)&lt;&gt;0,INDEX(rngYear,A332+1),"")</f>
        <v>1988</v>
      </c>
      <c r="C332" s="11">
        <f ca="1">IFERROR(INDEX(rngData,MATCH($B332,rngYear,0),MATCH(OFFSET(C332,-$A332,0),rngColumnNames,0)),"")</f>
        <v>186.50640300000001</v>
      </c>
      <c r="D332" s="11">
        <f ca="1">IFERROR(INDEX(rngData,MATCH($B332,rngYear,0),MATCH(OFFSET(D332,-$A332,0),rngColumnNames,0)),"")</f>
        <v>149.08731800000001</v>
      </c>
      <c r="E332" s="11">
        <f ca="1">IFERROR(INDEX(rngData,MATCH($B332,rngYear,0),MATCH(OFFSET(E332,-$A332,0),rngColumnNames,0)),"")</f>
        <v>140.08875399999999</v>
      </c>
      <c r="F332" s="11">
        <f ca="1">IFERROR(INDEX(rngData,MATCH($B332,rngYear,0),MATCH(OFFSET(F332,-$A332,0),rngColumnNames,0)),"")</f>
        <v>157.32846699999999</v>
      </c>
      <c r="G332" s="11">
        <f t="shared" ca="1" si="20"/>
        <v>17.239712999999995</v>
      </c>
    </row>
    <row r="333" spans="1:20" x14ac:dyDescent="0.2">
      <c r="A333" s="9">
        <f t="shared" si="21"/>
        <v>10</v>
      </c>
      <c r="B333" s="10">
        <f>IF(INDEX(rngYear,A333+1)&lt;&gt;0,INDEX(rngYear,A333+1),"")</f>
        <v>1989</v>
      </c>
      <c r="C333" s="11">
        <f ca="1">IFERROR(INDEX(rngData,MATCH($B333,rngYear,0),MATCH(OFFSET(C333,-$A333,0),rngColumnNames,0)),"")</f>
        <v>205.081512</v>
      </c>
      <c r="D333" s="11">
        <f ca="1">IFERROR(INDEX(rngData,MATCH($B333,rngYear,0),MATCH(OFFSET(D333,-$A333,0),rngColumnNames,0)),"")</f>
        <v>154.788703</v>
      </c>
      <c r="E333" s="11">
        <f ca="1">IFERROR(INDEX(rngData,MATCH($B333,rngYear,0),MATCH(OFFSET(E333,-$A333,0),rngColumnNames,0)),"")</f>
        <v>144.61156600000001</v>
      </c>
      <c r="F333" s="11">
        <f ca="1">IFERROR(INDEX(rngData,MATCH($B333,rngYear,0),MATCH(OFFSET(F333,-$A333,0),rngColumnNames,0)),"")</f>
        <v>167.341599</v>
      </c>
      <c r="G333" s="11">
        <f t="shared" ca="1" si="20"/>
        <v>22.730032999999992</v>
      </c>
    </row>
    <row r="334" spans="1:20" x14ac:dyDescent="0.2">
      <c r="A334" s="9">
        <f t="shared" si="21"/>
        <v>11</v>
      </c>
      <c r="B334" s="10">
        <f>IF(INDEX(rngYear,A334+1)&lt;&gt;0,INDEX(rngYear,A334+1),"")</f>
        <v>1990</v>
      </c>
      <c r="C334" s="11">
        <f ca="1">IFERROR(INDEX(rngData,MATCH($B334,rngYear,0),MATCH(OFFSET(C334,-$A334,0),rngColumnNames,0)),"")</f>
        <v>152.14334099999999</v>
      </c>
      <c r="D334" s="11">
        <f ca="1">IFERROR(INDEX(rngData,MATCH($B334,rngYear,0),MATCH(OFFSET(D334,-$A334,0),rngColumnNames,0)),"")</f>
        <v>154.06521000000001</v>
      </c>
      <c r="E334" s="11">
        <f ca="1">IFERROR(INDEX(rngData,MATCH($B334,rngYear,0),MATCH(OFFSET(E334,-$A334,0),rngColumnNames,0)),"")</f>
        <v>139.743066</v>
      </c>
      <c r="F334" s="11">
        <f ca="1">IFERROR(INDEX(rngData,MATCH($B334,rngYear,0),MATCH(OFFSET(F334,-$A334,0),rngColumnNames,0)),"")</f>
        <v>171.14013700000001</v>
      </c>
      <c r="G334" s="11">
        <f t="shared" ca="1" si="20"/>
        <v>31.397071000000011</v>
      </c>
    </row>
    <row r="335" spans="1:20" x14ac:dyDescent="0.2">
      <c r="A335" s="9">
        <f t="shared" si="21"/>
        <v>12</v>
      </c>
      <c r="B335" s="10">
        <f>IF(INDEX(rngYear,A335+1)&lt;&gt;0,INDEX(rngYear,A335+1),"")</f>
        <v>1991</v>
      </c>
      <c r="C335" s="11">
        <f ca="1">IFERROR(INDEX(rngData,MATCH($B335,rngYear,0),MATCH(OFFSET(C335,-$A335,0),rngColumnNames,0)),"")</f>
        <v>141.93405100000001</v>
      </c>
      <c r="D335" s="11">
        <f ca="1">IFERROR(INDEX(rngData,MATCH($B335,rngYear,0),MATCH(OFFSET(D335,-$A335,0),rngColumnNames,0)),"")</f>
        <v>151.436048</v>
      </c>
      <c r="E335" s="11">
        <f ca="1">IFERROR(INDEX(rngData,MATCH($B335,rngYear,0),MATCH(OFFSET(E335,-$A335,0),rngColumnNames,0)),"")</f>
        <v>140.64283599999999</v>
      </c>
      <c r="F335" s="11">
        <f ca="1">IFERROR(INDEX(rngData,MATCH($B335,rngYear,0),MATCH(OFFSET(F335,-$A335,0),rngColumnNames,0)),"")</f>
        <v>164.61045799999999</v>
      </c>
      <c r="G335" s="11">
        <f t="shared" ca="1" si="20"/>
        <v>23.967622000000006</v>
      </c>
    </row>
    <row r="336" spans="1:20" x14ac:dyDescent="0.2">
      <c r="A336" s="9">
        <f t="shared" si="21"/>
        <v>13</v>
      </c>
      <c r="B336" s="10">
        <f>IF(INDEX(rngYear,A336+1)&lt;&gt;0,INDEX(rngYear,A336+1),"")</f>
        <v>1992</v>
      </c>
      <c r="C336" s="11">
        <f ca="1">IFERROR(INDEX(rngData,MATCH($B336,rngYear,0),MATCH(OFFSET(C336,-$A336,0),rngColumnNames,0)),"")</f>
        <v>137.304046</v>
      </c>
      <c r="D336" s="11">
        <f ca="1">IFERROR(INDEX(rngData,MATCH($B336,rngYear,0),MATCH(OFFSET(D336,-$A336,0),rngColumnNames,0)),"")</f>
        <v>146.41993500000001</v>
      </c>
      <c r="E336" s="11">
        <f ca="1">IFERROR(INDEX(rngData,MATCH($B336,rngYear,0),MATCH(OFFSET(E336,-$A336,0),rngColumnNames,0)),"")</f>
        <v>132.34421499999999</v>
      </c>
      <c r="F336" s="11">
        <f ca="1">IFERROR(INDEX(rngData,MATCH($B336,rngYear,0),MATCH(OFFSET(F336,-$A336,0),rngColumnNames,0)),"")</f>
        <v>161.61356900000001</v>
      </c>
      <c r="G336" s="11">
        <f t="shared" ca="1" si="20"/>
        <v>29.269354000000021</v>
      </c>
    </row>
    <row r="337" spans="1:7" x14ac:dyDescent="0.2">
      <c r="A337" s="9">
        <f t="shared" si="21"/>
        <v>14</v>
      </c>
      <c r="B337" s="10">
        <f>IF(INDEX(rngYear,A337+1)&lt;&gt;0,INDEX(rngYear,A337+1),"")</f>
        <v>1993</v>
      </c>
      <c r="C337" s="11">
        <f ca="1">IFERROR(INDEX(rngData,MATCH($B337,rngYear,0),MATCH(OFFSET(C337,-$A337,0),rngColumnNames,0)),"")</f>
        <v>123.827063</v>
      </c>
      <c r="D337" s="11">
        <f ca="1">IFERROR(INDEX(rngData,MATCH($B337,rngYear,0),MATCH(OFFSET(D337,-$A337,0),rngColumnNames,0)),"")</f>
        <v>136.19471200000001</v>
      </c>
      <c r="E337" s="11">
        <f ca="1">IFERROR(INDEX(rngData,MATCH($B337,rngYear,0),MATCH(OFFSET(E337,-$A337,0),rngColumnNames,0)),"")</f>
        <v>122.849918</v>
      </c>
      <c r="F337" s="11">
        <f ca="1">IFERROR(INDEX(rngData,MATCH($B337,rngYear,0),MATCH(OFFSET(F337,-$A337,0),rngColumnNames,0)),"")</f>
        <v>150.01299700000001</v>
      </c>
      <c r="G337" s="11">
        <f t="shared" ca="1" si="20"/>
        <v>27.16307900000001</v>
      </c>
    </row>
    <row r="338" spans="1:7" x14ac:dyDescent="0.2">
      <c r="A338" s="9">
        <f t="shared" si="21"/>
        <v>15</v>
      </c>
      <c r="B338" s="10">
        <f>IF(INDEX(rngYear,A338+1)&lt;&gt;0,INDEX(rngYear,A338+1),"")</f>
        <v>1994</v>
      </c>
      <c r="C338" s="11">
        <f ca="1">IFERROR(INDEX(rngData,MATCH($B338,rngYear,0),MATCH(OFFSET(C338,-$A338,0),rngColumnNames,0)),"")</f>
        <v>146.36053699999999</v>
      </c>
      <c r="D338" s="11">
        <f ca="1">IFERROR(INDEX(rngData,MATCH($B338,rngYear,0),MATCH(OFFSET(D338,-$A338,0),rngColumnNames,0)),"")</f>
        <v>123.774019</v>
      </c>
      <c r="E338" s="11">
        <f ca="1">IFERROR(INDEX(rngData,MATCH($B338,rngYear,0),MATCH(OFFSET(E338,-$A338,0),rngColumnNames,0)),"")</f>
        <v>113.441102</v>
      </c>
      <c r="F338" s="11">
        <f ca="1">IFERROR(INDEX(rngData,MATCH($B338,rngYear,0),MATCH(OFFSET(F338,-$A338,0),rngColumnNames,0)),"")</f>
        <v>134.42195000000001</v>
      </c>
      <c r="G338" s="11">
        <f t="shared" ca="1" si="20"/>
        <v>20.980848000000009</v>
      </c>
    </row>
    <row r="339" spans="1:7" x14ac:dyDescent="0.2">
      <c r="A339" s="9">
        <f t="shared" si="21"/>
        <v>16</v>
      </c>
      <c r="B339" s="10">
        <f>IF(INDEX(rngYear,A339+1)&lt;&gt;0,INDEX(rngYear,A339+1),"")</f>
        <v>1995</v>
      </c>
      <c r="C339" s="11">
        <f ca="1">IFERROR(INDEX(rngData,MATCH($B339,rngYear,0),MATCH(OFFSET(C339,-$A339,0),rngColumnNames,0)),"")</f>
        <v>120.975455</v>
      </c>
      <c r="D339" s="11">
        <f ca="1">IFERROR(INDEX(rngData,MATCH($B339,rngYear,0),MATCH(OFFSET(D339,-$A339,0),rngColumnNames,0)),"")</f>
        <v>110.949231</v>
      </c>
      <c r="E339" s="11">
        <f ca="1">IFERROR(INDEX(rngData,MATCH($B339,rngYear,0),MATCH(OFFSET(E339,-$A339,0),rngColumnNames,0)),"")</f>
        <v>101.83166199999999</v>
      </c>
      <c r="F339" s="11">
        <f ca="1">IFERROR(INDEX(rngData,MATCH($B339,rngYear,0),MATCH(OFFSET(F339,-$A339,0),rngColumnNames,0)),"")</f>
        <v>119.64138699999999</v>
      </c>
      <c r="G339" s="11">
        <f t="shared" ca="1" si="20"/>
        <v>17.809725</v>
      </c>
    </row>
    <row r="340" spans="1:7" x14ac:dyDescent="0.2">
      <c r="A340" s="9">
        <f t="shared" si="21"/>
        <v>17</v>
      </c>
      <c r="B340" s="10">
        <f>IF(INDEX(rngYear,A340+1)&lt;&gt;0,INDEX(rngYear,A340+1),"")</f>
        <v>1996</v>
      </c>
      <c r="C340" s="11">
        <f ca="1">IFERROR(INDEX(rngData,MATCH($B340,rngYear,0),MATCH(OFFSET(C340,-$A340,0),rngColumnNames,0)),"")</f>
        <v>124.56432599999999</v>
      </c>
      <c r="D340" s="11">
        <f ca="1">IFERROR(INDEX(rngData,MATCH($B340,rngYear,0),MATCH(OFFSET(D340,-$A340,0),rngColumnNames,0)),"")</f>
        <v>98.916988000000003</v>
      </c>
      <c r="E340" s="11">
        <f ca="1">IFERROR(INDEX(rngData,MATCH($B340,rngYear,0),MATCH(OFFSET(E340,-$A340,0),rngColumnNames,0)),"")</f>
        <v>92.409711999999999</v>
      </c>
      <c r="F340" s="11">
        <f ca="1">IFERROR(INDEX(rngData,MATCH($B340,rngYear,0),MATCH(OFFSET(F340,-$A340,0),rngColumnNames,0)),"")</f>
        <v>106.49417200000001</v>
      </c>
      <c r="G340" s="11">
        <f t="shared" ca="1" si="20"/>
        <v>14.084460000000007</v>
      </c>
    </row>
    <row r="341" spans="1:7" x14ac:dyDescent="0.2">
      <c r="A341" s="9">
        <f t="shared" si="21"/>
        <v>18</v>
      </c>
      <c r="B341" s="10">
        <f>IF(INDEX(rngYear,A341+1)&lt;&gt;0,INDEX(rngYear,A341+1),"")</f>
        <v>1997</v>
      </c>
      <c r="C341" s="11">
        <f ca="1">IFERROR(INDEX(rngData,MATCH($B341,rngYear,0),MATCH(OFFSET(C341,-$A341,0),rngColumnNames,0)),"")</f>
        <v>95.005582000000004</v>
      </c>
      <c r="D341" s="11">
        <f ca="1">IFERROR(INDEX(rngData,MATCH($B341,rngYear,0),MATCH(OFFSET(D341,-$A341,0),rngColumnNames,0)),"")</f>
        <v>88.495671000000002</v>
      </c>
      <c r="E341" s="11">
        <f ca="1">IFERROR(INDEX(rngData,MATCH($B341,rngYear,0),MATCH(OFFSET(E341,-$A341,0),rngColumnNames,0)),"")</f>
        <v>82.770398</v>
      </c>
      <c r="F341" s="11">
        <f ca="1">IFERROR(INDEX(rngData,MATCH($B341,rngYear,0),MATCH(OFFSET(F341,-$A341,0),rngColumnNames,0)),"")</f>
        <v>95.203053999999995</v>
      </c>
      <c r="G341" s="11">
        <f t="shared" ca="1" si="20"/>
        <v>12.432655999999994</v>
      </c>
    </row>
    <row r="342" spans="1:7" x14ac:dyDescent="0.2">
      <c r="A342" s="9">
        <f t="shared" si="21"/>
        <v>19</v>
      </c>
      <c r="B342" s="10">
        <f>IF(INDEX(rngYear,A342+1)&lt;&gt;0,INDEX(rngYear,A342+1),"")</f>
        <v>1998</v>
      </c>
      <c r="C342" s="11">
        <f ca="1">IFERROR(INDEX(rngData,MATCH($B342,rngYear,0),MATCH(OFFSET(C342,-$A342,0),rngColumnNames,0)),"")</f>
        <v>72.516580000000005</v>
      </c>
      <c r="D342" s="11">
        <f ca="1">IFERROR(INDEX(rngData,MATCH($B342,rngYear,0),MATCH(OFFSET(D342,-$A342,0),rngColumnNames,0)),"")</f>
        <v>80.212181000000001</v>
      </c>
      <c r="E342" s="11">
        <f ca="1">IFERROR(INDEX(rngData,MATCH($B342,rngYear,0),MATCH(OFFSET(E342,-$A342,0),rngColumnNames,0)),"")</f>
        <v>75.235907999999995</v>
      </c>
      <c r="F342" s="11">
        <f ca="1">IFERROR(INDEX(rngData,MATCH($B342,rngYear,0),MATCH(OFFSET(F342,-$A342,0),rngColumnNames,0)),"")</f>
        <v>86.323730999999995</v>
      </c>
      <c r="G342" s="11">
        <f t="shared" ca="1" si="20"/>
        <v>11.087823</v>
      </c>
    </row>
    <row r="343" spans="1:7" x14ac:dyDescent="0.2">
      <c r="A343" s="9">
        <f t="shared" si="21"/>
        <v>20</v>
      </c>
      <c r="B343" s="10">
        <f>IF(INDEX(rngYear,A343+1)&lt;&gt;0,INDEX(rngYear,A343+1),"")</f>
        <v>1999</v>
      </c>
      <c r="C343" s="11">
        <f ca="1">IFERROR(INDEX(rngData,MATCH($B343,rngYear,0),MATCH(OFFSET(C343,-$A343,0),rngColumnNames,0)),"")</f>
        <v>50.247880000000002</v>
      </c>
      <c r="D343" s="11">
        <f ca="1">IFERROR(INDEX(rngData,MATCH($B343,rngYear,0),MATCH(OFFSET(D343,-$A343,0),rngColumnNames,0)),"")</f>
        <v>74.244202999999999</v>
      </c>
      <c r="E343" s="11">
        <f ca="1">IFERROR(INDEX(rngData,MATCH($B343,rngYear,0),MATCH(OFFSET(E343,-$A343,0),rngColumnNames,0)),"")</f>
        <v>69.519630000000006</v>
      </c>
      <c r="F343" s="11">
        <f ca="1">IFERROR(INDEX(rngData,MATCH($B343,rngYear,0),MATCH(OFFSET(F343,-$A343,0),rngColumnNames,0)),"")</f>
        <v>80.126549999999995</v>
      </c>
      <c r="G343" s="11">
        <f t="shared" ca="1" si="20"/>
        <v>10.606919999999988</v>
      </c>
    </row>
    <row r="344" spans="1:7" x14ac:dyDescent="0.2">
      <c r="A344" s="9">
        <f t="shared" si="21"/>
        <v>21</v>
      </c>
      <c r="B344" s="10">
        <f>IF(INDEX(rngYear,A344+1)&lt;&gt;0,INDEX(rngYear,A344+1),"")</f>
        <v>2000</v>
      </c>
      <c r="C344" s="11">
        <f ca="1">IFERROR(INDEX(rngData,MATCH($B344,rngYear,0),MATCH(OFFSET(C344,-$A344,0),rngColumnNames,0)),"")</f>
        <v>65.112167999999997</v>
      </c>
      <c r="D344" s="11">
        <f ca="1">IFERROR(INDEX(rngData,MATCH($B344,rngYear,0),MATCH(OFFSET(D344,-$A344,0),rngColumnNames,0)),"")</f>
        <v>69.197338999999999</v>
      </c>
      <c r="E344" s="11">
        <f ca="1">IFERROR(INDEX(rngData,MATCH($B344,rngYear,0),MATCH(OFFSET(E344,-$A344,0),rngColumnNames,0)),"")</f>
        <v>64.708363000000006</v>
      </c>
      <c r="F344" s="11">
        <f ca="1">IFERROR(INDEX(rngData,MATCH($B344,rngYear,0),MATCH(OFFSET(F344,-$A344,0),rngColumnNames,0)),"")</f>
        <v>74.867220000000003</v>
      </c>
      <c r="G344" s="11">
        <f t="shared" ca="1" si="20"/>
        <v>10.158856999999998</v>
      </c>
    </row>
    <row r="345" spans="1:7" x14ac:dyDescent="0.2">
      <c r="A345" s="9">
        <f t="shared" si="21"/>
        <v>22</v>
      </c>
      <c r="B345" s="10">
        <f>IF(INDEX(rngYear,A345+1)&lt;&gt;0,INDEX(rngYear,A345+1),"")</f>
        <v>2001</v>
      </c>
      <c r="C345" s="11">
        <f ca="1">IFERROR(INDEX(rngData,MATCH($B345,rngYear,0),MATCH(OFFSET(C345,-$A345,0),rngColumnNames,0)),"")</f>
        <v>47.510108000000002</v>
      </c>
      <c r="D345" s="11">
        <f ca="1">IFERROR(INDEX(rngData,MATCH($B345,rngYear,0),MATCH(OFFSET(D345,-$A345,0),rngColumnNames,0)),"")</f>
        <v>65.017752000000002</v>
      </c>
      <c r="E345" s="11">
        <f ca="1">IFERROR(INDEX(rngData,MATCH($B345,rngYear,0),MATCH(OFFSET(E345,-$A345,0),rngColumnNames,0)),"")</f>
        <v>61.245460999999999</v>
      </c>
      <c r="F345" s="11">
        <f ca="1">IFERROR(INDEX(rngData,MATCH($B345,rngYear,0),MATCH(OFFSET(F345,-$A345,0),rngColumnNames,0)),"")</f>
        <v>69.986605999999995</v>
      </c>
      <c r="G345" s="11">
        <f t="shared" ca="1" si="20"/>
        <v>8.7411449999999959</v>
      </c>
    </row>
    <row r="346" spans="1:7" x14ac:dyDescent="0.2">
      <c r="A346" s="9">
        <f t="shared" si="21"/>
        <v>23</v>
      </c>
      <c r="B346" s="10">
        <f>IF(INDEX(rngYear,A346+1)&lt;&gt;0,INDEX(rngYear,A346+1),"")</f>
        <v>2002</v>
      </c>
      <c r="C346" s="11">
        <f ca="1">IFERROR(INDEX(rngData,MATCH($B346,rngYear,0),MATCH(OFFSET(C346,-$A346,0),rngColumnNames,0)),"")</f>
        <v>61.743476999999999</v>
      </c>
      <c r="D346" s="11">
        <f ca="1">IFERROR(INDEX(rngData,MATCH($B346,rngYear,0),MATCH(OFFSET(D346,-$A346,0),rngColumnNames,0)),"")</f>
        <v>61.931910999999999</v>
      </c>
      <c r="E346" s="11">
        <f ca="1">IFERROR(INDEX(rngData,MATCH($B346,rngYear,0),MATCH(OFFSET(E346,-$A346,0),rngColumnNames,0)),"")</f>
        <v>58.313772999999998</v>
      </c>
      <c r="F346" s="11">
        <f ca="1">IFERROR(INDEX(rngData,MATCH($B346,rngYear,0),MATCH(OFFSET(F346,-$A346,0),rngColumnNames,0)),"")</f>
        <v>66.362093999999999</v>
      </c>
      <c r="G346" s="11">
        <f t="shared" ca="1" si="20"/>
        <v>8.0483210000000014</v>
      </c>
    </row>
    <row r="347" spans="1:7" x14ac:dyDescent="0.2">
      <c r="A347" s="9">
        <f t="shared" si="21"/>
        <v>24</v>
      </c>
      <c r="B347" s="10">
        <f>IF(INDEX(rngYear,A347+1)&lt;&gt;0,INDEX(rngYear,A347+1),"")</f>
        <v>2003</v>
      </c>
      <c r="C347" s="11">
        <f ca="1">IFERROR(INDEX(rngData,MATCH($B347,rngYear,0),MATCH(OFFSET(C347,-$A347,0),rngColumnNames,0)),"")</f>
        <v>63.281734999999998</v>
      </c>
      <c r="D347" s="11">
        <f ca="1">IFERROR(INDEX(rngData,MATCH($B347,rngYear,0),MATCH(OFFSET(D347,-$A347,0),rngColumnNames,0)),"")</f>
        <v>59.644683000000001</v>
      </c>
      <c r="E347" s="11">
        <f ca="1">IFERROR(INDEX(rngData,MATCH($B347,rngYear,0),MATCH(OFFSET(E347,-$A347,0),rngColumnNames,0)),"")</f>
        <v>55.459068000000002</v>
      </c>
      <c r="F347" s="11">
        <f ca="1">IFERROR(INDEX(rngData,MATCH($B347,rngYear,0),MATCH(OFFSET(F347,-$A347,0),rngColumnNames,0)),"")</f>
        <v>63.969574999999999</v>
      </c>
      <c r="G347" s="11">
        <f t="shared" ca="1" si="20"/>
        <v>8.5105069999999969</v>
      </c>
    </row>
    <row r="348" spans="1:7" x14ac:dyDescent="0.2">
      <c r="A348" s="9">
        <f t="shared" si="21"/>
        <v>25</v>
      </c>
      <c r="B348" s="10">
        <f>IF(INDEX(rngYear,A348+1)&lt;&gt;0,INDEX(rngYear,A348+1),"")</f>
        <v>2004</v>
      </c>
      <c r="C348" s="11">
        <f ca="1">IFERROR(INDEX(rngData,MATCH($B348,rngYear,0),MATCH(OFFSET(C348,-$A348,0),rngColumnNames,0)),"")</f>
        <v>51.593392999999999</v>
      </c>
      <c r="D348" s="11">
        <f ca="1">IFERROR(INDEX(rngData,MATCH($B348,rngYear,0),MATCH(OFFSET(D348,-$A348,0),rngColumnNames,0)),"")</f>
        <v>57.739344000000003</v>
      </c>
      <c r="E348" s="11">
        <f ca="1">IFERROR(INDEX(rngData,MATCH($B348,rngYear,0),MATCH(OFFSET(E348,-$A348,0),rngColumnNames,0)),"")</f>
        <v>53.164211999999999</v>
      </c>
      <c r="F348" s="11">
        <f ca="1">IFERROR(INDEX(rngData,MATCH($B348,rngYear,0),MATCH(OFFSET(F348,-$A348,0),rngColumnNames,0)),"")</f>
        <v>62.532567999999998</v>
      </c>
      <c r="G348" s="11">
        <f t="shared" ca="1" si="20"/>
        <v>9.3683559999999986</v>
      </c>
    </row>
    <row r="349" spans="1:7" x14ac:dyDescent="0.2">
      <c r="A349" s="9">
        <f t="shared" si="21"/>
        <v>26</v>
      </c>
      <c r="B349" s="10">
        <f>IF(INDEX(rngYear,A349+1)&lt;&gt;0,INDEX(rngYear,A349+1),"")</f>
        <v>2005</v>
      </c>
      <c r="C349" s="11">
        <f ca="1">IFERROR(INDEX(rngData,MATCH($B349,rngYear,0),MATCH(OFFSET(C349,-$A349,0),rngColumnNames,0)),"")</f>
        <v>72.914589000000007</v>
      </c>
      <c r="D349" s="11">
        <f ca="1">IFERROR(INDEX(rngData,MATCH($B349,rngYear,0),MATCH(OFFSET(D349,-$A349,0),rngColumnNames,0)),"")</f>
        <v>55.875214</v>
      </c>
      <c r="E349" s="11">
        <f ca="1">IFERROR(INDEX(rngData,MATCH($B349,rngYear,0),MATCH(OFFSET(E349,-$A349,0),rngColumnNames,0)),"")</f>
        <v>50.768875000000001</v>
      </c>
      <c r="F349" s="11">
        <f ca="1">IFERROR(INDEX(rngData,MATCH($B349,rngYear,0),MATCH(OFFSET(F349,-$A349,0),rngColumnNames,0)),"")</f>
        <v>60.501033999999997</v>
      </c>
      <c r="G349" s="11">
        <f t="shared" ca="1" si="20"/>
        <v>9.7321589999999958</v>
      </c>
    </row>
    <row r="350" spans="1:7" x14ac:dyDescent="0.2">
      <c r="A350" s="9">
        <f t="shared" si="21"/>
        <v>27</v>
      </c>
      <c r="B350" s="10">
        <f>IF(INDEX(rngYear,A350+1)&lt;&gt;0,INDEX(rngYear,A350+1),"")</f>
        <v>2006</v>
      </c>
      <c r="C350" s="11">
        <f ca="1">IFERROR(INDEX(rngData,MATCH($B350,rngYear,0),MATCH(OFFSET(C350,-$A350,0),rngColumnNames,0)),"")</f>
        <v>59.179347999999997</v>
      </c>
      <c r="D350" s="11">
        <f ca="1">IFERROR(INDEX(rngData,MATCH($B350,rngYear,0),MATCH(OFFSET(D350,-$A350,0),rngColumnNames,0)),"")</f>
        <v>53.853088999999997</v>
      </c>
      <c r="E350" s="11">
        <f ca="1">IFERROR(INDEX(rngData,MATCH($B350,rngYear,0),MATCH(OFFSET(E350,-$A350,0),rngColumnNames,0)),"")</f>
        <v>48.573706000000001</v>
      </c>
      <c r="F350" s="11">
        <f ca="1">IFERROR(INDEX(rngData,MATCH($B350,rngYear,0),MATCH(OFFSET(F350,-$A350,0),rngColumnNames,0)),"")</f>
        <v>59.146490999999997</v>
      </c>
      <c r="G350" s="11">
        <f t="shared" ca="1" si="20"/>
        <v>10.572784999999996</v>
      </c>
    </row>
    <row r="351" spans="1:7" x14ac:dyDescent="0.2">
      <c r="A351" s="9">
        <f t="shared" si="21"/>
        <v>28</v>
      </c>
      <c r="B351" s="10">
        <f>IF(INDEX(rngYear,A351+1)&lt;&gt;0,INDEX(rngYear,A351+1),"")</f>
        <v>2007</v>
      </c>
      <c r="C351" s="11">
        <f ca="1">IFERROR(INDEX(rngData,MATCH($B351,rngYear,0),MATCH(OFFSET(C351,-$A351,0),rngColumnNames,0)),"")</f>
        <v>56.679309000000003</v>
      </c>
      <c r="D351" s="11">
        <f ca="1">IFERROR(INDEX(rngData,MATCH($B351,rngYear,0),MATCH(OFFSET(D351,-$A351,0),rngColumnNames,0)),"")</f>
        <v>52.609025000000003</v>
      </c>
      <c r="E351" s="11">
        <f ca="1">IFERROR(INDEX(rngData,MATCH($B351,rngYear,0),MATCH(OFFSET(E351,-$A351,0),rngColumnNames,0)),"")</f>
        <v>47.593362999999997</v>
      </c>
      <c r="F351" s="11">
        <f ca="1">IFERROR(INDEX(rngData,MATCH($B351,rngYear,0),MATCH(OFFSET(F351,-$A351,0),rngColumnNames,0)),"")</f>
        <v>57.881625</v>
      </c>
      <c r="G351" s="11">
        <f t="shared" ca="1" si="20"/>
        <v>10.288262000000003</v>
      </c>
    </row>
    <row r="352" spans="1:7" x14ac:dyDescent="0.2">
      <c r="A352" s="9">
        <f t="shared" si="21"/>
        <v>29</v>
      </c>
      <c r="B352" s="10">
        <f>IF(INDEX(rngYear,A352+1)&lt;&gt;0,INDEX(rngYear,A352+1),"")</f>
        <v>2008</v>
      </c>
      <c r="C352" s="11">
        <f ca="1">IFERROR(INDEX(rngData,MATCH($B352,rngYear,0),MATCH(OFFSET(C352,-$A352,0),rngColumnNames,0)),"")</f>
        <v>37.380217999999999</v>
      </c>
      <c r="D352" s="11">
        <f ca="1">IFERROR(INDEX(rngData,MATCH($B352,rngYear,0),MATCH(OFFSET(D352,-$A352,0),rngColumnNames,0)),"")</f>
        <v>51.915059999999997</v>
      </c>
      <c r="E352" s="11">
        <f ca="1">IFERROR(INDEX(rngData,MATCH($B352,rngYear,0),MATCH(OFFSET(E352,-$A352,0),rngColumnNames,0)),"")</f>
        <v>47.191715000000002</v>
      </c>
      <c r="F352" s="11">
        <f ca="1">IFERROR(INDEX(rngData,MATCH($B352,rngYear,0),MATCH(OFFSET(F352,-$A352,0),rngColumnNames,0)),"")</f>
        <v>57.254883999999997</v>
      </c>
      <c r="G352" s="11">
        <f t="shared" ca="1" si="20"/>
        <v>10.063168999999995</v>
      </c>
    </row>
    <row r="353" spans="1:7" x14ac:dyDescent="0.2">
      <c r="A353" s="9">
        <f t="shared" si="21"/>
        <v>30</v>
      </c>
      <c r="B353" s="10">
        <f>IF(INDEX(rngYear,A353+1)&lt;&gt;0,INDEX(rngYear,A353+1),"")</f>
        <v>2009</v>
      </c>
      <c r="C353" s="11">
        <f ca="1">IFERROR(INDEX(rngData,MATCH($B353,rngYear,0),MATCH(OFFSET(C353,-$A353,0),rngColumnNames,0)),"")</f>
        <v>44.384937000000001</v>
      </c>
      <c r="D353" s="11">
        <f ca="1">IFERROR(INDEX(rngData,MATCH($B353,rngYear,0),MATCH(OFFSET(D353,-$A353,0),rngColumnNames,0)),"")</f>
        <v>50.293900000000001</v>
      </c>
      <c r="E353" s="11">
        <f ca="1">IFERROR(INDEX(rngData,MATCH($B353,rngYear,0),MATCH(OFFSET(E353,-$A353,0),rngColumnNames,0)),"")</f>
        <v>45.703628999999999</v>
      </c>
      <c r="F353" s="11">
        <f ca="1">IFERROR(INDEX(rngData,MATCH($B353,rngYear,0),MATCH(OFFSET(F353,-$A353,0),rngColumnNames,0)),"")</f>
        <v>55.576661999999999</v>
      </c>
      <c r="G353" s="11">
        <f t="shared" ca="1" si="20"/>
        <v>9.8730329999999995</v>
      </c>
    </row>
    <row r="354" spans="1:7" x14ac:dyDescent="0.2">
      <c r="A354" s="9">
        <f t="shared" si="21"/>
        <v>31</v>
      </c>
      <c r="B354" s="10">
        <f>IF(INDEX(rngYear,A354+1)&lt;&gt;0,INDEX(rngYear,A354+1),"")</f>
        <v>2010</v>
      </c>
      <c r="C354" s="11">
        <f ca="1">IFERROR(INDEX(rngData,MATCH($B354,rngYear,0),MATCH(OFFSET(C354,-$A354,0),rngColumnNames,0)),"")</f>
        <v>54.762407000000003</v>
      </c>
      <c r="D354" s="11">
        <f ca="1">IFERROR(INDEX(rngData,MATCH($B354,rngYear,0),MATCH(OFFSET(D354,-$A354,0),rngColumnNames,0)),"")</f>
        <v>48.077737999999997</v>
      </c>
      <c r="E354" s="11">
        <f ca="1">IFERROR(INDEX(rngData,MATCH($B354,rngYear,0),MATCH(OFFSET(E354,-$A354,0),rngColumnNames,0)),"")</f>
        <v>44.236195000000002</v>
      </c>
      <c r="F354" s="11">
        <f ca="1">IFERROR(INDEX(rngData,MATCH($B354,rngYear,0),MATCH(OFFSET(F354,-$A354,0),rngColumnNames,0)),"")</f>
        <v>53.103538</v>
      </c>
      <c r="G354" s="11">
        <f t="shared" ca="1" si="20"/>
        <v>8.8673429999999982</v>
      </c>
    </row>
    <row r="355" spans="1:7" x14ac:dyDescent="0.2">
      <c r="A355" s="9">
        <f t="shared" si="21"/>
        <v>32</v>
      </c>
      <c r="B355" s="10">
        <f>IF(INDEX(rngYear,A355+1)&lt;&gt;0,INDEX(rngYear,A355+1),"")</f>
        <v>2011</v>
      </c>
      <c r="C355" s="11">
        <f ca="1">IFERROR(INDEX(rngData,MATCH($B355,rngYear,0),MATCH(OFFSET(C355,-$A355,0),rngColumnNames,0)),"")</f>
        <v>43.414130999999998</v>
      </c>
      <c r="D355" s="11">
        <f ca="1">IFERROR(INDEX(rngData,MATCH($B355,rngYear,0),MATCH(OFFSET(D355,-$A355,0),rngColumnNames,0)),"")</f>
        <v>45.611623999999999</v>
      </c>
      <c r="E355" s="11">
        <f ca="1">IFERROR(INDEX(rngData,MATCH($B355,rngYear,0),MATCH(OFFSET(E355,-$A355,0),rngColumnNames,0)),"")</f>
        <v>42.685822000000002</v>
      </c>
      <c r="F355" s="11">
        <f ca="1">IFERROR(INDEX(rngData,MATCH($B355,rngYear,0),MATCH(OFFSET(F355,-$A355,0),rngColumnNames,0)),"")</f>
        <v>50.412368000000001</v>
      </c>
      <c r="G355" s="11">
        <f t="shared" ca="1" si="20"/>
        <v>7.726545999999999</v>
      </c>
    </row>
    <row r="356" spans="1:7" x14ac:dyDescent="0.2">
      <c r="A356" s="9">
        <f t="shared" si="21"/>
        <v>33</v>
      </c>
      <c r="B356" s="10">
        <f>IF(INDEX(rngYear,A356+1)&lt;&gt;0,INDEX(rngYear,A356+1),"")</f>
        <v>2012</v>
      </c>
      <c r="C356" s="11">
        <f ca="1">IFERROR(INDEX(rngData,MATCH($B356,rngYear,0),MATCH(OFFSET(C356,-$A356,0),rngColumnNames,0)),"")</f>
        <v>38.348528000000002</v>
      </c>
      <c r="D356" s="11">
        <f ca="1">IFERROR(INDEX(rngData,MATCH($B356,rngYear,0),MATCH(OFFSET(D356,-$A356,0),rngColumnNames,0)),"")</f>
        <v>43.118946000000001</v>
      </c>
      <c r="E356" s="11">
        <f ca="1">IFERROR(INDEX(rngData,MATCH($B356,rngYear,0),MATCH(OFFSET(E356,-$A356,0),rngColumnNames,0)),"")</f>
        <v>40.224431000000003</v>
      </c>
      <c r="F356" s="11">
        <f ca="1">IFERROR(INDEX(rngData,MATCH($B356,rngYear,0),MATCH(OFFSET(F356,-$A356,0),rngColumnNames,0)),"")</f>
        <v>47.235829000000003</v>
      </c>
      <c r="G356" s="11">
        <f t="shared" ref="G356:G383" ca="1" si="22">IFERROR(F356-E356,"")</f>
        <v>7.0113979999999998</v>
      </c>
    </row>
    <row r="357" spans="1:7" hidden="1" x14ac:dyDescent="0.2">
      <c r="A357" s="9">
        <f t="shared" ref="A357:A383" si="23">A356+1</f>
        <v>34</v>
      </c>
      <c r="B357" s="10">
        <f>IF(INDEX(rngYear,A357+1)&lt;&gt;0,INDEX(rngYear,A357+1),"")</f>
        <v>2013</v>
      </c>
      <c r="C357" s="11">
        <f ca="1">IFERROR(INDEX(rngData,MATCH($B357,rngYear,0),MATCH(OFFSET(C357,-$A357,0),rngColumnNames,0)),"")</f>
        <v>44.563211000000003</v>
      </c>
      <c r="D357" s="11">
        <f ca="1">IFERROR(INDEX(rngData,MATCH($B357,rngYear,0),MATCH(OFFSET(D357,-$A357,0),rngColumnNames,0)),"")</f>
        <v>40.696497000000001</v>
      </c>
      <c r="E357" s="11">
        <f ca="1">IFERROR(INDEX(rngData,MATCH($B357,rngYear,0),MATCH(OFFSET(E357,-$A357,0),rngColumnNames,0)),"")</f>
        <v>37.348213000000001</v>
      </c>
      <c r="F357" s="11">
        <f ca="1">IFERROR(INDEX(rngData,MATCH($B357,rngYear,0),MATCH(OFFSET(F357,-$A357,0),rngColumnNames,0)),"")</f>
        <v>45.280906999999999</v>
      </c>
      <c r="G357" s="11">
        <f t="shared" ca="1" si="22"/>
        <v>7.9326939999999979</v>
      </c>
    </row>
    <row r="358" spans="1:7" hidden="1" x14ac:dyDescent="0.2">
      <c r="A358" s="9">
        <f t="shared" si="23"/>
        <v>35</v>
      </c>
      <c r="B358" s="10">
        <f>IF(INDEX(rngYear,A358+1)&lt;&gt;0,INDEX(rngYear,A358+1),"")</f>
        <v>2014</v>
      </c>
      <c r="C358" s="11">
        <f ca="1">IFERROR(INDEX(rngData,MATCH($B358,rngYear,0),MATCH(OFFSET(C358,-$A358,0),rngColumnNames,0)),"")</f>
        <v>4.6322749999999999</v>
      </c>
      <c r="D358" s="11">
        <f ca="1">IFERROR(INDEX(rngData,MATCH($B358,rngYear,0),MATCH(OFFSET(D358,-$A358,0),rngColumnNames,0)),"")</f>
        <v>38.322682</v>
      </c>
      <c r="E358" s="11">
        <f ca="1">IFERROR(INDEX(rngData,MATCH($B358,rngYear,0),MATCH(OFFSET(E358,-$A358,0),rngColumnNames,0)),"")</f>
        <v>34.797257000000002</v>
      </c>
      <c r="F358" s="11">
        <f ca="1">IFERROR(INDEX(rngData,MATCH($B358,rngYear,0),MATCH(OFFSET(F358,-$A358,0),rngColumnNames,0)),"")</f>
        <v>43.686030000000002</v>
      </c>
      <c r="G358" s="11">
        <f t="shared" ca="1" si="22"/>
        <v>8.8887730000000005</v>
      </c>
    </row>
    <row r="359" spans="1:7" hidden="1" x14ac:dyDescent="0.2">
      <c r="A359" s="9">
        <f t="shared" si="23"/>
        <v>36</v>
      </c>
      <c r="B359" s="10">
        <f>IF(INDEX(rngYear,A359+1)&lt;&gt;0,INDEX(rngYear,A359+1),"")</f>
        <v>2015</v>
      </c>
      <c r="C359" s="11">
        <f ca="1">IFERROR(INDEX(rngData,MATCH($B359,rngYear,0),MATCH(OFFSET(C359,-$A359,0),rngColumnNames,0)),"")</f>
        <v>25.255579000000001</v>
      </c>
      <c r="D359" s="11">
        <f ca="1">IFERROR(INDEX(rngData,MATCH($B359,rngYear,0),MATCH(OFFSET(D359,-$A359,0),rngColumnNames,0)),"")</f>
        <v>35.909198000000004</v>
      </c>
      <c r="E359" s="11">
        <f ca="1">IFERROR(INDEX(rngData,MATCH($B359,rngYear,0),MATCH(OFFSET(E359,-$A359,0),rngColumnNames,0)),"")</f>
        <v>31.340883999999999</v>
      </c>
      <c r="F359" s="11">
        <f ca="1">IFERROR(INDEX(rngData,MATCH($B359,rngYear,0),MATCH(OFFSET(F359,-$A359,0),rngColumnNames,0)),"")</f>
        <v>42.485472999999999</v>
      </c>
      <c r="G359" s="11">
        <f t="shared" ca="1" si="22"/>
        <v>11.144589</v>
      </c>
    </row>
    <row r="360" spans="1:7" hidden="1" x14ac:dyDescent="0.2">
      <c r="A360" s="9">
        <f t="shared" si="23"/>
        <v>37</v>
      </c>
      <c r="B360" s="10" t="str">
        <f>IF(INDEX(rngYear,A360+1)&lt;&gt;0,INDEX(rngYear,A360+1),"")</f>
        <v/>
      </c>
      <c r="C360" s="11" t="str">
        <f ca="1">IFERROR(INDEX(rngData,MATCH($B360,rngYear,0),MATCH(OFFSET(C360,-$A360,0),rngColumnNames,0)),"")</f>
        <v/>
      </c>
      <c r="D360" s="11" t="str">
        <f ca="1">IFERROR(INDEX(rngData,MATCH($B360,rngYear,0),MATCH(OFFSET(D360,-$A360,0),rngColumnNames,0)),"")</f>
        <v/>
      </c>
      <c r="E360" s="11" t="str">
        <f ca="1">IFERROR(INDEX(rngData,MATCH($B360,rngYear,0),MATCH(OFFSET(E360,-$A360,0),rngColumnNames,0)),"")</f>
        <v/>
      </c>
      <c r="F360" s="11" t="str">
        <f ca="1">IFERROR(INDEX(rngData,MATCH($B360,rngYear,0),MATCH(OFFSET(F360,-$A360,0),rngColumnNames,0)),"")</f>
        <v/>
      </c>
      <c r="G360" s="11" t="str">
        <f t="shared" ca="1" si="22"/>
        <v/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ht="19.5" customHeight="1" x14ac:dyDescent="0.3">
      <c r="A385" s="16" t="s">
        <v>76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5" customHeight="1" x14ac:dyDescent="0.2">
      <c r="B386" s="4"/>
      <c r="C386" s="5" t="s">
        <v>70</v>
      </c>
      <c r="D386" s="5" t="s">
        <v>56</v>
      </c>
      <c r="E386" s="17" t="s">
        <v>57</v>
      </c>
      <c r="F386" s="18"/>
      <c r="G386" s="19"/>
    </row>
    <row r="387" spans="1:20" ht="22.5" customHeight="1" x14ac:dyDescent="0.2">
      <c r="A387" s="6" t="s">
        <v>58</v>
      </c>
      <c r="B387" s="7" t="s">
        <v>0</v>
      </c>
      <c r="C387" s="7" t="s">
        <v>11</v>
      </c>
      <c r="D387" s="7" t="s">
        <v>12</v>
      </c>
      <c r="E387" s="7" t="s">
        <v>31</v>
      </c>
      <c r="F387" s="7" t="s">
        <v>32</v>
      </c>
      <c r="G387" s="8" t="s">
        <v>57</v>
      </c>
    </row>
    <row r="388" spans="1:20" x14ac:dyDescent="0.2">
      <c r="A388" s="9">
        <v>1</v>
      </c>
      <c r="B388" s="10">
        <f>IF(INDEX(rngYear,A388+1)&lt;&gt;0,INDEX(rngYear,A388+1),"")</f>
        <v>1980</v>
      </c>
      <c r="C388" s="11">
        <f ca="1">IFERROR(INDEX(rngData,MATCH($B388,rngYear,0),MATCH(OFFSET(C388,-$A388,0),rngColumnNames,0)),"")</f>
        <v>0</v>
      </c>
      <c r="D388" s="11">
        <f ca="1">IFERROR(INDEX(rngData,MATCH($B388,rngYear,0),MATCH(OFFSET(D388,-$A388,0),rngColumnNames,0)),"")</f>
        <v>0.96194400000000002</v>
      </c>
      <c r="E388" s="11">
        <f ca="1">IFERROR(INDEX(rngData,MATCH($B388,rngYear,0),MATCH(OFFSET(E388,-$A388,0),rngColumnNames,0)),"")</f>
        <v>0.91832199999999997</v>
      </c>
      <c r="F388" s="11">
        <f ca="1">IFERROR(INDEX(rngData,MATCH($B388,rngYear,0),MATCH(OFFSET(F388,-$A388,0),rngColumnNames,0)),"")</f>
        <v>1.0155890000000001</v>
      </c>
      <c r="G388" s="11">
        <f t="shared" ref="G388:G419" ca="1" si="24">IFERROR(F388-E388,"")</f>
        <v>9.7267000000000103E-2</v>
      </c>
    </row>
    <row r="389" spans="1:20" x14ac:dyDescent="0.2">
      <c r="A389" s="9">
        <f t="shared" ref="A389:A420" si="25">A388+1</f>
        <v>2</v>
      </c>
      <c r="B389" s="10">
        <f>IF(INDEX(rngYear,A389+1)&lt;&gt;0,INDEX(rngYear,A389+1),"")</f>
        <v>1981</v>
      </c>
      <c r="C389" s="11">
        <f ca="1">IFERROR(INDEX(rngData,MATCH($B389,rngYear,0),MATCH(OFFSET(C389,-$A389,0),rngColumnNames,0)),"")</f>
        <v>0.25</v>
      </c>
      <c r="D389" s="11">
        <f ca="1">IFERROR(INDEX(rngData,MATCH($B389,rngYear,0),MATCH(OFFSET(D389,-$A389,0),rngColumnNames,0)),"")</f>
        <v>11.86572</v>
      </c>
      <c r="E389" s="11">
        <f ca="1">IFERROR(INDEX(rngData,MATCH($B389,rngYear,0),MATCH(OFFSET(E389,-$A389,0),rngColumnNames,0)),"")</f>
        <v>11.351509999999999</v>
      </c>
      <c r="F389" s="11">
        <f ca="1">IFERROR(INDEX(rngData,MATCH($B389,rngYear,0),MATCH(OFFSET(F389,-$A389,0),rngColumnNames,0)),"")</f>
        <v>12.502162999999999</v>
      </c>
      <c r="G389" s="11">
        <f t="shared" ca="1" si="24"/>
        <v>1.1506530000000001</v>
      </c>
    </row>
    <row r="390" spans="1:20" x14ac:dyDescent="0.2">
      <c r="A390" s="9">
        <f t="shared" si="25"/>
        <v>3</v>
      </c>
      <c r="B390" s="10">
        <f>IF(INDEX(rngYear,A390+1)&lt;&gt;0,INDEX(rngYear,A390+1),"")</f>
        <v>1982</v>
      </c>
      <c r="C390" s="11">
        <f ca="1">IFERROR(INDEX(rngData,MATCH($B390,rngYear,0),MATCH(OFFSET(C390,-$A390,0),rngColumnNames,0)),"")</f>
        <v>2</v>
      </c>
      <c r="D390" s="11">
        <f ca="1">IFERROR(INDEX(rngData,MATCH($B390,rngYear,0),MATCH(OFFSET(D390,-$A390,0),rngColumnNames,0)),"")</f>
        <v>41.065613999999997</v>
      </c>
      <c r="E390" s="11">
        <f ca="1">IFERROR(INDEX(rngData,MATCH($B390,rngYear,0),MATCH(OFFSET(E390,-$A390,0),rngColumnNames,0)),"")</f>
        <v>39.385863000000001</v>
      </c>
      <c r="F390" s="11">
        <f ca="1">IFERROR(INDEX(rngData,MATCH($B390,rngYear,0),MATCH(OFFSET(F390,-$A390,0),rngColumnNames,0)),"")</f>
        <v>43.165993</v>
      </c>
      <c r="G390" s="11">
        <f t="shared" ca="1" si="24"/>
        <v>3.7801299999999998</v>
      </c>
    </row>
    <row r="391" spans="1:20" x14ac:dyDescent="0.2">
      <c r="A391" s="9">
        <f t="shared" si="25"/>
        <v>4</v>
      </c>
      <c r="B391" s="10">
        <f>IF(INDEX(rngYear,A391+1)&lt;&gt;0,INDEX(rngYear,A391+1),"")</f>
        <v>1983</v>
      </c>
      <c r="C391" s="11">
        <f ca="1">IFERROR(INDEX(rngData,MATCH($B391,rngYear,0),MATCH(OFFSET(C391,-$A391,0),rngColumnNames,0)),"")</f>
        <v>12</v>
      </c>
      <c r="D391" s="11">
        <f ca="1">IFERROR(INDEX(rngData,MATCH($B391,rngYear,0),MATCH(OFFSET(D391,-$A391,0),rngColumnNames,0)),"")</f>
        <v>90.042293000000001</v>
      </c>
      <c r="E391" s="11">
        <f ca="1">IFERROR(INDEX(rngData,MATCH($B391,rngYear,0),MATCH(OFFSET(E391,-$A391,0),rngColumnNames,0)),"")</f>
        <v>86.575581</v>
      </c>
      <c r="F391" s="11">
        <f ca="1">IFERROR(INDEX(rngData,MATCH($B391,rngYear,0),MATCH(OFFSET(F391,-$A391,0),rngColumnNames,0)),"")</f>
        <v>94.400191000000007</v>
      </c>
      <c r="G391" s="11">
        <f t="shared" ca="1" si="24"/>
        <v>7.8246100000000069</v>
      </c>
    </row>
    <row r="392" spans="1:20" x14ac:dyDescent="0.2">
      <c r="A392" s="9">
        <f t="shared" si="25"/>
        <v>5</v>
      </c>
      <c r="B392" s="10">
        <f>IF(INDEX(rngYear,A392+1)&lt;&gt;0,INDEX(rngYear,A392+1),"")</f>
        <v>1984</v>
      </c>
      <c r="C392" s="11">
        <f ca="1">IFERROR(INDEX(rngData,MATCH($B392,rngYear,0),MATCH(OFFSET(C392,-$A392,0),rngColumnNames,0)),"")</f>
        <v>87.345178000000004</v>
      </c>
      <c r="D392" s="11">
        <f ca="1">IFERROR(INDEX(rngData,MATCH($B392,rngYear,0),MATCH(OFFSET(D392,-$A392,0),rngColumnNames,0)),"")</f>
        <v>167.08657500000001</v>
      </c>
      <c r="E392" s="11">
        <f ca="1">IFERROR(INDEX(rngData,MATCH($B392,rngYear,0),MATCH(OFFSET(E392,-$A392,0),rngColumnNames,0)),"")</f>
        <v>160.65490800000001</v>
      </c>
      <c r="F392" s="11">
        <f ca="1">IFERROR(INDEX(rngData,MATCH($B392,rngYear,0),MATCH(OFFSET(F392,-$A392,0),rngColumnNames,0)),"")</f>
        <v>175.492402</v>
      </c>
      <c r="G392" s="11">
        <f t="shared" ca="1" si="24"/>
        <v>14.837493999999992</v>
      </c>
    </row>
    <row r="393" spans="1:20" x14ac:dyDescent="0.2">
      <c r="A393" s="9">
        <f t="shared" si="25"/>
        <v>6</v>
      </c>
      <c r="B393" s="10">
        <f>IF(INDEX(rngYear,A393+1)&lt;&gt;0,INDEX(rngYear,A393+1),"")</f>
        <v>1985</v>
      </c>
      <c r="C393" s="11">
        <f ca="1">IFERROR(INDEX(rngData,MATCH($B393,rngYear,0),MATCH(OFFSET(C393,-$A393,0),rngColumnNames,0)),"")</f>
        <v>214.608844</v>
      </c>
      <c r="D393" s="11">
        <f ca="1">IFERROR(INDEX(rngData,MATCH($B393,rngYear,0),MATCH(OFFSET(D393,-$A393,0),rngColumnNames,0)),"")</f>
        <v>248.531519</v>
      </c>
      <c r="E393" s="11">
        <f ca="1">IFERROR(INDEX(rngData,MATCH($B393,rngYear,0),MATCH(OFFSET(E393,-$A393,0),rngColumnNames,0)),"")</f>
        <v>240.53611599999999</v>
      </c>
      <c r="F393" s="11">
        <f ca="1">IFERROR(INDEX(rngData,MATCH($B393,rngYear,0),MATCH(OFFSET(F393,-$A393,0),rngColumnNames,0)),"")</f>
        <v>259.50214499999998</v>
      </c>
      <c r="G393" s="11">
        <f t="shared" ca="1" si="24"/>
        <v>18.966028999999992</v>
      </c>
    </row>
    <row r="394" spans="1:20" x14ac:dyDescent="0.2">
      <c r="A394" s="9">
        <f t="shared" si="25"/>
        <v>7</v>
      </c>
      <c r="B394" s="10">
        <f>IF(INDEX(rngYear,A394+1)&lt;&gt;0,INDEX(rngYear,A394+1),"")</f>
        <v>1986</v>
      </c>
      <c r="C394" s="11">
        <f ca="1">IFERROR(INDEX(rngData,MATCH($B394,rngYear,0),MATCH(OFFSET(C394,-$A394,0),rngColumnNames,0)),"")</f>
        <v>341.67520000000002</v>
      </c>
      <c r="D394" s="11">
        <f ca="1">IFERROR(INDEX(rngData,MATCH($B394,rngYear,0),MATCH(OFFSET(D394,-$A394,0),rngColumnNames,0)),"")</f>
        <v>338.895938</v>
      </c>
      <c r="E394" s="11">
        <f ca="1">IFERROR(INDEX(rngData,MATCH($B394,rngYear,0),MATCH(OFFSET(E394,-$A394,0),rngColumnNames,0)),"")</f>
        <v>329.143867</v>
      </c>
      <c r="F394" s="11">
        <f ca="1">IFERROR(INDEX(rngData,MATCH($B394,rngYear,0),MATCH(OFFSET(F394,-$A394,0),rngColumnNames,0)),"")</f>
        <v>352.45217100000002</v>
      </c>
      <c r="G394" s="11">
        <f t="shared" ca="1" si="24"/>
        <v>23.308304000000021</v>
      </c>
    </row>
    <row r="395" spans="1:20" x14ac:dyDescent="0.2">
      <c r="A395" s="9">
        <f t="shared" si="25"/>
        <v>8</v>
      </c>
      <c r="B395" s="10">
        <f>IF(INDEX(rngYear,A395+1)&lt;&gt;0,INDEX(rngYear,A395+1),"")</f>
        <v>1987</v>
      </c>
      <c r="C395" s="11">
        <f ca="1">IFERROR(INDEX(rngData,MATCH($B395,rngYear,0),MATCH(OFFSET(C395,-$A395,0),rngColumnNames,0)),"")</f>
        <v>404.51535999999999</v>
      </c>
      <c r="D395" s="11">
        <f ca="1">IFERROR(INDEX(rngData,MATCH($B395,rngYear,0),MATCH(OFFSET(D395,-$A395,0),rngColumnNames,0)),"")</f>
        <v>431.108609</v>
      </c>
      <c r="E395" s="11">
        <f ca="1">IFERROR(INDEX(rngData,MATCH($B395,rngYear,0),MATCH(OFFSET(E395,-$A395,0),rngColumnNames,0)),"")</f>
        <v>420.16419200000001</v>
      </c>
      <c r="F395" s="11">
        <f ca="1">IFERROR(INDEX(rngData,MATCH($B395,rngYear,0),MATCH(OFFSET(F395,-$A395,0),rngColumnNames,0)),"")</f>
        <v>446.55155000000002</v>
      </c>
      <c r="G395" s="11">
        <f t="shared" ca="1" si="24"/>
        <v>26.387358000000006</v>
      </c>
    </row>
    <row r="396" spans="1:20" x14ac:dyDescent="0.2">
      <c r="A396" s="9">
        <f t="shared" si="25"/>
        <v>9</v>
      </c>
      <c r="B396" s="10">
        <f>IF(INDEX(rngYear,A396+1)&lt;&gt;0,INDEX(rngYear,A396+1),"")</f>
        <v>1988</v>
      </c>
      <c r="C396" s="11">
        <f ca="1">IFERROR(INDEX(rngData,MATCH($B396,rngYear,0),MATCH(OFFSET(C396,-$A396,0),rngColumnNames,0)),"")</f>
        <v>605.89104299999997</v>
      </c>
      <c r="D396" s="11">
        <f ca="1">IFERROR(INDEX(rngData,MATCH($B396,rngYear,0),MATCH(OFFSET(D396,-$A396,0),rngColumnNames,0)),"")</f>
        <v>519.24767999999995</v>
      </c>
      <c r="E396" s="11">
        <f ca="1">IFERROR(INDEX(rngData,MATCH($B396,rngYear,0),MATCH(OFFSET(E396,-$A396,0),rngColumnNames,0)),"")</f>
        <v>507.86635100000001</v>
      </c>
      <c r="F396" s="11">
        <f ca="1">IFERROR(INDEX(rngData,MATCH($B396,rngYear,0),MATCH(OFFSET(F396,-$A396,0),rngColumnNames,0)),"")</f>
        <v>535.62610400000005</v>
      </c>
      <c r="G396" s="11">
        <f t="shared" ca="1" si="24"/>
        <v>27.759753000000046</v>
      </c>
    </row>
    <row r="397" spans="1:20" x14ac:dyDescent="0.2">
      <c r="A397" s="9">
        <f t="shared" si="25"/>
        <v>10</v>
      </c>
      <c r="B397" s="10">
        <f>IF(INDEX(rngYear,A397+1)&lt;&gt;0,INDEX(rngYear,A397+1),"")</f>
        <v>1989</v>
      </c>
      <c r="C397" s="11">
        <f ca="1">IFERROR(INDEX(rngData,MATCH($B397,rngYear,0),MATCH(OFFSET(C397,-$A397,0),rngColumnNames,0)),"")</f>
        <v>717.40878199999997</v>
      </c>
      <c r="D397" s="11">
        <f ca="1">IFERROR(INDEX(rngData,MATCH($B397,rngYear,0),MATCH(OFFSET(D397,-$A397,0),rngColumnNames,0)),"")</f>
        <v>598.79449299999999</v>
      </c>
      <c r="E397" s="11">
        <f ca="1">IFERROR(INDEX(rngData,MATCH($B397,rngYear,0),MATCH(OFFSET(E397,-$A397,0),rngColumnNames,0)),"")</f>
        <v>587.75442399999997</v>
      </c>
      <c r="F397" s="11">
        <f ca="1">IFERROR(INDEX(rngData,MATCH($B397,rngYear,0),MATCH(OFFSET(F397,-$A397,0),rngColumnNames,0)),"")</f>
        <v>615.12217899999996</v>
      </c>
      <c r="G397" s="11">
        <f t="shared" ca="1" si="24"/>
        <v>27.367754999999988</v>
      </c>
    </row>
    <row r="398" spans="1:20" x14ac:dyDescent="0.2">
      <c r="A398" s="9">
        <f t="shared" si="25"/>
        <v>11</v>
      </c>
      <c r="B398" s="10">
        <f>IF(INDEX(rngYear,A398+1)&lt;&gt;0,INDEX(rngYear,A398+1),"")</f>
        <v>1990</v>
      </c>
      <c r="C398" s="11">
        <f ca="1">IFERROR(INDEX(rngData,MATCH($B398,rngYear,0),MATCH(OFFSET(C398,-$A398,0),rngColumnNames,0)),"")</f>
        <v>716.78589699999998</v>
      </c>
      <c r="D398" s="11">
        <f ca="1">IFERROR(INDEX(rngData,MATCH($B398,rngYear,0),MATCH(OFFSET(D398,-$A398,0),rngColumnNames,0)),"")</f>
        <v>666.44770500000004</v>
      </c>
      <c r="E398" s="11">
        <f ca="1">IFERROR(INDEX(rngData,MATCH($B398,rngYear,0),MATCH(OFFSET(E398,-$A398,0),rngColumnNames,0)),"")</f>
        <v>655.89805999999999</v>
      </c>
      <c r="F398" s="11">
        <f ca="1">IFERROR(INDEX(rngData,MATCH($B398,rngYear,0),MATCH(OFFSET(F398,-$A398,0),rngColumnNames,0)),"")</f>
        <v>681.83023200000002</v>
      </c>
      <c r="G398" s="11">
        <f t="shared" ca="1" si="24"/>
        <v>25.932172000000037</v>
      </c>
    </row>
    <row r="399" spans="1:20" x14ac:dyDescent="0.2">
      <c r="A399" s="9">
        <f t="shared" si="25"/>
        <v>12</v>
      </c>
      <c r="B399" s="10">
        <f>IF(INDEX(rngYear,A399+1)&lt;&gt;0,INDEX(rngYear,A399+1),"")</f>
        <v>1991</v>
      </c>
      <c r="C399" s="11">
        <f ca="1">IFERROR(INDEX(rngData,MATCH($B399,rngYear,0),MATCH(OFFSET(C399,-$A399,0),rngColumnNames,0)),"")</f>
        <v>755.57278499999995</v>
      </c>
      <c r="D399" s="11">
        <f ca="1">IFERROR(INDEX(rngData,MATCH($B399,rngYear,0),MATCH(OFFSET(D399,-$A399,0),rngColumnNames,0)),"")</f>
        <v>719.32092499999999</v>
      </c>
      <c r="E399" s="11">
        <f ca="1">IFERROR(INDEX(rngData,MATCH($B399,rngYear,0),MATCH(OFFSET(E399,-$A399,0),rngColumnNames,0)),"")</f>
        <v>708.41249000000005</v>
      </c>
      <c r="F399" s="11">
        <f ca="1">IFERROR(INDEX(rngData,MATCH($B399,rngYear,0),MATCH(OFFSET(F399,-$A399,0),rngColumnNames,0)),"")</f>
        <v>734.23969999999997</v>
      </c>
      <c r="G399" s="11">
        <f t="shared" ca="1" si="24"/>
        <v>25.827209999999923</v>
      </c>
    </row>
    <row r="400" spans="1:20" x14ac:dyDescent="0.2">
      <c r="A400" s="9">
        <f t="shared" si="25"/>
        <v>13</v>
      </c>
      <c r="B400" s="10">
        <f>IF(INDEX(rngYear,A400+1)&lt;&gt;0,INDEX(rngYear,A400+1),"")</f>
        <v>1992</v>
      </c>
      <c r="C400" s="11">
        <f ca="1">IFERROR(INDEX(rngData,MATCH($B400,rngYear,0),MATCH(OFFSET(C400,-$A400,0),rngColumnNames,0)),"")</f>
        <v>815.87965199999996</v>
      </c>
      <c r="D400" s="11">
        <f ca="1">IFERROR(INDEX(rngData,MATCH($B400,rngYear,0),MATCH(OFFSET(D400,-$A400,0),rngColumnNames,0)),"")</f>
        <v>757.96992</v>
      </c>
      <c r="E400" s="11">
        <f ca="1">IFERROR(INDEX(rngData,MATCH($B400,rngYear,0),MATCH(OFFSET(E400,-$A400,0),rngColumnNames,0)),"")</f>
        <v>746.09348199999999</v>
      </c>
      <c r="F400" s="11">
        <f ca="1">IFERROR(INDEX(rngData,MATCH($B400,rngYear,0),MATCH(OFFSET(F400,-$A400,0),rngColumnNames,0)),"")</f>
        <v>772.180339</v>
      </c>
      <c r="G400" s="11">
        <f t="shared" ca="1" si="24"/>
        <v>26.086857000000009</v>
      </c>
    </row>
    <row r="401" spans="1:7" x14ac:dyDescent="0.2">
      <c r="A401" s="9">
        <f t="shared" si="25"/>
        <v>14</v>
      </c>
      <c r="B401" s="10">
        <f>IF(INDEX(rngYear,A401+1)&lt;&gt;0,INDEX(rngYear,A401+1),"")</f>
        <v>1993</v>
      </c>
      <c r="C401" s="11">
        <f ca="1">IFERROR(INDEX(rngData,MATCH($B401,rngYear,0),MATCH(OFFSET(C401,-$A401,0),rngColumnNames,0)),"")</f>
        <v>853.85836099999995</v>
      </c>
      <c r="D401" s="11">
        <f ca="1">IFERROR(INDEX(rngData,MATCH($B401,rngYear,0),MATCH(OFFSET(D401,-$A401,0),rngColumnNames,0)),"")</f>
        <v>781.66896999999994</v>
      </c>
      <c r="E401" s="11">
        <f ca="1">IFERROR(INDEX(rngData,MATCH($B401,rngYear,0),MATCH(OFFSET(E401,-$A401,0),rngColumnNames,0)),"")</f>
        <v>767.82759099999998</v>
      </c>
      <c r="F401" s="11">
        <f ca="1">IFERROR(INDEX(rngData,MATCH($B401,rngYear,0),MATCH(OFFSET(F401,-$A401,0),rngColumnNames,0)),"")</f>
        <v>797.302682</v>
      </c>
      <c r="G401" s="11">
        <f t="shared" ca="1" si="24"/>
        <v>29.47509100000002</v>
      </c>
    </row>
    <row r="402" spans="1:7" x14ac:dyDescent="0.2">
      <c r="A402" s="9">
        <f t="shared" si="25"/>
        <v>15</v>
      </c>
      <c r="B402" s="10">
        <f>IF(INDEX(rngYear,A402+1)&lt;&gt;0,INDEX(rngYear,A402+1),"")</f>
        <v>1994</v>
      </c>
      <c r="C402" s="11">
        <f ca="1">IFERROR(INDEX(rngData,MATCH($B402,rngYear,0),MATCH(OFFSET(C402,-$A402,0),rngColumnNames,0)),"")</f>
        <v>887.32226100000003</v>
      </c>
      <c r="D402" s="11">
        <f ca="1">IFERROR(INDEX(rngData,MATCH($B402,rngYear,0),MATCH(OFFSET(D402,-$A402,0),rngColumnNames,0)),"")</f>
        <v>791.45868299999995</v>
      </c>
      <c r="E402" s="11">
        <f ca="1">IFERROR(INDEX(rngData,MATCH($B402,rngYear,0),MATCH(OFFSET(E402,-$A402,0),rngColumnNames,0)),"")</f>
        <v>775.95048999999995</v>
      </c>
      <c r="F402" s="11">
        <f ca="1">IFERROR(INDEX(rngData,MATCH($B402,rngYear,0),MATCH(OFFSET(F402,-$A402,0),rngColumnNames,0)),"")</f>
        <v>807.89184299999999</v>
      </c>
      <c r="G402" s="11">
        <f t="shared" ca="1" si="24"/>
        <v>31.941353000000049</v>
      </c>
    </row>
    <row r="403" spans="1:7" x14ac:dyDescent="0.2">
      <c r="A403" s="9">
        <f t="shared" si="25"/>
        <v>16</v>
      </c>
      <c r="B403" s="10">
        <f>IF(INDEX(rngYear,A403+1)&lt;&gt;0,INDEX(rngYear,A403+1),"")</f>
        <v>1995</v>
      </c>
      <c r="C403" s="11">
        <f ca="1">IFERROR(INDEX(rngData,MATCH($B403,rngYear,0),MATCH(OFFSET(C403,-$A403,0),rngColumnNames,0)),"")</f>
        <v>828.45820200000003</v>
      </c>
      <c r="D403" s="11">
        <f ca="1">IFERROR(INDEX(rngData,MATCH($B403,rngYear,0),MATCH(OFFSET(D403,-$A403,0),rngColumnNames,0)),"")</f>
        <v>789.20828200000005</v>
      </c>
      <c r="E403" s="11">
        <f ca="1">IFERROR(INDEX(rngData,MATCH($B403,rngYear,0),MATCH(OFFSET(E403,-$A403,0),rngColumnNames,0)),"")</f>
        <v>772.41282000000001</v>
      </c>
      <c r="F403" s="11">
        <f ca="1">IFERROR(INDEX(rngData,MATCH($B403,rngYear,0),MATCH(OFFSET(F403,-$A403,0),rngColumnNames,0)),"")</f>
        <v>805.98380299999997</v>
      </c>
      <c r="G403" s="11">
        <f t="shared" ca="1" si="24"/>
        <v>33.570982999999956</v>
      </c>
    </row>
    <row r="404" spans="1:7" x14ac:dyDescent="0.2">
      <c r="A404" s="9">
        <f t="shared" si="25"/>
        <v>17</v>
      </c>
      <c r="B404" s="10">
        <f>IF(INDEX(rngYear,A404+1)&lt;&gt;0,INDEX(rngYear,A404+1),"")</f>
        <v>1996</v>
      </c>
      <c r="C404" s="11">
        <f ca="1">IFERROR(INDEX(rngData,MATCH($B404,rngYear,0),MATCH(OFFSET(C404,-$A404,0),rngColumnNames,0)),"")</f>
        <v>711.23661700000002</v>
      </c>
      <c r="D404" s="11">
        <f ca="1">IFERROR(INDEX(rngData,MATCH($B404,rngYear,0),MATCH(OFFSET(D404,-$A404,0),rngColumnNames,0)),"")</f>
        <v>777.34875499999998</v>
      </c>
      <c r="E404" s="11">
        <f ca="1">IFERROR(INDEX(rngData,MATCH($B404,rngYear,0),MATCH(OFFSET(E404,-$A404,0),rngColumnNames,0)),"")</f>
        <v>759.67391399999997</v>
      </c>
      <c r="F404" s="11">
        <f ca="1">IFERROR(INDEX(rngData,MATCH($B404,rngYear,0),MATCH(OFFSET(F404,-$A404,0),rngColumnNames,0)),"")</f>
        <v>794.29608299999995</v>
      </c>
      <c r="G404" s="11">
        <f t="shared" ca="1" si="24"/>
        <v>34.622168999999985</v>
      </c>
    </row>
    <row r="405" spans="1:7" x14ac:dyDescent="0.2">
      <c r="A405" s="9">
        <f t="shared" si="25"/>
        <v>18</v>
      </c>
      <c r="B405" s="10">
        <f>IF(INDEX(rngYear,A405+1)&lt;&gt;0,INDEX(rngYear,A405+1),"")</f>
        <v>1997</v>
      </c>
      <c r="C405" s="11">
        <f ca="1">IFERROR(INDEX(rngData,MATCH($B405,rngYear,0),MATCH(OFFSET(C405,-$A405,0),rngColumnNames,0)),"")</f>
        <v>384.43214899999998</v>
      </c>
      <c r="D405" s="11">
        <f ca="1">IFERROR(INDEX(rngData,MATCH($B405,rngYear,0),MATCH(OFFSET(D405,-$A405,0),rngColumnNames,0)),"")</f>
        <v>758.57838100000004</v>
      </c>
      <c r="E405" s="11">
        <f ca="1">IFERROR(INDEX(rngData,MATCH($B405,rngYear,0),MATCH(OFFSET(E405,-$A405,0),rngColumnNames,0)),"")</f>
        <v>740.42051500000002</v>
      </c>
      <c r="F405" s="11">
        <f ca="1">IFERROR(INDEX(rngData,MATCH($B405,rngYear,0),MATCH(OFFSET(F405,-$A405,0),rngColumnNames,0)),"")</f>
        <v>776.48423000000003</v>
      </c>
      <c r="G405" s="11">
        <f t="shared" ca="1" si="24"/>
        <v>36.063715000000002</v>
      </c>
    </row>
    <row r="406" spans="1:7" x14ac:dyDescent="0.2">
      <c r="A406" s="9">
        <f t="shared" si="25"/>
        <v>19</v>
      </c>
      <c r="B406" s="10">
        <f>IF(INDEX(rngYear,A406+1)&lt;&gt;0,INDEX(rngYear,A406+1),"")</f>
        <v>1998</v>
      </c>
      <c r="C406" s="11">
        <f ca="1">IFERROR(INDEX(rngData,MATCH($B406,rngYear,0),MATCH(OFFSET(C406,-$A406,0),rngColumnNames,0)),"")</f>
        <v>291.04950100000002</v>
      </c>
      <c r="D406" s="11">
        <f ca="1">IFERROR(INDEX(rngData,MATCH($B406,rngYear,0),MATCH(OFFSET(D406,-$A406,0),rngColumnNames,0)),"")</f>
        <v>735.60263699999996</v>
      </c>
      <c r="E406" s="11">
        <f ca="1">IFERROR(INDEX(rngData,MATCH($B406,rngYear,0),MATCH(OFFSET(E406,-$A406,0),rngColumnNames,0)),"")</f>
        <v>717.31901800000003</v>
      </c>
      <c r="F406" s="11">
        <f ca="1">IFERROR(INDEX(rngData,MATCH($B406,rngYear,0),MATCH(OFFSET(F406,-$A406,0),rngColumnNames,0)),"")</f>
        <v>753.81364199999996</v>
      </c>
      <c r="G406" s="11">
        <f t="shared" ca="1" si="24"/>
        <v>36.494623999999931</v>
      </c>
    </row>
    <row r="407" spans="1:7" x14ac:dyDescent="0.2">
      <c r="A407" s="9">
        <f t="shared" si="25"/>
        <v>20</v>
      </c>
      <c r="B407" s="10">
        <f>IF(INDEX(rngYear,A407+1)&lt;&gt;0,INDEX(rngYear,A407+1),"")</f>
        <v>1999</v>
      </c>
      <c r="C407" s="11">
        <f ca="1">IFERROR(INDEX(rngData,MATCH($B407,rngYear,0),MATCH(OFFSET(C407,-$A407,0),rngColumnNames,0)),"")</f>
        <v>211.010929</v>
      </c>
      <c r="D407" s="11">
        <f ca="1">IFERROR(INDEX(rngData,MATCH($B407,rngYear,0),MATCH(OFFSET(D407,-$A407,0),rngColumnNames,0)),"")</f>
        <v>710.97796700000004</v>
      </c>
      <c r="E407" s="11">
        <f ca="1">IFERROR(INDEX(rngData,MATCH($B407,rngYear,0),MATCH(OFFSET(E407,-$A407,0),rngColumnNames,0)),"")</f>
        <v>693.49687800000004</v>
      </c>
      <c r="F407" s="11">
        <f ca="1">IFERROR(INDEX(rngData,MATCH($B407,rngYear,0),MATCH(OFFSET(F407,-$A407,0),rngColumnNames,0)),"")</f>
        <v>728.51654099999996</v>
      </c>
      <c r="G407" s="11">
        <f t="shared" ca="1" si="24"/>
        <v>35.019662999999923</v>
      </c>
    </row>
    <row r="408" spans="1:7" x14ac:dyDescent="0.2">
      <c r="A408" s="9">
        <f t="shared" si="25"/>
        <v>21</v>
      </c>
      <c r="B408" s="10">
        <f>IF(INDEX(rngYear,A408+1)&lt;&gt;0,INDEX(rngYear,A408+1),"")</f>
        <v>2000</v>
      </c>
      <c r="C408" s="11">
        <f ca="1">IFERROR(INDEX(rngData,MATCH($B408,rngYear,0),MATCH(OFFSET(C408,-$A408,0),rngColumnNames,0)),"")</f>
        <v>248.39042800000001</v>
      </c>
      <c r="D408" s="11">
        <f ca="1">IFERROR(INDEX(rngData,MATCH($B408,rngYear,0),MATCH(OFFSET(D408,-$A408,0),rngColumnNames,0)),"")</f>
        <v>686.96076000000005</v>
      </c>
      <c r="E408" s="11">
        <f ca="1">IFERROR(INDEX(rngData,MATCH($B408,rngYear,0),MATCH(OFFSET(E408,-$A408,0),rngColumnNames,0)),"")</f>
        <v>670.67891399999996</v>
      </c>
      <c r="F408" s="11">
        <f ca="1">IFERROR(INDEX(rngData,MATCH($B408,rngYear,0),MATCH(OFFSET(F408,-$A408,0),rngColumnNames,0)),"")</f>
        <v>702.53652099999999</v>
      </c>
      <c r="G408" s="11">
        <f t="shared" ca="1" si="24"/>
        <v>31.85760700000003</v>
      </c>
    </row>
    <row r="409" spans="1:7" x14ac:dyDescent="0.2">
      <c r="A409" s="9">
        <f t="shared" si="25"/>
        <v>22</v>
      </c>
      <c r="B409" s="10">
        <f>IF(INDEX(rngYear,A409+1)&lt;&gt;0,INDEX(rngYear,A409+1),"")</f>
        <v>2001</v>
      </c>
      <c r="C409" s="11">
        <f ca="1">IFERROR(INDEX(rngData,MATCH($B409,rngYear,0),MATCH(OFFSET(C409,-$A409,0),rngColumnNames,0)),"")</f>
        <v>197.50133</v>
      </c>
      <c r="D409" s="11">
        <f ca="1">IFERROR(INDEX(rngData,MATCH($B409,rngYear,0),MATCH(OFFSET(D409,-$A409,0),rngColumnNames,0)),"")</f>
        <v>664.99929099999997</v>
      </c>
      <c r="E409" s="11">
        <f ca="1">IFERROR(INDEX(rngData,MATCH($B409,rngYear,0),MATCH(OFFSET(E409,-$A409,0),rngColumnNames,0)),"")</f>
        <v>649.665978</v>
      </c>
      <c r="F409" s="11">
        <f ca="1">IFERROR(INDEX(rngData,MATCH($B409,rngYear,0),MATCH(OFFSET(F409,-$A409,0),rngColumnNames,0)),"")</f>
        <v>679.30079999999998</v>
      </c>
      <c r="G409" s="11">
        <f t="shared" ca="1" si="24"/>
        <v>29.634821999999986</v>
      </c>
    </row>
    <row r="410" spans="1:7" x14ac:dyDescent="0.2">
      <c r="A410" s="9">
        <f t="shared" si="25"/>
        <v>23</v>
      </c>
      <c r="B410" s="10">
        <f>IF(INDEX(rngYear,A410+1)&lt;&gt;0,INDEX(rngYear,A410+1),"")</f>
        <v>2002</v>
      </c>
      <c r="C410" s="11">
        <f ca="1">IFERROR(INDEX(rngData,MATCH($B410,rngYear,0),MATCH(OFFSET(C410,-$A410,0),rngColumnNames,0)),"")</f>
        <v>264.03640300000001</v>
      </c>
      <c r="D410" s="11">
        <f ca="1">IFERROR(INDEX(rngData,MATCH($B410,rngYear,0),MATCH(OFFSET(D410,-$A410,0),rngColumnNames,0)),"")</f>
        <v>646.16757700000005</v>
      </c>
      <c r="E410" s="11">
        <f ca="1">IFERROR(INDEX(rngData,MATCH($B410,rngYear,0),MATCH(OFFSET(E410,-$A410,0),rngColumnNames,0)),"")</f>
        <v>630.97849099999996</v>
      </c>
      <c r="F410" s="11">
        <f ca="1">IFERROR(INDEX(rngData,MATCH($B410,rngYear,0),MATCH(OFFSET(F410,-$A410,0),rngColumnNames,0)),"")</f>
        <v>660.06864599999994</v>
      </c>
      <c r="G410" s="11">
        <f t="shared" ca="1" si="24"/>
        <v>29.090154999999982</v>
      </c>
    </row>
    <row r="411" spans="1:7" x14ac:dyDescent="0.2">
      <c r="A411" s="9">
        <f t="shared" si="25"/>
        <v>24</v>
      </c>
      <c r="B411" s="10">
        <f>IF(INDEX(rngYear,A411+1)&lt;&gt;0,INDEX(rngYear,A411+1),"")</f>
        <v>2003</v>
      </c>
      <c r="C411" s="11">
        <f ca="1">IFERROR(INDEX(rngData,MATCH($B411,rngYear,0),MATCH(OFFSET(C411,-$A411,0),rngColumnNames,0)),"")</f>
        <v>242.045512</v>
      </c>
      <c r="D411" s="11">
        <f ca="1">IFERROR(INDEX(rngData,MATCH($B411,rngYear,0),MATCH(OFFSET(D411,-$A411,0),rngColumnNames,0)),"")</f>
        <v>630.94941100000005</v>
      </c>
      <c r="E411" s="11">
        <f ca="1">IFERROR(INDEX(rngData,MATCH($B411,rngYear,0),MATCH(OFFSET(E411,-$A411,0),rngColumnNames,0)),"")</f>
        <v>615.50879899999995</v>
      </c>
      <c r="F411" s="11">
        <f ca="1">IFERROR(INDEX(rngData,MATCH($B411,rngYear,0),MATCH(OFFSET(F411,-$A411,0),rngColumnNames,0)),"")</f>
        <v>643.61452399999996</v>
      </c>
      <c r="G411" s="11">
        <f t="shared" ca="1" si="24"/>
        <v>28.105725000000007</v>
      </c>
    </row>
    <row r="412" spans="1:7" x14ac:dyDescent="0.2">
      <c r="A412" s="9">
        <f t="shared" si="25"/>
        <v>25</v>
      </c>
      <c r="B412" s="10">
        <f>IF(INDEX(rngYear,A412+1)&lt;&gt;0,INDEX(rngYear,A412+1),"")</f>
        <v>2004</v>
      </c>
      <c r="C412" s="11">
        <f ca="1">IFERROR(INDEX(rngData,MATCH($B412,rngYear,0),MATCH(OFFSET(C412,-$A412,0),rngColumnNames,0)),"")</f>
        <v>201.02658099999999</v>
      </c>
      <c r="D412" s="11">
        <f ca="1">IFERROR(INDEX(rngData,MATCH($B412,rngYear,0),MATCH(OFFSET(D412,-$A412,0),rngColumnNames,0)),"")</f>
        <v>619.36838</v>
      </c>
      <c r="E412" s="11">
        <f ca="1">IFERROR(INDEX(rngData,MATCH($B412,rngYear,0),MATCH(OFFSET(E412,-$A412,0),rngColumnNames,0)),"")</f>
        <v>604.70527500000003</v>
      </c>
      <c r="F412" s="11">
        <f ca="1">IFERROR(INDEX(rngData,MATCH($B412,rngYear,0),MATCH(OFFSET(F412,-$A412,0),rngColumnNames,0)),"")</f>
        <v>630.18989199999999</v>
      </c>
      <c r="G412" s="11">
        <f t="shared" ca="1" si="24"/>
        <v>25.484616999999957</v>
      </c>
    </row>
    <row r="413" spans="1:7" x14ac:dyDescent="0.2">
      <c r="A413" s="9">
        <f t="shared" si="25"/>
        <v>26</v>
      </c>
      <c r="B413" s="10">
        <f>IF(INDEX(rngYear,A413+1)&lt;&gt;0,INDEX(rngYear,A413+1),"")</f>
        <v>2005</v>
      </c>
      <c r="C413" s="11">
        <f ca="1">IFERROR(INDEX(rngData,MATCH($B413,rngYear,0),MATCH(OFFSET(C413,-$A413,0),rngColumnNames,0)),"")</f>
        <v>240.51271</v>
      </c>
      <c r="D413" s="11">
        <f ca="1">IFERROR(INDEX(rngData,MATCH($B413,rngYear,0),MATCH(OFFSET(D413,-$A413,0),rngColumnNames,0)),"")</f>
        <v>611.14282700000001</v>
      </c>
      <c r="E413" s="11">
        <f ca="1">IFERROR(INDEX(rngData,MATCH($B413,rngYear,0),MATCH(OFFSET(E413,-$A413,0),rngColumnNames,0)),"")</f>
        <v>597.05942100000004</v>
      </c>
      <c r="F413" s="11">
        <f ca="1">IFERROR(INDEX(rngData,MATCH($B413,rngYear,0),MATCH(OFFSET(F413,-$A413,0),rngColumnNames,0)),"")</f>
        <v>621.99741600000004</v>
      </c>
      <c r="G413" s="11">
        <f t="shared" ca="1" si="24"/>
        <v>24.937995000000001</v>
      </c>
    </row>
    <row r="414" spans="1:7" x14ac:dyDescent="0.2">
      <c r="A414" s="9">
        <f t="shared" si="25"/>
        <v>27</v>
      </c>
      <c r="B414" s="10">
        <f>IF(INDEX(rngYear,A414+1)&lt;&gt;0,INDEX(rngYear,A414+1),"")</f>
        <v>2006</v>
      </c>
      <c r="C414" s="11">
        <f ca="1">IFERROR(INDEX(rngData,MATCH($B414,rngYear,0),MATCH(OFFSET(C414,-$A414,0),rngColumnNames,0)),"")</f>
        <v>210.808865</v>
      </c>
      <c r="D414" s="11">
        <f ca="1">IFERROR(INDEX(rngData,MATCH($B414,rngYear,0),MATCH(OFFSET(D414,-$A414,0),rngColumnNames,0)),"")</f>
        <v>605.81593599999997</v>
      </c>
      <c r="E414" s="11">
        <f ca="1">IFERROR(INDEX(rngData,MATCH($B414,rngYear,0),MATCH(OFFSET(E414,-$A414,0),rngColumnNames,0)),"")</f>
        <v>591.53234499999996</v>
      </c>
      <c r="F414" s="11">
        <f ca="1">IFERROR(INDEX(rngData,MATCH($B414,rngYear,0),MATCH(OFFSET(F414,-$A414,0),rngColumnNames,0)),"")</f>
        <v>616.94997999999998</v>
      </c>
      <c r="G414" s="11">
        <f t="shared" ca="1" si="24"/>
        <v>25.417635000000018</v>
      </c>
    </row>
    <row r="415" spans="1:7" x14ac:dyDescent="0.2">
      <c r="A415" s="9">
        <f t="shared" si="25"/>
        <v>28</v>
      </c>
      <c r="B415" s="10">
        <f>IF(INDEX(rngYear,A415+1)&lt;&gt;0,INDEX(rngYear,A415+1),"")</f>
        <v>2007</v>
      </c>
      <c r="C415" s="11">
        <f ca="1">IFERROR(INDEX(rngData,MATCH($B415,rngYear,0),MATCH(OFFSET(C415,-$A415,0),rngColumnNames,0)),"")</f>
        <v>178.864901</v>
      </c>
      <c r="D415" s="11">
        <f ca="1">IFERROR(INDEX(rngData,MATCH($B415,rngYear,0),MATCH(OFFSET(D415,-$A415,0),rngColumnNames,0)),"")</f>
        <v>602.66377599999998</v>
      </c>
      <c r="E415" s="11">
        <f ca="1">IFERROR(INDEX(rngData,MATCH($B415,rngYear,0),MATCH(OFFSET(E415,-$A415,0),rngColumnNames,0)),"")</f>
        <v>588.61996999999997</v>
      </c>
      <c r="F415" s="11">
        <f ca="1">IFERROR(INDEX(rngData,MATCH($B415,rngYear,0),MATCH(OFFSET(F415,-$A415,0),rngColumnNames,0)),"")</f>
        <v>614.28975100000002</v>
      </c>
      <c r="G415" s="11">
        <f t="shared" ca="1" si="24"/>
        <v>25.669781000000057</v>
      </c>
    </row>
    <row r="416" spans="1:7" x14ac:dyDescent="0.2">
      <c r="A416" s="9">
        <f t="shared" si="25"/>
        <v>29</v>
      </c>
      <c r="B416" s="10">
        <f>IF(INDEX(rngYear,A416+1)&lt;&gt;0,INDEX(rngYear,A416+1),"")</f>
        <v>2008</v>
      </c>
      <c r="C416" s="11">
        <f ca="1">IFERROR(INDEX(rngData,MATCH($B416,rngYear,0),MATCH(OFFSET(C416,-$A416,0),rngColumnNames,0)),"")</f>
        <v>118.90485200000001</v>
      </c>
      <c r="D416" s="11">
        <f ca="1">IFERROR(INDEX(rngData,MATCH($B416,rngYear,0),MATCH(OFFSET(D416,-$A416,0),rngColumnNames,0)),"")</f>
        <v>601.622885</v>
      </c>
      <c r="E416" s="11">
        <f ca="1">IFERROR(INDEX(rngData,MATCH($B416,rngYear,0),MATCH(OFFSET(E416,-$A416,0),rngColumnNames,0)),"")</f>
        <v>588.42083400000001</v>
      </c>
      <c r="F416" s="11">
        <f ca="1">IFERROR(INDEX(rngData,MATCH($B416,rngYear,0),MATCH(OFFSET(F416,-$A416,0),rngColumnNames,0)),"")</f>
        <v>613.45984599999997</v>
      </c>
      <c r="G416" s="11">
        <f t="shared" ca="1" si="24"/>
        <v>25.039011999999957</v>
      </c>
    </row>
    <row r="417" spans="1:7" x14ac:dyDescent="0.2">
      <c r="A417" s="9">
        <f t="shared" si="25"/>
        <v>30</v>
      </c>
      <c r="B417" s="10">
        <f>IF(INDEX(rngYear,A417+1)&lt;&gt;0,INDEX(rngYear,A417+1),"")</f>
        <v>2009</v>
      </c>
      <c r="C417" s="11">
        <f ca="1">IFERROR(INDEX(rngData,MATCH($B417,rngYear,0),MATCH(OFFSET(C417,-$A417,0),rngColumnNames,0)),"")</f>
        <v>132.252061</v>
      </c>
      <c r="D417" s="11">
        <f ca="1">IFERROR(INDEX(rngData,MATCH($B417,rngYear,0),MATCH(OFFSET(D417,-$A417,0),rngColumnNames,0)),"")</f>
        <v>602.18898200000001</v>
      </c>
      <c r="E417" s="11">
        <f ca="1">IFERROR(INDEX(rngData,MATCH($B417,rngYear,0),MATCH(OFFSET(E417,-$A417,0),rngColumnNames,0)),"")</f>
        <v>590.43060300000002</v>
      </c>
      <c r="F417" s="11">
        <f ca="1">IFERROR(INDEX(rngData,MATCH($B417,rngYear,0),MATCH(OFFSET(F417,-$A417,0),rngColumnNames,0)),"")</f>
        <v>613.63003300000003</v>
      </c>
      <c r="G417" s="11">
        <f t="shared" ca="1" si="24"/>
        <v>23.199430000000007</v>
      </c>
    </row>
    <row r="418" spans="1:7" x14ac:dyDescent="0.2">
      <c r="A418" s="9">
        <f t="shared" si="25"/>
        <v>31</v>
      </c>
      <c r="B418" s="10">
        <f>IF(INDEX(rngYear,A418+1)&lt;&gt;0,INDEX(rngYear,A418+1),"")</f>
        <v>2010</v>
      </c>
      <c r="C418" s="11">
        <f ca="1">IFERROR(INDEX(rngData,MATCH($B418,rngYear,0),MATCH(OFFSET(C418,-$A418,0),rngColumnNames,0)),"")</f>
        <v>143.31922399999999</v>
      </c>
      <c r="D418" s="11">
        <f ca="1">IFERROR(INDEX(rngData,MATCH($B418,rngYear,0),MATCH(OFFSET(D418,-$A418,0),rngColumnNames,0)),"")</f>
        <v>604.12824999999998</v>
      </c>
      <c r="E418" s="11">
        <f ca="1">IFERROR(INDEX(rngData,MATCH($B418,rngYear,0),MATCH(OFFSET(E418,-$A418,0),rngColumnNames,0)),"")</f>
        <v>591.976046</v>
      </c>
      <c r="F418" s="11">
        <f ca="1">IFERROR(INDEX(rngData,MATCH($B418,rngYear,0),MATCH(OFFSET(F418,-$A418,0),rngColumnNames,0)),"")</f>
        <v>613.48736699999995</v>
      </c>
      <c r="G418" s="11">
        <f t="shared" ca="1" si="24"/>
        <v>21.511320999999953</v>
      </c>
    </row>
    <row r="419" spans="1:7" x14ac:dyDescent="0.2">
      <c r="A419" s="9">
        <f t="shared" si="25"/>
        <v>32</v>
      </c>
      <c r="B419" s="10">
        <f>IF(INDEX(rngYear,A419+1)&lt;&gt;0,INDEX(rngYear,A419+1),"")</f>
        <v>2011</v>
      </c>
      <c r="C419" s="11">
        <f ca="1">IFERROR(INDEX(rngData,MATCH($B419,rngYear,0),MATCH(OFFSET(C419,-$A419,0),rngColumnNames,0)),"")</f>
        <v>102.950771</v>
      </c>
      <c r="D419" s="11">
        <f ca="1">IFERROR(INDEX(rngData,MATCH($B419,rngYear,0),MATCH(OFFSET(D419,-$A419,0),rngColumnNames,0)),"")</f>
        <v>607.33355600000004</v>
      </c>
      <c r="E419" s="11">
        <f ca="1">IFERROR(INDEX(rngData,MATCH($B419,rngYear,0),MATCH(OFFSET(E419,-$A419,0),rngColumnNames,0)),"")</f>
        <v>595.05689199999995</v>
      </c>
      <c r="F419" s="11">
        <f ca="1">IFERROR(INDEX(rngData,MATCH($B419,rngYear,0),MATCH(OFFSET(F419,-$A419,0),rngColumnNames,0)),"")</f>
        <v>617.44920100000002</v>
      </c>
      <c r="G419" s="11">
        <f t="shared" ca="1" si="24"/>
        <v>22.392309000000068</v>
      </c>
    </row>
    <row r="420" spans="1:7" x14ac:dyDescent="0.2">
      <c r="A420" s="9">
        <f t="shared" si="25"/>
        <v>33</v>
      </c>
      <c r="B420" s="10">
        <f>IF(INDEX(rngYear,A420+1)&lt;&gt;0,INDEX(rngYear,A420+1),"")</f>
        <v>2012</v>
      </c>
      <c r="C420" s="11">
        <f ca="1">IFERROR(INDEX(rngData,MATCH($B420,rngYear,0),MATCH(OFFSET(C420,-$A420,0),rngColumnNames,0)),"")</f>
        <v>90.593691000000007</v>
      </c>
      <c r="D420" s="11">
        <f ca="1">IFERROR(INDEX(rngData,MATCH($B420,rngYear,0),MATCH(OFFSET(D420,-$A420,0),rngColumnNames,0)),"")</f>
        <v>611.70862099999999</v>
      </c>
      <c r="E420" s="11">
        <f ca="1">IFERROR(INDEX(rngData,MATCH($B420,rngYear,0),MATCH(OFFSET(E420,-$A420,0),rngColumnNames,0)),"")</f>
        <v>600.47602900000004</v>
      </c>
      <c r="F420" s="11">
        <f ca="1">IFERROR(INDEX(rngData,MATCH($B420,rngYear,0),MATCH(OFFSET(F420,-$A420,0),rngColumnNames,0)),"")</f>
        <v>623.31216199999994</v>
      </c>
      <c r="G420" s="11">
        <f t="shared" ref="G420:G447" ca="1" si="26">IFERROR(F420-E420,"")</f>
        <v>22.836132999999904</v>
      </c>
    </row>
    <row r="421" spans="1:7" hidden="1" x14ac:dyDescent="0.2">
      <c r="A421" s="9">
        <f t="shared" ref="A421:A447" si="27">A420+1</f>
        <v>34</v>
      </c>
      <c r="B421" s="10">
        <f>IF(INDEX(rngYear,A421+1)&lt;&gt;0,INDEX(rngYear,A421+1),"")</f>
        <v>2013</v>
      </c>
      <c r="C421" s="11">
        <f ca="1">IFERROR(INDEX(rngData,MATCH($B421,rngYear,0),MATCH(OFFSET(C421,-$A421,0),rngColumnNames,0)),"")</f>
        <v>91.985876000000005</v>
      </c>
      <c r="D421" s="11">
        <f ca="1">IFERROR(INDEX(rngData,MATCH($B421,rngYear,0),MATCH(OFFSET(D421,-$A421,0),rngColumnNames,0)),"")</f>
        <v>617.11394399999995</v>
      </c>
      <c r="E421" s="11">
        <f ca="1">IFERROR(INDEX(rngData,MATCH($B421,rngYear,0),MATCH(OFFSET(E421,-$A421,0),rngColumnNames,0)),"")</f>
        <v>606.23734200000001</v>
      </c>
      <c r="F421" s="11">
        <f ca="1">IFERROR(INDEX(rngData,MATCH($B421,rngYear,0),MATCH(OFFSET(F421,-$A421,0),rngColumnNames,0)),"")</f>
        <v>630.15546600000005</v>
      </c>
      <c r="G421" s="11">
        <f t="shared" ca="1" si="26"/>
        <v>23.918124000000034</v>
      </c>
    </row>
    <row r="422" spans="1:7" hidden="1" x14ac:dyDescent="0.2">
      <c r="A422" s="9">
        <f t="shared" si="27"/>
        <v>35</v>
      </c>
      <c r="B422" s="10">
        <f>IF(INDEX(rngYear,A422+1)&lt;&gt;0,INDEX(rngYear,A422+1),"")</f>
        <v>2014</v>
      </c>
      <c r="C422" s="11">
        <f ca="1">IFERROR(INDEX(rngData,MATCH($B422,rngYear,0),MATCH(OFFSET(C422,-$A422,0),rngColumnNames,0)),"")</f>
        <v>11.117459</v>
      </c>
      <c r="D422" s="11">
        <f ca="1">IFERROR(INDEX(rngData,MATCH($B422,rngYear,0),MATCH(OFFSET(D422,-$A422,0),rngColumnNames,0)),"")</f>
        <v>623.29220499999997</v>
      </c>
      <c r="E422" s="11">
        <f ca="1">IFERROR(INDEX(rngData,MATCH($B422,rngYear,0),MATCH(OFFSET(E422,-$A422,0),rngColumnNames,0)),"")</f>
        <v>613.97489399999995</v>
      </c>
      <c r="F422" s="11">
        <f ca="1">IFERROR(INDEX(rngData,MATCH($B422,rngYear,0),MATCH(OFFSET(F422,-$A422,0),rngColumnNames,0)),"")</f>
        <v>635.55779600000005</v>
      </c>
      <c r="G422" s="11">
        <f t="shared" ca="1" si="26"/>
        <v>21.582902000000104</v>
      </c>
    </row>
    <row r="423" spans="1:7" hidden="1" x14ac:dyDescent="0.2">
      <c r="A423" s="9">
        <f t="shared" si="27"/>
        <v>36</v>
      </c>
      <c r="B423" s="10">
        <f>IF(INDEX(rngYear,A423+1)&lt;&gt;0,INDEX(rngYear,A423+1),"")</f>
        <v>2015</v>
      </c>
      <c r="C423" s="11">
        <f ca="1">IFERROR(INDEX(rngData,MATCH($B423,rngYear,0),MATCH(OFFSET(C423,-$A423,0),rngColumnNames,0)),"")</f>
        <v>50.511158000000002</v>
      </c>
      <c r="D423" s="11">
        <f ca="1">IFERROR(INDEX(rngData,MATCH($B423,rngYear,0),MATCH(OFFSET(D423,-$A423,0),rngColumnNames,0)),"")</f>
        <v>629.83114899999998</v>
      </c>
      <c r="E423" s="11">
        <f ca="1">IFERROR(INDEX(rngData,MATCH($B423,rngYear,0),MATCH(OFFSET(E423,-$A423,0),rngColumnNames,0)),"")</f>
        <v>621.35737600000004</v>
      </c>
      <c r="F423" s="11">
        <f ca="1">IFERROR(INDEX(rngData,MATCH($B423,rngYear,0),MATCH(OFFSET(F423,-$A423,0),rngColumnNames,0)),"")</f>
        <v>642.66016999999999</v>
      </c>
      <c r="G423" s="11">
        <f t="shared" ca="1" si="26"/>
        <v>21.302793999999949</v>
      </c>
    </row>
    <row r="424" spans="1:7" hidden="1" x14ac:dyDescent="0.2">
      <c r="A424" s="9">
        <f t="shared" si="27"/>
        <v>37</v>
      </c>
      <c r="B424" s="10" t="str">
        <f>IF(INDEX(rngYear,A424+1)&lt;&gt;0,INDEX(rngYear,A424+1),"")</f>
        <v/>
      </c>
      <c r="C424" s="11" t="str">
        <f ca="1">IFERROR(INDEX(rngData,MATCH($B424,rngYear,0),MATCH(OFFSET(C424,-$A424,0),rngColumnNames,0)),"")</f>
        <v/>
      </c>
      <c r="D424" s="11" t="str">
        <f ca="1">IFERROR(INDEX(rngData,MATCH($B424,rngYear,0),MATCH(OFFSET(D424,-$A424,0),rngColumnNames,0)),"")</f>
        <v/>
      </c>
      <c r="E424" s="11" t="str">
        <f ca="1">IFERROR(INDEX(rngData,MATCH($B424,rngYear,0),MATCH(OFFSET(E424,-$A424,0),rngColumnNames,0)),"")</f>
        <v/>
      </c>
      <c r="F424" s="11" t="str">
        <f ca="1">IFERROR(INDEX(rngData,MATCH($B424,rngYear,0),MATCH(OFFSET(F424,-$A424,0),rngColumnNames,0)),"")</f>
        <v/>
      </c>
      <c r="G424" s="11" t="str">
        <f t="shared" ca="1" si="26"/>
        <v/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385:T385"/>
    <mergeCell ref="E386:G386"/>
    <mergeCell ref="E194:G194"/>
    <mergeCell ref="E258:G258"/>
    <mergeCell ref="E322:G322"/>
    <mergeCell ref="A321:T321"/>
    <mergeCell ref="A257:T257"/>
    <mergeCell ref="A1:T1"/>
    <mergeCell ref="E66:G66"/>
    <mergeCell ref="E130:G130"/>
    <mergeCell ref="A193:T193"/>
    <mergeCell ref="A129:T129"/>
    <mergeCell ref="E2:G2"/>
    <mergeCell ref="A65:T65"/>
  </mergeCells>
  <dataValidations count="20">
    <dataValidation type="list" allowBlank="1" showInputMessage="1" showErrorMessage="1" sqref="C3:F3">
      <formula1>rngColumnNames</formula1>
    </dataValidation>
    <dataValidation type="list" allowBlank="1" showInputMessage="1" showErrorMessage="1" sqref="K94">
      <formula1>rngColumnNames</formula1>
    </dataValidation>
    <dataValidation type="list" allowBlank="1" showInputMessage="1" showErrorMessage="1" sqref="C67:F67">
      <formula1>rngColumnNames</formula1>
    </dataValidation>
    <dataValidation type="list" allowBlank="1" showInputMessage="1" showErrorMessage="1" sqref="K158">
      <formula1>rngColumnNames</formula1>
    </dataValidation>
    <dataValidation type="list" allowBlank="1" showInputMessage="1" showErrorMessage="1" sqref="C131:F131">
      <formula1>rngColumnNames</formula1>
    </dataValidation>
    <dataValidation type="list" allowBlank="1" showInputMessage="1" showErrorMessage="1" sqref="K222">
      <formula1>rngColumnNames</formula1>
    </dataValidation>
    <dataValidation type="list" allowBlank="1" showInputMessage="1" showErrorMessage="1" sqref="C195:F195">
      <formula1>rngColumnNames</formula1>
    </dataValidation>
    <dataValidation type="list" allowBlank="1" showInputMessage="1" showErrorMessage="1" sqref="K286">
      <formula1>rngColumnNames</formula1>
    </dataValidation>
    <dataValidation type="list" allowBlank="1" showInputMessage="1" showErrorMessage="1" sqref="C259:F259">
      <formula1>rngColumnNames</formula1>
    </dataValidation>
    <dataValidation type="list" allowBlank="1" showInputMessage="1" showErrorMessage="1" sqref="K350">
      <formula1>rngColumnNames</formula1>
    </dataValidation>
    <dataValidation type="list" allowBlank="1" showInputMessage="1" showErrorMessage="1" sqref="C323:F323">
      <formula1>rngColumnNames</formula1>
    </dataValidation>
    <dataValidation type="list" allowBlank="1" showInputMessage="1" showErrorMessage="1" sqref="K414">
      <formula1>rngColumnNames</formula1>
    </dataValidation>
    <dataValidation type="list" allowBlank="1" showInputMessage="1" showErrorMessage="1" sqref="C387:F387">
      <formula1>rngColumnNames</formula1>
    </dataValidation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DropDown="1" showInputMessage="1" showErrorMessage="1" sqref="B259">
      <formula1>"year"</formula1>
    </dataValidation>
    <dataValidation type="list" allowBlank="1" showDropDown="1" showInputMessage="1" showErrorMessage="1" sqref="B323">
      <formula1>"year"</formula1>
    </dataValidation>
    <dataValidation type="list" allowBlank="1" showDropDown="1" showInputMessage="1" showErrorMessage="1" sqref="B387">
      <formula1>"year"</formula1>
    </dataValidation>
  </dataValidations>
  <pageMargins left="0.7" right="0.7" top="0.75" bottom="0.75" header="0.3" footer="0.3"/>
  <pageSetup paperSize="9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autoPageBreaks="0"/>
  </sheetPr>
  <dimension ref="A1:T255"/>
  <sheetViews>
    <sheetView showGridLines="0" workbookViewId="0">
      <selection activeCell="C41" sqref="C41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14" width="17.42578125" style="1" customWidth="1"/>
    <col min="15" max="16" width="9.140625" style="1" customWidth="1"/>
    <col min="17" max="16384" width="9.140625" style="1"/>
  </cols>
  <sheetData>
    <row r="1" spans="1:20" ht="19.5" customHeight="1" x14ac:dyDescent="0.3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2"/>
      <c r="R1" s="2"/>
      <c r="S1" s="2"/>
      <c r="T1" s="3"/>
    </row>
    <row r="2" spans="1:20" ht="15" customHeight="1" x14ac:dyDescent="0.2">
      <c r="B2" s="4"/>
      <c r="C2" s="5" t="s">
        <v>56</v>
      </c>
      <c r="D2" s="17" t="s">
        <v>57</v>
      </c>
      <c r="E2" s="18"/>
      <c r="F2" s="19"/>
    </row>
    <row r="3" spans="1:20" ht="22.5" customHeight="1" x14ac:dyDescent="0.2">
      <c r="A3" s="6" t="s">
        <v>58</v>
      </c>
      <c r="B3" s="7" t="s">
        <v>0</v>
      </c>
      <c r="C3" s="7" t="s">
        <v>15</v>
      </c>
      <c r="D3" s="7" t="s">
        <v>35</v>
      </c>
      <c r="E3" s="7" t="s">
        <v>36</v>
      </c>
      <c r="F3" s="8" t="s">
        <v>57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434.58061099999998</v>
      </c>
      <c r="D4" s="11">
        <f ca="1">IFERROR(INDEX(rngData,MATCH($B4,rngYear,0),MATCH(OFFSET(D4,-$A4,0),rngColumnNames,0)),"")</f>
        <v>415.37792899999999</v>
      </c>
      <c r="E4" s="11">
        <f ca="1">IFERROR(INDEX(rngData,MATCH($B4,rngYear,0),MATCH(OFFSET(E4,-$A4,0),rngColumnNames,0)),"")</f>
        <v>458.26890600000002</v>
      </c>
      <c r="F4" s="11">
        <f t="shared" ref="F4:F35" ca="1" si="0">IFERROR(E4-D4,"")</f>
        <v>42.890977000000021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1105.8816159999999</v>
      </c>
      <c r="D5" s="11">
        <f ca="1">IFERROR(INDEX(rngData,MATCH($B5,rngYear,0),MATCH(OFFSET(D5,-$A5,0),rngColumnNames,0)),"")</f>
        <v>1061.6383209999999</v>
      </c>
      <c r="E5" s="11">
        <f ca="1">IFERROR(INDEX(rngData,MATCH($B5,rngYear,0),MATCH(OFFSET(E5,-$A5,0),rngColumnNames,0)),"")</f>
        <v>1161.318078</v>
      </c>
      <c r="F5" s="11">
        <f t="shared" ca="1" si="0"/>
        <v>99.679757000000109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1515.5466750000001</v>
      </c>
      <c r="D6" s="11">
        <f ca="1">IFERROR(INDEX(rngData,MATCH($B6,rngYear,0),MATCH(OFFSET(D6,-$A6,0),rngColumnNames,0)),"")</f>
        <v>1462.65897</v>
      </c>
      <c r="E6" s="11">
        <f ca="1">IFERROR(INDEX(rngData,MATCH($B6,rngYear,0),MATCH(OFFSET(E6,-$A6,0),rngColumnNames,0)),"")</f>
        <v>1582.8203599999999</v>
      </c>
      <c r="F6" s="11">
        <f t="shared" ca="1" si="0"/>
        <v>120.16138999999998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1710.448073</v>
      </c>
      <c r="D7" s="11">
        <f ca="1">IFERROR(INDEX(rngData,MATCH($B7,rngYear,0),MATCH(OFFSET(D7,-$A7,0),rngColumnNames,0)),"")</f>
        <v>1663.506122</v>
      </c>
      <c r="E7" s="11">
        <f ca="1">IFERROR(INDEX(rngData,MATCH($B7,rngYear,0),MATCH(OFFSET(E7,-$A7,0),rngColumnNames,0)),"")</f>
        <v>1774.3569419999999</v>
      </c>
      <c r="F7" s="11">
        <f t="shared" ca="1" si="0"/>
        <v>110.85081999999989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1737.4580980000001</v>
      </c>
      <c r="D8" s="11">
        <f ca="1">IFERROR(INDEX(rngData,MATCH($B8,rngYear,0),MATCH(OFFSET(D8,-$A8,0),rngColumnNames,0)),"")</f>
        <v>1704.2933169999999</v>
      </c>
      <c r="E8" s="11">
        <f ca="1">IFERROR(INDEX(rngData,MATCH($B8,rngYear,0),MATCH(OFFSET(E8,-$A8,0),rngColumnNames,0)),"")</f>
        <v>1785.6184800000001</v>
      </c>
      <c r="F8" s="11">
        <f t="shared" ca="1" si="0"/>
        <v>81.325163000000202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1643.4490350000001</v>
      </c>
      <c r="D9" s="11">
        <f ca="1">IFERROR(INDEX(rngData,MATCH($B9,rngYear,0),MATCH(OFFSET(D9,-$A9,0),rngColumnNames,0)),"")</f>
        <v>1615.840432</v>
      </c>
      <c r="E9" s="11">
        <f ca="1">IFERROR(INDEX(rngData,MATCH($B9,rngYear,0),MATCH(OFFSET(E9,-$A9,0),rngColumnNames,0)),"")</f>
        <v>1674.611183</v>
      </c>
      <c r="F9" s="11">
        <f t="shared" ca="1" si="0"/>
        <v>58.770751000000018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1475.2931699999999</v>
      </c>
      <c r="D10" s="11">
        <f ca="1">IFERROR(INDEX(rngData,MATCH($B10,rngYear,0),MATCH(OFFSET(D10,-$A10,0),rngColumnNames,0)),"")</f>
        <v>1441.479881</v>
      </c>
      <c r="E10" s="11">
        <f ca="1">IFERROR(INDEX(rngData,MATCH($B10,rngYear,0),MATCH(OFFSET(E10,-$A10,0),rngColumnNames,0)),"")</f>
        <v>1509.882787</v>
      </c>
      <c r="F10" s="11">
        <f t="shared" ca="1" si="0"/>
        <v>68.40290600000003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1279.1427309999999</v>
      </c>
      <c r="D11" s="11">
        <f ca="1">IFERROR(INDEX(rngData,MATCH($B11,rngYear,0),MATCH(OFFSET(D11,-$A11,0),rngColumnNames,0)),"")</f>
        <v>1232.3534589999999</v>
      </c>
      <c r="E11" s="11">
        <f ca="1">IFERROR(INDEX(rngData,MATCH($B11,rngYear,0),MATCH(OFFSET(E11,-$A11,0),rngColumnNames,0)),"")</f>
        <v>1328.7150790000001</v>
      </c>
      <c r="F11" s="11">
        <f t="shared" ca="1" si="0"/>
        <v>96.36162000000013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1086.297865</v>
      </c>
      <c r="D12" s="11">
        <f ca="1">IFERROR(INDEX(rngData,MATCH($B12,rngYear,0),MATCH(OFFSET(D12,-$A12,0),rngColumnNames,0)),"")</f>
        <v>1030.901102</v>
      </c>
      <c r="E12" s="11">
        <f ca="1">IFERROR(INDEX(rngData,MATCH($B12,rngYear,0),MATCH(OFFSET(E12,-$A12,0),rngColumnNames,0)),"")</f>
        <v>1144.2638509999999</v>
      </c>
      <c r="F12" s="11">
        <f t="shared" ca="1" si="0"/>
        <v>113.36274899999989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905.07792400000005</v>
      </c>
      <c r="D13" s="11">
        <f ca="1">IFERROR(INDEX(rngData,MATCH($B13,rngYear,0),MATCH(OFFSET(D13,-$A13,0),rngColumnNames,0)),"")</f>
        <v>846.26657499999999</v>
      </c>
      <c r="E13" s="11">
        <f ca="1">IFERROR(INDEX(rngData,MATCH($B13,rngYear,0),MATCH(OFFSET(E13,-$A13,0),rngColumnNames,0)),"")</f>
        <v>964.46309499999995</v>
      </c>
      <c r="F13" s="11">
        <f t="shared" ca="1" si="0"/>
        <v>118.19651999999996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740.17174799999998</v>
      </c>
      <c r="D14" s="11">
        <f ca="1">IFERROR(INDEX(rngData,MATCH($B14,rngYear,0),MATCH(OFFSET(D14,-$A14,0),rngColumnNames,0)),"")</f>
        <v>684.28572599999995</v>
      </c>
      <c r="E14" s="11">
        <f ca="1">IFERROR(INDEX(rngData,MATCH($B14,rngYear,0),MATCH(OFFSET(E14,-$A14,0),rngColumnNames,0)),"")</f>
        <v>795.65696300000002</v>
      </c>
      <c r="F14" s="11">
        <f t="shared" ca="1" si="0"/>
        <v>111.37123700000006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596.26528699999994</v>
      </c>
      <c r="D15" s="11">
        <f ca="1">IFERROR(INDEX(rngData,MATCH($B15,rngYear,0),MATCH(OFFSET(D15,-$A15,0),rngColumnNames,0)),"")</f>
        <v>548.36395700000003</v>
      </c>
      <c r="E15" s="11">
        <f ca="1">IFERROR(INDEX(rngData,MATCH($B15,rngYear,0),MATCH(OFFSET(E15,-$A15,0),rngColumnNames,0)),"")</f>
        <v>643.48328900000001</v>
      </c>
      <c r="F15" s="11">
        <f t="shared" ca="1" si="0"/>
        <v>95.119331999999986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478.044489</v>
      </c>
      <c r="D16" s="11">
        <f ca="1">IFERROR(INDEX(rngData,MATCH($B16,rngYear,0),MATCH(OFFSET(D16,-$A16,0),rngColumnNames,0)),"")</f>
        <v>440.86021899999997</v>
      </c>
      <c r="E16" s="11">
        <f ca="1">IFERROR(INDEX(rngData,MATCH($B16,rngYear,0),MATCH(OFFSET(E16,-$A16,0),rngColumnNames,0)),"")</f>
        <v>513.29819399999997</v>
      </c>
      <c r="F16" s="11">
        <f t="shared" ca="1" si="0"/>
        <v>72.437974999999994</v>
      </c>
    </row>
    <row r="17" spans="1:6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390.19530099999997</v>
      </c>
      <c r="D17" s="11">
        <f ca="1">IFERROR(INDEX(rngData,MATCH($B17,rngYear,0),MATCH(OFFSET(D17,-$A17,0),rngColumnNames,0)),"")</f>
        <v>362.96698600000002</v>
      </c>
      <c r="E17" s="11">
        <f ca="1">IFERROR(INDEX(rngData,MATCH($B17,rngYear,0),MATCH(OFFSET(E17,-$A17,0),rngColumnNames,0)),"")</f>
        <v>412.47733199999999</v>
      </c>
      <c r="F17" s="11">
        <f t="shared" ca="1" si="0"/>
        <v>49.51034599999997</v>
      </c>
    </row>
    <row r="18" spans="1:6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337.335778</v>
      </c>
      <c r="D18" s="11">
        <f ca="1">IFERROR(INDEX(rngData,MATCH($B18,rngYear,0),MATCH(OFFSET(D18,-$A18,0),rngColumnNames,0)),"")</f>
        <v>318.77636899999999</v>
      </c>
      <c r="E18" s="11">
        <f ca="1">IFERROR(INDEX(rngData,MATCH($B18,rngYear,0),MATCH(OFFSET(E18,-$A18,0),rngColumnNames,0)),"")</f>
        <v>352.84572500000002</v>
      </c>
      <c r="F18" s="11">
        <f t="shared" ca="1" si="0"/>
        <v>34.069356000000028</v>
      </c>
    </row>
    <row r="19" spans="1:6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320.98821900000002</v>
      </c>
      <c r="D19" s="11">
        <f ca="1">IFERROR(INDEX(rngData,MATCH($B19,rngYear,0),MATCH(OFFSET(D19,-$A19,0),rngColumnNames,0)),"")</f>
        <v>305.43753400000003</v>
      </c>
      <c r="E19" s="11">
        <f ca="1">IFERROR(INDEX(rngData,MATCH($B19,rngYear,0),MATCH(OFFSET(E19,-$A19,0),rngColumnNames,0)),"")</f>
        <v>334.10287199999999</v>
      </c>
      <c r="F19" s="11">
        <f t="shared" ca="1" si="0"/>
        <v>28.665337999999963</v>
      </c>
    </row>
    <row r="20" spans="1:6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335.218366</v>
      </c>
      <c r="D20" s="11">
        <f ca="1">IFERROR(INDEX(rngData,MATCH($B20,rngYear,0),MATCH(OFFSET(D20,-$A20,0),rngColumnNames,0)),"")</f>
        <v>314.30208499999998</v>
      </c>
      <c r="E20" s="11">
        <f ca="1">IFERROR(INDEX(rngData,MATCH($B20,rngYear,0),MATCH(OFFSET(E20,-$A20,0),rngColumnNames,0)),"")</f>
        <v>352.719066</v>
      </c>
      <c r="F20" s="11">
        <f t="shared" ca="1" si="0"/>
        <v>38.416981000000021</v>
      </c>
    </row>
    <row r="21" spans="1:6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372.14521200000001</v>
      </c>
      <c r="D21" s="11">
        <f ca="1">IFERROR(INDEX(rngData,MATCH($B21,rngYear,0),MATCH(OFFSET(D21,-$A21,0),rngColumnNames,0)),"")</f>
        <v>344.52256499999999</v>
      </c>
      <c r="E21" s="11">
        <f ca="1">IFERROR(INDEX(rngData,MATCH($B21,rngYear,0),MATCH(OFFSET(E21,-$A21,0),rngColumnNames,0)),"")</f>
        <v>394.59345500000001</v>
      </c>
      <c r="F21" s="11">
        <f t="shared" ca="1" si="0"/>
        <v>50.07089000000002</v>
      </c>
    </row>
    <row r="22" spans="1:6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423.87437</v>
      </c>
      <c r="D22" s="11">
        <f ca="1">IFERROR(INDEX(rngData,MATCH($B22,rngYear,0),MATCH(OFFSET(D22,-$A22,0),rngColumnNames,0)),"")</f>
        <v>390.61280699999998</v>
      </c>
      <c r="E22" s="11">
        <f ca="1">IFERROR(INDEX(rngData,MATCH($B22,rngYear,0),MATCH(OFFSET(E22,-$A22,0),rngColumnNames,0)),"")</f>
        <v>449.04111899999998</v>
      </c>
      <c r="F22" s="11">
        <f t="shared" ca="1" si="0"/>
        <v>58.428312000000005</v>
      </c>
    </row>
    <row r="23" spans="1:6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482.51145100000002</v>
      </c>
      <c r="D23" s="11">
        <f ca="1">IFERROR(INDEX(rngData,MATCH($B23,rngYear,0),MATCH(OFFSET(D23,-$A23,0),rngColumnNames,0)),"")</f>
        <v>445.92789099999999</v>
      </c>
      <c r="E23" s="11">
        <f ca="1">IFERROR(INDEX(rngData,MATCH($B23,rngYear,0),MATCH(OFFSET(E23,-$A23,0),rngColumnNames,0)),"")</f>
        <v>508.50030900000002</v>
      </c>
      <c r="F23" s="11">
        <f t="shared" ca="1" si="0"/>
        <v>62.572418000000027</v>
      </c>
    </row>
    <row r="24" spans="1:6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540.16206999999997</v>
      </c>
      <c r="D24" s="11">
        <f ca="1">IFERROR(INDEX(rngData,MATCH($B24,rngYear,0),MATCH(OFFSET(D24,-$A24,0),rngColumnNames,0)),"")</f>
        <v>502.66078800000003</v>
      </c>
      <c r="E24" s="11">
        <f ca="1">IFERROR(INDEX(rngData,MATCH($B24,rngYear,0),MATCH(OFFSET(E24,-$A24,0),rngColumnNames,0)),"")</f>
        <v>565.91962599999999</v>
      </c>
      <c r="F24" s="11">
        <f t="shared" ca="1" si="0"/>
        <v>63.258837999999969</v>
      </c>
    </row>
    <row r="25" spans="1:6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588.94414200000006</v>
      </c>
      <c r="D25" s="11">
        <f ca="1">IFERROR(INDEX(rngData,MATCH($B25,rngYear,0),MATCH(OFFSET(D25,-$A25,0),rngColumnNames,0)),"")</f>
        <v>553.59558000000004</v>
      </c>
      <c r="E25" s="11">
        <f ca="1">IFERROR(INDEX(rngData,MATCH($B25,rngYear,0),MATCH(OFFSET(E25,-$A25,0),rngColumnNames,0)),"")</f>
        <v>612.56716100000006</v>
      </c>
      <c r="F25" s="11">
        <f t="shared" ca="1" si="0"/>
        <v>58.971581000000015</v>
      </c>
    </row>
    <row r="26" spans="1:6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622.76063399999998</v>
      </c>
      <c r="D26" s="11">
        <f ca="1">IFERROR(INDEX(rngData,MATCH($B26,rngYear,0),MATCH(OFFSET(D26,-$A26,0),rngColumnNames,0)),"")</f>
        <v>593.02418899999998</v>
      </c>
      <c r="E26" s="11">
        <f ca="1">IFERROR(INDEX(rngData,MATCH($B26,rngYear,0),MATCH(OFFSET(E26,-$A26,0),rngColumnNames,0)),"")</f>
        <v>645.29315099999997</v>
      </c>
      <c r="F26" s="11">
        <f t="shared" ca="1" si="0"/>
        <v>52.268961999999988</v>
      </c>
    </row>
    <row r="27" spans="1:6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642.35245499999996</v>
      </c>
      <c r="D27" s="11">
        <f ca="1">IFERROR(INDEX(rngData,MATCH($B27,rngYear,0),MATCH(OFFSET(D27,-$A27,0),rngColumnNames,0)),"")</f>
        <v>617.73874699999999</v>
      </c>
      <c r="E27" s="11">
        <f ca="1">IFERROR(INDEX(rngData,MATCH($B27,rngYear,0),MATCH(OFFSET(E27,-$A27,0),rngColumnNames,0)),"")</f>
        <v>662.53431599999999</v>
      </c>
      <c r="F27" s="11">
        <f t="shared" ca="1" si="0"/>
        <v>44.795569</v>
      </c>
    </row>
    <row r="28" spans="1:6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651.29921000000002</v>
      </c>
      <c r="D28" s="11">
        <f ca="1">IFERROR(INDEX(rngData,MATCH($B28,rngYear,0),MATCH(OFFSET(D28,-$A28,0),rngColumnNames,0)),"")</f>
        <v>625.60339199999999</v>
      </c>
      <c r="E28" s="11">
        <f ca="1">IFERROR(INDEX(rngData,MATCH($B28,rngYear,0),MATCH(OFFSET(E28,-$A28,0),rngColumnNames,0)),"")</f>
        <v>672.197495</v>
      </c>
      <c r="F28" s="11">
        <f t="shared" ca="1" si="0"/>
        <v>46.594103000000018</v>
      </c>
    </row>
    <row r="29" spans="1:6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653.24280199999998</v>
      </c>
      <c r="D29" s="11">
        <f ca="1">IFERROR(INDEX(rngData,MATCH($B29,rngYear,0),MATCH(OFFSET(D29,-$A29,0),rngColumnNames,0)),"")</f>
        <v>623.52295500000002</v>
      </c>
      <c r="E29" s="11">
        <f ca="1">IFERROR(INDEX(rngData,MATCH($B29,rngYear,0),MATCH(OFFSET(E29,-$A29,0),rngColumnNames,0)),"")</f>
        <v>679.70632799999998</v>
      </c>
      <c r="F29" s="11">
        <f t="shared" ca="1" si="0"/>
        <v>56.18337299999996</v>
      </c>
    </row>
    <row r="30" spans="1:6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651.82513100000006</v>
      </c>
      <c r="D30" s="11">
        <f ca="1">IFERROR(INDEX(rngData,MATCH($B30,rngYear,0),MATCH(OFFSET(D30,-$A30,0),rngColumnNames,0)),"")</f>
        <v>619.90385300000003</v>
      </c>
      <c r="E30" s="11">
        <f ca="1">IFERROR(INDEX(rngData,MATCH($B30,rngYear,0),MATCH(OFFSET(E30,-$A30,0),rngColumnNames,0)),"")</f>
        <v>682.14057600000001</v>
      </c>
      <c r="F30" s="11">
        <f t="shared" ca="1" si="0"/>
        <v>62.236722999999984</v>
      </c>
    </row>
    <row r="31" spans="1:6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650.68809799999997</v>
      </c>
      <c r="D31" s="11">
        <f ca="1">IFERROR(INDEX(rngData,MATCH($B31,rngYear,0),MATCH(OFFSET(D31,-$A31,0),rngColumnNames,0)),"")</f>
        <v>617.77842699999997</v>
      </c>
      <c r="E31" s="11">
        <f ca="1">IFERROR(INDEX(rngData,MATCH($B31,rngYear,0),MATCH(OFFSET(E31,-$A31,0),rngColumnNames,0)),"")</f>
        <v>683.181645</v>
      </c>
      <c r="F31" s="11">
        <f t="shared" ca="1" si="0"/>
        <v>65.403218000000038</v>
      </c>
    </row>
    <row r="32" spans="1:6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653.47308799999996</v>
      </c>
      <c r="D32" s="11">
        <f ca="1">IFERROR(INDEX(rngData,MATCH($B32,rngYear,0),MATCH(OFFSET(D32,-$A32,0),rngColumnNames,0)),"")</f>
        <v>622.89471300000002</v>
      </c>
      <c r="E32" s="11">
        <f ca="1">IFERROR(INDEX(rngData,MATCH($B32,rngYear,0),MATCH(OFFSET(E32,-$A32,0),rngColumnNames,0)),"")</f>
        <v>685.30091400000003</v>
      </c>
      <c r="F32" s="11">
        <f t="shared" ca="1" si="0"/>
        <v>62.40620100000001</v>
      </c>
    </row>
    <row r="33" spans="1:6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663.15297699999996</v>
      </c>
      <c r="D33" s="11">
        <f ca="1">IFERROR(INDEX(rngData,MATCH($B33,rngYear,0),MATCH(OFFSET(D33,-$A33,0),rngColumnNames,0)),"")</f>
        <v>643.21751800000004</v>
      </c>
      <c r="E33" s="11">
        <f ca="1">IFERROR(INDEX(rngData,MATCH($B33,rngYear,0),MATCH(OFFSET(E33,-$A33,0),rngColumnNames,0)),"")</f>
        <v>695.81985699999996</v>
      </c>
      <c r="F33" s="11">
        <f t="shared" ca="1" si="0"/>
        <v>52.602338999999915</v>
      </c>
    </row>
    <row r="34" spans="1:6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678.46954900000003</v>
      </c>
      <c r="D34" s="11">
        <f ca="1">IFERROR(INDEX(rngData,MATCH($B34,rngYear,0),MATCH(OFFSET(D34,-$A34,0),rngColumnNames,0)),"")</f>
        <v>642.05251099999998</v>
      </c>
      <c r="E34" s="11">
        <f ca="1">IFERROR(INDEX(rngData,MATCH($B34,rngYear,0),MATCH(OFFSET(E34,-$A34,0),rngColumnNames,0)),"")</f>
        <v>715.53774899999996</v>
      </c>
      <c r="F34" s="11">
        <f t="shared" ca="1" si="0"/>
        <v>73.485237999999981</v>
      </c>
    </row>
    <row r="35" spans="1:6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695.42998399999999</v>
      </c>
      <c r="D35" s="11">
        <f ca="1">IFERROR(INDEX(rngData,MATCH($B35,rngYear,0),MATCH(OFFSET(D35,-$A35,0),rngColumnNames,0)),"")</f>
        <v>656.34140100000002</v>
      </c>
      <c r="E35" s="11">
        <f ca="1">IFERROR(INDEX(rngData,MATCH($B35,rngYear,0),MATCH(OFFSET(E35,-$A35,0),rngColumnNames,0)),"")</f>
        <v>737.58253200000001</v>
      </c>
      <c r="F35" s="11">
        <f t="shared" ca="1" si="0"/>
        <v>81.241130999999996</v>
      </c>
    </row>
    <row r="36" spans="1:6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709.90890000000002</v>
      </c>
      <c r="D36" s="11">
        <f ca="1">IFERROR(INDEX(rngData,MATCH($B36,rngYear,0),MATCH(OFFSET(D36,-$A36,0),rngColumnNames,0)),"")</f>
        <v>663.48195899999996</v>
      </c>
      <c r="E36" s="11">
        <f ca="1">IFERROR(INDEX(rngData,MATCH($B36,rngYear,0),MATCH(OFFSET(E36,-$A36,0),rngColumnNames,0)),"")</f>
        <v>757.18448000000001</v>
      </c>
      <c r="F36" s="11">
        <f t="shared" ref="F36:F63" ca="1" si="2">IFERROR(E36-D36,"")</f>
        <v>93.702521000000047</v>
      </c>
    </row>
    <row r="37" spans="1:6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717.78091500000005</v>
      </c>
      <c r="D37" s="11">
        <f ca="1">IFERROR(INDEX(rngData,MATCH($B37,rngYear,0),MATCH(OFFSET(D37,-$A37,0),rngColumnNames,0)),"")</f>
        <v>675.39483299999995</v>
      </c>
      <c r="E37" s="11">
        <f ca="1">IFERROR(INDEX(rngData,MATCH($B37,rngYear,0),MATCH(OFFSET(E37,-$A37,0),rngColumnNames,0)),"")</f>
        <v>763.33280300000001</v>
      </c>
      <c r="F37" s="11">
        <f t="shared" ca="1" si="2"/>
        <v>87.937970000000064</v>
      </c>
    </row>
    <row r="38" spans="1:6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714.92064800000003</v>
      </c>
      <c r="D38" s="11">
        <f ca="1">IFERROR(INDEX(rngData,MATCH($B38,rngYear,0),MATCH(OFFSET(D38,-$A38,0),rngColumnNames,0)),"")</f>
        <v>650.51770799999997</v>
      </c>
      <c r="E38" s="11">
        <f ca="1">IFERROR(INDEX(rngData,MATCH($B38,rngYear,0),MATCH(OFFSET(E38,-$A38,0),rngColumnNames,0)),"")</f>
        <v>785.84624799999995</v>
      </c>
      <c r="F38" s="11">
        <f t="shared" ca="1" si="2"/>
        <v>135.32853999999998</v>
      </c>
    </row>
    <row r="39" spans="1:6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697.202718</v>
      </c>
      <c r="D39" s="11">
        <f ca="1">IFERROR(INDEX(rngData,MATCH($B39,rngYear,0),MATCH(OFFSET(D39,-$A39,0),rngColumnNames,0)),"")</f>
        <v>566.54712700000005</v>
      </c>
      <c r="E39" s="11">
        <f ca="1">IFERROR(INDEX(rngData,MATCH($B39,rngYear,0),MATCH(OFFSET(E39,-$A39,0),rngColumnNames,0)),"")</f>
        <v>847.67494699999997</v>
      </c>
      <c r="F39" s="11">
        <f t="shared" ca="1" si="2"/>
        <v>281.12781999999993</v>
      </c>
    </row>
    <row r="40" spans="1:6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t="shared" ca="1" si="2"/>
        <v/>
      </c>
    </row>
    <row r="41" spans="1:6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5" spans="1:20" ht="19.5" customHeight="1" x14ac:dyDescent="0.3">
      <c r="A65" s="16" t="s">
        <v>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"/>
      <c r="O65" s="2"/>
      <c r="P65" s="2"/>
      <c r="Q65" s="2"/>
      <c r="R65" s="2"/>
      <c r="S65" s="2"/>
      <c r="T65" s="3"/>
    </row>
    <row r="66" spans="1:20" ht="15" customHeight="1" x14ac:dyDescent="0.2">
      <c r="B66" s="4"/>
      <c r="C66" s="5" t="s">
        <v>56</v>
      </c>
      <c r="D66" s="17" t="s">
        <v>57</v>
      </c>
      <c r="E66" s="18"/>
      <c r="F66" s="19"/>
    </row>
    <row r="67" spans="1:20" ht="22.5" customHeight="1" x14ac:dyDescent="0.2">
      <c r="A67" s="6" t="s">
        <v>58</v>
      </c>
      <c r="B67" s="7" t="s">
        <v>0</v>
      </c>
      <c r="C67" s="7" t="s">
        <v>16</v>
      </c>
      <c r="D67" s="7" t="s">
        <v>53</v>
      </c>
      <c r="E67" s="7" t="s">
        <v>54</v>
      </c>
      <c r="F67" s="8" t="s">
        <v>57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11.567121999999999</v>
      </c>
      <c r="D68" s="11">
        <f ca="1">IFERROR(INDEX(rngData,MATCH($B68,rngYear,0),MATCH(OFFSET(D68,-$A68,0),rngColumnNames,0)),"")</f>
        <v>11.567121999999999</v>
      </c>
      <c r="E68" s="11">
        <f ca="1">IFERROR(INDEX(rngData,MATCH($B68,rngYear,0),MATCH(OFFSET(E68,-$A68,0),rngColumnNames,0)),"")</f>
        <v>11.567121999999999</v>
      </c>
      <c r="F68" s="11">
        <f t="shared" ref="F68:F99" ca="1" si="4">IFERROR(E68-D68,"")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11.567121999999999</v>
      </c>
      <c r="D69" s="11">
        <f ca="1">IFERROR(INDEX(rngData,MATCH($B69,rngYear,0),MATCH(OFFSET(D69,-$A69,0),rngColumnNames,0)),"")</f>
        <v>11.567121999999999</v>
      </c>
      <c r="E69" s="11">
        <f ca="1">IFERROR(INDEX(rngData,MATCH($B69,rngYear,0),MATCH(OFFSET(E69,-$A69,0),rngColumnNames,0)),"")</f>
        <v>11.567121999999999</v>
      </c>
      <c r="F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11.567121999999999</v>
      </c>
      <c r="D70" s="11">
        <f ca="1">IFERROR(INDEX(rngData,MATCH($B70,rngYear,0),MATCH(OFFSET(D70,-$A70,0),rngColumnNames,0)),"")</f>
        <v>11.567121999999999</v>
      </c>
      <c r="E70" s="11">
        <f ca="1">IFERROR(INDEX(rngData,MATCH($B70,rngYear,0),MATCH(OFFSET(E70,-$A70,0),rngColumnNames,0)),"")</f>
        <v>11.567121999999999</v>
      </c>
      <c r="F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11.567121999999999</v>
      </c>
      <c r="D71" s="11">
        <f ca="1">IFERROR(INDEX(rngData,MATCH($B71,rngYear,0),MATCH(OFFSET(D71,-$A71,0),rngColumnNames,0)),"")</f>
        <v>11.567121999999999</v>
      </c>
      <c r="E71" s="11">
        <f ca="1">IFERROR(INDEX(rngData,MATCH($B71,rngYear,0),MATCH(OFFSET(E71,-$A71,0),rngColumnNames,0)),"")</f>
        <v>11.567121999999999</v>
      </c>
      <c r="F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7.3635099999999998</v>
      </c>
      <c r="D72" s="11">
        <f ca="1">IFERROR(INDEX(rngData,MATCH($B72,rngYear,0),MATCH(OFFSET(D72,-$A72,0),rngColumnNames,0)),"")</f>
        <v>6.6885409999999998</v>
      </c>
      <c r="E72" s="11">
        <f ca="1">IFERROR(INDEX(rngData,MATCH($B72,rngYear,0),MATCH(OFFSET(E72,-$A72,0),rngColumnNames,0)),"")</f>
        <v>8.2754220000000007</v>
      </c>
      <c r="F72" s="11">
        <f t="shared" ca="1" si="4"/>
        <v>1.5868810000000009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6.5009139999999999</v>
      </c>
      <c r="D73" s="11">
        <f ca="1">IFERROR(INDEX(rngData,MATCH($B73,rngYear,0),MATCH(OFFSET(D73,-$A73,0),rngColumnNames,0)),"")</f>
        <v>6.0644720000000003</v>
      </c>
      <c r="E73" s="11">
        <f ca="1">IFERROR(INDEX(rngData,MATCH($B73,rngYear,0),MATCH(OFFSET(E73,-$A73,0),rngColumnNames,0)),"")</f>
        <v>7.0880210000000003</v>
      </c>
      <c r="F73" s="11">
        <f t="shared" ca="1" si="4"/>
        <v>1.023549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5.8251179999999998</v>
      </c>
      <c r="D74" s="11">
        <f ca="1">IFERROR(INDEX(rngData,MATCH($B74,rngYear,0),MATCH(OFFSET(D74,-$A74,0),rngColumnNames,0)),"")</f>
        <v>5.5274710000000002</v>
      </c>
      <c r="E74" s="11">
        <f ca="1">IFERROR(INDEX(rngData,MATCH($B74,rngYear,0),MATCH(OFFSET(E74,-$A74,0),rngColumnNames,0)),"")</f>
        <v>6.2048670000000001</v>
      </c>
      <c r="F74" s="11">
        <f t="shared" ca="1" si="4"/>
        <v>0.67739599999999989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5.2815149999999997</v>
      </c>
      <c r="D75" s="11">
        <f ca="1">IFERROR(INDEX(rngData,MATCH($B75,rngYear,0),MATCH(OFFSET(D75,-$A75,0),rngColumnNames,0)),"")</f>
        <v>5.0670469999999996</v>
      </c>
      <c r="E75" s="11">
        <f ca="1">IFERROR(INDEX(rngData,MATCH($B75,rngYear,0),MATCH(OFFSET(E75,-$A75,0),rngColumnNames,0)),"")</f>
        <v>5.6172529999999998</v>
      </c>
      <c r="F75" s="11">
        <f t="shared" ca="1" si="4"/>
        <v>0.55020600000000019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4.8349120000000001</v>
      </c>
      <c r="D76" s="11">
        <f ca="1">IFERROR(INDEX(rngData,MATCH($B76,rngYear,0),MATCH(OFFSET(D76,-$A76,0),rngColumnNames,0)),"")</f>
        <v>4.641642</v>
      </c>
      <c r="E76" s="11">
        <f ca="1">IFERROR(INDEX(rngData,MATCH($B76,rngYear,0),MATCH(OFFSET(E76,-$A76,0),rngColumnNames,0)),"")</f>
        <v>5.138611</v>
      </c>
      <c r="F76" s="11">
        <f t="shared" ca="1" si="4"/>
        <v>0.49696899999999999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4.4616009999999999</v>
      </c>
      <c r="D77" s="11">
        <f ca="1">IFERROR(INDEX(rngData,MATCH($B77,rngYear,0),MATCH(OFFSET(D77,-$A77,0),rngColumnNames,0)),"")</f>
        <v>4.2704199999999997</v>
      </c>
      <c r="E77" s="11">
        <f ca="1">IFERROR(INDEX(rngData,MATCH($B77,rngYear,0),MATCH(OFFSET(E77,-$A77,0),rngColumnNames,0)),"")</f>
        <v>4.7225840000000003</v>
      </c>
      <c r="F77" s="11">
        <f t="shared" ca="1" si="4"/>
        <v>0.45216400000000068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4.1450290000000001</v>
      </c>
      <c r="D78" s="11">
        <f ca="1">IFERROR(INDEX(rngData,MATCH($B78,rngYear,0),MATCH(OFFSET(D78,-$A78,0),rngColumnNames,0)),"")</f>
        <v>3.9514689999999999</v>
      </c>
      <c r="E78" s="11">
        <f ca="1">IFERROR(INDEX(rngData,MATCH($B78,rngYear,0),MATCH(OFFSET(E78,-$A78,0),rngColumnNames,0)),"")</f>
        <v>4.476318</v>
      </c>
      <c r="F78" s="11">
        <f t="shared" ca="1" si="4"/>
        <v>0.52484900000000012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4.6120169999999998</v>
      </c>
      <c r="D79" s="11">
        <f ca="1">IFERROR(INDEX(rngData,MATCH($B79,rngYear,0),MATCH(OFFSET(D79,-$A79,0),rngColumnNames,0)),"")</f>
        <v>4.223217</v>
      </c>
      <c r="E79" s="11">
        <f ca="1">IFERROR(INDEX(rngData,MATCH($B79,rngYear,0),MATCH(OFFSET(E79,-$A79,0),rngColumnNames,0)),"")</f>
        <v>5.0112870000000003</v>
      </c>
      <c r="F79" s="11">
        <f t="shared" ca="1" si="4"/>
        <v>0.78807000000000027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4.3614509999999997</v>
      </c>
      <c r="D80" s="11">
        <f ca="1">IFERROR(INDEX(rngData,MATCH($B80,rngYear,0),MATCH(OFFSET(D80,-$A80,0),rngColumnNames,0)),"")</f>
        <v>4.0575979999999996</v>
      </c>
      <c r="E80" s="11">
        <f ca="1">IFERROR(INDEX(rngData,MATCH($B80,rngYear,0),MATCH(OFFSET(E80,-$A80,0),rngColumnNames,0)),"")</f>
        <v>4.6755100000000001</v>
      </c>
      <c r="F80" s="11">
        <f t="shared" ca="1" si="4"/>
        <v>0.61791200000000046</v>
      </c>
    </row>
    <row r="81" spans="1:6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4.1453879999999996</v>
      </c>
      <c r="D81" s="11">
        <f ca="1">IFERROR(INDEX(rngData,MATCH($B81,rngYear,0),MATCH(OFFSET(D81,-$A81,0),rngColumnNames,0)),"")</f>
        <v>3.9111579999999999</v>
      </c>
      <c r="E81" s="11">
        <f ca="1">IFERROR(INDEX(rngData,MATCH($B81,rngYear,0),MATCH(OFFSET(E81,-$A81,0),rngColumnNames,0)),"")</f>
        <v>4.3626800000000001</v>
      </c>
      <c r="F81" s="11">
        <f t="shared" ca="1" si="4"/>
        <v>0.4515220000000002</v>
      </c>
    </row>
    <row r="82" spans="1:6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3.9571350000000001</v>
      </c>
      <c r="D82" s="11">
        <f ca="1">IFERROR(INDEX(rngData,MATCH($B82,rngYear,0),MATCH(OFFSET(D82,-$A82,0),rngColumnNames,0)),"")</f>
        <v>3.7694169999999998</v>
      </c>
      <c r="E82" s="11">
        <f ca="1">IFERROR(INDEX(rngData,MATCH($B82,rngYear,0),MATCH(OFFSET(E82,-$A82,0),rngColumnNames,0)),"")</f>
        <v>4.1712239999999996</v>
      </c>
      <c r="F82" s="11">
        <f t="shared" ca="1" si="4"/>
        <v>0.4018069999999998</v>
      </c>
    </row>
    <row r="83" spans="1:6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3.7916470000000002</v>
      </c>
      <c r="D83" s="11">
        <f ca="1">IFERROR(INDEX(rngData,MATCH($B83,rngYear,0),MATCH(OFFSET(D83,-$A83,0),rngColumnNames,0)),"")</f>
        <v>3.6094050000000002</v>
      </c>
      <c r="E83" s="11">
        <f ca="1">IFERROR(INDEX(rngData,MATCH($B83,rngYear,0),MATCH(OFFSET(E83,-$A83,0),rngColumnNames,0)),"")</f>
        <v>3.989741</v>
      </c>
      <c r="F83" s="11">
        <f t="shared" ca="1" si="4"/>
        <v>0.38033599999999979</v>
      </c>
    </row>
    <row r="84" spans="1:6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3.645054</v>
      </c>
      <c r="D84" s="11">
        <f ca="1">IFERROR(INDEX(rngData,MATCH($B84,rngYear,0),MATCH(OFFSET(D84,-$A84,0),rngColumnNames,0)),"")</f>
        <v>3.5117020000000001</v>
      </c>
      <c r="E84" s="11">
        <f ca="1">IFERROR(INDEX(rngData,MATCH($B84,rngYear,0),MATCH(OFFSET(E84,-$A84,0),rngColumnNames,0)),"")</f>
        <v>3.8530099999999998</v>
      </c>
      <c r="F84" s="11">
        <f t="shared" ca="1" si="4"/>
        <v>0.34130799999999972</v>
      </c>
    </row>
    <row r="85" spans="1:6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3.514338</v>
      </c>
      <c r="D85" s="11">
        <f ca="1">IFERROR(INDEX(rngData,MATCH($B85,rngYear,0),MATCH(OFFSET(D85,-$A85,0),rngColumnNames,0)),"")</f>
        <v>3.373821</v>
      </c>
      <c r="E85" s="11">
        <f ca="1">IFERROR(INDEX(rngData,MATCH($B85,rngYear,0),MATCH(OFFSET(E85,-$A85,0),rngColumnNames,0)),"")</f>
        <v>3.7435990000000001</v>
      </c>
      <c r="F85" s="11">
        <f t="shared" ca="1" si="4"/>
        <v>0.36977800000000016</v>
      </c>
    </row>
    <row r="86" spans="1:6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3.397113</v>
      </c>
      <c r="D86" s="11">
        <f ca="1">IFERROR(INDEX(rngData,MATCH($B86,rngYear,0),MATCH(OFFSET(D86,-$A86,0),rngColumnNames,0)),"")</f>
        <v>3.2642150000000001</v>
      </c>
      <c r="E86" s="11">
        <f ca="1">IFERROR(INDEX(rngData,MATCH($B86,rngYear,0),MATCH(OFFSET(E86,-$A86,0),rngColumnNames,0)),"")</f>
        <v>3.6539389999999998</v>
      </c>
      <c r="F86" s="11">
        <f t="shared" ca="1" si="4"/>
        <v>0.38972399999999974</v>
      </c>
    </row>
    <row r="87" spans="1:6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3.3881399999999999</v>
      </c>
      <c r="D87" s="11">
        <f ca="1">IFERROR(INDEX(rngData,MATCH($B87,rngYear,0),MATCH(OFFSET(D87,-$A87,0),rngColumnNames,0)),"")</f>
        <v>3.1835179999999998</v>
      </c>
      <c r="E87" s="11">
        <f ca="1">IFERROR(INDEX(rngData,MATCH($B87,rngYear,0),MATCH(OFFSET(E87,-$A87,0),rngColumnNames,0)),"")</f>
        <v>3.6272579999999999</v>
      </c>
      <c r="F87" s="11">
        <f t="shared" ca="1" si="4"/>
        <v>0.44374000000000002</v>
      </c>
    </row>
    <row r="88" spans="1:6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3.230143</v>
      </c>
      <c r="D88" s="11">
        <f ca="1">IFERROR(INDEX(rngData,MATCH($B88,rngYear,0),MATCH(OFFSET(D88,-$A88,0),rngColumnNames,0)),"")</f>
        <v>3.0625369999999998</v>
      </c>
      <c r="E88" s="11">
        <f ca="1">IFERROR(INDEX(rngData,MATCH($B88,rngYear,0),MATCH(OFFSET(E88,-$A88,0),rngColumnNames,0)),"")</f>
        <v>3.4160819999999998</v>
      </c>
      <c r="F88" s="11">
        <f t="shared" ca="1" si="4"/>
        <v>0.353545</v>
      </c>
    </row>
    <row r="89" spans="1:6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3.0867779999999998</v>
      </c>
      <c r="D89" s="11">
        <f ca="1">IFERROR(INDEX(rngData,MATCH($B89,rngYear,0),MATCH(OFFSET(D89,-$A89,0),rngColumnNames,0)),"")</f>
        <v>2.9695770000000001</v>
      </c>
      <c r="E89" s="11">
        <f ca="1">IFERROR(INDEX(rngData,MATCH($B89,rngYear,0),MATCH(OFFSET(E89,-$A89,0),rngColumnNames,0)),"")</f>
        <v>3.2517520000000002</v>
      </c>
      <c r="F89" s="11">
        <f t="shared" ca="1" si="4"/>
        <v>0.28217500000000006</v>
      </c>
    </row>
    <row r="90" spans="1:6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2.9561500000000001</v>
      </c>
      <c r="D90" s="11">
        <f ca="1">IFERROR(INDEX(rngData,MATCH($B90,rngYear,0),MATCH(OFFSET(D90,-$A90,0),rngColumnNames,0)),"")</f>
        <v>2.8512559999999998</v>
      </c>
      <c r="E90" s="11">
        <f ca="1">IFERROR(INDEX(rngData,MATCH($B90,rngYear,0),MATCH(OFFSET(E90,-$A90,0),rngColumnNames,0)),"")</f>
        <v>3.112536</v>
      </c>
      <c r="F90" s="11">
        <f t="shared" ca="1" si="4"/>
        <v>0.26128000000000018</v>
      </c>
    </row>
    <row r="91" spans="1:6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2.8366709999999999</v>
      </c>
      <c r="D91" s="11">
        <f ca="1">IFERROR(INDEX(rngData,MATCH($B91,rngYear,0),MATCH(OFFSET(D91,-$A91,0),rngColumnNames,0)),"")</f>
        <v>2.7271239999999999</v>
      </c>
      <c r="E91" s="11">
        <f ca="1">IFERROR(INDEX(rngData,MATCH($B91,rngYear,0),MATCH(OFFSET(E91,-$A91,0),rngColumnNames,0)),"")</f>
        <v>2.9952299999999998</v>
      </c>
      <c r="F91" s="11">
        <f t="shared" ca="1" si="4"/>
        <v>0.26810599999999996</v>
      </c>
    </row>
    <row r="92" spans="1:6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2.7270029999999998</v>
      </c>
      <c r="D92" s="11">
        <f ca="1">IFERROR(INDEX(rngData,MATCH($B92,rngYear,0),MATCH(OFFSET(D92,-$A92,0),rngColumnNames,0)),"")</f>
        <v>2.5963970000000001</v>
      </c>
      <c r="E92" s="11">
        <f ca="1">IFERROR(INDEX(rngData,MATCH($B92,rngYear,0),MATCH(OFFSET(E92,-$A92,0),rngColumnNames,0)),"")</f>
        <v>2.8865620000000001</v>
      </c>
      <c r="F92" s="11">
        <f t="shared" ca="1" si="4"/>
        <v>0.29016500000000001</v>
      </c>
    </row>
    <row r="93" spans="1:6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2.6260080000000001</v>
      </c>
      <c r="D93" s="11">
        <f ca="1">IFERROR(INDEX(rngData,MATCH($B93,rngYear,0),MATCH(OFFSET(D93,-$A93,0),rngColumnNames,0)),"")</f>
        <v>2.4727579999999998</v>
      </c>
      <c r="E93" s="11">
        <f ca="1">IFERROR(INDEX(rngData,MATCH($B93,rngYear,0),MATCH(OFFSET(E93,-$A93,0),rngColumnNames,0)),"")</f>
        <v>2.8140239999999999</v>
      </c>
      <c r="F93" s="11">
        <f t="shared" ca="1" si="4"/>
        <v>0.34126600000000007</v>
      </c>
    </row>
    <row r="94" spans="1:6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2.5327169999999999</v>
      </c>
      <c r="D94" s="11">
        <f ca="1">IFERROR(INDEX(rngData,MATCH($B94,rngYear,0),MATCH(OFFSET(D94,-$A94,0),rngColumnNames,0)),"")</f>
        <v>2.361205</v>
      </c>
      <c r="E94" s="11">
        <f ca="1">IFERROR(INDEX(rngData,MATCH($B94,rngYear,0),MATCH(OFFSET(E94,-$A94,0),rngColumnNames,0)),"")</f>
        <v>2.7526190000000001</v>
      </c>
      <c r="F94" s="11">
        <f t="shared" ca="1" si="4"/>
        <v>0.39141400000000015</v>
      </c>
    </row>
    <row r="95" spans="1:6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2.7118989999999998</v>
      </c>
      <c r="D95" s="11">
        <f ca="1">IFERROR(INDEX(rngData,MATCH($B95,rngYear,0),MATCH(OFFSET(D95,-$A95,0),rngColumnNames,0)),"")</f>
        <v>2.5337070000000002</v>
      </c>
      <c r="E95" s="11">
        <f ca="1">IFERROR(INDEX(rngData,MATCH($B95,rngYear,0),MATCH(OFFSET(E95,-$A95,0),rngColumnNames,0)),"")</f>
        <v>2.9851990000000002</v>
      </c>
      <c r="F95" s="11">
        <f t="shared" ca="1" si="4"/>
        <v>0.451492</v>
      </c>
    </row>
    <row r="96" spans="1:6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2.5626000000000002</v>
      </c>
      <c r="D96" s="11">
        <f ca="1">IFERROR(INDEX(rngData,MATCH($B96,rngYear,0),MATCH(OFFSET(D96,-$A96,0),rngColumnNames,0)),"")</f>
        <v>2.42814</v>
      </c>
      <c r="E96" s="11">
        <f ca="1">IFERROR(INDEX(rngData,MATCH($B96,rngYear,0),MATCH(OFFSET(E96,-$A96,0),rngColumnNames,0)),"")</f>
        <v>2.7657769999999999</v>
      </c>
      <c r="F96" s="11">
        <f t="shared" ca="1" si="4"/>
        <v>0.33763699999999996</v>
      </c>
    </row>
    <row r="97" spans="1:6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2.4299529999999998</v>
      </c>
      <c r="D97" s="11">
        <f ca="1">IFERROR(INDEX(rngData,MATCH($B97,rngYear,0),MATCH(OFFSET(D97,-$A97,0),rngColumnNames,0)),"")</f>
        <v>2.3251330000000001</v>
      </c>
      <c r="E97" s="11">
        <f ca="1">IFERROR(INDEX(rngData,MATCH($B97,rngYear,0),MATCH(OFFSET(E97,-$A97,0),rngColumnNames,0)),"")</f>
        <v>2.5780590000000001</v>
      </c>
      <c r="F97" s="11">
        <f t="shared" ca="1" si="4"/>
        <v>0.25292599999999998</v>
      </c>
    </row>
    <row r="98" spans="1:6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2.311366</v>
      </c>
      <c r="D98" s="11">
        <f ca="1">IFERROR(INDEX(rngData,MATCH($B98,rngYear,0),MATCH(OFFSET(D98,-$A98,0),rngColumnNames,0)),"")</f>
        <v>2.2241339999999998</v>
      </c>
      <c r="E98" s="11">
        <f ca="1">IFERROR(INDEX(rngData,MATCH($B98,rngYear,0),MATCH(OFFSET(E98,-$A98,0),rngColumnNames,0)),"")</f>
        <v>2.460448</v>
      </c>
      <c r="F98" s="11">
        <f t="shared" ca="1" si="4"/>
        <v>0.23631400000000014</v>
      </c>
    </row>
    <row r="99" spans="1:6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2.2047500000000002</v>
      </c>
      <c r="D99" s="11">
        <f ca="1">IFERROR(INDEX(rngData,MATCH($B99,rngYear,0),MATCH(OFFSET(D99,-$A99,0),rngColumnNames,0)),"")</f>
        <v>2.1009769999999999</v>
      </c>
      <c r="E99" s="11">
        <f ca="1">IFERROR(INDEX(rngData,MATCH($B99,rngYear,0),MATCH(OFFSET(E99,-$A99,0),rngColumnNames,0)),"")</f>
        <v>2.3411080000000002</v>
      </c>
      <c r="F99" s="11">
        <f t="shared" ca="1" si="4"/>
        <v>0.24013100000000032</v>
      </c>
    </row>
    <row r="100" spans="1:6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2.1084049999999999</v>
      </c>
      <c r="D100" s="11">
        <f ca="1">IFERROR(INDEX(rngData,MATCH($B100,rngYear,0),MATCH(OFFSET(D100,-$A100,0),rngColumnNames,0)),"")</f>
        <v>1.991608</v>
      </c>
      <c r="E100" s="11">
        <f ca="1">IFERROR(INDEX(rngData,MATCH($B100,rngYear,0),MATCH(OFFSET(E100,-$A100,0),rngColumnNames,0)),"")</f>
        <v>2.2608299999999999</v>
      </c>
      <c r="F100" s="11">
        <f t="shared" ref="F100:F127" ca="1" si="6">IFERROR(E100-D100,"")</f>
        <v>0.26922199999999985</v>
      </c>
    </row>
    <row r="101" spans="1:6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2.0209359999999998</v>
      </c>
      <c r="D101" s="11">
        <f ca="1">IFERROR(INDEX(rngData,MATCH($B101,rngYear,0),MATCH(OFFSET(D101,-$A101,0),rngColumnNames,0)),"")</f>
        <v>1.893696</v>
      </c>
      <c r="E101" s="11">
        <f ca="1">IFERROR(INDEX(rngData,MATCH($B101,rngYear,0),MATCH(OFFSET(E101,-$A101,0),rngColumnNames,0)),"")</f>
        <v>2.1863450000000002</v>
      </c>
      <c r="F101" s="11">
        <f t="shared" ca="1" si="6"/>
        <v>0.29264900000000016</v>
      </c>
    </row>
    <row r="102" spans="1:6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1.9411860000000001</v>
      </c>
      <c r="D102" s="11">
        <f ca="1">IFERROR(INDEX(rngData,MATCH($B102,rngYear,0),MATCH(OFFSET(D102,-$A102,0),rngColumnNames,0)),"")</f>
        <v>1.804821</v>
      </c>
      <c r="E102" s="11">
        <f ca="1">IFERROR(INDEX(rngData,MATCH($B102,rngYear,0),MATCH(OFFSET(E102,-$A102,0),rngColumnNames,0)),"")</f>
        <v>2.1268289999999999</v>
      </c>
      <c r="F102" s="11">
        <f t="shared" ca="1" si="6"/>
        <v>0.32200799999999985</v>
      </c>
    </row>
    <row r="103" spans="1:6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1.8681890000000001</v>
      </c>
      <c r="D103" s="11">
        <f ca="1">IFERROR(INDEX(rngData,MATCH($B103,rngYear,0),MATCH(OFFSET(D103,-$A103,0),rngColumnNames,0)),"")</f>
        <v>1.7260489999999999</v>
      </c>
      <c r="E103" s="11">
        <f ca="1">IFERROR(INDEX(rngData,MATCH($B103,rngYear,0),MATCH(OFFSET(E103,-$A103,0),rngColumnNames,0)),"")</f>
        <v>2.0607489999999999</v>
      </c>
      <c r="F103" s="11">
        <f t="shared" ca="1" si="6"/>
        <v>0.3347</v>
      </c>
    </row>
    <row r="104" spans="1:6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t="shared" ca="1" si="6"/>
        <v/>
      </c>
    </row>
    <row r="105" spans="1:6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ht="19.5" customHeight="1" x14ac:dyDescent="0.3">
      <c r="A129" s="16" t="s">
        <v>60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22.5" customHeight="1" x14ac:dyDescent="0.2">
      <c r="B130" s="4"/>
      <c r="C130" s="5" t="s">
        <v>56</v>
      </c>
      <c r="D130" s="17" t="s">
        <v>57</v>
      </c>
      <c r="E130" s="18"/>
      <c r="F130" s="19"/>
      <c r="G130" s="13" t="s">
        <v>61</v>
      </c>
      <c r="H130" s="23" t="s">
        <v>62</v>
      </c>
      <c r="I130" s="24"/>
      <c r="J130" s="25"/>
      <c r="K130" s="14" t="s">
        <v>63</v>
      </c>
      <c r="L130" s="20" t="s">
        <v>64</v>
      </c>
      <c r="M130" s="21"/>
      <c r="N130" s="22"/>
    </row>
    <row r="131" spans="1:20" ht="22.5" customHeight="1" x14ac:dyDescent="0.2">
      <c r="A131" s="6" t="s">
        <v>58</v>
      </c>
      <c r="B131" s="7" t="s">
        <v>0</v>
      </c>
      <c r="C131" s="7" t="s">
        <v>17</v>
      </c>
      <c r="D131" s="7" t="s">
        <v>37</v>
      </c>
      <c r="E131" s="7" t="s">
        <v>38</v>
      </c>
      <c r="F131" s="8" t="s">
        <v>65</v>
      </c>
      <c r="G131" s="7" t="s">
        <v>18</v>
      </c>
      <c r="H131" s="7" t="s">
        <v>39</v>
      </c>
      <c r="I131" s="7" t="s">
        <v>40</v>
      </c>
      <c r="J131" s="8" t="s">
        <v>66</v>
      </c>
      <c r="K131" s="7" t="s">
        <v>19</v>
      </c>
      <c r="L131" s="7" t="s">
        <v>41</v>
      </c>
      <c r="M131" s="7" t="s">
        <v>42</v>
      </c>
      <c r="N131" s="8" t="s">
        <v>67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434.53819800000002</v>
      </c>
      <c r="D132" s="11">
        <f ca="1">IFERROR(INDEX(rngData,MATCH($B132,rngYear,0),MATCH(OFFSET(D132,-$A132,0),rngColumnNames,0)),"")</f>
        <v>415.33743900000002</v>
      </c>
      <c r="E132" s="11">
        <f ca="1">IFERROR(INDEX(rngData,MATCH($B132,rngYear,0),MATCH(OFFSET(E132,-$A132,0),rngColumnNames,0)),"")</f>
        <v>458.22413</v>
      </c>
      <c r="F132" s="11">
        <f t="shared" ref="F132:F163" ca="1" si="8">IFERROR(E132-D132,"")</f>
        <v>42.886690999999985</v>
      </c>
      <c r="G132" s="11">
        <f ca="1">IFERROR(INDEX(rngData,MATCH($B132,rngYear,0),MATCH(OFFSET(G132,-$A132,0),rngColumnNames,0)),"")</f>
        <v>0.96194400000000002</v>
      </c>
      <c r="H132" s="11">
        <f ca="1">IFERROR(INDEX(rngData,MATCH($B132,rngYear,0),MATCH(OFFSET(H132,-$A132,0),rngColumnNames,0)),"")</f>
        <v>0.91832199999999997</v>
      </c>
      <c r="I132" s="11">
        <f ca="1">IFERROR(INDEX(rngData,MATCH($B132,rngYear,0),MATCH(OFFSET(I132,-$A132,0),rngColumnNames,0)),"")</f>
        <v>1.0155890000000001</v>
      </c>
      <c r="J132" s="11">
        <f t="shared" ref="J132:J163" ca="1" si="9">IFERROR(I132-H132,"")</f>
        <v>9.7267000000000103E-2</v>
      </c>
      <c r="K132" s="11">
        <f ca="1">IFERROR(INDEX(rngData,MATCH($B132,rngYear,0),MATCH(OFFSET(K132,-$A132,0),rngColumnNames,0)),"")</f>
        <v>433.57625300000001</v>
      </c>
      <c r="L132" s="11">
        <f ca="1">IFERROR(INDEX(rngData,MATCH($B132,rngYear,0),MATCH(OFFSET(L132,-$A132,0),rngColumnNames,0)),"")</f>
        <v>414.41911700000003</v>
      </c>
      <c r="M132" s="11">
        <f ca="1">IFERROR(INDEX(rngData,MATCH($B132,rngYear,0),MATCH(OFFSET(M132,-$A132,0),rngColumnNames,0)),"")</f>
        <v>457.20860800000003</v>
      </c>
      <c r="N132" s="11">
        <f t="shared" ref="N132:N163" ca="1" si="10">IFERROR(M132-L132,"")</f>
        <v>42.789490999999998</v>
      </c>
    </row>
    <row r="133" spans="1:20" x14ac:dyDescent="0.2">
      <c r="A133" s="9">
        <f t="shared" ref="A133:A164" si="11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1538.6643429999999</v>
      </c>
      <c r="D133" s="11">
        <f ca="1">IFERROR(INDEX(rngData,MATCH($B133,rngYear,0),MATCH(OFFSET(D133,-$A133,0),rngColumnNames,0)),"")</f>
        <v>1475.350776</v>
      </c>
      <c r="E133" s="11">
        <f ca="1">IFERROR(INDEX(rngData,MATCH($B133,rngYear,0),MATCH(OFFSET(E133,-$A133,0),rngColumnNames,0)),"")</f>
        <v>1617.7586759999999</v>
      </c>
      <c r="F133" s="11">
        <f t="shared" ca="1" si="8"/>
        <v>142.40789999999993</v>
      </c>
      <c r="G133" s="11">
        <f ca="1">IFERROR(INDEX(rngData,MATCH($B133,rngYear,0),MATCH(OFFSET(G133,-$A133,0),rngColumnNames,0)),"")</f>
        <v>11.595375000000001</v>
      </c>
      <c r="H133" s="11">
        <f ca="1">IFERROR(INDEX(rngData,MATCH($B133,rngYear,0),MATCH(OFFSET(H133,-$A133,0),rngColumnNames,0)),"")</f>
        <v>11.037542</v>
      </c>
      <c r="I133" s="11">
        <f ca="1">IFERROR(INDEX(rngData,MATCH($B133,rngYear,0),MATCH(OFFSET(I133,-$A133,0),rngColumnNames,0)),"")</f>
        <v>12.285396</v>
      </c>
      <c r="J133" s="11">
        <f t="shared" ca="1" si="9"/>
        <v>1.2478540000000002</v>
      </c>
      <c r="K133" s="15">
        <f ca="1">IFERROR(INDEX(rngData,MATCH($B133,rngYear,0),MATCH(OFFSET(K133,-$A133,0),rngColumnNames,0)),"")</f>
        <v>1527.068968</v>
      </c>
      <c r="L133" s="15">
        <f ca="1">IFERROR(INDEX(rngData,MATCH($B133,rngYear,0),MATCH(OFFSET(L133,-$A133,0),rngColumnNames,0)),"")</f>
        <v>1464.313234</v>
      </c>
      <c r="M133" s="15">
        <f ca="1">IFERROR(INDEX(rngData,MATCH($B133,rngYear,0),MATCH(OFFSET(M133,-$A133,0),rngColumnNames,0)),"")</f>
        <v>1605.4732799999999</v>
      </c>
      <c r="N133" s="15">
        <f t="shared" ca="1" si="10"/>
        <v>141.16004599999997</v>
      </c>
    </row>
    <row r="134" spans="1:20" x14ac:dyDescent="0.2">
      <c r="A134" s="9">
        <f t="shared" si="11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3052.4003630000002</v>
      </c>
      <c r="D134" s="11">
        <f ca="1">IFERROR(INDEX(rngData,MATCH($B134,rngYear,0),MATCH(OFFSET(D134,-$A134,0),rngColumnNames,0)),"")</f>
        <v>2936.1518719999999</v>
      </c>
      <c r="E134" s="11">
        <f ca="1">IFERROR(INDEX(rngData,MATCH($B134,rngYear,0),MATCH(OFFSET(E134,-$A134,0),rngColumnNames,0)),"")</f>
        <v>3198.6757720000001</v>
      </c>
      <c r="F134" s="11">
        <f t="shared" ca="1" si="8"/>
        <v>262.52390000000014</v>
      </c>
      <c r="G134" s="11">
        <f ca="1">IFERROR(INDEX(rngData,MATCH($B134,rngYear,0),MATCH(OFFSET(G134,-$A134,0),rngColumnNames,0)),"")</f>
        <v>52.660988000000003</v>
      </c>
      <c r="H134" s="11">
        <f ca="1">IFERROR(INDEX(rngData,MATCH($B134,rngYear,0),MATCH(OFFSET(H134,-$A134,0),rngColumnNames,0)),"")</f>
        <v>50.423405000000002</v>
      </c>
      <c r="I134" s="11">
        <f ca="1">IFERROR(INDEX(rngData,MATCH($B134,rngYear,0),MATCH(OFFSET(I134,-$A134,0),rngColumnNames,0)),"")</f>
        <v>55.451388999999999</v>
      </c>
      <c r="J134" s="11">
        <f t="shared" ca="1" si="9"/>
        <v>5.0279839999999965</v>
      </c>
      <c r="K134" s="15">
        <f ca="1">IFERROR(INDEX(rngData,MATCH($B134,rngYear,0),MATCH(OFFSET(K134,-$A134,0),rngColumnNames,0)),"")</f>
        <v>2999.7393750000001</v>
      </c>
      <c r="L134" s="15">
        <f ca="1">IFERROR(INDEX(rngData,MATCH($B134,rngYear,0),MATCH(OFFSET(L134,-$A134,0),rngColumnNames,0)),"")</f>
        <v>2885.724307</v>
      </c>
      <c r="M134" s="15">
        <f ca="1">IFERROR(INDEX(rngData,MATCH($B134,rngYear,0),MATCH(OFFSET(M134,-$A134,0),rngColumnNames,0)),"")</f>
        <v>3143.2243830000002</v>
      </c>
      <c r="N134" s="15">
        <f t="shared" ca="1" si="10"/>
        <v>257.50007600000026</v>
      </c>
    </row>
    <row r="135" spans="1:20" x14ac:dyDescent="0.2">
      <c r="A135" s="9">
        <f t="shared" si="11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4755.1848479999999</v>
      </c>
      <c r="D135" s="11">
        <f ca="1">IFERROR(INDEX(rngData,MATCH($B135,rngYear,0),MATCH(OFFSET(D135,-$A135,0),rngColumnNames,0)),"")</f>
        <v>4590.9710189999996</v>
      </c>
      <c r="E135" s="11">
        <f ca="1">IFERROR(INDEX(rngData,MATCH($B135,rngYear,0),MATCH(OFFSET(E135,-$A135,0),rngColumnNames,0)),"")</f>
        <v>4965.1769780000004</v>
      </c>
      <c r="F135" s="11">
        <f t="shared" ca="1" si="8"/>
        <v>374.2059590000008</v>
      </c>
      <c r="G135" s="11">
        <f ca="1">IFERROR(INDEX(rngData,MATCH($B135,rngYear,0),MATCH(OFFSET(G135,-$A135,0),rngColumnNames,0)),"")</f>
        <v>139.009815</v>
      </c>
      <c r="H135" s="11">
        <f ca="1">IFERROR(INDEX(rngData,MATCH($B135,rngYear,0),MATCH(OFFSET(H135,-$A135,0),rngColumnNames,0)),"")</f>
        <v>133.30968100000001</v>
      </c>
      <c r="I135" s="11">
        <f ca="1">IFERROR(INDEX(rngData,MATCH($B135,rngYear,0),MATCH(OFFSET(I135,-$A135,0),rngColumnNames,0)),"")</f>
        <v>146.15811500000001</v>
      </c>
      <c r="J135" s="11">
        <f t="shared" ca="1" si="9"/>
        <v>12.848433999999997</v>
      </c>
      <c r="K135" s="15">
        <f ca="1">IFERROR(INDEX(rngData,MATCH($B135,rngYear,0),MATCH(OFFSET(K135,-$A135,0),rngColumnNames,0)),"")</f>
        <v>4616.1750330000004</v>
      </c>
      <c r="L135" s="15">
        <f ca="1">IFERROR(INDEX(rngData,MATCH($B135,rngYear,0),MATCH(OFFSET(L135,-$A135,0),rngColumnNames,0)),"")</f>
        <v>4458.0888709999999</v>
      </c>
      <c r="M135" s="15">
        <f ca="1">IFERROR(INDEX(rngData,MATCH($B135,rngYear,0),MATCH(OFFSET(M135,-$A135,0),rngColumnNames,0)),"")</f>
        <v>4819.0188630000002</v>
      </c>
      <c r="N135" s="15">
        <f t="shared" ca="1" si="10"/>
        <v>360.92999200000031</v>
      </c>
    </row>
    <row r="136" spans="1:20" x14ac:dyDescent="0.2">
      <c r="A136" s="9">
        <f t="shared" si="11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6467.3774739999999</v>
      </c>
      <c r="D136" s="11">
        <f ca="1">IFERROR(INDEX(rngData,MATCH($B136,rngYear,0),MATCH(OFFSET(D136,-$A136,0),rngColumnNames,0)),"")</f>
        <v>6272.2916599999999</v>
      </c>
      <c r="E136" s="11">
        <f ca="1">IFERROR(INDEX(rngData,MATCH($B136,rngYear,0),MATCH(OFFSET(E136,-$A136,0),rngColumnNames,0)),"")</f>
        <v>6727.4994999999999</v>
      </c>
      <c r="F136" s="11">
        <f t="shared" ca="1" si="8"/>
        <v>455.20784000000003</v>
      </c>
      <c r="G136" s="11">
        <f ca="1">IFERROR(INDEX(rngData,MATCH($B136,rngYear,0),MATCH(OFFSET(G136,-$A136,0),rngColumnNames,0)),"")</f>
        <v>796.86762499999998</v>
      </c>
      <c r="H136" s="11">
        <f ca="1">IFERROR(INDEX(rngData,MATCH($B136,rngYear,0),MATCH(OFFSET(H136,-$A136,0),rngColumnNames,0)),"")</f>
        <v>746.44019800000001</v>
      </c>
      <c r="I136" s="11">
        <f ca="1">IFERROR(INDEX(rngData,MATCH($B136,rngYear,0),MATCH(OFFSET(I136,-$A136,0),rngColumnNames,0)),"")</f>
        <v>869.87118899999996</v>
      </c>
      <c r="J136" s="11">
        <f t="shared" ca="1" si="9"/>
        <v>123.43099099999995</v>
      </c>
      <c r="K136" s="15">
        <f ca="1">IFERROR(INDEX(rngData,MATCH($B136,rngYear,0),MATCH(OFFSET(K136,-$A136,0),rngColumnNames,0)),"")</f>
        <v>5670.509849</v>
      </c>
      <c r="L136" s="15">
        <f ca="1">IFERROR(INDEX(rngData,MATCH($B136,rngYear,0),MATCH(OFFSET(L136,-$A136,0),rngColumnNames,0)),"")</f>
        <v>5494.3873720000001</v>
      </c>
      <c r="M136" s="15">
        <f ca="1">IFERROR(INDEX(rngData,MATCH($B136,rngYear,0),MATCH(OFFSET(M136,-$A136,0),rngColumnNames,0)),"")</f>
        <v>5921.9701619999996</v>
      </c>
      <c r="N136" s="15">
        <f t="shared" ca="1" si="10"/>
        <v>427.58278999999948</v>
      </c>
    </row>
    <row r="137" spans="1:20" x14ac:dyDescent="0.2">
      <c r="A137" s="9">
        <f t="shared" si="11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8020.4598640000004</v>
      </c>
      <c r="D137" s="11">
        <f ca="1">IFERROR(INDEX(rngData,MATCH($B137,rngYear,0),MATCH(OFFSET(D137,-$A137,0),rngColumnNames,0)),"")</f>
        <v>7810.6008590000001</v>
      </c>
      <c r="E137" s="11">
        <f ca="1">IFERROR(INDEX(rngData,MATCH($B137,rngYear,0),MATCH(OFFSET(E137,-$A137,0),rngColumnNames,0)),"")</f>
        <v>8309.7655109999996</v>
      </c>
      <c r="F137" s="11">
        <f t="shared" ca="1" si="8"/>
        <v>499.16465199999948</v>
      </c>
      <c r="G137" s="11">
        <f ca="1">IFERROR(INDEX(rngData,MATCH($B137,rngYear,0),MATCH(OFFSET(G137,-$A137,0),rngColumnNames,0)),"")</f>
        <v>1546.738141</v>
      </c>
      <c r="H137" s="11">
        <f ca="1">IFERROR(INDEX(rngData,MATCH($B137,rngYear,0),MATCH(OFFSET(H137,-$A137,0),rngColumnNames,0)),"")</f>
        <v>1447.9785910000001</v>
      </c>
      <c r="I137" s="11">
        <f ca="1">IFERROR(INDEX(rngData,MATCH($B137,rngYear,0),MATCH(OFFSET(I137,-$A137,0),rngColumnNames,0)),"")</f>
        <v>1685.3300159999999</v>
      </c>
      <c r="J137" s="11">
        <f t="shared" ca="1" si="9"/>
        <v>237.35142499999984</v>
      </c>
      <c r="K137" s="15">
        <f ca="1">IFERROR(INDEX(rngData,MATCH($B137,rngYear,0),MATCH(OFFSET(K137,-$A137,0),rngColumnNames,0)),"")</f>
        <v>6473.721724</v>
      </c>
      <c r="L137" s="15">
        <f ca="1">IFERROR(INDEX(rngData,MATCH($B137,rngYear,0),MATCH(OFFSET(L137,-$A137,0),rngColumnNames,0)),"")</f>
        <v>6267.834057</v>
      </c>
      <c r="M137" s="15">
        <f ca="1">IFERROR(INDEX(rngData,MATCH($B137,rngYear,0),MATCH(OFFSET(M137,-$A137,0),rngColumnNames,0)),"")</f>
        <v>6741.988343</v>
      </c>
      <c r="N137" s="15">
        <f t="shared" ca="1" si="10"/>
        <v>474.15428599999996</v>
      </c>
    </row>
    <row r="138" spans="1:20" x14ac:dyDescent="0.2">
      <c r="A138" s="9">
        <f t="shared" si="11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9307.5660960000005</v>
      </c>
      <c r="D138" s="11">
        <f ca="1">IFERROR(INDEX(rngData,MATCH($B138,rngYear,0),MATCH(OFFSET(D138,-$A138,0),rngColumnNames,0)),"")</f>
        <v>9101.6742209999993</v>
      </c>
      <c r="E138" s="11">
        <f ca="1">IFERROR(INDEX(rngData,MATCH($B138,rngYear,0),MATCH(OFFSET(E138,-$A138,0),rngColumnNames,0)),"")</f>
        <v>9600.0562840000002</v>
      </c>
      <c r="F138" s="11">
        <f t="shared" ca="1" si="8"/>
        <v>498.38206300000093</v>
      </c>
      <c r="G138" s="11">
        <f ca="1">IFERROR(INDEX(rngData,MATCH($B138,rngYear,0),MATCH(OFFSET(G138,-$A138,0),rngColumnNames,0)),"")</f>
        <v>2430.9158120000002</v>
      </c>
      <c r="H138" s="11">
        <f ca="1">IFERROR(INDEX(rngData,MATCH($B138,rngYear,0),MATCH(OFFSET(H138,-$A138,0),rngColumnNames,0)),"")</f>
        <v>2292.6985300000001</v>
      </c>
      <c r="I138" s="11">
        <f ca="1">IFERROR(INDEX(rngData,MATCH($B138,rngYear,0),MATCH(OFFSET(I138,-$A138,0),rngColumnNames,0)),"")</f>
        <v>2612.7217860000001</v>
      </c>
      <c r="J138" s="11">
        <f t="shared" ca="1" si="9"/>
        <v>320.02325599999995</v>
      </c>
      <c r="K138" s="15">
        <f ca="1">IFERROR(INDEX(rngData,MATCH($B138,rngYear,0),MATCH(OFFSET(K138,-$A138,0),rngColumnNames,0)),"")</f>
        <v>6876.6502849999997</v>
      </c>
      <c r="L138" s="15">
        <f ca="1">IFERROR(INDEX(rngData,MATCH($B138,rngYear,0),MATCH(OFFSET(L138,-$A138,0),rngColumnNames,0)),"")</f>
        <v>6665.5765579999997</v>
      </c>
      <c r="M138" s="15">
        <f ca="1">IFERROR(INDEX(rngData,MATCH($B138,rngYear,0),MATCH(OFFSET(M138,-$A138,0),rngColumnNames,0)),"")</f>
        <v>7159.2646580000001</v>
      </c>
      <c r="N138" s="15">
        <f t="shared" ca="1" si="10"/>
        <v>493.6881000000003</v>
      </c>
    </row>
    <row r="139" spans="1:20" x14ac:dyDescent="0.2">
      <c r="A139" s="9">
        <f t="shared" si="11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10338.507006</v>
      </c>
      <c r="D139" s="11">
        <f ca="1">IFERROR(INDEX(rngData,MATCH($B139,rngYear,0),MATCH(OFFSET(D139,-$A139,0),rngColumnNames,0)),"")</f>
        <v>10142.022029</v>
      </c>
      <c r="E139" s="11">
        <f ca="1">IFERROR(INDEX(rngData,MATCH($B139,rngYear,0),MATCH(OFFSET(E139,-$A139,0),rngColumnNames,0)),"")</f>
        <v>10618.657882</v>
      </c>
      <c r="F139" s="11">
        <f t="shared" ca="1" si="8"/>
        <v>476.63585299999977</v>
      </c>
      <c r="G139" s="11">
        <f ca="1">IFERROR(INDEX(rngData,MATCH($B139,rngYear,0),MATCH(OFFSET(G139,-$A139,0),rngColumnNames,0)),"")</f>
        <v>3455.2184179999999</v>
      </c>
      <c r="H139" s="11">
        <f ca="1">IFERROR(INDEX(rngData,MATCH($B139,rngYear,0),MATCH(OFFSET(H139,-$A139,0),rngColumnNames,0)),"")</f>
        <v>3285.415399</v>
      </c>
      <c r="I139" s="11">
        <f ca="1">IFERROR(INDEX(rngData,MATCH($B139,rngYear,0),MATCH(OFFSET(I139,-$A139,0),rngColumnNames,0)),"")</f>
        <v>3657.4268529999999</v>
      </c>
      <c r="J139" s="11">
        <f t="shared" ca="1" si="9"/>
        <v>372.01145399999996</v>
      </c>
      <c r="K139" s="15">
        <f ca="1">IFERROR(INDEX(rngData,MATCH($B139,rngYear,0),MATCH(OFFSET(K139,-$A139,0),rngColumnNames,0)),"")</f>
        <v>6883.2885889999998</v>
      </c>
      <c r="L139" s="15">
        <f ca="1">IFERROR(INDEX(rngData,MATCH($B139,rngYear,0),MATCH(OFFSET(L139,-$A139,0),rngColumnNames,0)),"")</f>
        <v>6682.7404029999998</v>
      </c>
      <c r="M139" s="15">
        <f ca="1">IFERROR(INDEX(rngData,MATCH($B139,rngYear,0),MATCH(OFFSET(M139,-$A139,0),rngColumnNames,0)),"")</f>
        <v>7151.2934489999998</v>
      </c>
      <c r="N139" s="15">
        <f t="shared" ca="1" si="10"/>
        <v>468.55304599999999</v>
      </c>
    </row>
    <row r="140" spans="1:20" x14ac:dyDescent="0.2">
      <c r="A140" s="9">
        <f t="shared" si="11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11133.326983999999</v>
      </c>
      <c r="D140" s="11">
        <f ca="1">IFERROR(INDEX(rngData,MATCH($B140,rngYear,0),MATCH(OFFSET(D140,-$A140,0),rngColumnNames,0)),"")</f>
        <v>10938.204175000001</v>
      </c>
      <c r="E140" s="11">
        <f ca="1">IFERROR(INDEX(rngData,MATCH($B140,rngYear,0),MATCH(OFFSET(E140,-$A140,0),rngColumnNames,0)),"")</f>
        <v>11408.490898</v>
      </c>
      <c r="F140" s="11">
        <f t="shared" ca="1" si="8"/>
        <v>470.28672299999926</v>
      </c>
      <c r="G140" s="11">
        <f ca="1">IFERROR(INDEX(rngData,MATCH($B140,rngYear,0),MATCH(OFFSET(G140,-$A140,0),rngColumnNames,0)),"")</f>
        <v>4569.2404829999996</v>
      </c>
      <c r="H140" s="11">
        <f ca="1">IFERROR(INDEX(rngData,MATCH($B140,rngYear,0),MATCH(OFFSET(H140,-$A140,0),rngColumnNames,0)),"")</f>
        <v>4380.1433889999998</v>
      </c>
      <c r="I140" s="11">
        <f ca="1">IFERROR(INDEX(rngData,MATCH($B140,rngYear,0),MATCH(OFFSET(I140,-$A140,0),rngColumnNames,0)),"")</f>
        <v>4770.0690990000003</v>
      </c>
      <c r="J140" s="11">
        <f t="shared" ca="1" si="9"/>
        <v>389.92571000000044</v>
      </c>
      <c r="K140" s="15">
        <f ca="1">IFERROR(INDEX(rngData,MATCH($B140,rngYear,0),MATCH(OFFSET(K140,-$A140,0),rngColumnNames,0)),"")</f>
        <v>6564.0865009999998</v>
      </c>
      <c r="L140" s="15">
        <f ca="1">IFERROR(INDEX(rngData,MATCH($B140,rngYear,0),MATCH(OFFSET(L140,-$A140,0),rngColumnNames,0)),"")</f>
        <v>6353.8671590000004</v>
      </c>
      <c r="M140" s="15">
        <f ca="1">IFERROR(INDEX(rngData,MATCH($B140,rngYear,0),MATCH(OFFSET(M140,-$A140,0),rngColumnNames,0)),"")</f>
        <v>6796.7485200000001</v>
      </c>
      <c r="N140" s="15">
        <f t="shared" ca="1" si="10"/>
        <v>442.88136099999974</v>
      </c>
    </row>
    <row r="141" spans="1:20" x14ac:dyDescent="0.2">
      <c r="A141" s="9">
        <f t="shared" si="11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11544.303634</v>
      </c>
      <c r="D141" s="11">
        <f ca="1">IFERROR(INDEX(rngData,MATCH($B141,rngYear,0),MATCH(OFFSET(D141,-$A141,0),rngColumnNames,0)),"")</f>
        <v>11338.811786</v>
      </c>
      <c r="E141" s="11">
        <f ca="1">IFERROR(INDEX(rngData,MATCH($B141,rngYear,0),MATCH(OFFSET(E141,-$A141,0),rngColumnNames,0)),"")</f>
        <v>11795.337324</v>
      </c>
      <c r="F141" s="11">
        <f t="shared" ca="1" si="8"/>
        <v>456.52553799999987</v>
      </c>
      <c r="G141" s="11">
        <f ca="1">IFERROR(INDEX(rngData,MATCH($B141,rngYear,0),MATCH(OFFSET(G141,-$A141,0),rngColumnNames,0)),"")</f>
        <v>5536.6137209999997</v>
      </c>
      <c r="H141" s="11">
        <f ca="1">IFERROR(INDEX(rngData,MATCH($B141,rngYear,0),MATCH(OFFSET(H141,-$A141,0),rngColumnNames,0)),"")</f>
        <v>5314.2463280000002</v>
      </c>
      <c r="I141" s="11">
        <f ca="1">IFERROR(INDEX(rngData,MATCH($B141,rngYear,0),MATCH(OFFSET(I141,-$A141,0),rngColumnNames,0)),"")</f>
        <v>5733.2417690000002</v>
      </c>
      <c r="J141" s="11">
        <f t="shared" ca="1" si="9"/>
        <v>418.99544100000003</v>
      </c>
      <c r="K141" s="15">
        <f ca="1">IFERROR(INDEX(rngData,MATCH($B141,rngYear,0),MATCH(OFFSET(K141,-$A141,0),rngColumnNames,0)),"")</f>
        <v>6007.6899130000002</v>
      </c>
      <c r="L141" s="15">
        <f ca="1">IFERROR(INDEX(rngData,MATCH($B141,rngYear,0),MATCH(OFFSET(L141,-$A141,0),rngColumnNames,0)),"")</f>
        <v>5825.0443699999996</v>
      </c>
      <c r="M141" s="15">
        <f ca="1">IFERROR(INDEX(rngData,MATCH($B141,rngYear,0),MATCH(OFFSET(M141,-$A141,0),rngColumnNames,0)),"")</f>
        <v>6222.7549150000004</v>
      </c>
      <c r="N141" s="15">
        <f t="shared" ca="1" si="10"/>
        <v>397.71054500000082</v>
      </c>
    </row>
    <row r="142" spans="1:20" x14ac:dyDescent="0.2">
      <c r="A142" s="9">
        <f t="shared" si="11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11656.074263</v>
      </c>
      <c r="D142" s="11">
        <f ca="1">IFERROR(INDEX(rngData,MATCH($B142,rngYear,0),MATCH(OFFSET(D142,-$A142,0),rngColumnNames,0)),"")</f>
        <v>11442.083677000001</v>
      </c>
      <c r="E142" s="11">
        <f ca="1">IFERROR(INDEX(rngData,MATCH($B142,rngYear,0),MATCH(OFFSET(E142,-$A142,0),rngColumnNames,0)),"")</f>
        <v>11923.258540999999</v>
      </c>
      <c r="F142" s="11">
        <f t="shared" ca="1" si="8"/>
        <v>481.17486399999871</v>
      </c>
      <c r="G142" s="11">
        <f ca="1">IFERROR(INDEX(rngData,MATCH($B142,rngYear,0),MATCH(OFFSET(G142,-$A142,0),rngColumnNames,0)),"")</f>
        <v>6351.9861920000003</v>
      </c>
      <c r="H142" s="11">
        <f ca="1">IFERROR(INDEX(rngData,MATCH($B142,rngYear,0),MATCH(OFFSET(H142,-$A142,0),rngColumnNames,0)),"")</f>
        <v>6059.0642529999996</v>
      </c>
      <c r="I142" s="11">
        <f ca="1">IFERROR(INDEX(rngData,MATCH($B142,rngYear,0),MATCH(OFFSET(I142,-$A142,0),rngColumnNames,0)),"")</f>
        <v>6564.8138630000003</v>
      </c>
      <c r="J142" s="11">
        <f t="shared" ca="1" si="9"/>
        <v>505.74961000000076</v>
      </c>
      <c r="K142" s="15">
        <f ca="1">IFERROR(INDEX(rngData,MATCH($B142,rngYear,0),MATCH(OFFSET(K142,-$A142,0),rngColumnNames,0)),"")</f>
        <v>5304.0880710000001</v>
      </c>
      <c r="L142" s="15">
        <f ca="1">IFERROR(INDEX(rngData,MATCH($B142,rngYear,0),MATCH(OFFSET(L142,-$A142,0),rngColumnNames,0)),"")</f>
        <v>5125.2822210000004</v>
      </c>
      <c r="M142" s="15">
        <f ca="1">IFERROR(INDEX(rngData,MATCH($B142,rngYear,0),MATCH(OFFSET(M142,-$A142,0),rngColumnNames,0)),"")</f>
        <v>5550.0053859999998</v>
      </c>
      <c r="N142" s="15">
        <f t="shared" ca="1" si="10"/>
        <v>424.72316499999943</v>
      </c>
    </row>
    <row r="143" spans="1:20" x14ac:dyDescent="0.2">
      <c r="A143" s="9">
        <f t="shared" si="11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11559.08915</v>
      </c>
      <c r="D143" s="11">
        <f ca="1">IFERROR(INDEX(rngData,MATCH($B143,rngYear,0),MATCH(OFFSET(D143,-$A143,0),rngColumnNames,0)),"")</f>
        <v>11311.494081000001</v>
      </c>
      <c r="E143" s="11">
        <f ca="1">IFERROR(INDEX(rngData,MATCH($B143,rngYear,0),MATCH(OFFSET(E143,-$A143,0),rngColumnNames,0)),"")</f>
        <v>11850.099772</v>
      </c>
      <c r="F143" s="11">
        <f t="shared" ca="1" si="8"/>
        <v>538.60569099999884</v>
      </c>
      <c r="G143" s="11">
        <f ca="1">IFERROR(INDEX(rngData,MATCH($B143,rngYear,0),MATCH(OFFSET(G143,-$A143,0),rngColumnNames,0)),"")</f>
        <v>6830.7668370000001</v>
      </c>
      <c r="H143" s="11">
        <f ca="1">IFERROR(INDEX(rngData,MATCH($B143,rngYear,0),MATCH(OFFSET(H143,-$A143,0),rngColumnNames,0)),"")</f>
        <v>6566.6104610000002</v>
      </c>
      <c r="I143" s="11">
        <f ca="1">IFERROR(INDEX(rngData,MATCH($B143,rngYear,0),MATCH(OFFSET(I143,-$A143,0),rngColumnNames,0)),"")</f>
        <v>7066.1633769999999</v>
      </c>
      <c r="J143" s="11">
        <f t="shared" ca="1" si="9"/>
        <v>499.55291599999964</v>
      </c>
      <c r="K143" s="15">
        <f ca="1">IFERROR(INDEX(rngData,MATCH($B143,rngYear,0),MATCH(OFFSET(K143,-$A143,0),rngColumnNames,0)),"")</f>
        <v>4728.3223129999997</v>
      </c>
      <c r="L143" s="15">
        <f ca="1">IFERROR(INDEX(rngData,MATCH($B143,rngYear,0),MATCH(OFFSET(L143,-$A143,0),rngColumnNames,0)),"")</f>
        <v>4544.1197460000003</v>
      </c>
      <c r="M143" s="15">
        <f ca="1">IFERROR(INDEX(rngData,MATCH($B143,rngYear,0),MATCH(OFFSET(M143,-$A143,0),rngColumnNames,0)),"")</f>
        <v>4953.0995050000001</v>
      </c>
      <c r="N143" s="15">
        <f t="shared" ca="1" si="10"/>
        <v>408.97975899999983</v>
      </c>
    </row>
    <row r="144" spans="1:20" x14ac:dyDescent="0.2">
      <c r="A144" s="9">
        <f t="shared" si="11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11300.802163</v>
      </c>
      <c r="D144" s="11">
        <f ca="1">IFERROR(INDEX(rngData,MATCH($B144,rngYear,0),MATCH(OFFSET(D144,-$A144,0),rngColumnNames,0)),"")</f>
        <v>11026.128417</v>
      </c>
      <c r="E144" s="11">
        <f ca="1">IFERROR(INDEX(rngData,MATCH($B144,rngYear,0),MATCH(OFFSET(E144,-$A144,0),rngColumnNames,0)),"")</f>
        <v>11607.847960999999</v>
      </c>
      <c r="F144" s="11">
        <f t="shared" ca="1" si="8"/>
        <v>581.71954399999959</v>
      </c>
      <c r="G144" s="11">
        <f ca="1">IFERROR(INDEX(rngData,MATCH($B144,rngYear,0),MATCH(OFFSET(G144,-$A144,0),rngColumnNames,0)),"")</f>
        <v>7194.1237359999996</v>
      </c>
      <c r="H144" s="11">
        <f ca="1">IFERROR(INDEX(rngData,MATCH($B144,rngYear,0),MATCH(OFFSET(H144,-$A144,0),rngColumnNames,0)),"")</f>
        <v>6935.6159799999996</v>
      </c>
      <c r="I144" s="11">
        <f ca="1">IFERROR(INDEX(rngData,MATCH($B144,rngYear,0),MATCH(OFFSET(I144,-$A144,0),rngColumnNames,0)),"")</f>
        <v>7444.4089910000002</v>
      </c>
      <c r="J144" s="11">
        <f t="shared" ca="1" si="9"/>
        <v>508.79301100000066</v>
      </c>
      <c r="K144" s="15">
        <f ca="1">IFERROR(INDEX(rngData,MATCH($B144,rngYear,0),MATCH(OFFSET(K144,-$A144,0),rngColumnNames,0)),"")</f>
        <v>4106.6784280000002</v>
      </c>
      <c r="L144" s="15">
        <f ca="1">IFERROR(INDEX(rngData,MATCH($B144,rngYear,0),MATCH(OFFSET(L144,-$A144,0),rngColumnNames,0)),"")</f>
        <v>3922.4076850000001</v>
      </c>
      <c r="M144" s="15">
        <f ca="1">IFERROR(INDEX(rngData,MATCH($B144,rngYear,0),MATCH(OFFSET(M144,-$A144,0),rngColumnNames,0)),"")</f>
        <v>4332.226388</v>
      </c>
      <c r="N144" s="15">
        <f t="shared" ca="1" si="10"/>
        <v>409.81870299999991</v>
      </c>
    </row>
    <row r="145" spans="1:14" x14ac:dyDescent="0.2">
      <c r="A145" s="9">
        <f t="shared" si="11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10865.461063000001</v>
      </c>
      <c r="D145" s="11">
        <f ca="1">IFERROR(INDEX(rngData,MATCH($B145,rngYear,0),MATCH(OFFSET(D145,-$A145,0),rngColumnNames,0)),"")</f>
        <v>10570.330467</v>
      </c>
      <c r="E145" s="11">
        <f ca="1">IFERROR(INDEX(rngData,MATCH($B145,rngYear,0),MATCH(OFFSET(E145,-$A145,0),rngColumnNames,0)),"")</f>
        <v>11181.805614999999</v>
      </c>
      <c r="F145" s="11">
        <f t="shared" ca="1" si="8"/>
        <v>611.47514799999954</v>
      </c>
      <c r="G145" s="11">
        <f ca="1">IFERROR(INDEX(rngData,MATCH($B145,rngYear,0),MATCH(OFFSET(G145,-$A145,0),rngColumnNames,0)),"")</f>
        <v>7367.6571739999999</v>
      </c>
      <c r="H145" s="11">
        <f ca="1">IFERROR(INDEX(rngData,MATCH($B145,rngYear,0),MATCH(OFFSET(H145,-$A145,0),rngColumnNames,0)),"")</f>
        <v>7101.4303970000001</v>
      </c>
      <c r="I145" s="11">
        <f ca="1">IFERROR(INDEX(rngData,MATCH($B145,rngYear,0),MATCH(OFFSET(I145,-$A145,0),rngColumnNames,0)),"")</f>
        <v>7630.4969860000001</v>
      </c>
      <c r="J145" s="11">
        <f t="shared" ca="1" si="9"/>
        <v>529.06658900000002</v>
      </c>
      <c r="K145" s="15">
        <f ca="1">IFERROR(INDEX(rngData,MATCH($B145,rngYear,0),MATCH(OFFSET(K145,-$A145,0),rngColumnNames,0)),"")</f>
        <v>3497.8038889999998</v>
      </c>
      <c r="L145" s="15">
        <f ca="1">IFERROR(INDEX(rngData,MATCH($B145,rngYear,0),MATCH(OFFSET(L145,-$A145,0),rngColumnNames,0)),"")</f>
        <v>3330.400752</v>
      </c>
      <c r="M145" s="15">
        <f ca="1">IFERROR(INDEX(rngData,MATCH($B145,rngYear,0),MATCH(OFFSET(M145,-$A145,0),rngColumnNames,0)),"")</f>
        <v>3698.5563470000002</v>
      </c>
      <c r="N145" s="15">
        <f t="shared" ca="1" si="10"/>
        <v>368.15559500000018</v>
      </c>
    </row>
    <row r="146" spans="1:14" x14ac:dyDescent="0.2">
      <c r="A146" s="9">
        <f t="shared" si="11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10322.649826999999</v>
      </c>
      <c r="D146" s="11">
        <f ca="1">IFERROR(INDEX(rngData,MATCH($B146,rngYear,0),MATCH(OFFSET(D146,-$A146,0),rngColumnNames,0)),"")</f>
        <v>10012.808435000001</v>
      </c>
      <c r="E146" s="11">
        <f ca="1">IFERROR(INDEX(rngData,MATCH($B146,rngYear,0),MATCH(OFFSET(E146,-$A146,0),rngColumnNames,0)),"")</f>
        <v>10641.670827</v>
      </c>
      <c r="F146" s="11">
        <f t="shared" ca="1" si="8"/>
        <v>628.86239199999909</v>
      </c>
      <c r="G146" s="11">
        <f ca="1">IFERROR(INDEX(rngData,MATCH($B146,rngYear,0),MATCH(OFFSET(G146,-$A146,0),rngColumnNames,0)),"")</f>
        <v>7374.4857419999998</v>
      </c>
      <c r="H146" s="11">
        <f ca="1">IFERROR(INDEX(rngData,MATCH($B146,rngYear,0),MATCH(OFFSET(H146,-$A146,0),rngColumnNames,0)),"")</f>
        <v>7087.0680279999997</v>
      </c>
      <c r="I146" s="11">
        <f ca="1">IFERROR(INDEX(rngData,MATCH($B146,rngYear,0),MATCH(OFFSET(I146,-$A146,0),rngColumnNames,0)),"")</f>
        <v>7636.104472</v>
      </c>
      <c r="J146" s="11">
        <f t="shared" ca="1" si="9"/>
        <v>549.0364440000003</v>
      </c>
      <c r="K146" s="15">
        <f ca="1">IFERROR(INDEX(rngData,MATCH($B146,rngYear,0),MATCH(OFFSET(K146,-$A146,0),rngColumnNames,0)),"")</f>
        <v>2948.1640849999999</v>
      </c>
      <c r="L146" s="15">
        <f ca="1">IFERROR(INDEX(rngData,MATCH($B146,rngYear,0),MATCH(OFFSET(L146,-$A146,0),rngColumnNames,0)),"")</f>
        <v>2801.4088750000001</v>
      </c>
      <c r="M146" s="15">
        <f ca="1">IFERROR(INDEX(rngData,MATCH($B146,rngYear,0),MATCH(OFFSET(M146,-$A146,0),rngColumnNames,0)),"")</f>
        <v>3129.6134219999999</v>
      </c>
      <c r="N146" s="15">
        <f t="shared" ca="1" si="10"/>
        <v>328.20454699999982</v>
      </c>
    </row>
    <row r="147" spans="1:14" x14ac:dyDescent="0.2">
      <c r="A147" s="9">
        <f t="shared" si="11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9876.1069779999998</v>
      </c>
      <c r="D147" s="11">
        <f ca="1">IFERROR(INDEX(rngData,MATCH($B147,rngYear,0),MATCH(OFFSET(D147,-$A147,0),rngColumnNames,0)),"")</f>
        <v>9560.3397789999999</v>
      </c>
      <c r="E147" s="11">
        <f ca="1">IFERROR(INDEX(rngData,MATCH($B147,rngYear,0),MATCH(OFFSET(E147,-$A147,0),rngColumnNames,0)),"")</f>
        <v>10191.613176999999</v>
      </c>
      <c r="F147" s="11">
        <f t="shared" ca="1" si="8"/>
        <v>631.27339799999936</v>
      </c>
      <c r="G147" s="11">
        <f ca="1">IFERROR(INDEX(rngData,MATCH($B147,rngYear,0),MATCH(OFFSET(G147,-$A147,0),rngColumnNames,0)),"")</f>
        <v>7384.5849900000003</v>
      </c>
      <c r="H147" s="11">
        <f ca="1">IFERROR(INDEX(rngData,MATCH($B147,rngYear,0),MATCH(OFFSET(H147,-$A147,0),rngColumnNames,0)),"")</f>
        <v>7091.6625080000003</v>
      </c>
      <c r="I147" s="11">
        <f ca="1">IFERROR(INDEX(rngData,MATCH($B147,rngYear,0),MATCH(OFFSET(I147,-$A147,0),rngColumnNames,0)),"")</f>
        <v>7641.5587180000002</v>
      </c>
      <c r="J147" s="11">
        <f t="shared" ca="1" si="9"/>
        <v>549.89620999999988</v>
      </c>
      <c r="K147" s="15">
        <f ca="1">IFERROR(INDEX(rngData,MATCH($B147,rngYear,0),MATCH(OFFSET(K147,-$A147,0),rngColumnNames,0)),"")</f>
        <v>2491.521988</v>
      </c>
      <c r="L147" s="15">
        <f ca="1">IFERROR(INDEX(rngData,MATCH($B147,rngYear,0),MATCH(OFFSET(L147,-$A147,0),rngColumnNames,0)),"")</f>
        <v>2348.3835519999998</v>
      </c>
      <c r="M147" s="15">
        <f ca="1">IFERROR(INDEX(rngData,MATCH($B147,rngYear,0),MATCH(OFFSET(M147,-$A147,0),rngColumnNames,0)),"")</f>
        <v>2658.8641689999999</v>
      </c>
      <c r="N147" s="15">
        <f t="shared" ca="1" si="10"/>
        <v>310.48061700000017</v>
      </c>
    </row>
    <row r="148" spans="1:14" x14ac:dyDescent="0.2">
      <c r="A148" s="9">
        <f t="shared" si="11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9595.933223</v>
      </c>
      <c r="D148" s="11">
        <f ca="1">IFERROR(INDEX(rngData,MATCH($B148,rngYear,0),MATCH(OFFSET(D148,-$A148,0),rngColumnNames,0)),"")</f>
        <v>9282.5605099999993</v>
      </c>
      <c r="E148" s="11">
        <f ca="1">IFERROR(INDEX(rngData,MATCH($B148,rngYear,0),MATCH(OFFSET(E148,-$A148,0),rngColumnNames,0)),"")</f>
        <v>9902.3656649999994</v>
      </c>
      <c r="F148" s="11">
        <f t="shared" ca="1" si="8"/>
        <v>619.80515500000001</v>
      </c>
      <c r="G148" s="11">
        <f ca="1">IFERROR(INDEX(rngData,MATCH($B148,rngYear,0),MATCH(OFFSET(G148,-$A148,0),rngColumnNames,0)),"")</f>
        <v>7451.8305</v>
      </c>
      <c r="H148" s="11">
        <f ca="1">IFERROR(INDEX(rngData,MATCH($B148,rngYear,0),MATCH(OFFSET(H148,-$A148,0),rngColumnNames,0)),"")</f>
        <v>7162.1391309999999</v>
      </c>
      <c r="I148" s="11">
        <f ca="1">IFERROR(INDEX(rngData,MATCH($B148,rngYear,0),MATCH(OFFSET(I148,-$A148,0),rngColumnNames,0)),"")</f>
        <v>7703.0452269999996</v>
      </c>
      <c r="J148" s="11">
        <f t="shared" ca="1" si="9"/>
        <v>540.90609599999971</v>
      </c>
      <c r="K148" s="15">
        <f ca="1">IFERROR(INDEX(rngData,MATCH($B148,rngYear,0),MATCH(OFFSET(K148,-$A148,0),rngColumnNames,0)),"")</f>
        <v>2144.1027220000001</v>
      </c>
      <c r="L148" s="15">
        <f ca="1">IFERROR(INDEX(rngData,MATCH($B148,rngYear,0),MATCH(OFFSET(L148,-$A148,0),rngColumnNames,0)),"")</f>
        <v>2040.8600690000001</v>
      </c>
      <c r="M148" s="15">
        <f ca="1">IFERROR(INDEX(rngData,MATCH($B148,rngYear,0),MATCH(OFFSET(M148,-$A148,0),rngColumnNames,0)),"")</f>
        <v>2300.0184749999999</v>
      </c>
      <c r="N148" s="15">
        <f t="shared" ca="1" si="10"/>
        <v>259.15840599999979</v>
      </c>
    </row>
    <row r="149" spans="1:14" x14ac:dyDescent="0.2">
      <c r="A149" s="9">
        <f t="shared" si="11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9647.7288270000008</v>
      </c>
      <c r="D149" s="11">
        <f ca="1">IFERROR(INDEX(rngData,MATCH($B149,rngYear,0),MATCH(OFFSET(D149,-$A149,0),rngColumnNames,0)),"")</f>
        <v>9341.4027850000002</v>
      </c>
      <c r="E149" s="11">
        <f ca="1">IFERROR(INDEX(rngData,MATCH($B149,rngYear,0),MATCH(OFFSET(E149,-$A149,0),rngColumnNames,0)),"")</f>
        <v>9940.3278320000009</v>
      </c>
      <c r="F149" s="11">
        <f t="shared" ca="1" si="8"/>
        <v>598.92504700000063</v>
      </c>
      <c r="G149" s="11">
        <f ca="1">IFERROR(INDEX(rngData,MATCH($B149,rngYear,0),MATCH(OFFSET(G149,-$A149,0),rngColumnNames,0)),"")</f>
        <v>7741.1354549999996</v>
      </c>
      <c r="H149" s="11">
        <f ca="1">IFERROR(INDEX(rngData,MATCH($B149,rngYear,0),MATCH(OFFSET(H149,-$A149,0),rngColumnNames,0)),"")</f>
        <v>7457.4551449999999</v>
      </c>
      <c r="I149" s="11">
        <f ca="1">IFERROR(INDEX(rngData,MATCH($B149,rngYear,0),MATCH(OFFSET(I149,-$A149,0),rngColumnNames,0)),"")</f>
        <v>7993.8472549999997</v>
      </c>
      <c r="J149" s="11">
        <f t="shared" ca="1" si="9"/>
        <v>536.39210999999978</v>
      </c>
      <c r="K149" s="15">
        <f ca="1">IFERROR(INDEX(rngData,MATCH($B149,rngYear,0),MATCH(OFFSET(K149,-$A149,0),rngColumnNames,0)),"")</f>
        <v>1906.5933709999999</v>
      </c>
      <c r="L149" s="15">
        <f ca="1">IFERROR(INDEX(rngData,MATCH($B149,rngYear,0),MATCH(OFFSET(L149,-$A149,0),rngColumnNames,0)),"")</f>
        <v>1830.433438</v>
      </c>
      <c r="M149" s="15">
        <f ca="1">IFERROR(INDEX(rngData,MATCH($B149,rngYear,0),MATCH(OFFSET(M149,-$A149,0),rngColumnNames,0)),"")</f>
        <v>2050.9286849999999</v>
      </c>
      <c r="N149" s="15">
        <f t="shared" ca="1" si="10"/>
        <v>220.49524699999984</v>
      </c>
    </row>
    <row r="150" spans="1:14" x14ac:dyDescent="0.2">
      <c r="A150" s="9">
        <f t="shared" si="11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9840.0957880000005</v>
      </c>
      <c r="D150" s="11">
        <f ca="1">IFERROR(INDEX(rngData,MATCH($B150,rngYear,0),MATCH(OFFSET(D150,-$A150,0),rngColumnNames,0)),"")</f>
        <v>9543.6902190000001</v>
      </c>
      <c r="E150" s="11">
        <f ca="1">IFERROR(INDEX(rngData,MATCH($B150,rngYear,0),MATCH(OFFSET(E150,-$A150,0),rngColumnNames,0)),"")</f>
        <v>10115.066167000001</v>
      </c>
      <c r="F150" s="11">
        <f t="shared" ca="1" si="8"/>
        <v>571.37594800000079</v>
      </c>
      <c r="G150" s="11">
        <f ca="1">IFERROR(INDEX(rngData,MATCH($B150,rngYear,0),MATCH(OFFSET(G150,-$A150,0),rngColumnNames,0)),"")</f>
        <v>8071.8255630000003</v>
      </c>
      <c r="H150" s="11">
        <f ca="1">IFERROR(INDEX(rngData,MATCH($B150,rngYear,0),MATCH(OFFSET(H150,-$A150,0),rngColumnNames,0)),"")</f>
        <v>7791.3338869999998</v>
      </c>
      <c r="I150" s="11">
        <f ca="1">IFERROR(INDEX(rngData,MATCH($B150,rngYear,0),MATCH(OFFSET(I150,-$A150,0),rngColumnNames,0)),"")</f>
        <v>8320.809765</v>
      </c>
      <c r="J150" s="11">
        <f t="shared" ca="1" si="9"/>
        <v>529.47587800000019</v>
      </c>
      <c r="K150" s="15">
        <f ca="1">IFERROR(INDEX(rngData,MATCH($B150,rngYear,0),MATCH(OFFSET(K150,-$A150,0),rngColumnNames,0)),"")</f>
        <v>1768.270225</v>
      </c>
      <c r="L150" s="15">
        <f ca="1">IFERROR(INDEX(rngData,MATCH($B150,rngYear,0),MATCH(OFFSET(L150,-$A150,0),rngColumnNames,0)),"")</f>
        <v>1698.998306</v>
      </c>
      <c r="M150" s="15">
        <f ca="1">IFERROR(INDEX(rngData,MATCH($B150,rngYear,0),MATCH(OFFSET(M150,-$A150,0),rngColumnNames,0)),"")</f>
        <v>1904.103928</v>
      </c>
      <c r="N150" s="15">
        <f t="shared" ca="1" si="10"/>
        <v>205.10562200000004</v>
      </c>
    </row>
    <row r="151" spans="1:14" x14ac:dyDescent="0.2">
      <c r="A151" s="9">
        <f t="shared" si="11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10112.45615</v>
      </c>
      <c r="D151" s="11">
        <f ca="1">IFERROR(INDEX(rngData,MATCH($B151,rngYear,0),MATCH(OFFSET(D151,-$A151,0),rngColumnNames,0)),"")</f>
        <v>9826.9608129999997</v>
      </c>
      <c r="E151" s="11">
        <f ca="1">IFERROR(INDEX(rngData,MATCH($B151,rngYear,0),MATCH(OFFSET(E151,-$A151,0),rngColumnNames,0)),"")</f>
        <v>10380.281003</v>
      </c>
      <c r="F151" s="11">
        <f t="shared" ca="1" si="8"/>
        <v>553.32019000000037</v>
      </c>
      <c r="G151" s="11">
        <f ca="1">IFERROR(INDEX(rngData,MATCH($B151,rngYear,0),MATCH(OFFSET(G151,-$A151,0),rngColumnNames,0)),"")</f>
        <v>8394.4031880000002</v>
      </c>
      <c r="H151" s="11">
        <f ca="1">IFERROR(INDEX(rngData,MATCH($B151,rngYear,0),MATCH(OFFSET(H151,-$A151,0),rngColumnNames,0)),"")</f>
        <v>8085.896737</v>
      </c>
      <c r="I151" s="11">
        <f ca="1">IFERROR(INDEX(rngData,MATCH($B151,rngYear,0),MATCH(OFFSET(I151,-$A151,0),rngColumnNames,0)),"")</f>
        <v>8648.7424599999995</v>
      </c>
      <c r="J151" s="11">
        <f t="shared" ca="1" si="9"/>
        <v>562.84572299999945</v>
      </c>
      <c r="K151" s="15">
        <f ca="1">IFERROR(INDEX(rngData,MATCH($B151,rngYear,0),MATCH(OFFSET(K151,-$A151,0),rngColumnNames,0)),"")</f>
        <v>1718.052962</v>
      </c>
      <c r="L151" s="15">
        <f ca="1">IFERROR(INDEX(rngData,MATCH($B151,rngYear,0),MATCH(OFFSET(L151,-$A151,0),rngColumnNames,0)),"")</f>
        <v>1646.4673029999999</v>
      </c>
      <c r="M151" s="15">
        <f ca="1">IFERROR(INDEX(rngData,MATCH($B151,rngYear,0),MATCH(OFFSET(M151,-$A151,0),rngColumnNames,0)),"")</f>
        <v>1822.5748169999999</v>
      </c>
      <c r="N151" s="15">
        <f t="shared" ca="1" si="10"/>
        <v>176.10751400000004</v>
      </c>
    </row>
    <row r="152" spans="1:14" x14ac:dyDescent="0.2">
      <c r="A152" s="9">
        <f t="shared" si="11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10437.450682000001</v>
      </c>
      <c r="D152" s="11">
        <f ca="1">IFERROR(INDEX(rngData,MATCH($B152,rngYear,0),MATCH(OFFSET(D152,-$A152,0),rngColumnNames,0)),"")</f>
        <v>10144.874603</v>
      </c>
      <c r="E152" s="11">
        <f ca="1">IFERROR(INDEX(rngData,MATCH($B152,rngYear,0),MATCH(OFFSET(E152,-$A152,0),rngColumnNames,0)),"")</f>
        <v>10701.046498</v>
      </c>
      <c r="F152" s="11">
        <f t="shared" ca="1" si="8"/>
        <v>556.17189499999949</v>
      </c>
      <c r="G152" s="11">
        <f ca="1">IFERROR(INDEX(rngData,MATCH($B152,rngYear,0),MATCH(OFFSET(G152,-$A152,0),rngColumnNames,0)),"")</f>
        <v>8725.6270490000006</v>
      </c>
      <c r="H152" s="11">
        <f ca="1">IFERROR(INDEX(rngData,MATCH($B152,rngYear,0),MATCH(OFFSET(H152,-$A152,0),rngColumnNames,0)),"")</f>
        <v>8408.4487279999994</v>
      </c>
      <c r="I152" s="11">
        <f ca="1">IFERROR(INDEX(rngData,MATCH($B152,rngYear,0),MATCH(OFFSET(I152,-$A152,0),rngColumnNames,0)),"")</f>
        <v>8982.9369150000002</v>
      </c>
      <c r="J152" s="11">
        <f t="shared" ca="1" si="9"/>
        <v>574.48818700000083</v>
      </c>
      <c r="K152" s="15">
        <f ca="1">IFERROR(INDEX(rngData,MATCH($B152,rngYear,0),MATCH(OFFSET(K152,-$A152,0),rngColumnNames,0)),"")</f>
        <v>1711.823633</v>
      </c>
      <c r="L152" s="15">
        <f ca="1">IFERROR(INDEX(rngData,MATCH($B152,rngYear,0),MATCH(OFFSET(L152,-$A152,0),rngColumnNames,0)),"")</f>
        <v>1637.014508</v>
      </c>
      <c r="M152" s="15">
        <f ca="1">IFERROR(INDEX(rngData,MATCH($B152,rngYear,0),MATCH(OFFSET(M152,-$A152,0),rngColumnNames,0)),"")</f>
        <v>1805.9505590000001</v>
      </c>
      <c r="N152" s="15">
        <f t="shared" ca="1" si="10"/>
        <v>168.93605100000013</v>
      </c>
    </row>
    <row r="153" spans="1:14" x14ac:dyDescent="0.2">
      <c r="A153" s="9">
        <f t="shared" si="11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10827.943272</v>
      </c>
      <c r="D153" s="11">
        <f ca="1">IFERROR(INDEX(rngData,MATCH($B153,rngYear,0),MATCH(OFFSET(D153,-$A153,0),rngColumnNames,0)),"")</f>
        <v>10518.545811</v>
      </c>
      <c r="E153" s="11">
        <f ca="1">IFERROR(INDEX(rngData,MATCH($B153,rngYear,0),MATCH(OFFSET(E153,-$A153,0),rngColumnNames,0)),"")</f>
        <v>11083.678179</v>
      </c>
      <c r="F153" s="11">
        <f t="shared" ca="1" si="8"/>
        <v>565.1323680000005</v>
      </c>
      <c r="G153" s="11">
        <f ca="1">IFERROR(INDEX(rngData,MATCH($B153,rngYear,0),MATCH(OFFSET(G153,-$A153,0),rngColumnNames,0)),"")</f>
        <v>9097.6366139999991</v>
      </c>
      <c r="H153" s="11">
        <f ca="1">IFERROR(INDEX(rngData,MATCH($B153,rngYear,0),MATCH(OFFSET(H153,-$A153,0),rngColumnNames,0)),"")</f>
        <v>8792.0512030000009</v>
      </c>
      <c r="I153" s="11">
        <f ca="1">IFERROR(INDEX(rngData,MATCH($B153,rngYear,0),MATCH(OFFSET(I153,-$A153,0),rngColumnNames,0)),"")</f>
        <v>9363.1927489999998</v>
      </c>
      <c r="J153" s="11">
        <f t="shared" ca="1" si="9"/>
        <v>571.14154599999893</v>
      </c>
      <c r="K153" s="15">
        <f ca="1">IFERROR(INDEX(rngData,MATCH($B153,rngYear,0),MATCH(OFFSET(K153,-$A153,0),rngColumnNames,0)),"")</f>
        <v>1730.3066570000001</v>
      </c>
      <c r="L153" s="15">
        <f ca="1">IFERROR(INDEX(rngData,MATCH($B153,rngYear,0),MATCH(OFFSET(L153,-$A153,0),rngColumnNames,0)),"")</f>
        <v>1650.4305489999999</v>
      </c>
      <c r="M153" s="15">
        <f ca="1">IFERROR(INDEX(rngData,MATCH($B153,rngYear,0),MATCH(OFFSET(M153,-$A153,0),rngColumnNames,0)),"")</f>
        <v>1823.299323</v>
      </c>
      <c r="N153" s="15">
        <f t="shared" ca="1" si="10"/>
        <v>172.86877400000003</v>
      </c>
    </row>
    <row r="154" spans="1:14" x14ac:dyDescent="0.2">
      <c r="A154" s="9">
        <f t="shared" si="11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11271.160271000001</v>
      </c>
      <c r="D154" s="11">
        <f ca="1">IFERROR(INDEX(rngData,MATCH($B154,rngYear,0),MATCH(OFFSET(D154,-$A154,0),rngColumnNames,0)),"")</f>
        <v>10940.956378000001</v>
      </c>
      <c r="E154" s="11">
        <f ca="1">IFERROR(INDEX(rngData,MATCH($B154,rngYear,0),MATCH(OFFSET(E154,-$A154,0),rngColumnNames,0)),"")</f>
        <v>11541.591182</v>
      </c>
      <c r="F154" s="11">
        <f t="shared" ca="1" si="8"/>
        <v>600.63480399999935</v>
      </c>
      <c r="G154" s="11">
        <f ca="1">IFERROR(INDEX(rngData,MATCH($B154,rngYear,0),MATCH(OFFSET(G154,-$A154,0),rngColumnNames,0)),"")</f>
        <v>9518.8296030000001</v>
      </c>
      <c r="H154" s="11">
        <f ca="1">IFERROR(INDEX(rngData,MATCH($B154,rngYear,0),MATCH(OFFSET(H154,-$A154,0),rngColumnNames,0)),"")</f>
        <v>9223.2028709999995</v>
      </c>
      <c r="I154" s="11">
        <f ca="1">IFERROR(INDEX(rngData,MATCH($B154,rngYear,0),MATCH(OFFSET(I154,-$A154,0),rngColumnNames,0)),"")</f>
        <v>9795.3012369999997</v>
      </c>
      <c r="J154" s="11">
        <f t="shared" ca="1" si="9"/>
        <v>572.09836600000017</v>
      </c>
      <c r="K154" s="15">
        <f ca="1">IFERROR(INDEX(rngData,MATCH($B154,rngYear,0),MATCH(OFFSET(K154,-$A154,0),rngColumnNames,0)),"")</f>
        <v>1752.3306680000001</v>
      </c>
      <c r="L154" s="15">
        <f ca="1">IFERROR(INDEX(rngData,MATCH($B154,rngYear,0),MATCH(OFFSET(L154,-$A154,0),rngColumnNames,0)),"")</f>
        <v>1656.1008139999999</v>
      </c>
      <c r="M154" s="15">
        <f ca="1">IFERROR(INDEX(rngData,MATCH($B154,rngYear,0),MATCH(OFFSET(M154,-$A154,0),rngColumnNames,0)),"")</f>
        <v>1858.8369299999999</v>
      </c>
      <c r="N154" s="15">
        <f t="shared" ca="1" si="10"/>
        <v>202.73611600000004</v>
      </c>
    </row>
    <row r="155" spans="1:14" x14ac:dyDescent="0.2">
      <c r="A155" s="9">
        <f t="shared" si="11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11745.087557000001</v>
      </c>
      <c r="D155" s="11">
        <f ca="1">IFERROR(INDEX(rngData,MATCH($B155,rngYear,0),MATCH(OFFSET(D155,-$A155,0),rngColumnNames,0)),"")</f>
        <v>11390.209711</v>
      </c>
      <c r="E155" s="11">
        <f ca="1">IFERROR(INDEX(rngData,MATCH($B155,rngYear,0),MATCH(OFFSET(E155,-$A155,0),rngColumnNames,0)),"")</f>
        <v>12030.119892000001</v>
      </c>
      <c r="F155" s="11">
        <f t="shared" ca="1" si="8"/>
        <v>639.9101810000011</v>
      </c>
      <c r="G155" s="11">
        <f ca="1">IFERROR(INDEX(rngData,MATCH($B155,rngYear,0),MATCH(OFFSET(G155,-$A155,0),rngColumnNames,0)),"")</f>
        <v>9981.8299079999997</v>
      </c>
      <c r="H155" s="11">
        <f ca="1">IFERROR(INDEX(rngData,MATCH($B155,rngYear,0),MATCH(OFFSET(H155,-$A155,0),rngColumnNames,0)),"")</f>
        <v>9684.9478220000001</v>
      </c>
      <c r="I155" s="11">
        <f ca="1">IFERROR(INDEX(rngData,MATCH($B155,rngYear,0),MATCH(OFFSET(I155,-$A155,0),rngColumnNames,0)),"")</f>
        <v>10268.510850999999</v>
      </c>
      <c r="J155" s="11">
        <f t="shared" ca="1" si="9"/>
        <v>583.56302899999901</v>
      </c>
      <c r="K155" s="15">
        <f ca="1">IFERROR(INDEX(rngData,MATCH($B155,rngYear,0),MATCH(OFFSET(K155,-$A155,0),rngColumnNames,0)),"")</f>
        <v>1763.2576489999999</v>
      </c>
      <c r="L155" s="15">
        <f ca="1">IFERROR(INDEX(rngData,MATCH($B155,rngYear,0),MATCH(OFFSET(L155,-$A155,0),rngColumnNames,0)),"")</f>
        <v>1653.5086369999999</v>
      </c>
      <c r="M155" s="15">
        <f ca="1">IFERROR(INDEX(rngData,MATCH($B155,rngYear,0),MATCH(OFFSET(M155,-$A155,0),rngColumnNames,0)),"")</f>
        <v>1873.597119</v>
      </c>
      <c r="N155" s="15">
        <f t="shared" ca="1" si="10"/>
        <v>220.08848200000011</v>
      </c>
    </row>
    <row r="156" spans="1:14" x14ac:dyDescent="0.2">
      <c r="A156" s="9">
        <f t="shared" si="11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12293.505459</v>
      </c>
      <c r="D156" s="11">
        <f ca="1">IFERROR(INDEX(rngData,MATCH($B156,rngYear,0),MATCH(OFFSET(D156,-$A156,0),rngColumnNames,0)),"")</f>
        <v>11925.89603</v>
      </c>
      <c r="E156" s="11">
        <f ca="1">IFERROR(INDEX(rngData,MATCH($B156,rngYear,0),MATCH(OFFSET(E156,-$A156,0),rngColumnNames,0)),"")</f>
        <v>12576.731549</v>
      </c>
      <c r="F156" s="11">
        <f t="shared" ca="1" si="8"/>
        <v>650.8355190000002</v>
      </c>
      <c r="G156" s="11">
        <f ca="1">IFERROR(INDEX(rngData,MATCH($B156,rngYear,0),MATCH(OFFSET(G156,-$A156,0),rngColumnNames,0)),"")</f>
        <v>10536.944813</v>
      </c>
      <c r="H156" s="11">
        <f ca="1">IFERROR(INDEX(rngData,MATCH($B156,rngYear,0),MATCH(OFFSET(H156,-$A156,0),rngColumnNames,0)),"")</f>
        <v>10244.248838</v>
      </c>
      <c r="I156" s="11">
        <f ca="1">IFERROR(INDEX(rngData,MATCH($B156,rngYear,0),MATCH(OFFSET(I156,-$A156,0),rngColumnNames,0)),"")</f>
        <v>10820.935084999999</v>
      </c>
      <c r="J156" s="11">
        <f t="shared" ca="1" si="9"/>
        <v>576.68624699999964</v>
      </c>
      <c r="K156" s="15">
        <f ca="1">IFERROR(INDEX(rngData,MATCH($B156,rngYear,0),MATCH(OFFSET(K156,-$A156,0),rngColumnNames,0)),"")</f>
        <v>1756.560647</v>
      </c>
      <c r="L156" s="15">
        <f ca="1">IFERROR(INDEX(rngData,MATCH($B156,rngYear,0),MATCH(OFFSET(L156,-$A156,0),rngColumnNames,0)),"")</f>
        <v>1653.1337229999999</v>
      </c>
      <c r="M156" s="15">
        <f ca="1">IFERROR(INDEX(rngData,MATCH($B156,rngYear,0),MATCH(OFFSET(M156,-$A156,0),rngColumnNames,0)),"")</f>
        <v>1886.2996049999999</v>
      </c>
      <c r="N156" s="15">
        <f t="shared" ca="1" si="10"/>
        <v>233.16588200000001</v>
      </c>
    </row>
    <row r="157" spans="1:14" x14ac:dyDescent="0.2">
      <c r="A157" s="9">
        <f t="shared" si="11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12803.057234</v>
      </c>
      <c r="D157" s="11">
        <f ca="1">IFERROR(INDEX(rngData,MATCH($B157,rngYear,0),MATCH(OFFSET(D157,-$A157,0),rngColumnNames,0)),"")</f>
        <v>12433.089574</v>
      </c>
      <c r="E157" s="11">
        <f ca="1">IFERROR(INDEX(rngData,MATCH($B157,rngYear,0),MATCH(OFFSET(E157,-$A157,0),rngColumnNames,0)),"")</f>
        <v>13088.652495</v>
      </c>
      <c r="F157" s="11">
        <f t="shared" ca="1" si="8"/>
        <v>655.56292100000064</v>
      </c>
      <c r="G157" s="11">
        <f ca="1">IFERROR(INDEX(rngData,MATCH($B157,rngYear,0),MATCH(OFFSET(G157,-$A157,0),rngColumnNames,0)),"")</f>
        <v>11071.233769</v>
      </c>
      <c r="H157" s="11">
        <f ca="1">IFERROR(INDEX(rngData,MATCH($B157,rngYear,0),MATCH(OFFSET(H157,-$A157,0),rngColumnNames,0)),"")</f>
        <v>10776.196923</v>
      </c>
      <c r="I157" s="11">
        <f ca="1">IFERROR(INDEX(rngData,MATCH($B157,rngYear,0),MATCH(OFFSET(I157,-$A157,0),rngColumnNames,0)),"")</f>
        <v>11356.472802</v>
      </c>
      <c r="J157" s="11">
        <f t="shared" ca="1" si="9"/>
        <v>580.27587900000071</v>
      </c>
      <c r="K157" s="15">
        <f ca="1">IFERROR(INDEX(rngData,MATCH($B157,rngYear,0),MATCH(OFFSET(K157,-$A157,0),rngColumnNames,0)),"")</f>
        <v>1731.8234649999999</v>
      </c>
      <c r="L157" s="15">
        <f ca="1">IFERROR(INDEX(rngData,MATCH($B157,rngYear,0),MATCH(OFFSET(L157,-$A157,0),rngColumnNames,0)),"")</f>
        <v>1631.8414789999999</v>
      </c>
      <c r="M157" s="15">
        <f ca="1">IFERROR(INDEX(rngData,MATCH($B157,rngYear,0),MATCH(OFFSET(M157,-$A157,0),rngColumnNames,0)),"")</f>
        <v>1870.3078379999999</v>
      </c>
      <c r="N157" s="15">
        <f t="shared" ca="1" si="10"/>
        <v>238.46635900000001</v>
      </c>
    </row>
    <row r="158" spans="1:14" x14ac:dyDescent="0.2">
      <c r="A158" s="9">
        <f t="shared" si="11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13301.065617</v>
      </c>
      <c r="D158" s="11">
        <f ca="1">IFERROR(INDEX(rngData,MATCH($B158,rngYear,0),MATCH(OFFSET(D158,-$A158,0),rngColumnNames,0)),"")</f>
        <v>12930.209074</v>
      </c>
      <c r="E158" s="11">
        <f ca="1">IFERROR(INDEX(rngData,MATCH($B158,rngYear,0),MATCH(OFFSET(E158,-$A158,0),rngColumnNames,0)),"")</f>
        <v>13599.846736</v>
      </c>
      <c r="F158" s="11">
        <f t="shared" ca="1" si="8"/>
        <v>669.63766199999918</v>
      </c>
      <c r="G158" s="11">
        <f ca="1">IFERROR(INDEX(rngData,MATCH($B158,rngYear,0),MATCH(OFFSET(G158,-$A158,0),rngColumnNames,0)),"")</f>
        <v>11608.247382</v>
      </c>
      <c r="H158" s="11">
        <f ca="1">IFERROR(INDEX(rngData,MATCH($B158,rngYear,0),MATCH(OFFSET(H158,-$A158,0),rngColumnNames,0)),"")</f>
        <v>11307.777714</v>
      </c>
      <c r="I158" s="11">
        <f ca="1">IFERROR(INDEX(rngData,MATCH($B158,rngYear,0),MATCH(OFFSET(I158,-$A158,0),rngColumnNames,0)),"")</f>
        <v>11900.1993</v>
      </c>
      <c r="J158" s="11">
        <f t="shared" ca="1" si="9"/>
        <v>592.42158600000039</v>
      </c>
      <c r="K158" s="15">
        <f ca="1">IFERROR(INDEX(rngData,MATCH($B158,rngYear,0),MATCH(OFFSET(K158,-$A158,0),rngColumnNames,0)),"")</f>
        <v>1692.818235</v>
      </c>
      <c r="L158" s="15">
        <f ca="1">IFERROR(INDEX(rngData,MATCH($B158,rngYear,0),MATCH(OFFSET(L158,-$A158,0),rngColumnNames,0)),"")</f>
        <v>1582.4095179999999</v>
      </c>
      <c r="M158" s="15">
        <f ca="1">IFERROR(INDEX(rngData,MATCH($B158,rngYear,0),MATCH(OFFSET(M158,-$A158,0),rngColumnNames,0)),"")</f>
        <v>1830.4011499999999</v>
      </c>
      <c r="N158" s="15">
        <f t="shared" ca="1" si="10"/>
        <v>247.99163199999998</v>
      </c>
    </row>
    <row r="159" spans="1:14" x14ac:dyDescent="0.2">
      <c r="A159" s="9">
        <f t="shared" si="11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13802.162686</v>
      </c>
      <c r="D159" s="11">
        <f ca="1">IFERROR(INDEX(rngData,MATCH($B159,rngYear,0),MATCH(OFFSET(D159,-$A159,0),rngColumnNames,0)),"")</f>
        <v>13432.146642</v>
      </c>
      <c r="E159" s="11">
        <f ca="1">IFERROR(INDEX(rngData,MATCH($B159,rngYear,0),MATCH(OFFSET(E159,-$A159,0),rngColumnNames,0)),"")</f>
        <v>14083.292809</v>
      </c>
      <c r="F159" s="11">
        <f t="shared" ca="1" si="8"/>
        <v>651.14616700000079</v>
      </c>
      <c r="G159" s="11">
        <f ca="1">IFERROR(INDEX(rngData,MATCH($B159,rngYear,0),MATCH(OFFSET(G159,-$A159,0),rngColumnNames,0)),"")</f>
        <v>12100.632491</v>
      </c>
      <c r="H159" s="11">
        <f ca="1">IFERROR(INDEX(rngData,MATCH($B159,rngYear,0),MATCH(OFFSET(H159,-$A159,0),rngColumnNames,0)),"")</f>
        <v>11805.263281</v>
      </c>
      <c r="I159" s="11">
        <f ca="1">IFERROR(INDEX(rngData,MATCH($B159,rngYear,0),MATCH(OFFSET(I159,-$A159,0),rngColumnNames,0)),"")</f>
        <v>12374.607639</v>
      </c>
      <c r="J159" s="11">
        <f t="shared" ca="1" si="9"/>
        <v>569.34435800000028</v>
      </c>
      <c r="K159" s="15">
        <f ca="1">IFERROR(INDEX(rngData,MATCH($B159,rngYear,0),MATCH(OFFSET(K159,-$A159,0),rngColumnNames,0)),"")</f>
        <v>1701.530195</v>
      </c>
      <c r="L159" s="15">
        <f ca="1">IFERROR(INDEX(rngData,MATCH($B159,rngYear,0),MATCH(OFFSET(L159,-$A159,0),rngColumnNames,0)),"")</f>
        <v>1587.5309030000001</v>
      </c>
      <c r="M159" s="15">
        <f ca="1">IFERROR(INDEX(rngData,MATCH($B159,rngYear,0),MATCH(OFFSET(M159,-$A159,0),rngColumnNames,0)),"")</f>
        <v>1835.782741</v>
      </c>
      <c r="N159" s="15">
        <f t="shared" ca="1" si="10"/>
        <v>248.25183799999991</v>
      </c>
    </row>
    <row r="160" spans="1:14" x14ac:dyDescent="0.2">
      <c r="A160" s="9">
        <f t="shared" si="11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14323.258367</v>
      </c>
      <c r="D160" s="11">
        <f ca="1">IFERROR(INDEX(rngData,MATCH($B160,rngYear,0),MATCH(OFFSET(D160,-$A160,0),rngColumnNames,0)),"")</f>
        <v>13956.046871</v>
      </c>
      <c r="E160" s="11">
        <f ca="1">IFERROR(INDEX(rngData,MATCH($B160,rngYear,0),MATCH(OFFSET(E160,-$A160,0),rngColumnNames,0)),"")</f>
        <v>14613.703152</v>
      </c>
      <c r="F160" s="11">
        <f t="shared" ca="1" si="8"/>
        <v>657.65628099999958</v>
      </c>
      <c r="G160" s="11">
        <f ca="1">IFERROR(INDEX(rngData,MATCH($B160,rngYear,0),MATCH(OFFSET(G160,-$A160,0),rngColumnNames,0)),"")</f>
        <v>12646.600902</v>
      </c>
      <c r="H160" s="11">
        <f ca="1">IFERROR(INDEX(rngData,MATCH($B160,rngYear,0),MATCH(OFFSET(H160,-$A160,0),rngColumnNames,0)),"")</f>
        <v>12324.1432</v>
      </c>
      <c r="I160" s="11">
        <f ca="1">IFERROR(INDEX(rngData,MATCH($B160,rngYear,0),MATCH(OFFSET(I160,-$A160,0),rngColumnNames,0)),"")</f>
        <v>12921.824258000001</v>
      </c>
      <c r="J160" s="11">
        <f t="shared" ca="1" si="9"/>
        <v>597.68105800000012</v>
      </c>
      <c r="K160" s="15">
        <f ca="1">IFERROR(INDEX(rngData,MATCH($B160,rngYear,0),MATCH(OFFSET(K160,-$A160,0),rngColumnNames,0)),"")</f>
        <v>1676.657465</v>
      </c>
      <c r="L160" s="15">
        <f ca="1">IFERROR(INDEX(rngData,MATCH($B160,rngYear,0),MATCH(OFFSET(L160,-$A160,0),rngColumnNames,0)),"")</f>
        <v>1561.4863009999999</v>
      </c>
      <c r="M160" s="15">
        <f ca="1">IFERROR(INDEX(rngData,MATCH($B160,rngYear,0),MATCH(OFFSET(M160,-$A160,0),rngColumnNames,0)),"")</f>
        <v>1811.5418560000001</v>
      </c>
      <c r="N160" s="15">
        <f t="shared" ca="1" si="10"/>
        <v>250.05555500000014</v>
      </c>
    </row>
    <row r="161" spans="1:14" x14ac:dyDescent="0.2">
      <c r="A161" s="9">
        <f t="shared" si="11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14888.789303</v>
      </c>
      <c r="D161" s="11">
        <f ca="1">IFERROR(INDEX(rngData,MATCH($B161,rngYear,0),MATCH(OFFSET(D161,-$A161,0),rngColumnNames,0)),"")</f>
        <v>14509.193319</v>
      </c>
      <c r="E161" s="11">
        <f ca="1">IFERROR(INDEX(rngData,MATCH($B161,rngYear,0),MATCH(OFFSET(E161,-$A161,0),rngColumnNames,0)),"")</f>
        <v>15191.525897</v>
      </c>
      <c r="F161" s="11">
        <f t="shared" ca="1" si="8"/>
        <v>682.33257799999956</v>
      </c>
      <c r="G161" s="11">
        <f ca="1">IFERROR(INDEX(rngData,MATCH($B161,rngYear,0),MATCH(OFFSET(G161,-$A161,0),rngColumnNames,0)),"")</f>
        <v>13251.418806</v>
      </c>
      <c r="H161" s="11">
        <f ca="1">IFERROR(INDEX(rngData,MATCH($B161,rngYear,0),MATCH(OFFSET(H161,-$A161,0),rngColumnNames,0)),"")</f>
        <v>12909.70436</v>
      </c>
      <c r="I161" s="11">
        <f ca="1">IFERROR(INDEX(rngData,MATCH($B161,rngYear,0),MATCH(OFFSET(I161,-$A161,0),rngColumnNames,0)),"")</f>
        <v>13528.760134</v>
      </c>
      <c r="J161" s="11">
        <f t="shared" ca="1" si="9"/>
        <v>619.05577400000038</v>
      </c>
      <c r="K161" s="15">
        <f ca="1">IFERROR(INDEX(rngData,MATCH($B161,rngYear,0),MATCH(OFFSET(K161,-$A161,0),rngColumnNames,0)),"")</f>
        <v>1637.3704969999999</v>
      </c>
      <c r="L161" s="15">
        <f ca="1">IFERROR(INDEX(rngData,MATCH($B161,rngYear,0),MATCH(OFFSET(L161,-$A161,0),rngColumnNames,0)),"")</f>
        <v>1537.781164</v>
      </c>
      <c r="M161" s="15">
        <f ca="1">IFERROR(INDEX(rngData,MATCH($B161,rngYear,0),MATCH(OFFSET(M161,-$A161,0),rngColumnNames,0)),"")</f>
        <v>1758.602572</v>
      </c>
      <c r="N161" s="15">
        <f t="shared" ca="1" si="10"/>
        <v>220.82140800000002</v>
      </c>
    </row>
    <row r="162" spans="1:14" x14ac:dyDescent="0.2">
      <c r="A162" s="9">
        <f t="shared" si="11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15409.452461999999</v>
      </c>
      <c r="D162" s="11">
        <f ca="1">IFERROR(INDEX(rngData,MATCH($B162,rngYear,0),MATCH(OFFSET(D162,-$A162,0),rngColumnNames,0)),"")</f>
        <v>15026.642239999999</v>
      </c>
      <c r="E162" s="11">
        <f ca="1">IFERROR(INDEX(rngData,MATCH($B162,rngYear,0),MATCH(OFFSET(E162,-$A162,0),rngColumnNames,0)),"")</f>
        <v>15721.279807000001</v>
      </c>
      <c r="F162" s="11">
        <f t="shared" ca="1" si="8"/>
        <v>694.63756700000158</v>
      </c>
      <c r="G162" s="11">
        <f ca="1">IFERROR(INDEX(rngData,MATCH($B162,rngYear,0),MATCH(OFFSET(G162,-$A162,0),rngColumnNames,0)),"")</f>
        <v>13813.661146</v>
      </c>
      <c r="H162" s="11">
        <f ca="1">IFERROR(INDEX(rngData,MATCH($B162,rngYear,0),MATCH(OFFSET(H162,-$A162,0),rngColumnNames,0)),"")</f>
        <v>13453.770995999999</v>
      </c>
      <c r="I162" s="11">
        <f ca="1">IFERROR(INDEX(rngData,MATCH($B162,rngYear,0),MATCH(OFFSET(I162,-$A162,0),rngColumnNames,0)),"")</f>
        <v>14084.735599</v>
      </c>
      <c r="J162" s="11">
        <f t="shared" ca="1" si="9"/>
        <v>630.96460300000035</v>
      </c>
      <c r="K162" s="15">
        <f ca="1">IFERROR(INDEX(rngData,MATCH($B162,rngYear,0),MATCH(OFFSET(K162,-$A162,0),rngColumnNames,0)),"")</f>
        <v>1595.7913160000001</v>
      </c>
      <c r="L162" s="15">
        <f ca="1">IFERROR(INDEX(rngData,MATCH($B162,rngYear,0),MATCH(OFFSET(L162,-$A162,0),rngColumnNames,0)),"")</f>
        <v>1518.834771</v>
      </c>
      <c r="M162" s="15">
        <f ca="1">IFERROR(INDEX(rngData,MATCH($B162,rngYear,0),MATCH(OFFSET(M162,-$A162,0),rngColumnNames,0)),"")</f>
        <v>1702.551659</v>
      </c>
      <c r="N162" s="15">
        <f t="shared" ca="1" si="10"/>
        <v>183.71688799999993</v>
      </c>
    </row>
    <row r="163" spans="1:14" x14ac:dyDescent="0.2">
      <c r="A163" s="9">
        <f t="shared" si="11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15969.412596</v>
      </c>
      <c r="D163" s="11">
        <f ca="1">IFERROR(INDEX(rngData,MATCH($B163,rngYear,0),MATCH(OFFSET(D163,-$A163,0),rngColumnNames,0)),"")</f>
        <v>15595.690087999999</v>
      </c>
      <c r="E163" s="11">
        <f ca="1">IFERROR(INDEX(rngData,MATCH($B163,rngYear,0),MATCH(OFFSET(E163,-$A163,0),rngColumnNames,0)),"")</f>
        <v>16304.261839000001</v>
      </c>
      <c r="F163" s="11">
        <f t="shared" ca="1" si="8"/>
        <v>708.57175100000131</v>
      </c>
      <c r="G163" s="11">
        <f ca="1">IFERROR(INDEX(rngData,MATCH($B163,rngYear,0),MATCH(OFFSET(G163,-$A163,0),rngColumnNames,0)),"")</f>
        <v>14413.248181000001</v>
      </c>
      <c r="H163" s="11">
        <f ca="1">IFERROR(INDEX(rngData,MATCH($B163,rngYear,0),MATCH(OFFSET(H163,-$A163,0),rngColumnNames,0)),"")</f>
        <v>14040.756885999999</v>
      </c>
      <c r="I163" s="11">
        <f ca="1">IFERROR(INDEX(rngData,MATCH($B163,rngYear,0),MATCH(OFFSET(I163,-$A163,0),rngColumnNames,0)),"")</f>
        <v>14681.583288</v>
      </c>
      <c r="J163" s="11">
        <f t="shared" ca="1" si="9"/>
        <v>640.8264020000006</v>
      </c>
      <c r="K163" s="15">
        <f ca="1">IFERROR(INDEX(rngData,MATCH($B163,rngYear,0),MATCH(OFFSET(K163,-$A163,0),rngColumnNames,0)),"")</f>
        <v>1556.1644140000001</v>
      </c>
      <c r="L163" s="15">
        <f ca="1">IFERROR(INDEX(rngData,MATCH($B163,rngYear,0),MATCH(OFFSET(L163,-$A163,0),rngColumnNames,0)),"")</f>
        <v>1469.419386</v>
      </c>
      <c r="M163" s="15">
        <f ca="1">IFERROR(INDEX(rngData,MATCH($B163,rngYear,0),MATCH(OFFSET(M163,-$A163,0),rngColumnNames,0)),"")</f>
        <v>1695.280626</v>
      </c>
      <c r="N163" s="15">
        <f t="shared" ca="1" si="10"/>
        <v>225.86123999999995</v>
      </c>
    </row>
    <row r="164" spans="1:14" x14ac:dyDescent="0.2">
      <c r="A164" s="9">
        <f t="shared" si="11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16560.104952999998</v>
      </c>
      <c r="D164" s="11">
        <f ca="1">IFERROR(INDEX(rngData,MATCH($B164,rngYear,0),MATCH(OFFSET(D164,-$A164,0),rngColumnNames,0)),"")</f>
        <v>16207.566892999999</v>
      </c>
      <c r="E164" s="11">
        <f ca="1">IFERROR(INDEX(rngData,MATCH($B164,rngYear,0),MATCH(OFFSET(E164,-$A164,0),rngColumnNames,0)),"")</f>
        <v>16919.406067</v>
      </c>
      <c r="F164" s="11">
        <f t="shared" ref="F164:F191" ca="1" si="12">IFERROR(E164-D164,"")</f>
        <v>711.83917400000064</v>
      </c>
      <c r="G164" s="11">
        <f ca="1">IFERROR(INDEX(rngData,MATCH($B164,rngYear,0),MATCH(OFFSET(G164,-$A164,0),rngColumnNames,0)),"")</f>
        <v>15042.78873</v>
      </c>
      <c r="H164" s="11">
        <f ca="1">IFERROR(INDEX(rngData,MATCH($B164,rngYear,0),MATCH(OFFSET(H164,-$A164,0),rngColumnNames,0)),"")</f>
        <v>14666.805403</v>
      </c>
      <c r="I164" s="11">
        <f ca="1">IFERROR(INDEX(rngData,MATCH($B164,rngYear,0),MATCH(OFFSET(I164,-$A164,0),rngColumnNames,0)),"")</f>
        <v>15315.179593000001</v>
      </c>
      <c r="J164" s="11">
        <f t="shared" ref="J164:J191" ca="1" si="13">IFERROR(I164-H164,"")</f>
        <v>648.37419000000045</v>
      </c>
      <c r="K164" s="15">
        <f ca="1">IFERROR(INDEX(rngData,MATCH($B164,rngYear,0),MATCH(OFFSET(K164,-$A164,0),rngColumnNames,0)),"")</f>
        <v>1517.3162239999999</v>
      </c>
      <c r="L164" s="15">
        <f ca="1">IFERROR(INDEX(rngData,MATCH($B164,rngYear,0),MATCH(OFFSET(L164,-$A164,0),rngColumnNames,0)),"")</f>
        <v>1414.3791570000001</v>
      </c>
      <c r="M164" s="15">
        <f ca="1">IFERROR(INDEX(rngData,MATCH($B164,rngYear,0),MATCH(OFFSET(M164,-$A164,0),rngColumnNames,0)),"")</f>
        <v>1686.631601</v>
      </c>
      <c r="N164" s="15">
        <f t="shared" ref="N164:N191" ca="1" si="14">IFERROR(M164-L164,"")</f>
        <v>272.25244399999997</v>
      </c>
    </row>
    <row r="165" spans="1:14" hidden="1" x14ac:dyDescent="0.2">
      <c r="A165" s="9">
        <f t="shared" ref="A165:A191" si="15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17180.210729999999</v>
      </c>
      <c r="D165" s="11">
        <f ca="1">IFERROR(INDEX(rngData,MATCH($B165,rngYear,0),MATCH(OFFSET(D165,-$A165,0),rngColumnNames,0)),"")</f>
        <v>16851.757938999999</v>
      </c>
      <c r="E165" s="11">
        <f ca="1">IFERROR(INDEX(rngData,MATCH($B165,rngYear,0),MATCH(OFFSET(E165,-$A165,0),rngColumnNames,0)),"")</f>
        <v>17550.841381999999</v>
      </c>
      <c r="F165" s="11">
        <f t="shared" ca="1" si="12"/>
        <v>699.08344299999953</v>
      </c>
      <c r="G165" s="11">
        <f ca="1">IFERROR(INDEX(rngData,MATCH($B165,rngYear,0),MATCH(OFFSET(G165,-$A165,0),rngColumnNames,0)),"")</f>
        <v>15705.372488999999</v>
      </c>
      <c r="H165" s="11">
        <f ca="1">IFERROR(INDEX(rngData,MATCH($B165,rngYear,0),MATCH(OFFSET(H165,-$A165,0),rngColumnNames,0)),"")</f>
        <v>15336.934852</v>
      </c>
      <c r="I165" s="11">
        <f ca="1">IFERROR(INDEX(rngData,MATCH($B165,rngYear,0),MATCH(OFFSET(I165,-$A165,0),rngColumnNames,0)),"")</f>
        <v>15984.279309</v>
      </c>
      <c r="J165" s="11">
        <f t="shared" ca="1" si="13"/>
        <v>647.34445699999924</v>
      </c>
      <c r="K165" s="15">
        <f ca="1">IFERROR(INDEX(rngData,MATCH($B165,rngYear,0),MATCH(OFFSET(K165,-$A165,0),rngColumnNames,0)),"")</f>
        <v>1474.8382409999999</v>
      </c>
      <c r="L165" s="15">
        <f ca="1">IFERROR(INDEX(rngData,MATCH($B165,rngYear,0),MATCH(OFFSET(L165,-$A165,0),rngColumnNames,0)),"")</f>
        <v>1355.429151</v>
      </c>
      <c r="M165" s="15">
        <f ca="1">IFERROR(INDEX(rngData,MATCH($B165,rngYear,0),MATCH(OFFSET(M165,-$A165,0),rngColumnNames,0)),"")</f>
        <v>1642.386743</v>
      </c>
      <c r="N165" s="15">
        <f t="shared" ca="1" si="14"/>
        <v>286.95759199999998</v>
      </c>
    </row>
    <row r="166" spans="1:14" hidden="1" x14ac:dyDescent="0.2">
      <c r="A166" s="9">
        <f t="shared" si="15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17744.768408</v>
      </c>
      <c r="D166" s="11">
        <f ca="1">IFERROR(INDEX(rngData,MATCH($B166,rngYear,0),MATCH(OFFSET(D166,-$A166,0),rngColumnNames,0)),"")</f>
        <v>17341.364573999999</v>
      </c>
      <c r="E166" s="11">
        <f ca="1">IFERROR(INDEX(rngData,MATCH($B166,rngYear,0),MATCH(OFFSET(E166,-$A166,0),rngColumnNames,0)),"")</f>
        <v>18113.825201</v>
      </c>
      <c r="F166" s="11">
        <f t="shared" ca="1" si="12"/>
        <v>772.46062700000039</v>
      </c>
      <c r="G166" s="11">
        <f ca="1">IFERROR(INDEX(rngData,MATCH($B166,rngYear,0),MATCH(OFFSET(G166,-$A166,0),rngColumnNames,0)),"")</f>
        <v>16322.03743</v>
      </c>
      <c r="H166" s="11">
        <f ca="1">IFERROR(INDEX(rngData,MATCH($B166,rngYear,0),MATCH(OFFSET(H166,-$A166,0),rngColumnNames,0)),"")</f>
        <v>15952.046190999999</v>
      </c>
      <c r="I166" s="11">
        <f ca="1">IFERROR(INDEX(rngData,MATCH($B166,rngYear,0),MATCH(OFFSET(I166,-$A166,0),rngColumnNames,0)),"")</f>
        <v>16605.341511999999</v>
      </c>
      <c r="J166" s="11">
        <f t="shared" ca="1" si="13"/>
        <v>653.2953209999996</v>
      </c>
      <c r="K166" s="15">
        <f ca="1">IFERROR(INDEX(rngData,MATCH($B166,rngYear,0),MATCH(OFFSET(K166,-$A166,0),rngColumnNames,0)),"")</f>
        <v>1422.7309780000001</v>
      </c>
      <c r="L166" s="15">
        <f ca="1">IFERROR(INDEX(rngData,MATCH($B166,rngYear,0),MATCH(OFFSET(L166,-$A166,0),rngColumnNames,0)),"")</f>
        <v>1299.4696650000001</v>
      </c>
      <c r="M166" s="15">
        <f ca="1">IFERROR(INDEX(rngData,MATCH($B166,rngYear,0),MATCH(OFFSET(M166,-$A166,0),rngColumnNames,0)),"")</f>
        <v>1637.0441519999999</v>
      </c>
      <c r="N166" s="15">
        <f t="shared" ca="1" si="14"/>
        <v>337.57448699999986</v>
      </c>
    </row>
    <row r="167" spans="1:14" hidden="1" x14ac:dyDescent="0.2">
      <c r="A167" s="9">
        <f t="shared" si="15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18360.115462000002</v>
      </c>
      <c r="D167" s="11">
        <f ca="1">IFERROR(INDEX(rngData,MATCH($B167,rngYear,0),MATCH(OFFSET(D167,-$A167,0),rngColumnNames,0)),"")</f>
        <v>17861.487431000001</v>
      </c>
      <c r="E167" s="11">
        <f ca="1">IFERROR(INDEX(rngData,MATCH($B167,rngYear,0),MATCH(OFFSET(E167,-$A167,0),rngColumnNames,0)),"")</f>
        <v>18752.506961999999</v>
      </c>
      <c r="F167" s="11">
        <f t="shared" ca="1" si="12"/>
        <v>891.0195309999981</v>
      </c>
      <c r="G167" s="11">
        <f ca="1">IFERROR(INDEX(rngData,MATCH($B167,rngYear,0),MATCH(OFFSET(G167,-$A167,0),rngColumnNames,0)),"")</f>
        <v>17005.611045000001</v>
      </c>
      <c r="H167" s="11">
        <f ca="1">IFERROR(INDEX(rngData,MATCH($B167,rngYear,0),MATCH(OFFSET(H167,-$A167,0),rngColumnNames,0)),"")</f>
        <v>16630.510966000002</v>
      </c>
      <c r="I167" s="11">
        <f ca="1">IFERROR(INDEX(rngData,MATCH($B167,rngYear,0),MATCH(OFFSET(I167,-$A167,0),rngColumnNames,0)),"")</f>
        <v>17283.890486</v>
      </c>
      <c r="J167" s="11">
        <f t="shared" ca="1" si="13"/>
        <v>653.37951999999859</v>
      </c>
      <c r="K167" s="15">
        <f ca="1">IFERROR(INDEX(rngData,MATCH($B167,rngYear,0),MATCH(OFFSET(K167,-$A167,0),rngColumnNames,0)),"")</f>
        <v>1354.504418</v>
      </c>
      <c r="L167" s="15">
        <f ca="1">IFERROR(INDEX(rngData,MATCH($B167,rngYear,0),MATCH(OFFSET(L167,-$A167,0),rngColumnNames,0)),"")</f>
        <v>1163.0736340000001</v>
      </c>
      <c r="M167" s="15">
        <f ca="1">IFERROR(INDEX(rngData,MATCH($B167,rngYear,0),MATCH(OFFSET(M167,-$A167,0),rngColumnNames,0)),"")</f>
        <v>1558.9329029999999</v>
      </c>
      <c r="N167" s="15">
        <f t="shared" ca="1" si="14"/>
        <v>395.85926899999981</v>
      </c>
    </row>
    <row r="168" spans="1:14" hidden="1" x14ac:dyDescent="0.2">
      <c r="A168" s="9">
        <f t="shared" si="15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t="shared" ca="1" si="12"/>
        <v/>
      </c>
      <c r="G168" s="11" t="str">
        <f ca="1">IFERROR(INDEX(rngData,MATCH($B168,rngYear,0),MATCH(OFFSET(G168,-$A168,0),rngColumnNames,0)),"")</f>
        <v/>
      </c>
      <c r="H168" s="11" t="str">
        <f ca="1">IFERROR(INDEX(rngData,MATCH($B168,rngYear,0),MATCH(OFFSET(H168,-$A168,0),rngColumnNames,0)),"")</f>
        <v/>
      </c>
      <c r="I168" s="11" t="str">
        <f ca="1">IFERROR(INDEX(rngData,MATCH($B168,rngYear,0),MATCH(OFFSET(I168,-$A168,0),rngColumnNames,0)),"")</f>
        <v/>
      </c>
      <c r="J168" s="11" t="str">
        <f t="shared" ca="1" si="13"/>
        <v/>
      </c>
      <c r="K168" s="15" t="str">
        <f ca="1">IFERROR(INDEX(rngData,MATCH($B168,rngYear,0),MATCH(OFFSET(K168,-$A168,0),rngColumnNames,0)),"")</f>
        <v/>
      </c>
      <c r="L168" s="15" t="str">
        <f ca="1">IFERROR(INDEX(rngData,MATCH($B168,rngYear,0),MATCH(OFFSET(L168,-$A168,0),rngColumnNames,0)),"")</f>
        <v/>
      </c>
      <c r="M168" s="15" t="str">
        <f ca="1">IFERROR(INDEX(rngData,MATCH($B168,rngYear,0),MATCH(OFFSET(M168,-$A168,0),rngColumnNames,0)),"")</f>
        <v/>
      </c>
      <c r="N168" s="15" t="str">
        <f t="shared" ca="1" si="14"/>
        <v/>
      </c>
    </row>
    <row r="169" spans="1:14" hidden="1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hidden="1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hidden="1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hidden="1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hidden="1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hidden="1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hidden="1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hidden="1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hidden="1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hidden="1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hidden="1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hidden="1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hidden="1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hidden="1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hidden="1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hidden="1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hidden="1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hidden="1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hidden="1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hidden="1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hidden="1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hidden="1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hidden="1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ht="19.5" customHeight="1" x14ac:dyDescent="0.3">
      <c r="A193" s="16" t="s">
        <v>68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56</v>
      </c>
      <c r="D194" s="17" t="s">
        <v>57</v>
      </c>
      <c r="E194" s="18"/>
      <c r="F194" s="19"/>
    </row>
    <row r="195" spans="1:20" ht="22.5" customHeight="1" x14ac:dyDescent="0.2">
      <c r="A195" s="6" t="s">
        <v>58</v>
      </c>
      <c r="B195" s="7" t="s">
        <v>0</v>
      </c>
      <c r="C195" s="7" t="s">
        <v>20</v>
      </c>
      <c r="D195" s="7" t="s">
        <v>43</v>
      </c>
      <c r="E195" s="7" t="s">
        <v>44</v>
      </c>
      <c r="F195" s="8" t="s">
        <v>57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99.778627999999998</v>
      </c>
      <c r="D196" s="11">
        <f ca="1">IFERROR(INDEX(rngData,MATCH($B196,rngYear,0),MATCH(OFFSET(D196,-$A196,0),rngColumnNames,0)),"")</f>
        <v>99.778308999999993</v>
      </c>
      <c r="E196" s="11">
        <f ca="1">IFERROR(INDEX(rngData,MATCH($B196,rngYear,0),MATCH(OFFSET(E196,-$A196,0),rngColumnNames,0)),"")</f>
        <v>99.778981999999999</v>
      </c>
      <c r="F196" s="11">
        <f t="shared" ref="F196:F227" ca="1" si="16">IFERROR(E196-D196,"")</f>
        <v>6.7300000000614091E-4</v>
      </c>
    </row>
    <row r="197" spans="1:20" x14ac:dyDescent="0.2">
      <c r="A197" s="9">
        <f t="shared" ref="A197:A228" si="17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99.246399999999994</v>
      </c>
      <c r="D197" s="11">
        <f ca="1">IFERROR(INDEX(rngData,MATCH($B197,rngYear,0),MATCH(OFFSET(D197,-$A197,0),rngColumnNames,0)),"")</f>
        <v>99.240138999999999</v>
      </c>
      <c r="E197" s="11">
        <f ca="1">IFERROR(INDEX(rngData,MATCH($B197,rngYear,0),MATCH(OFFSET(E197,-$A197,0),rngColumnNames,0)),"")</f>
        <v>99.252528999999996</v>
      </c>
      <c r="F197" s="11">
        <f t="shared" ca="1" si="16"/>
        <v>1.2389999999996348E-2</v>
      </c>
    </row>
    <row r="198" spans="1:20" x14ac:dyDescent="0.2">
      <c r="A198" s="9">
        <f t="shared" si="17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98.274767999999995</v>
      </c>
      <c r="D198" s="11">
        <f ca="1">IFERROR(INDEX(rngData,MATCH($B198,rngYear,0),MATCH(OFFSET(D198,-$A198,0),rngColumnNames,0)),"")</f>
        <v>98.264675999999994</v>
      </c>
      <c r="E198" s="11">
        <f ca="1">IFERROR(INDEX(rngData,MATCH($B198,rngYear,0),MATCH(OFFSET(E198,-$A198,0),rngColumnNames,0)),"")</f>
        <v>98.285269999999997</v>
      </c>
      <c r="F198" s="11">
        <f t="shared" ca="1" si="16"/>
        <v>2.0594000000002666E-2</v>
      </c>
    </row>
    <row r="199" spans="1:20" x14ac:dyDescent="0.2">
      <c r="A199" s="9">
        <f t="shared" si="17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97.076668999999995</v>
      </c>
      <c r="D199" s="11">
        <f ca="1">IFERROR(INDEX(rngData,MATCH($B199,rngYear,0),MATCH(OFFSET(D199,-$A199,0),rngColumnNames,0)),"")</f>
        <v>97.052105999999995</v>
      </c>
      <c r="E199" s="11">
        <f ca="1">IFERROR(INDEX(rngData,MATCH($B199,rngYear,0),MATCH(OFFSET(E199,-$A199,0),rngColumnNames,0)),"")</f>
        <v>97.102042999999995</v>
      </c>
      <c r="F199" s="11">
        <f t="shared" ca="1" si="16"/>
        <v>4.9936999999999898E-2</v>
      </c>
    </row>
    <row r="200" spans="1:20" x14ac:dyDescent="0.2">
      <c r="A200" s="9">
        <f t="shared" si="17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87.678658999999996</v>
      </c>
      <c r="D200" s="11">
        <f ca="1">IFERROR(INDEX(rngData,MATCH($B200,rngYear,0),MATCH(OFFSET(D200,-$A200,0),rngColumnNames,0)),"")</f>
        <v>86.654970000000006</v>
      </c>
      <c r="E200" s="11">
        <f ca="1">IFERROR(INDEX(rngData,MATCH($B200,rngYear,0),MATCH(OFFSET(E200,-$A200,0),rngColumnNames,0)),"")</f>
        <v>88.685713000000007</v>
      </c>
      <c r="F200" s="11">
        <f t="shared" ca="1" si="16"/>
        <v>2.0307430000000011</v>
      </c>
    </row>
    <row r="201" spans="1:20" x14ac:dyDescent="0.2">
      <c r="A201" s="9">
        <f t="shared" si="17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80.715093999999993</v>
      </c>
      <c r="D201" s="11">
        <f ca="1">IFERROR(INDEX(rngData,MATCH($B201,rngYear,0),MATCH(OFFSET(D201,-$A201,0),rngColumnNames,0)),"")</f>
        <v>79.253175999999996</v>
      </c>
      <c r="E201" s="11">
        <f ca="1">IFERROR(INDEX(rngData,MATCH($B201,rngYear,0),MATCH(OFFSET(E201,-$A201,0),rngColumnNames,0)),"")</f>
        <v>82.206698000000003</v>
      </c>
      <c r="F201" s="11">
        <f t="shared" ca="1" si="16"/>
        <v>2.9535220000000066</v>
      </c>
    </row>
    <row r="202" spans="1:20" x14ac:dyDescent="0.2">
      <c r="A202" s="9">
        <f t="shared" si="17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73.882368999999997</v>
      </c>
      <c r="D202" s="11">
        <f ca="1">IFERROR(INDEX(rngData,MATCH($B202,rngYear,0),MATCH(OFFSET(D202,-$A202,0),rngColumnNames,0)),"")</f>
        <v>72.179730000000006</v>
      </c>
      <c r="E202" s="11">
        <f ca="1">IFERROR(INDEX(rngData,MATCH($B202,rngYear,0),MATCH(OFFSET(E202,-$A202,0),rngColumnNames,0)),"")</f>
        <v>75.523495999999994</v>
      </c>
      <c r="F202" s="11">
        <f t="shared" ca="1" si="16"/>
        <v>3.343765999999988</v>
      </c>
    </row>
    <row r="203" spans="1:20" x14ac:dyDescent="0.2">
      <c r="A203" s="9">
        <f t="shared" si="17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66.579136000000005</v>
      </c>
      <c r="D203" s="11">
        <f ca="1">IFERROR(INDEX(rngData,MATCH($B203,rngYear,0),MATCH(OFFSET(D203,-$A203,0),rngColumnNames,0)),"")</f>
        <v>64.875652000000002</v>
      </c>
      <c r="E203" s="11">
        <f ca="1">IFERROR(INDEX(rngData,MATCH($B203,rngYear,0),MATCH(OFFSET(E203,-$A203,0),rngColumnNames,0)),"")</f>
        <v>68.260960999999995</v>
      </c>
      <c r="F203" s="11">
        <f t="shared" ca="1" si="16"/>
        <v>3.3853089999999924</v>
      </c>
    </row>
    <row r="204" spans="1:20" x14ac:dyDescent="0.2">
      <c r="A204" s="9">
        <f t="shared" si="17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58.958894000000001</v>
      </c>
      <c r="D204" s="11">
        <f ca="1">IFERROR(INDEX(rngData,MATCH($B204,rngYear,0),MATCH(OFFSET(D204,-$A204,0),rngColumnNames,0)),"")</f>
        <v>57.463414</v>
      </c>
      <c r="E204" s="11">
        <f ca="1">IFERROR(INDEX(rngData,MATCH($B204,rngYear,0),MATCH(OFFSET(E204,-$A204,0),rngColumnNames,0)),"")</f>
        <v>60.909408999999997</v>
      </c>
      <c r="F204" s="11">
        <f t="shared" ca="1" si="16"/>
        <v>3.4459949999999964</v>
      </c>
    </row>
    <row r="205" spans="1:20" x14ac:dyDescent="0.2">
      <c r="A205" s="9">
        <f t="shared" si="17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52.040297000000002</v>
      </c>
      <c r="D205" s="11">
        <f ca="1">IFERROR(INDEX(rngData,MATCH($B205,rngYear,0),MATCH(OFFSET(D205,-$A205,0),rngColumnNames,0)),"")</f>
        <v>50.734366999999999</v>
      </c>
      <c r="E205" s="11">
        <f ca="1">IFERROR(INDEX(rngData,MATCH($B205,rngYear,0),MATCH(OFFSET(E205,-$A205,0),rngColumnNames,0)),"")</f>
        <v>53.897236999999997</v>
      </c>
      <c r="F205" s="11">
        <f t="shared" ca="1" si="16"/>
        <v>3.1628699999999981</v>
      </c>
    </row>
    <row r="206" spans="1:20" x14ac:dyDescent="0.2">
      <c r="A206" s="9">
        <f t="shared" si="17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45.504927000000002</v>
      </c>
      <c r="D206" s="11">
        <f ca="1">IFERROR(INDEX(rngData,MATCH($B206,rngYear,0),MATCH(OFFSET(D206,-$A206,0),rngColumnNames,0)),"")</f>
        <v>44.046263000000003</v>
      </c>
      <c r="E206" s="11">
        <f ca="1">IFERROR(INDEX(rngData,MATCH($B206,rngYear,0),MATCH(OFFSET(E206,-$A206,0),rngColumnNames,0)),"")</f>
        <v>47.913063000000001</v>
      </c>
      <c r="F206" s="11">
        <f t="shared" ca="1" si="16"/>
        <v>3.8667999999999978</v>
      </c>
    </row>
    <row r="207" spans="1:20" x14ac:dyDescent="0.2">
      <c r="A207" s="9">
        <f t="shared" si="17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40.905664999999999</v>
      </c>
      <c r="D207" s="11">
        <f ca="1">IFERROR(INDEX(rngData,MATCH($B207,rngYear,0),MATCH(OFFSET(D207,-$A207,0),rngColumnNames,0)),"")</f>
        <v>39.549145000000003</v>
      </c>
      <c r="E207" s="11">
        <f ca="1">IFERROR(INDEX(rngData,MATCH($B207,rngYear,0),MATCH(OFFSET(E207,-$A207,0),rngColumnNames,0)),"")</f>
        <v>42.789641000000003</v>
      </c>
      <c r="F207" s="11">
        <f t="shared" ca="1" si="16"/>
        <v>3.2404960000000003</v>
      </c>
    </row>
    <row r="208" spans="1:20" x14ac:dyDescent="0.2">
      <c r="A208" s="9">
        <f t="shared" si="17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36.339706999999997</v>
      </c>
      <c r="D208" s="11">
        <f ca="1">IFERROR(INDEX(rngData,MATCH($B208,rngYear,0),MATCH(OFFSET(D208,-$A208,0),rngColumnNames,0)),"")</f>
        <v>34.750633000000001</v>
      </c>
      <c r="E208" s="11">
        <f ca="1">IFERROR(INDEX(rngData,MATCH($B208,rngYear,0),MATCH(OFFSET(E208,-$A208,0),rngColumnNames,0)),"")</f>
        <v>38.094531000000003</v>
      </c>
      <c r="F208" s="11">
        <f t="shared" ca="1" si="16"/>
        <v>3.3438980000000029</v>
      </c>
    </row>
    <row r="209" spans="1:6" x14ac:dyDescent="0.2">
      <c r="A209" s="9">
        <f t="shared" si="17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32.191951000000003</v>
      </c>
      <c r="D209" s="11">
        <f ca="1">IFERROR(INDEX(rngData,MATCH($B209,rngYear,0),MATCH(OFFSET(D209,-$A209,0),rngColumnNames,0)),"")</f>
        <v>30.47448</v>
      </c>
      <c r="E209" s="11">
        <f ca="1">IFERROR(INDEX(rngData,MATCH($B209,rngYear,0),MATCH(OFFSET(E209,-$A209,0),rngColumnNames,0)),"")</f>
        <v>33.857089000000002</v>
      </c>
      <c r="F209" s="11">
        <f t="shared" ca="1" si="16"/>
        <v>3.3826090000000022</v>
      </c>
    </row>
    <row r="210" spans="1:6" x14ac:dyDescent="0.2">
      <c r="A210" s="9">
        <f t="shared" si="17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28.560148000000002</v>
      </c>
      <c r="D210" s="11">
        <f ca="1">IFERROR(INDEX(rngData,MATCH($B210,rngYear,0),MATCH(OFFSET(D210,-$A210,0),rngColumnNames,0)),"")</f>
        <v>26.839811000000001</v>
      </c>
      <c r="E210" s="11">
        <f ca="1">IFERROR(INDEX(rngData,MATCH($B210,rngYear,0),MATCH(OFFSET(E210,-$A210,0),rngColumnNames,0)),"")</f>
        <v>30.179252000000002</v>
      </c>
      <c r="F210" s="11">
        <f t="shared" ca="1" si="16"/>
        <v>3.3394410000000008</v>
      </c>
    </row>
    <row r="211" spans="1:6" x14ac:dyDescent="0.2">
      <c r="A211" s="9">
        <f t="shared" si="17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25.227774</v>
      </c>
      <c r="D211" s="11">
        <f ca="1">IFERROR(INDEX(rngData,MATCH($B211,rngYear,0),MATCH(OFFSET(D211,-$A211,0),rngColumnNames,0)),"")</f>
        <v>23.785060999999999</v>
      </c>
      <c r="E211" s="11">
        <f ca="1">IFERROR(INDEX(rngData,MATCH($B211,rngYear,0),MATCH(OFFSET(E211,-$A211,0),rngColumnNames,0)),"")</f>
        <v>26.676117999999999</v>
      </c>
      <c r="F211" s="11">
        <f t="shared" ca="1" si="16"/>
        <v>2.891057</v>
      </c>
    </row>
    <row r="212" spans="1:6" x14ac:dyDescent="0.2">
      <c r="A212" s="9">
        <f t="shared" si="17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22.343869000000002</v>
      </c>
      <c r="D212" s="11">
        <f ca="1">IFERROR(INDEX(rngData,MATCH($B212,rngYear,0),MATCH(OFFSET(D212,-$A212,0),rngColumnNames,0)),"")</f>
        <v>20.965132000000001</v>
      </c>
      <c r="E212" s="11">
        <f ca="1">IFERROR(INDEX(rngData,MATCH($B212,rngYear,0),MATCH(OFFSET(E212,-$A212,0),rngColumnNames,0)),"")</f>
        <v>23.709828999999999</v>
      </c>
      <c r="F212" s="11">
        <f t="shared" ca="1" si="16"/>
        <v>2.7446969999999986</v>
      </c>
    </row>
    <row r="213" spans="1:6" x14ac:dyDescent="0.2">
      <c r="A213" s="9">
        <f t="shared" si="17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19.762094999999999</v>
      </c>
      <c r="D213" s="11">
        <f ca="1">IFERROR(INDEX(rngData,MATCH($B213,rngYear,0),MATCH(OFFSET(D213,-$A213,0),rngColumnNames,0)),"")</f>
        <v>18.745464999999999</v>
      </c>
      <c r="E213" s="11">
        <f ca="1">IFERROR(INDEX(rngData,MATCH($B213,rngYear,0),MATCH(OFFSET(E213,-$A213,0),rngColumnNames,0)),"")</f>
        <v>21.061710999999999</v>
      </c>
      <c r="F213" s="11">
        <f t="shared" ca="1" si="16"/>
        <v>2.3162459999999996</v>
      </c>
    </row>
    <row r="214" spans="1:6" x14ac:dyDescent="0.2">
      <c r="A214" s="9">
        <f t="shared" si="17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17.970051000000002</v>
      </c>
      <c r="D214" s="11">
        <f ca="1">IFERROR(INDEX(rngData,MATCH($B214,rngYear,0),MATCH(OFFSET(D214,-$A214,0),rngColumnNames,0)),"")</f>
        <v>17.250005999999999</v>
      </c>
      <c r="E214" s="11">
        <f ca="1">IFERROR(INDEX(rngData,MATCH($B214,rngYear,0),MATCH(OFFSET(E214,-$A214,0),rngColumnNames,0)),"")</f>
        <v>19.198504</v>
      </c>
      <c r="F214" s="11">
        <f t="shared" ca="1" si="16"/>
        <v>1.9484980000000007</v>
      </c>
    </row>
    <row r="215" spans="1:6" x14ac:dyDescent="0.2">
      <c r="A215" s="9">
        <f t="shared" si="17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16.989473</v>
      </c>
      <c r="D215" s="11">
        <f ca="1">IFERROR(INDEX(rngData,MATCH($B215,rngYear,0),MATCH(OFFSET(D215,-$A215,0),rngColumnNames,0)),"")</f>
        <v>16.250387</v>
      </c>
      <c r="E215" s="11">
        <f ca="1">IFERROR(INDEX(rngData,MATCH($B215,rngYear,0),MATCH(OFFSET(E215,-$A215,0),rngColumnNames,0)),"")</f>
        <v>18.152155</v>
      </c>
      <c r="F215" s="11">
        <f t="shared" ca="1" si="16"/>
        <v>1.9017680000000006</v>
      </c>
    </row>
    <row r="216" spans="1:6" x14ac:dyDescent="0.2">
      <c r="A216" s="9">
        <f t="shared" si="17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16.400783000000001</v>
      </c>
      <c r="D216" s="11">
        <f ca="1">IFERROR(INDEX(rngData,MATCH($B216,rngYear,0),MATCH(OFFSET(D216,-$A216,0),rngColumnNames,0)),"")</f>
        <v>15.764856</v>
      </c>
      <c r="E216" s="11">
        <f ca="1">IFERROR(INDEX(rngData,MATCH($B216,rngYear,0),MATCH(OFFSET(E216,-$A216,0),rngColumnNames,0)),"")</f>
        <v>17.559473000000001</v>
      </c>
      <c r="F216" s="11">
        <f t="shared" ca="1" si="16"/>
        <v>1.7946170000000006</v>
      </c>
    </row>
    <row r="217" spans="1:6" x14ac:dyDescent="0.2">
      <c r="A217" s="9">
        <f t="shared" si="17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15.980012</v>
      </c>
      <c r="D217" s="11">
        <f ca="1">IFERROR(INDEX(rngData,MATCH($B217,rngYear,0),MATCH(OFFSET(D217,-$A217,0),rngColumnNames,0)),"")</f>
        <v>15.291549</v>
      </c>
      <c r="E217" s="11">
        <f ca="1">IFERROR(INDEX(rngData,MATCH($B217,rngYear,0),MATCH(OFFSET(E217,-$A217,0),rngColumnNames,0)),"")</f>
        <v>17.100926000000001</v>
      </c>
      <c r="F217" s="11">
        <f t="shared" ca="1" si="16"/>
        <v>1.8093770000000013</v>
      </c>
    </row>
    <row r="218" spans="1:6" x14ac:dyDescent="0.2">
      <c r="A218" s="9">
        <f t="shared" si="17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15.547029999999999</v>
      </c>
      <c r="D218" s="11">
        <f ca="1">IFERROR(INDEX(rngData,MATCH($B218,rngYear,0),MATCH(OFFSET(D218,-$A218,0),rngColumnNames,0)),"")</f>
        <v>14.773346</v>
      </c>
      <c r="E218" s="11">
        <f ca="1">IFERROR(INDEX(rngData,MATCH($B218,rngYear,0),MATCH(OFFSET(E218,-$A218,0),rngColumnNames,0)),"")</f>
        <v>16.582205999999999</v>
      </c>
      <c r="F218" s="11">
        <f t="shared" ca="1" si="16"/>
        <v>1.8088599999999992</v>
      </c>
    </row>
    <row r="219" spans="1:6" x14ac:dyDescent="0.2">
      <c r="A219" s="9">
        <f t="shared" si="17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15.012725</v>
      </c>
      <c r="D219" s="11">
        <f ca="1">IFERROR(INDEX(rngData,MATCH($B219,rngYear,0),MATCH(OFFSET(D219,-$A219,0),rngColumnNames,0)),"")</f>
        <v>14.202289</v>
      </c>
      <c r="E219" s="11">
        <f ca="1">IFERROR(INDEX(rngData,MATCH($B219,rngYear,0),MATCH(OFFSET(E219,-$A219,0),rngColumnNames,0)),"")</f>
        <v>15.926859</v>
      </c>
      <c r="F219" s="11">
        <f t="shared" ca="1" si="16"/>
        <v>1.7245699999999999</v>
      </c>
    </row>
    <row r="220" spans="1:6" x14ac:dyDescent="0.2">
      <c r="A220" s="9">
        <f t="shared" si="17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14.288525</v>
      </c>
      <c r="D220" s="11">
        <f ca="1">IFERROR(INDEX(rngData,MATCH($B220,rngYear,0),MATCH(OFFSET(D220,-$A220,0),rngColumnNames,0)),"")</f>
        <v>13.526175</v>
      </c>
      <c r="E220" s="11">
        <f ca="1">IFERROR(INDEX(rngData,MATCH($B220,rngYear,0),MATCH(OFFSET(E220,-$A220,0),rngColumnNames,0)),"")</f>
        <v>15.240617</v>
      </c>
      <c r="F220" s="11">
        <f t="shared" ca="1" si="16"/>
        <v>1.714442</v>
      </c>
    </row>
    <row r="221" spans="1:6" x14ac:dyDescent="0.2">
      <c r="A221" s="9">
        <f t="shared" si="17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13.52664</v>
      </c>
      <c r="D221" s="11">
        <f ca="1">IFERROR(INDEX(rngData,MATCH($B221,rngYear,0),MATCH(OFFSET(D221,-$A221,0),rngColumnNames,0)),"")</f>
        <v>12.784102000000001</v>
      </c>
      <c r="E221" s="11">
        <f ca="1">IFERROR(INDEX(rngData,MATCH($B221,rngYear,0),MATCH(OFFSET(E221,-$A221,0),rngColumnNames,0)),"")</f>
        <v>14.522952</v>
      </c>
      <c r="F221" s="11">
        <f t="shared" ca="1" si="16"/>
        <v>1.7388499999999993</v>
      </c>
    </row>
    <row r="222" spans="1:6" x14ac:dyDescent="0.2">
      <c r="A222" s="9">
        <f t="shared" si="17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12.726937</v>
      </c>
      <c r="D222" s="11">
        <f ca="1">IFERROR(INDEX(rngData,MATCH($B222,rngYear,0),MATCH(OFFSET(D222,-$A222,0),rngColumnNames,0)),"")</f>
        <v>11.926079</v>
      </c>
      <c r="E222" s="11">
        <f ca="1">IFERROR(INDEX(rngData,MATCH($B222,rngYear,0),MATCH(OFFSET(E222,-$A222,0),rngColumnNames,0)),"")</f>
        <v>13.787013</v>
      </c>
      <c r="F222" s="11">
        <f t="shared" ca="1" si="16"/>
        <v>1.8609340000000003</v>
      </c>
    </row>
    <row r="223" spans="1:6" x14ac:dyDescent="0.2">
      <c r="A223" s="9">
        <f t="shared" si="17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12.327997</v>
      </c>
      <c r="D223" s="11">
        <f ca="1">IFERROR(INDEX(rngData,MATCH($B223,rngYear,0),MATCH(OFFSET(D223,-$A223,0),rngColumnNames,0)),"")</f>
        <v>11.505483999999999</v>
      </c>
      <c r="E223" s="11">
        <f ca="1">IFERROR(INDEX(rngData,MATCH($B223,rngYear,0),MATCH(OFFSET(E223,-$A223,0),rngColumnNames,0)),"")</f>
        <v>13.214326</v>
      </c>
      <c r="F223" s="11">
        <f t="shared" ca="1" si="16"/>
        <v>1.7088420000000006</v>
      </c>
    </row>
    <row r="224" spans="1:6" x14ac:dyDescent="0.2">
      <c r="A224" s="9">
        <f t="shared" si="17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11.705838</v>
      </c>
      <c r="D224" s="11">
        <f ca="1">IFERROR(INDEX(rngData,MATCH($B224,rngYear,0),MATCH(OFFSET(D224,-$A224,0),rngColumnNames,0)),"")</f>
        <v>10.976886</v>
      </c>
      <c r="E224" s="11">
        <f ca="1">IFERROR(INDEX(rngData,MATCH($B224,rngYear,0),MATCH(OFFSET(E224,-$A224,0),rngColumnNames,0)),"")</f>
        <v>12.554784</v>
      </c>
      <c r="F224" s="11">
        <f t="shared" ca="1" si="16"/>
        <v>1.5778979999999994</v>
      </c>
    </row>
    <row r="225" spans="1:6" x14ac:dyDescent="0.2">
      <c r="A225" s="9">
        <f t="shared" si="17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10.997337999999999</v>
      </c>
      <c r="D225" s="11">
        <f ca="1">IFERROR(INDEX(rngData,MATCH($B225,rngYear,0),MATCH(OFFSET(D225,-$A225,0),rngColumnNames,0)),"")</f>
        <v>10.396953999999999</v>
      </c>
      <c r="E225" s="11">
        <f ca="1">IFERROR(INDEX(rngData,MATCH($B225,rngYear,0),MATCH(OFFSET(E225,-$A225,0),rngColumnNames,0)),"")</f>
        <v>11.728748</v>
      </c>
      <c r="F225" s="11">
        <f t="shared" ca="1" si="16"/>
        <v>1.3317940000000004</v>
      </c>
    </row>
    <row r="226" spans="1:6" x14ac:dyDescent="0.2">
      <c r="A226" s="9">
        <f t="shared" si="17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10.355924999999999</v>
      </c>
      <c r="D226" s="11">
        <f ca="1">IFERROR(INDEX(rngData,MATCH($B226,rngYear,0),MATCH(OFFSET(D226,-$A226,0),rngColumnNames,0)),"")</f>
        <v>9.8854070000000007</v>
      </c>
      <c r="E226" s="11">
        <f ca="1">IFERROR(INDEX(rngData,MATCH($B226,rngYear,0),MATCH(OFFSET(E226,-$A226,0),rngColumnNames,0)),"")</f>
        <v>10.997838</v>
      </c>
      <c r="F226" s="11">
        <f t="shared" ca="1" si="16"/>
        <v>1.1124309999999991</v>
      </c>
    </row>
    <row r="227" spans="1:6" ht="9.75" customHeight="1" x14ac:dyDescent="0.2">
      <c r="A227" s="9">
        <f t="shared" si="17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9.7446570000000001</v>
      </c>
      <c r="D227" s="11">
        <f ca="1">IFERROR(INDEX(rngData,MATCH($B227,rngYear,0),MATCH(OFFSET(D227,-$A227,0),rngColumnNames,0)),"")</f>
        <v>9.3108520000000006</v>
      </c>
      <c r="E227" s="11">
        <f ca="1">IFERROR(INDEX(rngData,MATCH($B227,rngYear,0),MATCH(OFFSET(E227,-$A227,0),rngColumnNames,0)),"")</f>
        <v>10.493199000000001</v>
      </c>
      <c r="F227" s="11">
        <f t="shared" ca="1" si="16"/>
        <v>1.182347</v>
      </c>
    </row>
    <row r="228" spans="1:6" x14ac:dyDescent="0.2">
      <c r="A228" s="9">
        <f t="shared" si="17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9.1624800000000004</v>
      </c>
      <c r="D228" s="11">
        <f ca="1">IFERROR(INDEX(rngData,MATCH($B228,rngYear,0),MATCH(OFFSET(D228,-$A228,0),rngColumnNames,0)),"")</f>
        <v>8.6533300000000004</v>
      </c>
      <c r="E228" s="11">
        <f ca="1">IFERROR(INDEX(rngData,MATCH($B228,rngYear,0),MATCH(OFFSET(E228,-$A228,0),rngColumnNames,0)),"")</f>
        <v>10.053229999999999</v>
      </c>
      <c r="F228" s="11">
        <f t="shared" ref="F228:F255" ca="1" si="18">IFERROR(E228-D228,"")</f>
        <v>1.3998999999999988</v>
      </c>
    </row>
    <row r="229" spans="1:6" x14ac:dyDescent="0.2">
      <c r="A229" s="9">
        <f t="shared" ref="A229:A255" si="19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8.5845179999999992</v>
      </c>
      <c r="D229" s="11">
        <f ca="1">IFERROR(INDEX(rngData,MATCH($B229,rngYear,0),MATCH(OFFSET(D229,-$A229,0),rngColumnNames,0)),"")</f>
        <v>8.0190649999999994</v>
      </c>
      <c r="E229" s="11">
        <f ca="1">IFERROR(INDEX(rngData,MATCH($B229,rngYear,0),MATCH(OFFSET(E229,-$A229,0),rngColumnNames,0)),"")</f>
        <v>9.5054979999999993</v>
      </c>
      <c r="F229" s="11">
        <f t="shared" ca="1" si="18"/>
        <v>1.4864329999999999</v>
      </c>
    </row>
    <row r="230" spans="1:6" x14ac:dyDescent="0.2">
      <c r="A230" s="9">
        <f t="shared" si="19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8.0177490000000002</v>
      </c>
      <c r="D230" s="11">
        <f ca="1">IFERROR(INDEX(rngData,MATCH($B230,rngYear,0),MATCH(OFFSET(D230,-$A230,0),rngColumnNames,0)),"")</f>
        <v>7.3241550000000002</v>
      </c>
      <c r="E230" s="11">
        <f ca="1">IFERROR(INDEX(rngData,MATCH($B230,rngYear,0),MATCH(OFFSET(E230,-$A230,0),rngColumnNames,0)),"")</f>
        <v>9.1194190000000006</v>
      </c>
      <c r="F230" s="11">
        <f t="shared" ca="1" si="18"/>
        <v>1.7952640000000004</v>
      </c>
    </row>
    <row r="231" spans="1:6" x14ac:dyDescent="0.2">
      <c r="A231" s="9">
        <f t="shared" si="19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7.3774290000000002</v>
      </c>
      <c r="D231" s="11">
        <f ca="1">IFERROR(INDEX(rngData,MATCH($B231,rngYear,0),MATCH(OFFSET(D231,-$A231,0),rngColumnNames,0)),"")</f>
        <v>6.3293929999999996</v>
      </c>
      <c r="E231" s="11">
        <f ca="1">IFERROR(INDEX(rngData,MATCH($B231,rngYear,0),MATCH(OFFSET(E231,-$A231,0),rngColumnNames,0)),"")</f>
        <v>8.4340499999999992</v>
      </c>
      <c r="F231" s="11">
        <f t="shared" ca="1" si="18"/>
        <v>2.1046569999999996</v>
      </c>
    </row>
    <row r="232" spans="1:6" x14ac:dyDescent="0.2">
      <c r="A232" s="9">
        <f t="shared" si="19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t="shared" ca="1" si="18"/>
        <v/>
      </c>
    </row>
    <row r="233" spans="1:6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dataValidations disablePrompts="1" count="14">
    <dataValidation type="list" allowBlank="1" showDropDown="1" showInputMessage="1" showErrorMessage="1" sqref="B3">
      <formula1>"year"</formula1>
    </dataValidation>
    <dataValidation type="list" allowBlank="1" showDropDown="1" showInputMessage="1" showErrorMessage="1" sqref="B67">
      <formula1>"year"</formula1>
    </dataValidation>
    <dataValidation type="list" allowBlank="1" showDropDown="1" showInputMessage="1" showErrorMessage="1" sqref="B131">
      <formula1>"year"</formula1>
    </dataValidation>
    <dataValidation type="list" allowBlank="1" showDropDown="1" showInputMessage="1" showErrorMessage="1" sqref="B195">
      <formula1>"year"</formula1>
    </dataValidation>
    <dataValidation type="list" allowBlank="1" showInputMessage="1" showErrorMessage="1" sqref="J30">
      <formula1>rngColumnNames</formula1>
    </dataValidation>
    <dataValidation type="list" allowBlank="1" showInputMessage="1" showErrorMessage="1" sqref="J94">
      <formula1>rngColumnNames</formula1>
    </dataValidation>
    <dataValidation type="list" allowBlank="1" showInputMessage="1" showErrorMessage="1" sqref="R158">
      <formula1>rngColumnNames</formula1>
    </dataValidation>
    <dataValidation type="list" allowBlank="1" showInputMessage="1" showErrorMessage="1" sqref="J222">
      <formula1>rngColumnNames</formula1>
    </dataValidation>
    <dataValidation type="list" allowBlank="1" showInputMessage="1" showErrorMessage="1" sqref="C3:E3">
      <formula1>rngColumnNames</formula1>
    </dataValidation>
    <dataValidation type="list" allowBlank="1" showInputMessage="1" showErrorMessage="1" sqref="C67:E67">
      <formula1>rngColumnNames</formula1>
    </dataValidation>
    <dataValidation type="list" allowBlank="1" showInputMessage="1" showErrorMessage="1" sqref="C131:E131">
      <formula1>rngColumnNames</formula1>
    </dataValidation>
    <dataValidation type="list" allowBlank="1" showInputMessage="1" showErrorMessage="1" sqref="K131:M131">
      <formula1>rngColumnNames</formula1>
    </dataValidation>
    <dataValidation type="list" allowBlank="1" showInputMessage="1" showErrorMessage="1" sqref="G131:I131">
      <formula1>rngColumnNames</formula1>
    </dataValidation>
    <dataValidation type="list" allowBlank="1" showInputMessage="1" showErrorMessage="1" sqref="C195:E195">
      <formula1>rngColumnNames</formula1>
    </dataValidation>
  </dataValidations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C37"/>
  <sheetViews>
    <sheetView workbookViewId="0"/>
  </sheetViews>
  <sheetFormatPr defaultColWidth="9.140625" defaultRowHeight="15" x14ac:dyDescent="0.25"/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1980</v>
      </c>
      <c r="B2">
        <v>2</v>
      </c>
      <c r="C2">
        <v>0.96194400000000002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0.96194400000000002</v>
      </c>
      <c r="N2">
        <v>0</v>
      </c>
      <c r="O2">
        <v>0.96194400000000002</v>
      </c>
      <c r="P2">
        <v>434.58061099999998</v>
      </c>
      <c r="Q2">
        <v>11.567121999999999</v>
      </c>
      <c r="R2">
        <v>434.53819800000002</v>
      </c>
      <c r="S2">
        <v>0.96194400000000002</v>
      </c>
      <c r="T2">
        <v>433.57625300000001</v>
      </c>
      <c r="U2">
        <v>99.778627999999998</v>
      </c>
      <c r="V2">
        <v>0.91832199999999997</v>
      </c>
      <c r="W2">
        <v>1.0155890000000001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0.91832199999999997</v>
      </c>
      <c r="AG2">
        <v>1.0155890000000001</v>
      </c>
      <c r="AH2">
        <v>0.91832199999999997</v>
      </c>
      <c r="AI2">
        <v>1.0155890000000001</v>
      </c>
      <c r="AJ2">
        <v>415.37792899999999</v>
      </c>
      <c r="AK2">
        <v>458.26890600000002</v>
      </c>
      <c r="AL2">
        <v>415.33743900000002</v>
      </c>
      <c r="AM2">
        <v>458.22413</v>
      </c>
      <c r="AN2">
        <v>0.91832199999999997</v>
      </c>
      <c r="AO2">
        <v>1.0155890000000001</v>
      </c>
      <c r="AP2">
        <v>414.41911700000003</v>
      </c>
      <c r="AQ2">
        <v>457.20860800000003</v>
      </c>
      <c r="AR2">
        <v>99.778308999999993</v>
      </c>
      <c r="AS2">
        <v>99.778981999999999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11.567121999999999</v>
      </c>
      <c r="BC2">
        <v>11.567121999999999</v>
      </c>
    </row>
    <row r="3" spans="1:55" x14ac:dyDescent="0.25">
      <c r="A3">
        <v>1981</v>
      </c>
      <c r="B3">
        <v>0.25</v>
      </c>
      <c r="C3">
        <v>11.86572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0.25</v>
      </c>
      <c r="M3">
        <v>11.86572</v>
      </c>
      <c r="N3">
        <v>0</v>
      </c>
      <c r="O3">
        <v>11.86572</v>
      </c>
      <c r="P3">
        <v>1105.8816159999999</v>
      </c>
      <c r="Q3">
        <v>11.567121999999999</v>
      </c>
      <c r="R3">
        <v>1538.6643429999999</v>
      </c>
      <c r="S3">
        <v>11.595375000000001</v>
      </c>
      <c r="T3">
        <v>1527.068968</v>
      </c>
      <c r="U3">
        <v>99.246399999999994</v>
      </c>
      <c r="V3">
        <v>11.351509999999999</v>
      </c>
      <c r="W3">
        <v>12.502162999999999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11.351509999999999</v>
      </c>
      <c r="AG3">
        <v>12.502162999999999</v>
      </c>
      <c r="AH3">
        <v>11.351509999999999</v>
      </c>
      <c r="AI3">
        <v>12.502162999999999</v>
      </c>
      <c r="AJ3">
        <v>1061.6383209999999</v>
      </c>
      <c r="AK3">
        <v>1161.318078</v>
      </c>
      <c r="AL3">
        <v>1475.350776</v>
      </c>
      <c r="AM3">
        <v>1617.7586759999999</v>
      </c>
      <c r="AN3">
        <v>11.037542</v>
      </c>
      <c r="AO3">
        <v>12.285396</v>
      </c>
      <c r="AP3">
        <v>1464.313234</v>
      </c>
      <c r="AQ3">
        <v>1605.4732799999999</v>
      </c>
      <c r="AR3">
        <v>99.240138999999999</v>
      </c>
      <c r="AS3">
        <v>99.252528999999996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11.567121999999999</v>
      </c>
      <c r="BC3">
        <v>11.567121999999999</v>
      </c>
    </row>
    <row r="4" spans="1:55" x14ac:dyDescent="0.25">
      <c r="A4">
        <v>1982</v>
      </c>
      <c r="B4">
        <v>2</v>
      </c>
      <c r="C4">
        <v>41.065613999999997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41.065613999999997</v>
      </c>
      <c r="N4">
        <v>1</v>
      </c>
      <c r="O4">
        <v>41.065613999999997</v>
      </c>
      <c r="P4">
        <v>1515.5466750000001</v>
      </c>
      <c r="Q4">
        <v>11.567121999999999</v>
      </c>
      <c r="R4">
        <v>3052.4003630000002</v>
      </c>
      <c r="S4">
        <v>52.660988000000003</v>
      </c>
      <c r="T4">
        <v>2999.7393750000001</v>
      </c>
      <c r="U4">
        <v>98.274767999999995</v>
      </c>
      <c r="V4">
        <v>39.385863000000001</v>
      </c>
      <c r="W4">
        <v>43.165993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39.385863000000001</v>
      </c>
      <c r="AG4">
        <v>43.165993</v>
      </c>
      <c r="AH4">
        <v>39.385863000000001</v>
      </c>
      <c r="AI4">
        <v>43.165993</v>
      </c>
      <c r="AJ4">
        <v>1462.65897</v>
      </c>
      <c r="AK4">
        <v>1582.8203599999999</v>
      </c>
      <c r="AL4">
        <v>2936.1518719999999</v>
      </c>
      <c r="AM4">
        <v>3198.6757720000001</v>
      </c>
      <c r="AN4">
        <v>50.423405000000002</v>
      </c>
      <c r="AO4">
        <v>55.451388999999999</v>
      </c>
      <c r="AP4">
        <v>2885.724307</v>
      </c>
      <c r="AQ4">
        <v>3143.2243830000002</v>
      </c>
      <c r="AR4">
        <v>98.264675999999994</v>
      </c>
      <c r="AS4">
        <v>98.285269999999997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11.567121999999999</v>
      </c>
      <c r="BC4">
        <v>11.567121999999999</v>
      </c>
    </row>
    <row r="5" spans="1:55" x14ac:dyDescent="0.25">
      <c r="A5">
        <v>1983</v>
      </c>
      <c r="B5">
        <v>20</v>
      </c>
      <c r="C5">
        <v>90.042293000000001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12</v>
      </c>
      <c r="M5">
        <v>90.042293000000001</v>
      </c>
      <c r="N5">
        <v>6</v>
      </c>
      <c r="O5">
        <v>90.042293000000001</v>
      </c>
      <c r="P5">
        <v>1710.448073</v>
      </c>
      <c r="Q5">
        <v>11.567121999999999</v>
      </c>
      <c r="R5">
        <v>4755.1848479999999</v>
      </c>
      <c r="S5">
        <v>139.009815</v>
      </c>
      <c r="T5">
        <v>4616.1750330000004</v>
      </c>
      <c r="U5">
        <v>97.076668999999995</v>
      </c>
      <c r="V5">
        <v>86.575581</v>
      </c>
      <c r="W5">
        <v>94.400191000000007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86.575581</v>
      </c>
      <c r="AG5">
        <v>94.400191000000007</v>
      </c>
      <c r="AH5">
        <v>86.575581</v>
      </c>
      <c r="AI5">
        <v>94.400191000000007</v>
      </c>
      <c r="AJ5">
        <v>1663.506122</v>
      </c>
      <c r="AK5">
        <v>1774.3569419999999</v>
      </c>
      <c r="AL5">
        <v>4590.9710189999996</v>
      </c>
      <c r="AM5">
        <v>4965.1769780000004</v>
      </c>
      <c r="AN5">
        <v>133.30968100000001</v>
      </c>
      <c r="AO5">
        <v>146.15811500000001</v>
      </c>
      <c r="AP5">
        <v>4458.0888709999999</v>
      </c>
      <c r="AQ5">
        <v>4819.0188630000002</v>
      </c>
      <c r="AR5">
        <v>97.052105999999995</v>
      </c>
      <c r="AS5">
        <v>97.102042999999995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11.567121999999999</v>
      </c>
      <c r="BC5">
        <v>11.567121999999999</v>
      </c>
    </row>
    <row r="6" spans="1:55" x14ac:dyDescent="0.25">
      <c r="A6">
        <v>1984</v>
      </c>
      <c r="B6">
        <v>519.61600899999996</v>
      </c>
      <c r="C6">
        <v>678.44006000000002</v>
      </c>
      <c r="D6">
        <v>6</v>
      </c>
      <c r="E6">
        <v>7</v>
      </c>
      <c r="F6">
        <v>6</v>
      </c>
      <c r="G6">
        <v>42</v>
      </c>
      <c r="H6">
        <v>20.147608999999999</v>
      </c>
      <c r="I6">
        <v>9.1885320000000004</v>
      </c>
      <c r="J6">
        <v>4.8396689999999998</v>
      </c>
      <c r="K6">
        <v>39.16422</v>
      </c>
      <c r="L6">
        <v>87.345178000000004</v>
      </c>
      <c r="M6">
        <v>167.08657500000001</v>
      </c>
      <c r="N6">
        <v>43.672589000000002</v>
      </c>
      <c r="O6">
        <v>106.21539</v>
      </c>
      <c r="P6">
        <v>1737.4580980000001</v>
      </c>
      <c r="Q6">
        <v>7.3635099999999998</v>
      </c>
      <c r="R6">
        <v>6467.3774739999999</v>
      </c>
      <c r="S6">
        <v>796.86762499999998</v>
      </c>
      <c r="T6">
        <v>5670.509849</v>
      </c>
      <c r="U6">
        <v>87.678658999999996</v>
      </c>
      <c r="V6">
        <v>626.79621699999996</v>
      </c>
      <c r="W6">
        <v>749.75406499999997</v>
      </c>
      <c r="X6">
        <v>13.119508</v>
      </c>
      <c r="Y6">
        <v>27.039823999999999</v>
      </c>
      <c r="Z6">
        <v>4.3126959999999999</v>
      </c>
      <c r="AA6">
        <v>14.665191</v>
      </c>
      <c r="AB6">
        <v>1.8593550000000001</v>
      </c>
      <c r="AC6">
        <v>8.4515279999999997</v>
      </c>
      <c r="AD6">
        <v>27.703803000000001</v>
      </c>
      <c r="AE6">
        <v>47.692774999999997</v>
      </c>
      <c r="AF6">
        <v>160.65490800000001</v>
      </c>
      <c r="AG6">
        <v>175.492402</v>
      </c>
      <c r="AH6">
        <v>100.384146</v>
      </c>
      <c r="AI6">
        <v>114.02092399999999</v>
      </c>
      <c r="AJ6">
        <v>1704.2933169999999</v>
      </c>
      <c r="AK6">
        <v>1785.6184800000001</v>
      </c>
      <c r="AL6">
        <v>6272.2916599999999</v>
      </c>
      <c r="AM6">
        <v>6727.4994999999999</v>
      </c>
      <c r="AN6">
        <v>746.44019800000001</v>
      </c>
      <c r="AO6">
        <v>869.87118899999996</v>
      </c>
      <c r="AP6">
        <v>5494.3873720000001</v>
      </c>
      <c r="AQ6">
        <v>5921.9701619999996</v>
      </c>
      <c r="AR6">
        <v>86.654970000000006</v>
      </c>
      <c r="AS6">
        <v>88.685713000000007</v>
      </c>
      <c r="AT6">
        <v>2.7914000000000001E-2</v>
      </c>
      <c r="AU6">
        <v>7.8506000000000006E-2</v>
      </c>
      <c r="AV6">
        <v>1.9598000000000001E-2</v>
      </c>
      <c r="AW6">
        <v>9.5833000000000002E-2</v>
      </c>
      <c r="AX6">
        <v>1.918E-3</v>
      </c>
      <c r="AY6">
        <v>6.8356E-2</v>
      </c>
      <c r="AZ6">
        <v>1.0076769999999999</v>
      </c>
      <c r="BA6">
        <v>1.459022</v>
      </c>
      <c r="BB6">
        <v>6.6885409999999998</v>
      </c>
      <c r="BC6">
        <v>8.2754220000000007</v>
      </c>
    </row>
    <row r="7" spans="1:55" x14ac:dyDescent="0.25">
      <c r="A7">
        <v>1985</v>
      </c>
      <c r="B7">
        <v>1905.038873</v>
      </c>
      <c r="C7">
        <v>835.73053200000004</v>
      </c>
      <c r="D7">
        <v>21</v>
      </c>
      <c r="E7">
        <v>19</v>
      </c>
      <c r="F7">
        <v>17</v>
      </c>
      <c r="G7">
        <v>75</v>
      </c>
      <c r="H7">
        <v>19.150804000000001</v>
      </c>
      <c r="I7">
        <v>8.0027779999999993</v>
      </c>
      <c r="J7">
        <v>5.0671020000000002</v>
      </c>
      <c r="K7">
        <v>21.445468000000002</v>
      </c>
      <c r="L7">
        <v>214.608844</v>
      </c>
      <c r="M7">
        <v>248.531519</v>
      </c>
      <c r="N7">
        <v>100.83504600000001</v>
      </c>
      <c r="O7">
        <v>102.21025</v>
      </c>
      <c r="P7">
        <v>1643.4490350000001</v>
      </c>
      <c r="Q7">
        <v>6.5009139999999999</v>
      </c>
      <c r="R7">
        <v>8020.4598640000004</v>
      </c>
      <c r="S7">
        <v>1546.738141</v>
      </c>
      <c r="T7">
        <v>6473.721724</v>
      </c>
      <c r="U7">
        <v>80.715093999999993</v>
      </c>
      <c r="V7">
        <v>779.97560299999998</v>
      </c>
      <c r="W7">
        <v>897.52154800000005</v>
      </c>
      <c r="X7">
        <v>14.137479000000001</v>
      </c>
      <c r="Y7">
        <v>24.597591999999999</v>
      </c>
      <c r="Z7">
        <v>4.868544</v>
      </c>
      <c r="AA7">
        <v>11.418331</v>
      </c>
      <c r="AB7">
        <v>3.2259060000000002</v>
      </c>
      <c r="AC7">
        <v>8.9149809999999992</v>
      </c>
      <c r="AD7">
        <v>15.999953</v>
      </c>
      <c r="AE7">
        <v>27.614951999999999</v>
      </c>
      <c r="AF7">
        <v>240.53611599999999</v>
      </c>
      <c r="AG7">
        <v>259.50214499999998</v>
      </c>
      <c r="AH7">
        <v>94.886512999999994</v>
      </c>
      <c r="AI7">
        <v>112.61589600000001</v>
      </c>
      <c r="AJ7">
        <v>1615.840432</v>
      </c>
      <c r="AK7">
        <v>1674.611183</v>
      </c>
      <c r="AL7">
        <v>7810.6008590000001</v>
      </c>
      <c r="AM7">
        <v>8309.7655109999996</v>
      </c>
      <c r="AN7">
        <v>1447.9785910000001</v>
      </c>
      <c r="AO7">
        <v>1685.3300159999999</v>
      </c>
      <c r="AP7">
        <v>6267.834057</v>
      </c>
      <c r="AQ7">
        <v>6741.988343</v>
      </c>
      <c r="AR7">
        <v>79.253175999999996</v>
      </c>
      <c r="AS7">
        <v>82.206698000000003</v>
      </c>
      <c r="AT7">
        <v>5.6638000000000001E-2</v>
      </c>
      <c r="AU7">
        <v>0.102993</v>
      </c>
      <c r="AV7">
        <v>4.24E-2</v>
      </c>
      <c r="AW7">
        <v>0.102191</v>
      </c>
      <c r="AX7">
        <v>2.1909999999999999E-2</v>
      </c>
      <c r="AY7">
        <v>7.6345999999999997E-2</v>
      </c>
      <c r="AZ7">
        <v>1.0220089999999999</v>
      </c>
      <c r="BA7">
        <v>1.3866769999999999</v>
      </c>
      <c r="BB7">
        <v>6.0644720000000003</v>
      </c>
      <c r="BC7">
        <v>7.0880210000000003</v>
      </c>
    </row>
    <row r="8" spans="1:55" x14ac:dyDescent="0.25">
      <c r="A8">
        <v>1986</v>
      </c>
      <c r="B8">
        <v>1662.463933</v>
      </c>
      <c r="C8">
        <v>1067.0935420000001</v>
      </c>
      <c r="D8">
        <v>21</v>
      </c>
      <c r="E8">
        <v>4</v>
      </c>
      <c r="F8">
        <v>10</v>
      </c>
      <c r="G8">
        <v>41</v>
      </c>
      <c r="H8">
        <v>18.133329</v>
      </c>
      <c r="I8">
        <v>7.3298170000000002</v>
      </c>
      <c r="J8">
        <v>5.3129939999999998</v>
      </c>
      <c r="K8">
        <v>16.690432000000001</v>
      </c>
      <c r="L8">
        <v>341.67520000000002</v>
      </c>
      <c r="M8">
        <v>338.895938</v>
      </c>
      <c r="N8">
        <v>145.32289800000001</v>
      </c>
      <c r="O8">
        <v>119.547698</v>
      </c>
      <c r="P8">
        <v>1475.2931699999999</v>
      </c>
      <c r="Q8">
        <v>5.8251179999999998</v>
      </c>
      <c r="R8">
        <v>9307.5660960000005</v>
      </c>
      <c r="S8">
        <v>2430.9158120000002</v>
      </c>
      <c r="T8">
        <v>6876.6502849999997</v>
      </c>
      <c r="U8">
        <v>73.882368999999997</v>
      </c>
      <c r="V8">
        <v>1022.886973</v>
      </c>
      <c r="W8">
        <v>1110.307642</v>
      </c>
      <c r="X8">
        <v>12.218750999999999</v>
      </c>
      <c r="Y8">
        <v>23.093979000000001</v>
      </c>
      <c r="Z8">
        <v>4.9281360000000003</v>
      </c>
      <c r="AA8">
        <v>10.2425</v>
      </c>
      <c r="AB8">
        <v>3.411556</v>
      </c>
      <c r="AC8">
        <v>7.6057839999999999</v>
      </c>
      <c r="AD8">
        <v>12.084256</v>
      </c>
      <c r="AE8">
        <v>21.141082999999998</v>
      </c>
      <c r="AF8">
        <v>329.143867</v>
      </c>
      <c r="AG8">
        <v>352.45217100000002</v>
      </c>
      <c r="AH8">
        <v>112.15219399999999</v>
      </c>
      <c r="AI8">
        <v>128.10174900000001</v>
      </c>
      <c r="AJ8">
        <v>1441.479881</v>
      </c>
      <c r="AK8">
        <v>1509.882787</v>
      </c>
      <c r="AL8">
        <v>9101.6742209999993</v>
      </c>
      <c r="AM8">
        <v>9600.0562840000002</v>
      </c>
      <c r="AN8">
        <v>2292.6985300000001</v>
      </c>
      <c r="AO8">
        <v>2612.7217860000001</v>
      </c>
      <c r="AP8">
        <v>6665.5765579999997</v>
      </c>
      <c r="AQ8">
        <v>7159.2646580000001</v>
      </c>
      <c r="AR8">
        <v>72.179730000000006</v>
      </c>
      <c r="AS8">
        <v>75.523495999999994</v>
      </c>
      <c r="AT8">
        <v>8.5902999999999993E-2</v>
      </c>
      <c r="AU8">
        <v>0.12929199999999999</v>
      </c>
      <c r="AV8">
        <v>6.3042000000000001E-2</v>
      </c>
      <c r="AW8">
        <v>0.11319700000000001</v>
      </c>
      <c r="AX8">
        <v>4.0752999999999998E-2</v>
      </c>
      <c r="AY8">
        <v>8.2557000000000005E-2</v>
      </c>
      <c r="AZ8">
        <v>1.0148459999999999</v>
      </c>
      <c r="BA8">
        <v>1.2962130000000001</v>
      </c>
      <c r="BB8">
        <v>5.5274710000000002</v>
      </c>
      <c r="BC8">
        <v>6.2048670000000001</v>
      </c>
    </row>
    <row r="9" spans="1:55" x14ac:dyDescent="0.25">
      <c r="A9">
        <v>1987</v>
      </c>
      <c r="B9">
        <v>1617.432695</v>
      </c>
      <c r="C9">
        <v>1266.4676509999999</v>
      </c>
      <c r="D9">
        <v>9</v>
      </c>
      <c r="E9">
        <v>12</v>
      </c>
      <c r="F9">
        <v>7</v>
      </c>
      <c r="G9">
        <v>38</v>
      </c>
      <c r="H9">
        <v>19.810258000000001</v>
      </c>
      <c r="I9">
        <v>7.9591710000000004</v>
      </c>
      <c r="J9">
        <v>6.4431010000000004</v>
      </c>
      <c r="K9">
        <v>16.547637000000002</v>
      </c>
      <c r="L9">
        <v>404.51535999999999</v>
      </c>
      <c r="M9">
        <v>431.108609</v>
      </c>
      <c r="N9">
        <v>148.75068999999999</v>
      </c>
      <c r="O9">
        <v>136.91395299999999</v>
      </c>
      <c r="P9">
        <v>1279.1427309999999</v>
      </c>
      <c r="Q9">
        <v>5.2815149999999997</v>
      </c>
      <c r="R9">
        <v>10338.507006</v>
      </c>
      <c r="S9">
        <v>3455.2184179999999</v>
      </c>
      <c r="T9">
        <v>6883.2885889999998</v>
      </c>
      <c r="U9">
        <v>66.579136000000005</v>
      </c>
      <c r="V9">
        <v>1204.6026859999999</v>
      </c>
      <c r="W9">
        <v>1305.006515</v>
      </c>
      <c r="X9">
        <v>14.739679000000001</v>
      </c>
      <c r="Y9">
        <v>24.181107999999998</v>
      </c>
      <c r="Z9">
        <v>5.619834</v>
      </c>
      <c r="AA9">
        <v>10.821761</v>
      </c>
      <c r="AB9">
        <v>3.9632779999999999</v>
      </c>
      <c r="AC9">
        <v>8.9970330000000001</v>
      </c>
      <c r="AD9">
        <v>12.681831000000001</v>
      </c>
      <c r="AE9">
        <v>20.310784000000002</v>
      </c>
      <c r="AF9">
        <v>420.16419200000001</v>
      </c>
      <c r="AG9">
        <v>446.55155000000002</v>
      </c>
      <c r="AH9">
        <v>129.41174599999999</v>
      </c>
      <c r="AI9">
        <v>144.21683999999999</v>
      </c>
      <c r="AJ9">
        <v>1232.3534589999999</v>
      </c>
      <c r="AK9">
        <v>1328.7150790000001</v>
      </c>
      <c r="AL9">
        <v>10142.022029</v>
      </c>
      <c r="AM9">
        <v>10618.657882</v>
      </c>
      <c r="AN9">
        <v>3285.415399</v>
      </c>
      <c r="AO9">
        <v>3657.4268529999999</v>
      </c>
      <c r="AP9">
        <v>6682.7404029999998</v>
      </c>
      <c r="AQ9">
        <v>7151.2934489999998</v>
      </c>
      <c r="AR9">
        <v>64.875652000000002</v>
      </c>
      <c r="AS9">
        <v>68.260960999999995</v>
      </c>
      <c r="AT9">
        <v>0.117906</v>
      </c>
      <c r="AU9">
        <v>0.15942999999999999</v>
      </c>
      <c r="AV9">
        <v>8.1224000000000005E-2</v>
      </c>
      <c r="AW9">
        <v>0.12310400000000001</v>
      </c>
      <c r="AX9">
        <v>5.3843000000000002E-2</v>
      </c>
      <c r="AY9">
        <v>9.4506999999999994E-2</v>
      </c>
      <c r="AZ9">
        <v>1.001744</v>
      </c>
      <c r="BA9">
        <v>1.264548</v>
      </c>
      <c r="BB9">
        <v>5.0670469999999996</v>
      </c>
      <c r="BC9">
        <v>5.6172529999999998</v>
      </c>
    </row>
    <row r="10" spans="1:55" x14ac:dyDescent="0.25">
      <c r="A10">
        <v>1988</v>
      </c>
      <c r="B10">
        <v>1392.071383</v>
      </c>
      <c r="C10">
        <v>1398.926432</v>
      </c>
      <c r="D10">
        <v>13</v>
      </c>
      <c r="E10">
        <v>4</v>
      </c>
      <c r="F10">
        <v>8</v>
      </c>
      <c r="G10">
        <v>60</v>
      </c>
      <c r="H10">
        <v>34.459864000000003</v>
      </c>
      <c r="I10">
        <v>13.970950999999999</v>
      </c>
      <c r="J10">
        <v>12.445005</v>
      </c>
      <c r="K10">
        <v>27.245787</v>
      </c>
      <c r="L10">
        <v>605.89104299999997</v>
      </c>
      <c r="M10">
        <v>519.24767999999995</v>
      </c>
      <c r="N10">
        <v>186.50640300000001</v>
      </c>
      <c r="O10">
        <v>149.08731800000001</v>
      </c>
      <c r="P10">
        <v>1086.297865</v>
      </c>
      <c r="Q10">
        <v>4.8349120000000001</v>
      </c>
      <c r="R10">
        <v>11133.326983999999</v>
      </c>
      <c r="S10">
        <v>4569.2404829999996</v>
      </c>
      <c r="T10">
        <v>6564.0865009999998</v>
      </c>
      <c r="U10">
        <v>58.958894000000001</v>
      </c>
      <c r="V10">
        <v>1335.6380810000001</v>
      </c>
      <c r="W10">
        <v>1451.9647259999999</v>
      </c>
      <c r="X10">
        <v>27.102989000000001</v>
      </c>
      <c r="Y10">
        <v>44.045301000000002</v>
      </c>
      <c r="Z10">
        <v>10.989860999999999</v>
      </c>
      <c r="AA10">
        <v>18.079443999999999</v>
      </c>
      <c r="AB10">
        <v>9.393357</v>
      </c>
      <c r="AC10">
        <v>17.405484999999999</v>
      </c>
      <c r="AD10">
        <v>22.596561000000001</v>
      </c>
      <c r="AE10">
        <v>33.052048999999997</v>
      </c>
      <c r="AF10">
        <v>507.86635100000001</v>
      </c>
      <c r="AG10">
        <v>535.62610400000005</v>
      </c>
      <c r="AH10">
        <v>140.08875399999999</v>
      </c>
      <c r="AI10">
        <v>157.32846699999999</v>
      </c>
      <c r="AJ10">
        <v>1030.901102</v>
      </c>
      <c r="AK10">
        <v>1144.2638509999999</v>
      </c>
      <c r="AL10">
        <v>10938.204175000001</v>
      </c>
      <c r="AM10">
        <v>11408.490898</v>
      </c>
      <c r="AN10">
        <v>4380.1433889999998</v>
      </c>
      <c r="AO10">
        <v>4770.0690990000003</v>
      </c>
      <c r="AP10">
        <v>6353.8671590000004</v>
      </c>
      <c r="AQ10">
        <v>6796.7485200000001</v>
      </c>
      <c r="AR10">
        <v>57.463414</v>
      </c>
      <c r="AS10">
        <v>60.909408999999997</v>
      </c>
      <c r="AT10">
        <v>0.143259</v>
      </c>
      <c r="AU10">
        <v>0.193222</v>
      </c>
      <c r="AV10">
        <v>9.2420000000000002E-2</v>
      </c>
      <c r="AW10">
        <v>0.14670900000000001</v>
      </c>
      <c r="AX10">
        <v>6.7369999999999999E-2</v>
      </c>
      <c r="AY10">
        <v>0.107166</v>
      </c>
      <c r="AZ10">
        <v>0.96702900000000003</v>
      </c>
      <c r="BA10">
        <v>1.2113149999999999</v>
      </c>
      <c r="BB10">
        <v>4.641642</v>
      </c>
      <c r="BC10">
        <v>5.138611</v>
      </c>
    </row>
    <row r="11" spans="1:55" x14ac:dyDescent="0.25">
      <c r="A11">
        <v>1989</v>
      </c>
      <c r="B11">
        <v>1411.544265</v>
      </c>
      <c r="C11">
        <v>1454.6496070000001</v>
      </c>
      <c r="D11">
        <v>14</v>
      </c>
      <c r="E11">
        <v>7</v>
      </c>
      <c r="F11">
        <v>17</v>
      </c>
      <c r="G11">
        <v>76</v>
      </c>
      <c r="H11">
        <v>47.602943000000003</v>
      </c>
      <c r="I11">
        <v>19.648434000000002</v>
      </c>
      <c r="J11">
        <v>19.064451999999999</v>
      </c>
      <c r="K11">
        <v>36.509466000000003</v>
      </c>
      <c r="L11">
        <v>717.40878199999997</v>
      </c>
      <c r="M11">
        <v>598.79449299999999</v>
      </c>
      <c r="N11">
        <v>205.081512</v>
      </c>
      <c r="O11">
        <v>154.788703</v>
      </c>
      <c r="P11">
        <v>905.07792400000005</v>
      </c>
      <c r="Q11">
        <v>4.4616009999999999</v>
      </c>
      <c r="R11">
        <v>11544.303634</v>
      </c>
      <c r="S11">
        <v>5536.6137209999997</v>
      </c>
      <c r="T11">
        <v>6007.6899130000002</v>
      </c>
      <c r="U11">
        <v>52.040297000000002</v>
      </c>
      <c r="V11">
        <v>1379.4278879999999</v>
      </c>
      <c r="W11">
        <v>1510.263342</v>
      </c>
      <c r="X11">
        <v>38.472816999999999</v>
      </c>
      <c r="Y11">
        <v>58.944870999999999</v>
      </c>
      <c r="Z11">
        <v>15.306571</v>
      </c>
      <c r="AA11">
        <v>25.283203</v>
      </c>
      <c r="AB11">
        <v>13.849936</v>
      </c>
      <c r="AC11">
        <v>24.726362000000002</v>
      </c>
      <c r="AD11">
        <v>29.561669999999999</v>
      </c>
      <c r="AE11">
        <v>43.716980999999997</v>
      </c>
      <c r="AF11">
        <v>587.75442399999997</v>
      </c>
      <c r="AG11">
        <v>615.12217899999996</v>
      </c>
      <c r="AH11">
        <v>144.61156600000001</v>
      </c>
      <c r="AI11">
        <v>167.341599</v>
      </c>
      <c r="AJ11">
        <v>846.26657499999999</v>
      </c>
      <c r="AK11">
        <v>964.46309499999995</v>
      </c>
      <c r="AL11">
        <v>11338.811786</v>
      </c>
      <c r="AM11">
        <v>11795.337324</v>
      </c>
      <c r="AN11">
        <v>5314.2463280000002</v>
      </c>
      <c r="AO11">
        <v>5733.2417690000002</v>
      </c>
      <c r="AP11">
        <v>5825.0443699999996</v>
      </c>
      <c r="AQ11">
        <v>6222.7549150000004</v>
      </c>
      <c r="AR11">
        <v>50.734366999999999</v>
      </c>
      <c r="AS11">
        <v>53.897236999999997</v>
      </c>
      <c r="AT11">
        <v>0.167712</v>
      </c>
      <c r="AU11">
        <v>0.230714</v>
      </c>
      <c r="AV11">
        <v>0.101536</v>
      </c>
      <c r="AW11">
        <v>0.169049</v>
      </c>
      <c r="AX11">
        <v>7.8585000000000002E-2</v>
      </c>
      <c r="AY11">
        <v>0.128468</v>
      </c>
      <c r="AZ11">
        <v>0.91232500000000005</v>
      </c>
      <c r="BA11">
        <v>1.183584</v>
      </c>
      <c r="BB11">
        <v>4.2704199999999997</v>
      </c>
      <c r="BC11">
        <v>4.7225840000000003</v>
      </c>
    </row>
    <row r="12" spans="1:55" x14ac:dyDescent="0.25">
      <c r="A12">
        <v>1990</v>
      </c>
      <c r="B12">
        <v>1244.73017</v>
      </c>
      <c r="C12">
        <v>1436.9805859999999</v>
      </c>
      <c r="D12">
        <v>12</v>
      </c>
      <c r="E12">
        <v>6</v>
      </c>
      <c r="F12">
        <v>20</v>
      </c>
      <c r="G12">
        <v>60</v>
      </c>
      <c r="H12">
        <v>43.886100999999996</v>
      </c>
      <c r="I12">
        <v>18.542656999999998</v>
      </c>
      <c r="J12">
        <v>19.450568000000001</v>
      </c>
      <c r="K12">
        <v>33.192267000000001</v>
      </c>
      <c r="L12">
        <v>716.78589699999998</v>
      </c>
      <c r="M12">
        <v>666.44770500000004</v>
      </c>
      <c r="N12">
        <v>152.14334099999999</v>
      </c>
      <c r="O12">
        <v>154.06521000000001</v>
      </c>
      <c r="P12">
        <v>740.17174799999998</v>
      </c>
      <c r="Q12">
        <v>4.1450290000000001</v>
      </c>
      <c r="R12">
        <v>11656.074263</v>
      </c>
      <c r="S12">
        <v>6351.9861920000003</v>
      </c>
      <c r="T12">
        <v>5304.0880710000001</v>
      </c>
      <c r="U12">
        <v>45.504927000000002</v>
      </c>
      <c r="V12">
        <v>1366.8123900000001</v>
      </c>
      <c r="W12">
        <v>1490.7741559999999</v>
      </c>
      <c r="X12">
        <v>34.396971999999998</v>
      </c>
      <c r="Y12">
        <v>53.836820000000003</v>
      </c>
      <c r="Z12">
        <v>13.989653000000001</v>
      </c>
      <c r="AA12">
        <v>25.492242000000001</v>
      </c>
      <c r="AB12">
        <v>13.934025</v>
      </c>
      <c r="AC12">
        <v>23.654800999999999</v>
      </c>
      <c r="AD12">
        <v>27.156514000000001</v>
      </c>
      <c r="AE12">
        <v>39.064087999999998</v>
      </c>
      <c r="AF12">
        <v>655.89805999999999</v>
      </c>
      <c r="AG12">
        <v>681.83023200000002</v>
      </c>
      <c r="AH12">
        <v>139.743066</v>
      </c>
      <c r="AI12">
        <v>171.14013700000001</v>
      </c>
      <c r="AJ12">
        <v>684.28572599999995</v>
      </c>
      <c r="AK12">
        <v>795.65696300000002</v>
      </c>
      <c r="AL12">
        <v>11442.083677000001</v>
      </c>
      <c r="AM12">
        <v>11923.258540999999</v>
      </c>
      <c r="AN12">
        <v>6059.0642529999996</v>
      </c>
      <c r="AO12">
        <v>6564.8138630000003</v>
      </c>
      <c r="AP12">
        <v>5125.2822210000004</v>
      </c>
      <c r="AQ12">
        <v>5550.0053859999998</v>
      </c>
      <c r="AR12">
        <v>44.046263000000003</v>
      </c>
      <c r="AS12">
        <v>47.913063000000001</v>
      </c>
      <c r="AT12">
        <v>0.189919</v>
      </c>
      <c r="AU12">
        <v>0.26766499999999999</v>
      </c>
      <c r="AV12">
        <v>0.10707800000000001</v>
      </c>
      <c r="AW12">
        <v>0.19484000000000001</v>
      </c>
      <c r="AX12">
        <v>8.9116000000000001E-2</v>
      </c>
      <c r="AY12">
        <v>0.151666</v>
      </c>
      <c r="AZ12">
        <v>0.843302</v>
      </c>
      <c r="BA12">
        <v>1.1729419999999999</v>
      </c>
      <c r="BB12">
        <v>3.9514689999999999</v>
      </c>
      <c r="BC12">
        <v>4.476318</v>
      </c>
    </row>
    <row r="13" spans="1:55" x14ac:dyDescent="0.25">
      <c r="A13">
        <v>1991</v>
      </c>
      <c r="B13">
        <v>1088.1105560000001</v>
      </c>
      <c r="C13">
        <v>1165.3539639999999</v>
      </c>
      <c r="D13">
        <v>9</v>
      </c>
      <c r="E13">
        <v>8</v>
      </c>
      <c r="F13">
        <v>8</v>
      </c>
      <c r="G13">
        <v>50</v>
      </c>
      <c r="H13">
        <v>22.571383999999998</v>
      </c>
      <c r="I13">
        <v>19.080869</v>
      </c>
      <c r="J13">
        <v>12.984871</v>
      </c>
      <c r="K13">
        <v>25.732493999999999</v>
      </c>
      <c r="L13">
        <v>755.57278499999995</v>
      </c>
      <c r="M13">
        <v>719.32092499999999</v>
      </c>
      <c r="N13">
        <v>141.93405100000001</v>
      </c>
      <c r="O13">
        <v>151.436048</v>
      </c>
      <c r="P13">
        <v>596.26528699999994</v>
      </c>
      <c r="Q13">
        <v>4.6120169999999998</v>
      </c>
      <c r="R13">
        <v>11559.08915</v>
      </c>
      <c r="S13">
        <v>6830.7668370000001</v>
      </c>
      <c r="T13">
        <v>4728.3223129999997</v>
      </c>
      <c r="U13">
        <v>40.905664999999999</v>
      </c>
      <c r="V13">
        <v>1083.9841839999999</v>
      </c>
      <c r="W13">
        <v>1251.130056</v>
      </c>
      <c r="X13">
        <v>16.696176000000001</v>
      </c>
      <c r="Y13">
        <v>29.063216000000001</v>
      </c>
      <c r="Z13">
        <v>14.526866</v>
      </c>
      <c r="AA13">
        <v>24.612069999999999</v>
      </c>
      <c r="AB13">
        <v>9.9040330000000001</v>
      </c>
      <c r="AC13">
        <v>18.080877000000001</v>
      </c>
      <c r="AD13">
        <v>20.650179999999999</v>
      </c>
      <c r="AE13">
        <v>32.239006000000003</v>
      </c>
      <c r="AF13">
        <v>708.41249000000005</v>
      </c>
      <c r="AG13">
        <v>734.23969999999997</v>
      </c>
      <c r="AH13">
        <v>140.64283599999999</v>
      </c>
      <c r="AI13">
        <v>164.61045799999999</v>
      </c>
      <c r="AJ13">
        <v>548.36395700000003</v>
      </c>
      <c r="AK13">
        <v>643.48328900000001</v>
      </c>
      <c r="AL13">
        <v>11311.494081000001</v>
      </c>
      <c r="AM13">
        <v>11850.099772</v>
      </c>
      <c r="AN13">
        <v>6566.6104610000002</v>
      </c>
      <c r="AO13">
        <v>7066.1633769999999</v>
      </c>
      <c r="AP13">
        <v>4544.1197460000003</v>
      </c>
      <c r="AQ13">
        <v>4953.0995050000001</v>
      </c>
      <c r="AR13">
        <v>39.549145000000003</v>
      </c>
      <c r="AS13">
        <v>42.789641000000003</v>
      </c>
      <c r="AT13">
        <v>0.114166</v>
      </c>
      <c r="AU13">
        <v>0.187278</v>
      </c>
      <c r="AV13">
        <v>0.169567</v>
      </c>
      <c r="AW13">
        <v>0.25766699999999998</v>
      </c>
      <c r="AX13">
        <v>8.3234000000000002E-2</v>
      </c>
      <c r="AY13">
        <v>0.12897600000000001</v>
      </c>
      <c r="AZ13">
        <v>0.735101</v>
      </c>
      <c r="BA13">
        <v>1.0808899999999999</v>
      </c>
      <c r="BB13">
        <v>4.223217</v>
      </c>
      <c r="BC13">
        <v>5.0112870000000003</v>
      </c>
    </row>
    <row r="14" spans="1:55" x14ac:dyDescent="0.25">
      <c r="A14">
        <v>1992</v>
      </c>
      <c r="B14">
        <v>1027.124726</v>
      </c>
      <c r="C14">
        <v>1093.2324630000001</v>
      </c>
      <c r="D14">
        <v>60</v>
      </c>
      <c r="E14">
        <v>36</v>
      </c>
      <c r="F14">
        <v>28</v>
      </c>
      <c r="G14">
        <v>86</v>
      </c>
      <c r="H14">
        <v>67.876982999999996</v>
      </c>
      <c r="I14">
        <v>48.667498999999999</v>
      </c>
      <c r="J14">
        <v>35.79139</v>
      </c>
      <c r="K14">
        <v>71.114352999999994</v>
      </c>
      <c r="L14">
        <v>815.87965199999996</v>
      </c>
      <c r="M14">
        <v>757.96992</v>
      </c>
      <c r="N14">
        <v>137.304046</v>
      </c>
      <c r="O14">
        <v>146.41993500000001</v>
      </c>
      <c r="P14">
        <v>478.044489</v>
      </c>
      <c r="Q14">
        <v>4.3614509999999997</v>
      </c>
      <c r="R14">
        <v>11300.802163</v>
      </c>
      <c r="S14">
        <v>7194.1237359999996</v>
      </c>
      <c r="T14">
        <v>4106.6784280000002</v>
      </c>
      <c r="U14">
        <v>36.339706999999997</v>
      </c>
      <c r="V14">
        <v>1041.391922</v>
      </c>
      <c r="W14">
        <v>1132.9293560000001</v>
      </c>
      <c r="X14">
        <v>54.074342999999999</v>
      </c>
      <c r="Y14">
        <v>79.105585000000005</v>
      </c>
      <c r="Z14">
        <v>41.250380999999997</v>
      </c>
      <c r="AA14">
        <v>58.001595999999999</v>
      </c>
      <c r="AB14">
        <v>29.968164000000002</v>
      </c>
      <c r="AC14">
        <v>44.041443999999998</v>
      </c>
      <c r="AD14">
        <v>60.893746</v>
      </c>
      <c r="AE14">
        <v>84.543817000000004</v>
      </c>
      <c r="AF14">
        <v>746.09348199999999</v>
      </c>
      <c r="AG14">
        <v>772.180339</v>
      </c>
      <c r="AH14">
        <v>132.34421499999999</v>
      </c>
      <c r="AI14">
        <v>161.61356900000001</v>
      </c>
      <c r="AJ14">
        <v>440.86021899999997</v>
      </c>
      <c r="AK14">
        <v>513.29819399999997</v>
      </c>
      <c r="AL14">
        <v>11026.128417</v>
      </c>
      <c r="AM14">
        <v>11607.847960999999</v>
      </c>
      <c r="AN14">
        <v>6935.6159799999996</v>
      </c>
      <c r="AO14">
        <v>7444.4089910000002</v>
      </c>
      <c r="AP14">
        <v>3922.4076850000001</v>
      </c>
      <c r="AQ14">
        <v>4332.226388</v>
      </c>
      <c r="AR14">
        <v>34.750633000000001</v>
      </c>
      <c r="AS14">
        <v>38.094531000000003</v>
      </c>
      <c r="AT14">
        <v>0.14385700000000001</v>
      </c>
      <c r="AU14">
        <v>0.20619399999999999</v>
      </c>
      <c r="AV14">
        <v>0.181754</v>
      </c>
      <c r="AW14">
        <v>0.25839400000000001</v>
      </c>
      <c r="AX14">
        <v>8.9181999999999997E-2</v>
      </c>
      <c r="AY14">
        <v>0.12525</v>
      </c>
      <c r="AZ14">
        <v>0.726881</v>
      </c>
      <c r="BA14">
        <v>1.0189079999999999</v>
      </c>
      <c r="BB14">
        <v>4.0575979999999996</v>
      </c>
      <c r="BC14">
        <v>4.6755100000000001</v>
      </c>
    </row>
    <row r="15" spans="1:55" x14ac:dyDescent="0.25">
      <c r="A15">
        <v>1993</v>
      </c>
      <c r="B15">
        <v>878.89968699999997</v>
      </c>
      <c r="C15">
        <v>993.06477700000005</v>
      </c>
      <c r="D15">
        <v>126</v>
      </c>
      <c r="E15">
        <v>67</v>
      </c>
      <c r="F15">
        <v>52</v>
      </c>
      <c r="G15">
        <v>95</v>
      </c>
      <c r="H15">
        <v>123.751383</v>
      </c>
      <c r="I15">
        <v>79.317300000000003</v>
      </c>
      <c r="J15">
        <v>61.628211999999998</v>
      </c>
      <c r="K15">
        <v>121.14125199999999</v>
      </c>
      <c r="L15">
        <v>853.85836099999995</v>
      </c>
      <c r="M15">
        <v>781.66896999999994</v>
      </c>
      <c r="N15">
        <v>123.827063</v>
      </c>
      <c r="O15">
        <v>136.19471200000001</v>
      </c>
      <c r="P15">
        <v>390.19530099999997</v>
      </c>
      <c r="Q15">
        <v>4.1453879999999996</v>
      </c>
      <c r="R15">
        <v>10865.461063000001</v>
      </c>
      <c r="S15">
        <v>7367.6571739999999</v>
      </c>
      <c r="T15">
        <v>3497.8038889999998</v>
      </c>
      <c r="U15">
        <v>32.191951000000003</v>
      </c>
      <c r="V15">
        <v>954.52232700000002</v>
      </c>
      <c r="W15">
        <v>1028.2156110000001</v>
      </c>
      <c r="X15">
        <v>109.386819</v>
      </c>
      <c r="Y15">
        <v>136.86329900000001</v>
      </c>
      <c r="Z15">
        <v>71.439655999999999</v>
      </c>
      <c r="AA15">
        <v>87.321903000000006</v>
      </c>
      <c r="AB15">
        <v>55.370103</v>
      </c>
      <c r="AC15">
        <v>72.518889000000001</v>
      </c>
      <c r="AD15">
        <v>111.20726500000001</v>
      </c>
      <c r="AE15">
        <v>135.17584600000001</v>
      </c>
      <c r="AF15">
        <v>767.82759099999998</v>
      </c>
      <c r="AG15">
        <v>797.302682</v>
      </c>
      <c r="AH15">
        <v>122.849918</v>
      </c>
      <c r="AI15">
        <v>150.01299700000001</v>
      </c>
      <c r="AJ15">
        <v>362.96698600000002</v>
      </c>
      <c r="AK15">
        <v>412.47733199999999</v>
      </c>
      <c r="AL15">
        <v>10570.330467</v>
      </c>
      <c r="AM15">
        <v>11181.805614999999</v>
      </c>
      <c r="AN15">
        <v>7101.4303970000001</v>
      </c>
      <c r="AO15">
        <v>7630.4969860000001</v>
      </c>
      <c r="AP15">
        <v>3330.400752</v>
      </c>
      <c r="AQ15">
        <v>3698.5563470000002</v>
      </c>
      <c r="AR15">
        <v>30.47448</v>
      </c>
      <c r="AS15">
        <v>33.857089000000002</v>
      </c>
      <c r="AT15">
        <v>0.17354800000000001</v>
      </c>
      <c r="AU15">
        <v>0.228547</v>
      </c>
      <c r="AV15">
        <v>0.193134</v>
      </c>
      <c r="AW15">
        <v>0.25912200000000002</v>
      </c>
      <c r="AX15">
        <v>9.2685000000000003E-2</v>
      </c>
      <c r="AY15">
        <v>0.122803</v>
      </c>
      <c r="AZ15">
        <v>0.71865999999999997</v>
      </c>
      <c r="BA15">
        <v>0.95692600000000005</v>
      </c>
      <c r="BB15">
        <v>3.9111579999999999</v>
      </c>
      <c r="BC15">
        <v>4.3626800000000001</v>
      </c>
    </row>
    <row r="16" spans="1:55" x14ac:dyDescent="0.25">
      <c r="A16">
        <v>1994</v>
      </c>
      <c r="B16">
        <v>746.60589000000004</v>
      </c>
      <c r="C16">
        <v>881.51816899999994</v>
      </c>
      <c r="D16">
        <v>189</v>
      </c>
      <c r="E16">
        <v>99</v>
      </c>
      <c r="F16">
        <v>81</v>
      </c>
      <c r="G16">
        <v>134</v>
      </c>
      <c r="H16">
        <v>211.45841200000001</v>
      </c>
      <c r="I16">
        <v>125.332703</v>
      </c>
      <c r="J16">
        <v>101.667643</v>
      </c>
      <c r="K16">
        <v>196.523763</v>
      </c>
      <c r="L16">
        <v>887.32226100000003</v>
      </c>
      <c r="M16">
        <v>791.45868299999995</v>
      </c>
      <c r="N16">
        <v>146.36053699999999</v>
      </c>
      <c r="O16">
        <v>123.774019</v>
      </c>
      <c r="P16">
        <v>337.335778</v>
      </c>
      <c r="Q16">
        <v>3.9571350000000001</v>
      </c>
      <c r="R16">
        <v>10322.649826999999</v>
      </c>
      <c r="S16">
        <v>7374.4857419999998</v>
      </c>
      <c r="T16">
        <v>2948.1640849999999</v>
      </c>
      <c r="U16">
        <v>28.560148000000002</v>
      </c>
      <c r="V16">
        <v>855.38005899999996</v>
      </c>
      <c r="W16">
        <v>914.61027899999999</v>
      </c>
      <c r="X16">
        <v>198.63813200000001</v>
      </c>
      <c r="Y16">
        <v>224.33686299999999</v>
      </c>
      <c r="Z16">
        <v>116.92758000000001</v>
      </c>
      <c r="AA16">
        <v>133.05097599999999</v>
      </c>
      <c r="AB16">
        <v>93.846442999999994</v>
      </c>
      <c r="AC16">
        <v>113.24377</v>
      </c>
      <c r="AD16">
        <v>184.86438000000001</v>
      </c>
      <c r="AE16">
        <v>208.601439</v>
      </c>
      <c r="AF16">
        <v>775.95048999999995</v>
      </c>
      <c r="AG16">
        <v>807.89184299999999</v>
      </c>
      <c r="AH16">
        <v>113.441102</v>
      </c>
      <c r="AI16">
        <v>134.42195000000001</v>
      </c>
      <c r="AJ16">
        <v>318.77636899999999</v>
      </c>
      <c r="AK16">
        <v>352.84572500000002</v>
      </c>
      <c r="AL16">
        <v>10012.808435000001</v>
      </c>
      <c r="AM16">
        <v>10641.670827</v>
      </c>
      <c r="AN16">
        <v>7087.0680279999997</v>
      </c>
      <c r="AO16">
        <v>7636.104472</v>
      </c>
      <c r="AP16">
        <v>2801.4088750000001</v>
      </c>
      <c r="AQ16">
        <v>3129.6134219999999</v>
      </c>
      <c r="AR16">
        <v>26.839811000000001</v>
      </c>
      <c r="AS16">
        <v>30.179252000000002</v>
      </c>
      <c r="AT16">
        <v>0.199181</v>
      </c>
      <c r="AU16">
        <v>0.25090099999999999</v>
      </c>
      <c r="AV16">
        <v>0.204514</v>
      </c>
      <c r="AW16">
        <v>0.25985000000000003</v>
      </c>
      <c r="AX16">
        <v>9.6181000000000003E-2</v>
      </c>
      <c r="AY16">
        <v>0.12039800000000001</v>
      </c>
      <c r="AZ16">
        <v>0.71288099999999999</v>
      </c>
      <c r="BA16">
        <v>0.89494399999999996</v>
      </c>
      <c r="BB16">
        <v>3.7694169999999998</v>
      </c>
      <c r="BC16">
        <v>4.1712239999999996</v>
      </c>
    </row>
    <row r="17" spans="1:55" x14ac:dyDescent="0.25">
      <c r="A17">
        <v>1995</v>
      </c>
      <c r="B17">
        <v>747.70235000000002</v>
      </c>
      <c r="C17">
        <v>772.73837000000003</v>
      </c>
      <c r="D17">
        <v>170</v>
      </c>
      <c r="E17">
        <v>83</v>
      </c>
      <c r="F17">
        <v>56</v>
      </c>
      <c r="G17">
        <v>112</v>
      </c>
      <c r="H17">
        <v>152.52540099999999</v>
      </c>
      <c r="I17">
        <v>85.254875999999996</v>
      </c>
      <c r="J17">
        <v>71.462799000000004</v>
      </c>
      <c r="K17">
        <v>135.309774</v>
      </c>
      <c r="L17">
        <v>828.45820200000003</v>
      </c>
      <c r="M17">
        <v>789.20828200000005</v>
      </c>
      <c r="N17">
        <v>120.975455</v>
      </c>
      <c r="O17">
        <v>110.949231</v>
      </c>
      <c r="P17">
        <v>320.98821900000002</v>
      </c>
      <c r="Q17">
        <v>3.7916470000000002</v>
      </c>
      <c r="R17">
        <v>9876.1069779999998</v>
      </c>
      <c r="S17">
        <v>7384.5849900000003</v>
      </c>
      <c r="T17">
        <v>2491.521988</v>
      </c>
      <c r="U17">
        <v>25.227774</v>
      </c>
      <c r="V17">
        <v>745.873289</v>
      </c>
      <c r="W17">
        <v>801.22428600000001</v>
      </c>
      <c r="X17">
        <v>140.82182299999999</v>
      </c>
      <c r="Y17">
        <v>162.86859999999999</v>
      </c>
      <c r="Z17">
        <v>80.594172999999998</v>
      </c>
      <c r="AA17">
        <v>91.526292999999995</v>
      </c>
      <c r="AB17">
        <v>64.278141000000005</v>
      </c>
      <c r="AC17">
        <v>78.487201999999996</v>
      </c>
      <c r="AD17">
        <v>125.197119</v>
      </c>
      <c r="AE17">
        <v>145.85686799999999</v>
      </c>
      <c r="AF17">
        <v>772.41282000000001</v>
      </c>
      <c r="AG17">
        <v>805.98380299999997</v>
      </c>
      <c r="AH17">
        <v>101.83166199999999</v>
      </c>
      <c r="AI17">
        <v>119.64138699999999</v>
      </c>
      <c r="AJ17">
        <v>305.43753400000003</v>
      </c>
      <c r="AK17">
        <v>334.10287199999999</v>
      </c>
      <c r="AL17">
        <v>9560.3397789999999</v>
      </c>
      <c r="AM17">
        <v>10191.613176999999</v>
      </c>
      <c r="AN17">
        <v>7091.6625080000003</v>
      </c>
      <c r="AO17">
        <v>7641.5587180000002</v>
      </c>
      <c r="AP17">
        <v>2348.3835519999998</v>
      </c>
      <c r="AQ17">
        <v>2658.8641689999999</v>
      </c>
      <c r="AR17">
        <v>23.785060999999999</v>
      </c>
      <c r="AS17">
        <v>26.676117999999999</v>
      </c>
      <c r="AT17">
        <v>0.22335099999999999</v>
      </c>
      <c r="AU17">
        <v>0.27882200000000001</v>
      </c>
      <c r="AV17">
        <v>0.212757</v>
      </c>
      <c r="AW17">
        <v>0.26263500000000001</v>
      </c>
      <c r="AX17">
        <v>9.7017999999999993E-2</v>
      </c>
      <c r="AY17">
        <v>0.121043</v>
      </c>
      <c r="AZ17">
        <v>0.70963100000000001</v>
      </c>
      <c r="BA17">
        <v>0.85026299999999999</v>
      </c>
      <c r="BB17">
        <v>3.6094050000000002</v>
      </c>
      <c r="BC17">
        <v>3.989741</v>
      </c>
    </row>
    <row r="18" spans="1:55" x14ac:dyDescent="0.25">
      <c r="A18">
        <v>1996</v>
      </c>
      <c r="B18">
        <v>715.24381900000003</v>
      </c>
      <c r="C18">
        <v>678.276208</v>
      </c>
      <c r="D18">
        <v>194</v>
      </c>
      <c r="E18">
        <v>79</v>
      </c>
      <c r="F18">
        <v>78</v>
      </c>
      <c r="G18">
        <v>119</v>
      </c>
      <c r="H18">
        <v>163.38781399999999</v>
      </c>
      <c r="I18">
        <v>86.794988000000004</v>
      </c>
      <c r="J18">
        <v>74.049966999999995</v>
      </c>
      <c r="K18">
        <v>136.759761</v>
      </c>
      <c r="L18">
        <v>711.23661700000002</v>
      </c>
      <c r="M18">
        <v>777.34875499999998</v>
      </c>
      <c r="N18">
        <v>124.56432599999999</v>
      </c>
      <c r="O18">
        <v>98.916988000000003</v>
      </c>
      <c r="P18">
        <v>335.218366</v>
      </c>
      <c r="Q18">
        <v>3.645054</v>
      </c>
      <c r="R18">
        <v>9595.933223</v>
      </c>
      <c r="S18">
        <v>7451.8305</v>
      </c>
      <c r="T18">
        <v>2144.1027220000001</v>
      </c>
      <c r="U18">
        <v>22.343869000000002</v>
      </c>
      <c r="V18">
        <v>651.20842900000002</v>
      </c>
      <c r="W18">
        <v>701.49592099999995</v>
      </c>
      <c r="X18">
        <v>153.68822399999999</v>
      </c>
      <c r="Y18">
        <v>175.16053500000001</v>
      </c>
      <c r="Z18">
        <v>81.363146999999998</v>
      </c>
      <c r="AA18">
        <v>92.699006999999995</v>
      </c>
      <c r="AB18">
        <v>67.991264999999999</v>
      </c>
      <c r="AC18">
        <v>81.135334</v>
      </c>
      <c r="AD18">
        <v>128.97434100000001</v>
      </c>
      <c r="AE18">
        <v>145.586862</v>
      </c>
      <c r="AF18">
        <v>759.67391399999997</v>
      </c>
      <c r="AG18">
        <v>794.29608299999995</v>
      </c>
      <c r="AH18">
        <v>92.409711999999999</v>
      </c>
      <c r="AI18">
        <v>106.49417200000001</v>
      </c>
      <c r="AJ18">
        <v>314.30208499999998</v>
      </c>
      <c r="AK18">
        <v>352.719066</v>
      </c>
      <c r="AL18">
        <v>9282.5605099999993</v>
      </c>
      <c r="AM18">
        <v>9902.3656649999994</v>
      </c>
      <c r="AN18">
        <v>7162.1391309999999</v>
      </c>
      <c r="AO18">
        <v>7703.0452269999996</v>
      </c>
      <c r="AP18">
        <v>2040.8600690000001</v>
      </c>
      <c r="AQ18">
        <v>2300.0184749999999</v>
      </c>
      <c r="AR18">
        <v>20.965132000000001</v>
      </c>
      <c r="AS18">
        <v>23.709828999999999</v>
      </c>
      <c r="AT18">
        <v>0.248144</v>
      </c>
      <c r="AU18">
        <v>0.30291800000000002</v>
      </c>
      <c r="AV18">
        <v>0.22212399999999999</v>
      </c>
      <c r="AW18">
        <v>0.26971299999999998</v>
      </c>
      <c r="AX18">
        <v>9.7433000000000006E-2</v>
      </c>
      <c r="AY18">
        <v>0.122888</v>
      </c>
      <c r="AZ18">
        <v>0.68931200000000004</v>
      </c>
      <c r="BA18">
        <v>0.81130899999999995</v>
      </c>
      <c r="BB18">
        <v>3.5117020000000001</v>
      </c>
      <c r="BC18">
        <v>3.8530099999999998</v>
      </c>
    </row>
    <row r="19" spans="1:55" x14ac:dyDescent="0.25">
      <c r="A19">
        <v>1997</v>
      </c>
      <c r="B19">
        <v>570.02006900000003</v>
      </c>
      <c r="C19">
        <v>605.75263399999994</v>
      </c>
      <c r="D19">
        <v>166</v>
      </c>
      <c r="E19">
        <v>83</v>
      </c>
      <c r="F19">
        <v>77</v>
      </c>
      <c r="G19">
        <v>110</v>
      </c>
      <c r="H19">
        <v>175.85830100000001</v>
      </c>
      <c r="I19">
        <v>88.698739000000003</v>
      </c>
      <c r="J19">
        <v>75.312957999999995</v>
      </c>
      <c r="K19">
        <v>134.90296599999999</v>
      </c>
      <c r="L19">
        <v>384.43214899999998</v>
      </c>
      <c r="M19">
        <v>758.57838100000004</v>
      </c>
      <c r="N19">
        <v>95.005582000000004</v>
      </c>
      <c r="O19">
        <v>88.495671000000002</v>
      </c>
      <c r="P19">
        <v>372.14521200000001</v>
      </c>
      <c r="Q19">
        <v>3.514338</v>
      </c>
      <c r="R19">
        <v>9647.7288270000008</v>
      </c>
      <c r="S19">
        <v>7741.1354549999996</v>
      </c>
      <c r="T19">
        <v>1906.5933709999999</v>
      </c>
      <c r="U19">
        <v>19.762094999999999</v>
      </c>
      <c r="V19">
        <v>579.93730800000003</v>
      </c>
      <c r="W19">
        <v>624.16964599999994</v>
      </c>
      <c r="X19">
        <v>164.20826500000001</v>
      </c>
      <c r="Y19">
        <v>187.48673199999999</v>
      </c>
      <c r="Z19">
        <v>83.234424000000004</v>
      </c>
      <c r="AA19">
        <v>95.144039000000006</v>
      </c>
      <c r="AB19">
        <v>66.694862999999998</v>
      </c>
      <c r="AC19">
        <v>82.302090000000007</v>
      </c>
      <c r="AD19">
        <v>126.384837</v>
      </c>
      <c r="AE19">
        <v>142.900791</v>
      </c>
      <c r="AF19">
        <v>740.42051500000002</v>
      </c>
      <c r="AG19">
        <v>776.48423000000003</v>
      </c>
      <c r="AH19">
        <v>82.770398</v>
      </c>
      <c r="AI19">
        <v>95.203053999999995</v>
      </c>
      <c r="AJ19">
        <v>344.52256499999999</v>
      </c>
      <c r="AK19">
        <v>394.59345500000001</v>
      </c>
      <c r="AL19">
        <v>9341.4027850000002</v>
      </c>
      <c r="AM19">
        <v>9940.3278320000009</v>
      </c>
      <c r="AN19">
        <v>7457.4551449999999</v>
      </c>
      <c r="AO19">
        <v>7993.8472549999997</v>
      </c>
      <c r="AP19">
        <v>1830.433438</v>
      </c>
      <c r="AQ19">
        <v>2050.9286849999999</v>
      </c>
      <c r="AR19">
        <v>18.745464999999999</v>
      </c>
      <c r="AS19">
        <v>21.061710999999999</v>
      </c>
      <c r="AT19">
        <v>0.26896700000000001</v>
      </c>
      <c r="AU19">
        <v>0.33051999999999998</v>
      </c>
      <c r="AV19">
        <v>0.23039000000000001</v>
      </c>
      <c r="AW19">
        <v>0.27782000000000001</v>
      </c>
      <c r="AX19">
        <v>9.7109000000000001E-2</v>
      </c>
      <c r="AY19">
        <v>0.12564800000000001</v>
      </c>
      <c r="AZ19">
        <v>0.66362699999999997</v>
      </c>
      <c r="BA19">
        <v>0.76809300000000003</v>
      </c>
      <c r="BB19">
        <v>3.373821</v>
      </c>
      <c r="BC19">
        <v>3.7435990000000001</v>
      </c>
    </row>
    <row r="20" spans="1:55" x14ac:dyDescent="0.25">
      <c r="A20">
        <v>1998</v>
      </c>
      <c r="B20">
        <v>484.56867099999999</v>
      </c>
      <c r="C20">
        <v>558.66081999999994</v>
      </c>
      <c r="D20">
        <v>133</v>
      </c>
      <c r="E20">
        <v>76</v>
      </c>
      <c r="F20">
        <v>68</v>
      </c>
      <c r="G20">
        <v>80</v>
      </c>
      <c r="H20">
        <v>162.83446499999999</v>
      </c>
      <c r="I20">
        <v>77.654968999999994</v>
      </c>
      <c r="J20">
        <v>63.877510999999998</v>
      </c>
      <c r="K20">
        <v>110.158714</v>
      </c>
      <c r="L20">
        <v>291.04950100000002</v>
      </c>
      <c r="M20">
        <v>735.60263699999996</v>
      </c>
      <c r="N20">
        <v>72.516580000000005</v>
      </c>
      <c r="O20">
        <v>80.212181000000001</v>
      </c>
      <c r="P20">
        <v>423.87437</v>
      </c>
      <c r="Q20">
        <v>3.397113</v>
      </c>
      <c r="R20">
        <v>9840.0957880000005</v>
      </c>
      <c r="S20">
        <v>8071.8255630000003</v>
      </c>
      <c r="T20">
        <v>1768.270225</v>
      </c>
      <c r="U20">
        <v>17.970051000000002</v>
      </c>
      <c r="V20">
        <v>534.39017699999999</v>
      </c>
      <c r="W20">
        <v>576.14872400000002</v>
      </c>
      <c r="X20">
        <v>151.06426999999999</v>
      </c>
      <c r="Y20">
        <v>173.935429</v>
      </c>
      <c r="Z20">
        <v>72.242463000000001</v>
      </c>
      <c r="AA20">
        <v>84.433575000000005</v>
      </c>
      <c r="AB20">
        <v>55.657273000000004</v>
      </c>
      <c r="AC20">
        <v>70.703096000000002</v>
      </c>
      <c r="AD20">
        <v>101.421376</v>
      </c>
      <c r="AE20">
        <v>117.830994</v>
      </c>
      <c r="AF20">
        <v>717.31901800000003</v>
      </c>
      <c r="AG20">
        <v>753.81364199999996</v>
      </c>
      <c r="AH20">
        <v>75.235907999999995</v>
      </c>
      <c r="AI20">
        <v>86.323730999999995</v>
      </c>
      <c r="AJ20">
        <v>390.61280699999998</v>
      </c>
      <c r="AK20">
        <v>449.04111899999998</v>
      </c>
      <c r="AL20">
        <v>9543.6902190000001</v>
      </c>
      <c r="AM20">
        <v>10115.066167000001</v>
      </c>
      <c r="AN20">
        <v>7791.3338869999998</v>
      </c>
      <c r="AO20">
        <v>8320.809765</v>
      </c>
      <c r="AP20">
        <v>1698.998306</v>
      </c>
      <c r="AQ20">
        <v>1904.103928</v>
      </c>
      <c r="AR20">
        <v>17.250005999999999</v>
      </c>
      <c r="AS20">
        <v>19.198504</v>
      </c>
      <c r="AT20">
        <v>0.28894399999999998</v>
      </c>
      <c r="AU20">
        <v>0.353827</v>
      </c>
      <c r="AV20">
        <v>0.23657500000000001</v>
      </c>
      <c r="AW20">
        <v>0.28837699999999999</v>
      </c>
      <c r="AX20">
        <v>9.6027000000000001E-2</v>
      </c>
      <c r="AY20">
        <v>0.130104</v>
      </c>
      <c r="AZ20">
        <v>0.61649100000000001</v>
      </c>
      <c r="BA20">
        <v>0.733402</v>
      </c>
      <c r="BB20">
        <v>3.2642150000000001</v>
      </c>
      <c r="BC20">
        <v>3.6539389999999998</v>
      </c>
    </row>
    <row r="21" spans="1:55" x14ac:dyDescent="0.25">
      <c r="A21">
        <v>1999</v>
      </c>
      <c r="B21">
        <v>532.37636699999996</v>
      </c>
      <c r="C21">
        <v>529.45515699999999</v>
      </c>
      <c r="D21">
        <v>148</v>
      </c>
      <c r="E21">
        <v>64</v>
      </c>
      <c r="F21">
        <v>58</v>
      </c>
      <c r="G21">
        <v>66</v>
      </c>
      <c r="H21">
        <v>130.894566</v>
      </c>
      <c r="I21">
        <v>60.024208999999999</v>
      </c>
      <c r="J21">
        <v>46.463830999999999</v>
      </c>
      <c r="K21">
        <v>79.858305000000001</v>
      </c>
      <c r="L21">
        <v>211.010929</v>
      </c>
      <c r="M21">
        <v>710.97796700000004</v>
      </c>
      <c r="N21">
        <v>50.247880000000002</v>
      </c>
      <c r="O21">
        <v>74.244202999999999</v>
      </c>
      <c r="P21">
        <v>482.51145100000002</v>
      </c>
      <c r="Q21">
        <v>3.3881399999999999</v>
      </c>
      <c r="R21">
        <v>10112.45615</v>
      </c>
      <c r="S21">
        <v>8394.4031880000002</v>
      </c>
      <c r="T21">
        <v>1718.052962</v>
      </c>
      <c r="U21">
        <v>16.989473</v>
      </c>
      <c r="V21">
        <v>501.44038399999999</v>
      </c>
      <c r="W21">
        <v>560.363294</v>
      </c>
      <c r="X21">
        <v>115.235664</v>
      </c>
      <c r="Y21">
        <v>143.90840800000001</v>
      </c>
      <c r="Z21">
        <v>54.270147999999999</v>
      </c>
      <c r="AA21">
        <v>66.916335000000004</v>
      </c>
      <c r="AB21">
        <v>39.542405000000002</v>
      </c>
      <c r="AC21">
        <v>53.517316000000001</v>
      </c>
      <c r="AD21">
        <v>72.604394999999997</v>
      </c>
      <c r="AE21">
        <v>88.427465999999995</v>
      </c>
      <c r="AF21">
        <v>693.49687800000004</v>
      </c>
      <c r="AG21">
        <v>728.51654099999996</v>
      </c>
      <c r="AH21">
        <v>69.519630000000006</v>
      </c>
      <c r="AI21">
        <v>80.126549999999995</v>
      </c>
      <c r="AJ21">
        <v>445.92789099999999</v>
      </c>
      <c r="AK21">
        <v>508.50030900000002</v>
      </c>
      <c r="AL21">
        <v>9826.9608129999997</v>
      </c>
      <c r="AM21">
        <v>10380.281003</v>
      </c>
      <c r="AN21">
        <v>8085.896737</v>
      </c>
      <c r="AO21">
        <v>8648.7424599999995</v>
      </c>
      <c r="AP21">
        <v>1646.4673029999999</v>
      </c>
      <c r="AQ21">
        <v>1822.5748169999999</v>
      </c>
      <c r="AR21">
        <v>16.250387</v>
      </c>
      <c r="AS21">
        <v>18.152155</v>
      </c>
      <c r="AT21">
        <v>0.303282</v>
      </c>
      <c r="AU21">
        <v>0.37836599999999998</v>
      </c>
      <c r="AV21">
        <v>0.23452799999999999</v>
      </c>
      <c r="AW21">
        <v>0.29168500000000003</v>
      </c>
      <c r="AX21">
        <v>8.8647000000000004E-2</v>
      </c>
      <c r="AY21">
        <v>0.127079</v>
      </c>
      <c r="AZ21">
        <v>0.57034399999999996</v>
      </c>
      <c r="BA21">
        <v>0.69710899999999998</v>
      </c>
      <c r="BB21">
        <v>3.1835179999999998</v>
      </c>
      <c r="BC21">
        <v>3.6272579999999999</v>
      </c>
    </row>
    <row r="22" spans="1:55" x14ac:dyDescent="0.25">
      <c r="A22">
        <v>2000</v>
      </c>
      <c r="B22">
        <v>505.47752600000001</v>
      </c>
      <c r="C22">
        <v>543.34036700000001</v>
      </c>
      <c r="D22">
        <v>189</v>
      </c>
      <c r="E22">
        <v>74</v>
      </c>
      <c r="F22">
        <v>51</v>
      </c>
      <c r="G22">
        <v>112</v>
      </c>
      <c r="H22">
        <v>194.40829099999999</v>
      </c>
      <c r="I22">
        <v>88.472385000000003</v>
      </c>
      <c r="J22">
        <v>69.658164999999997</v>
      </c>
      <c r="K22">
        <v>106.136951</v>
      </c>
      <c r="L22">
        <v>248.39042800000001</v>
      </c>
      <c r="M22">
        <v>686.96076000000005</v>
      </c>
      <c r="N22">
        <v>65.112167999999997</v>
      </c>
      <c r="O22">
        <v>69.197338999999999</v>
      </c>
      <c r="P22">
        <v>540.16206999999997</v>
      </c>
      <c r="Q22">
        <v>3.230143</v>
      </c>
      <c r="R22">
        <v>10437.450682000001</v>
      </c>
      <c r="S22">
        <v>8725.6270490000006</v>
      </c>
      <c r="T22">
        <v>1711.823633</v>
      </c>
      <c r="U22">
        <v>16.400783000000001</v>
      </c>
      <c r="V22">
        <v>523.102889</v>
      </c>
      <c r="W22">
        <v>560.85700599999996</v>
      </c>
      <c r="X22">
        <v>182.682132</v>
      </c>
      <c r="Y22">
        <v>205.57118</v>
      </c>
      <c r="Z22">
        <v>83.085679999999996</v>
      </c>
      <c r="AA22">
        <v>95.157749999999993</v>
      </c>
      <c r="AB22">
        <v>62.700834</v>
      </c>
      <c r="AC22">
        <v>77.728144</v>
      </c>
      <c r="AD22">
        <v>98.717330000000004</v>
      </c>
      <c r="AE22">
        <v>115.227581</v>
      </c>
      <c r="AF22">
        <v>670.67891399999996</v>
      </c>
      <c r="AG22">
        <v>702.53652099999999</v>
      </c>
      <c r="AH22">
        <v>64.708363000000006</v>
      </c>
      <c r="AI22">
        <v>74.867220000000003</v>
      </c>
      <c r="AJ22">
        <v>502.66078800000003</v>
      </c>
      <c r="AK22">
        <v>565.91962599999999</v>
      </c>
      <c r="AL22">
        <v>10144.874603</v>
      </c>
      <c r="AM22">
        <v>10701.046498</v>
      </c>
      <c r="AN22">
        <v>8408.4487279999994</v>
      </c>
      <c r="AO22">
        <v>8982.9369150000002</v>
      </c>
      <c r="AP22">
        <v>1637.014508</v>
      </c>
      <c r="AQ22">
        <v>1805.9505590000001</v>
      </c>
      <c r="AR22">
        <v>15.764856</v>
      </c>
      <c r="AS22">
        <v>17.559473000000001</v>
      </c>
      <c r="AT22">
        <v>0.319249</v>
      </c>
      <c r="AU22">
        <v>0.39513900000000002</v>
      </c>
      <c r="AV22">
        <v>0.25391000000000002</v>
      </c>
      <c r="AW22">
        <v>0.30906699999999998</v>
      </c>
      <c r="AX22">
        <v>0.107153</v>
      </c>
      <c r="AY22">
        <v>0.14207</v>
      </c>
      <c r="AZ22">
        <v>0.58477400000000002</v>
      </c>
      <c r="BA22">
        <v>0.71047800000000005</v>
      </c>
      <c r="BB22">
        <v>3.0625369999999998</v>
      </c>
      <c r="BC22">
        <v>3.4160819999999998</v>
      </c>
    </row>
    <row r="23" spans="1:55" x14ac:dyDescent="0.25">
      <c r="A23">
        <v>2001</v>
      </c>
      <c r="B23">
        <v>532.62719600000003</v>
      </c>
      <c r="C23">
        <v>567.59437100000002</v>
      </c>
      <c r="D23">
        <v>195</v>
      </c>
      <c r="E23">
        <v>83</v>
      </c>
      <c r="F23">
        <v>54</v>
      </c>
      <c r="G23">
        <v>78</v>
      </c>
      <c r="H23">
        <v>185.56133299999999</v>
      </c>
      <c r="I23">
        <v>83.773560000000003</v>
      </c>
      <c r="J23">
        <v>65.900193999999999</v>
      </c>
      <c r="K23">
        <v>89.520955000000001</v>
      </c>
      <c r="L23">
        <v>197.50133</v>
      </c>
      <c r="M23">
        <v>664.99929099999997</v>
      </c>
      <c r="N23">
        <v>47.510108000000002</v>
      </c>
      <c r="O23">
        <v>65.017752000000002</v>
      </c>
      <c r="P23">
        <v>588.94414200000006</v>
      </c>
      <c r="Q23">
        <v>3.0867779999999998</v>
      </c>
      <c r="R23">
        <v>10827.943272</v>
      </c>
      <c r="S23">
        <v>9097.6366139999991</v>
      </c>
      <c r="T23">
        <v>1730.3066570000001</v>
      </c>
      <c r="U23">
        <v>15.980012</v>
      </c>
      <c r="V23">
        <v>545.97332300000005</v>
      </c>
      <c r="W23">
        <v>584.32901800000002</v>
      </c>
      <c r="X23">
        <v>171.330172</v>
      </c>
      <c r="Y23">
        <v>196.80777399999999</v>
      </c>
      <c r="Z23">
        <v>77.748720000000006</v>
      </c>
      <c r="AA23">
        <v>90.955804000000001</v>
      </c>
      <c r="AB23">
        <v>59.270032999999998</v>
      </c>
      <c r="AC23">
        <v>72.289124000000001</v>
      </c>
      <c r="AD23">
        <v>82.881010000000003</v>
      </c>
      <c r="AE23">
        <v>97.134259</v>
      </c>
      <c r="AF23">
        <v>649.665978</v>
      </c>
      <c r="AG23">
        <v>679.30079999999998</v>
      </c>
      <c r="AH23">
        <v>61.245460999999999</v>
      </c>
      <c r="AI23">
        <v>69.986605999999995</v>
      </c>
      <c r="AJ23">
        <v>553.59558000000004</v>
      </c>
      <c r="AK23">
        <v>612.56716100000006</v>
      </c>
      <c r="AL23">
        <v>10518.545811</v>
      </c>
      <c r="AM23">
        <v>11083.678179</v>
      </c>
      <c r="AN23">
        <v>8792.0512030000009</v>
      </c>
      <c r="AO23">
        <v>9363.1927489999998</v>
      </c>
      <c r="AP23">
        <v>1650.4305489999999</v>
      </c>
      <c r="AQ23">
        <v>1823.299323</v>
      </c>
      <c r="AR23">
        <v>15.291549</v>
      </c>
      <c r="AS23">
        <v>17.100926000000001</v>
      </c>
      <c r="AT23">
        <v>0.33573999999999998</v>
      </c>
      <c r="AU23">
        <v>0.40757900000000002</v>
      </c>
      <c r="AV23">
        <v>0.27036100000000002</v>
      </c>
      <c r="AW23">
        <v>0.323492</v>
      </c>
      <c r="AX23">
        <v>0.126752</v>
      </c>
      <c r="AY23">
        <v>0.15807099999999999</v>
      </c>
      <c r="AZ23">
        <v>0.59920300000000004</v>
      </c>
      <c r="BA23">
        <v>0.72599100000000005</v>
      </c>
      <c r="BB23">
        <v>2.9695770000000001</v>
      </c>
      <c r="BC23">
        <v>3.2517520000000002</v>
      </c>
    </row>
    <row r="24" spans="1:55" x14ac:dyDescent="0.25">
      <c r="A24">
        <v>2002</v>
      </c>
      <c r="B24">
        <v>642.09780599999999</v>
      </c>
      <c r="C24">
        <v>598.00593700000002</v>
      </c>
      <c r="D24">
        <v>229</v>
      </c>
      <c r="E24">
        <v>83</v>
      </c>
      <c r="F24">
        <v>76</v>
      </c>
      <c r="G24">
        <v>81</v>
      </c>
      <c r="H24">
        <v>193.852293</v>
      </c>
      <c r="I24">
        <v>87.241849000000002</v>
      </c>
      <c r="J24">
        <v>68.396394999999998</v>
      </c>
      <c r="K24">
        <v>83.725354999999993</v>
      </c>
      <c r="L24">
        <v>264.03640300000001</v>
      </c>
      <c r="M24">
        <v>646.16757700000005</v>
      </c>
      <c r="N24">
        <v>61.743476999999999</v>
      </c>
      <c r="O24">
        <v>61.931910999999999</v>
      </c>
      <c r="P24">
        <v>622.76063399999998</v>
      </c>
      <c r="Q24">
        <v>2.9561500000000001</v>
      </c>
      <c r="R24">
        <v>11271.160271000001</v>
      </c>
      <c r="S24">
        <v>9518.8296030000001</v>
      </c>
      <c r="T24">
        <v>1752.3306680000001</v>
      </c>
      <c r="U24">
        <v>15.547029999999999</v>
      </c>
      <c r="V24">
        <v>577.245364</v>
      </c>
      <c r="W24">
        <v>616.429349</v>
      </c>
      <c r="X24">
        <v>180.77801299999999</v>
      </c>
      <c r="Y24">
        <v>204.887959</v>
      </c>
      <c r="Z24">
        <v>81.671165999999999</v>
      </c>
      <c r="AA24">
        <v>94.193860999999998</v>
      </c>
      <c r="AB24">
        <v>62.219726999999999</v>
      </c>
      <c r="AC24">
        <v>74.456227999999996</v>
      </c>
      <c r="AD24">
        <v>76.518575999999996</v>
      </c>
      <c r="AE24">
        <v>90.462024</v>
      </c>
      <c r="AF24">
        <v>630.97849099999996</v>
      </c>
      <c r="AG24">
        <v>660.06864599999994</v>
      </c>
      <c r="AH24">
        <v>58.313772999999998</v>
      </c>
      <c r="AI24">
        <v>66.362093999999999</v>
      </c>
      <c r="AJ24">
        <v>593.02418899999998</v>
      </c>
      <c r="AK24">
        <v>645.29315099999997</v>
      </c>
      <c r="AL24">
        <v>10940.956378000001</v>
      </c>
      <c r="AM24">
        <v>11541.591182</v>
      </c>
      <c r="AN24">
        <v>9223.2028709999995</v>
      </c>
      <c r="AO24">
        <v>9795.3012369999997</v>
      </c>
      <c r="AP24">
        <v>1656.1008139999999</v>
      </c>
      <c r="AQ24">
        <v>1858.8369299999999</v>
      </c>
      <c r="AR24">
        <v>14.773346</v>
      </c>
      <c r="AS24">
        <v>16.582205999999999</v>
      </c>
      <c r="AT24">
        <v>0.35196899999999998</v>
      </c>
      <c r="AU24">
        <v>0.42940699999999998</v>
      </c>
      <c r="AV24">
        <v>0.28768300000000002</v>
      </c>
      <c r="AW24">
        <v>0.34107300000000002</v>
      </c>
      <c r="AX24">
        <v>0.144534</v>
      </c>
      <c r="AY24">
        <v>0.17441000000000001</v>
      </c>
      <c r="AZ24">
        <v>0.61363199999999996</v>
      </c>
      <c r="BA24">
        <v>0.74345300000000003</v>
      </c>
      <c r="BB24">
        <v>2.8512559999999998</v>
      </c>
      <c r="BC24">
        <v>3.112536</v>
      </c>
    </row>
    <row r="25" spans="1:55" x14ac:dyDescent="0.25">
      <c r="A25">
        <v>2003</v>
      </c>
      <c r="B25">
        <v>645.22024499999998</v>
      </c>
      <c r="C25">
        <v>628.79563599999994</v>
      </c>
      <c r="D25">
        <v>236</v>
      </c>
      <c r="E25">
        <v>109</v>
      </c>
      <c r="F25">
        <v>70</v>
      </c>
      <c r="G25">
        <v>87</v>
      </c>
      <c r="H25">
        <v>223.05754300000001</v>
      </c>
      <c r="I25">
        <v>100.587485</v>
      </c>
      <c r="J25">
        <v>79.033776000000003</v>
      </c>
      <c r="K25">
        <v>88.290212999999994</v>
      </c>
      <c r="L25">
        <v>242.045512</v>
      </c>
      <c r="M25">
        <v>630.94941100000005</v>
      </c>
      <c r="N25">
        <v>63.281734999999998</v>
      </c>
      <c r="O25">
        <v>59.644683000000001</v>
      </c>
      <c r="P25">
        <v>642.35245499999996</v>
      </c>
      <c r="Q25">
        <v>2.8366709999999999</v>
      </c>
      <c r="R25">
        <v>11745.087557000001</v>
      </c>
      <c r="S25">
        <v>9981.8299079999997</v>
      </c>
      <c r="T25">
        <v>1763.2576489999999</v>
      </c>
      <c r="U25">
        <v>15.012725</v>
      </c>
      <c r="V25">
        <v>608.46152800000004</v>
      </c>
      <c r="W25">
        <v>646.78093000000001</v>
      </c>
      <c r="X25">
        <v>211.34854300000001</v>
      </c>
      <c r="Y25">
        <v>232.86238299999999</v>
      </c>
      <c r="Z25">
        <v>94.723742999999999</v>
      </c>
      <c r="AA25">
        <v>107.390253</v>
      </c>
      <c r="AB25">
        <v>72.410972999999998</v>
      </c>
      <c r="AC25">
        <v>85.284110999999996</v>
      </c>
      <c r="AD25">
        <v>82.706157000000005</v>
      </c>
      <c r="AE25">
        <v>95.060902999999996</v>
      </c>
      <c r="AF25">
        <v>615.50879899999995</v>
      </c>
      <c r="AG25">
        <v>643.61452399999996</v>
      </c>
      <c r="AH25">
        <v>55.459068000000002</v>
      </c>
      <c r="AI25">
        <v>63.969574999999999</v>
      </c>
      <c r="AJ25">
        <v>617.73874699999999</v>
      </c>
      <c r="AK25">
        <v>662.53431599999999</v>
      </c>
      <c r="AL25">
        <v>11390.209711</v>
      </c>
      <c r="AM25">
        <v>12030.119892000001</v>
      </c>
      <c r="AN25">
        <v>9684.9478220000001</v>
      </c>
      <c r="AO25">
        <v>10268.510850999999</v>
      </c>
      <c r="AP25">
        <v>1653.5086369999999</v>
      </c>
      <c r="AQ25">
        <v>1873.597119</v>
      </c>
      <c r="AR25">
        <v>14.202289</v>
      </c>
      <c r="AS25">
        <v>15.926859</v>
      </c>
      <c r="AT25">
        <v>0.36849399999999999</v>
      </c>
      <c r="AU25">
        <v>0.45124500000000001</v>
      </c>
      <c r="AV25">
        <v>0.305004</v>
      </c>
      <c r="AW25">
        <v>0.36079099999999997</v>
      </c>
      <c r="AX25">
        <v>0.16151799999999999</v>
      </c>
      <c r="AY25">
        <v>0.19372500000000001</v>
      </c>
      <c r="AZ25">
        <v>0.63317599999999996</v>
      </c>
      <c r="BA25">
        <v>0.76534899999999995</v>
      </c>
      <c r="BB25">
        <v>2.7271239999999999</v>
      </c>
      <c r="BC25">
        <v>2.9952299999999998</v>
      </c>
    </row>
    <row r="26" spans="1:55" x14ac:dyDescent="0.25">
      <c r="A26">
        <v>2004</v>
      </c>
      <c r="B26">
        <v>650.25295200000005</v>
      </c>
      <c r="C26">
        <v>655.45038399999999</v>
      </c>
      <c r="D26">
        <v>235</v>
      </c>
      <c r="E26">
        <v>105</v>
      </c>
      <c r="F26">
        <v>79</v>
      </c>
      <c r="G26">
        <v>81</v>
      </c>
      <c r="H26">
        <v>228.622038</v>
      </c>
      <c r="I26">
        <v>103.631029</v>
      </c>
      <c r="J26">
        <v>82.163208999999995</v>
      </c>
      <c r="K26">
        <v>84.791522000000001</v>
      </c>
      <c r="L26">
        <v>201.02658099999999</v>
      </c>
      <c r="M26">
        <v>619.36838</v>
      </c>
      <c r="N26">
        <v>51.593392999999999</v>
      </c>
      <c r="O26">
        <v>57.739344000000003</v>
      </c>
      <c r="P26">
        <v>651.29921000000002</v>
      </c>
      <c r="Q26">
        <v>2.7270029999999998</v>
      </c>
      <c r="R26">
        <v>12293.505459</v>
      </c>
      <c r="S26">
        <v>10536.944813</v>
      </c>
      <c r="T26">
        <v>1756.560647</v>
      </c>
      <c r="U26">
        <v>14.288525</v>
      </c>
      <c r="V26">
        <v>637.11774700000001</v>
      </c>
      <c r="W26">
        <v>672.42558299999996</v>
      </c>
      <c r="X26">
        <v>218.407848</v>
      </c>
      <c r="Y26">
        <v>237.27612300000001</v>
      </c>
      <c r="Z26">
        <v>98.302744000000004</v>
      </c>
      <c r="AA26">
        <v>110.239938</v>
      </c>
      <c r="AB26">
        <v>75.847480000000004</v>
      </c>
      <c r="AC26">
        <v>89.014094999999998</v>
      </c>
      <c r="AD26">
        <v>79.171938999999995</v>
      </c>
      <c r="AE26">
        <v>90.255549000000002</v>
      </c>
      <c r="AF26">
        <v>604.70527500000003</v>
      </c>
      <c r="AG26">
        <v>630.18989199999999</v>
      </c>
      <c r="AH26">
        <v>53.164211999999999</v>
      </c>
      <c r="AI26">
        <v>62.532567999999998</v>
      </c>
      <c r="AJ26">
        <v>625.60339199999999</v>
      </c>
      <c r="AK26">
        <v>672.197495</v>
      </c>
      <c r="AL26">
        <v>11925.89603</v>
      </c>
      <c r="AM26">
        <v>12576.731549</v>
      </c>
      <c r="AN26">
        <v>10244.248838</v>
      </c>
      <c r="AO26">
        <v>10820.935084999999</v>
      </c>
      <c r="AP26">
        <v>1653.1337229999999</v>
      </c>
      <c r="AQ26">
        <v>1886.2996049999999</v>
      </c>
      <c r="AR26">
        <v>13.526175</v>
      </c>
      <c r="AS26">
        <v>15.240617</v>
      </c>
      <c r="AT26">
        <v>0.38717800000000002</v>
      </c>
      <c r="AU26">
        <v>0.46953899999999998</v>
      </c>
      <c r="AV26">
        <v>0.32144800000000001</v>
      </c>
      <c r="AW26">
        <v>0.37859300000000001</v>
      </c>
      <c r="AX26">
        <v>0.173902</v>
      </c>
      <c r="AY26">
        <v>0.21587600000000001</v>
      </c>
      <c r="AZ26">
        <v>0.65310999999999997</v>
      </c>
      <c r="BA26">
        <v>0.787246</v>
      </c>
      <c r="BB26">
        <v>2.5963970000000001</v>
      </c>
      <c r="BC26">
        <v>2.8865620000000001</v>
      </c>
    </row>
    <row r="27" spans="1:55" x14ac:dyDescent="0.25">
      <c r="A27">
        <v>2005</v>
      </c>
      <c r="B27">
        <v>705.118336</v>
      </c>
      <c r="C27">
        <v>675.51634799999999</v>
      </c>
      <c r="D27">
        <v>278</v>
      </c>
      <c r="E27">
        <v>112</v>
      </c>
      <c r="F27">
        <v>84</v>
      </c>
      <c r="G27">
        <v>89</v>
      </c>
      <c r="H27">
        <v>253.605132</v>
      </c>
      <c r="I27">
        <v>115.67397099999999</v>
      </c>
      <c r="J27">
        <v>92.972237000000007</v>
      </c>
      <c r="K27">
        <v>89.561205000000001</v>
      </c>
      <c r="L27">
        <v>240.51271</v>
      </c>
      <c r="M27">
        <v>611.14282700000001</v>
      </c>
      <c r="N27">
        <v>72.914589000000007</v>
      </c>
      <c r="O27">
        <v>55.875214</v>
      </c>
      <c r="P27">
        <v>653.24280199999998</v>
      </c>
      <c r="Q27">
        <v>2.6260080000000001</v>
      </c>
      <c r="R27">
        <v>12803.057234</v>
      </c>
      <c r="S27">
        <v>11071.233769</v>
      </c>
      <c r="T27">
        <v>1731.8234649999999</v>
      </c>
      <c r="U27">
        <v>13.52664</v>
      </c>
      <c r="V27">
        <v>653.53890699999999</v>
      </c>
      <c r="W27">
        <v>693.21182899999997</v>
      </c>
      <c r="X27">
        <v>240.792959</v>
      </c>
      <c r="Y27">
        <v>264.81693999999999</v>
      </c>
      <c r="Z27">
        <v>109.30119500000001</v>
      </c>
      <c r="AA27">
        <v>122.828473</v>
      </c>
      <c r="AB27">
        <v>85.201307999999997</v>
      </c>
      <c r="AC27">
        <v>100.58479199999999</v>
      </c>
      <c r="AD27">
        <v>83.564055999999994</v>
      </c>
      <c r="AE27">
        <v>95.267551999999995</v>
      </c>
      <c r="AF27">
        <v>597.05942100000004</v>
      </c>
      <c r="AG27">
        <v>621.99741600000004</v>
      </c>
      <c r="AH27">
        <v>50.768875000000001</v>
      </c>
      <c r="AI27">
        <v>60.501033999999997</v>
      </c>
      <c r="AJ27">
        <v>623.52295500000002</v>
      </c>
      <c r="AK27">
        <v>679.70632799999998</v>
      </c>
      <c r="AL27">
        <v>12433.089574</v>
      </c>
      <c r="AM27">
        <v>13088.652495</v>
      </c>
      <c r="AN27">
        <v>10776.196923</v>
      </c>
      <c r="AO27">
        <v>11356.472802</v>
      </c>
      <c r="AP27">
        <v>1631.8414789999999</v>
      </c>
      <c r="AQ27">
        <v>1870.3078379999999</v>
      </c>
      <c r="AR27">
        <v>12.784102000000001</v>
      </c>
      <c r="AS27">
        <v>14.522952</v>
      </c>
      <c r="AT27">
        <v>0.40424300000000002</v>
      </c>
      <c r="AU27">
        <v>0.48510799999999998</v>
      </c>
      <c r="AV27">
        <v>0.33542699999999998</v>
      </c>
      <c r="AW27">
        <v>0.39786700000000003</v>
      </c>
      <c r="AX27">
        <v>0.186665</v>
      </c>
      <c r="AY27">
        <v>0.238396</v>
      </c>
      <c r="AZ27">
        <v>0.67304299999999995</v>
      </c>
      <c r="BA27">
        <v>0.80914200000000003</v>
      </c>
      <c r="BB27">
        <v>2.4727579999999998</v>
      </c>
      <c r="BC27">
        <v>2.8140239999999999</v>
      </c>
    </row>
    <row r="28" spans="1:55" x14ac:dyDescent="0.25">
      <c r="A28">
        <v>2006</v>
      </c>
      <c r="B28">
        <v>720.69975599999998</v>
      </c>
      <c r="C28">
        <v>688.45588399999997</v>
      </c>
      <c r="D28">
        <v>245</v>
      </c>
      <c r="E28">
        <v>114</v>
      </c>
      <c r="F28">
        <v>116</v>
      </c>
      <c r="G28">
        <v>94</v>
      </c>
      <c r="H28">
        <v>251.23597100000001</v>
      </c>
      <c r="I28">
        <v>115.25968899999999</v>
      </c>
      <c r="J28">
        <v>94.068775000000002</v>
      </c>
      <c r="K28">
        <v>85.282656000000003</v>
      </c>
      <c r="L28">
        <v>210.808865</v>
      </c>
      <c r="M28">
        <v>605.81593599999997</v>
      </c>
      <c r="N28">
        <v>59.179347999999997</v>
      </c>
      <c r="O28">
        <v>53.853088999999997</v>
      </c>
      <c r="P28">
        <v>651.82513100000006</v>
      </c>
      <c r="Q28">
        <v>2.5327169999999999</v>
      </c>
      <c r="R28">
        <v>13301.065617</v>
      </c>
      <c r="S28">
        <v>11608.247382</v>
      </c>
      <c r="T28">
        <v>1692.818235</v>
      </c>
      <c r="U28">
        <v>12.726937</v>
      </c>
      <c r="V28">
        <v>665.90607199999999</v>
      </c>
      <c r="W28">
        <v>710.94860900000003</v>
      </c>
      <c r="X28">
        <v>238.469323</v>
      </c>
      <c r="Y28">
        <v>264.28081300000002</v>
      </c>
      <c r="Z28">
        <v>107.361799</v>
      </c>
      <c r="AA28">
        <v>122.93731099999999</v>
      </c>
      <c r="AB28">
        <v>85.221608000000003</v>
      </c>
      <c r="AC28">
        <v>103.333662</v>
      </c>
      <c r="AD28">
        <v>79.612052000000006</v>
      </c>
      <c r="AE28">
        <v>92.242002999999997</v>
      </c>
      <c r="AF28">
        <v>591.53234499999996</v>
      </c>
      <c r="AG28">
        <v>616.94997999999998</v>
      </c>
      <c r="AH28">
        <v>48.573706000000001</v>
      </c>
      <c r="AI28">
        <v>59.146490999999997</v>
      </c>
      <c r="AJ28">
        <v>619.90385300000003</v>
      </c>
      <c r="AK28">
        <v>682.14057600000001</v>
      </c>
      <c r="AL28">
        <v>12930.209074</v>
      </c>
      <c r="AM28">
        <v>13599.846736</v>
      </c>
      <c r="AN28">
        <v>11307.777714</v>
      </c>
      <c r="AO28">
        <v>11900.1993</v>
      </c>
      <c r="AP28">
        <v>1582.4095179999999</v>
      </c>
      <c r="AQ28">
        <v>1830.4011499999999</v>
      </c>
      <c r="AR28">
        <v>11.926079</v>
      </c>
      <c r="AS28">
        <v>13.787013</v>
      </c>
      <c r="AT28">
        <v>0.41804200000000002</v>
      </c>
      <c r="AU28">
        <v>0.50560300000000002</v>
      </c>
      <c r="AV28">
        <v>0.34904800000000002</v>
      </c>
      <c r="AW28">
        <v>0.41959200000000002</v>
      </c>
      <c r="AX28">
        <v>0.19942799999999999</v>
      </c>
      <c r="AY28">
        <v>0.26075399999999999</v>
      </c>
      <c r="AZ28">
        <v>0.69297600000000004</v>
      </c>
      <c r="BA28">
        <v>0.82999400000000001</v>
      </c>
      <c r="BB28">
        <v>2.361205</v>
      </c>
      <c r="BC28">
        <v>2.7526190000000001</v>
      </c>
    </row>
    <row r="29" spans="1:55" x14ac:dyDescent="0.25">
      <c r="A29">
        <v>2007</v>
      </c>
      <c r="B29">
        <v>698.76933699999995</v>
      </c>
      <c r="C29">
        <v>639.65651400000002</v>
      </c>
      <c r="D29">
        <v>241</v>
      </c>
      <c r="E29">
        <v>115</v>
      </c>
      <c r="F29">
        <v>90</v>
      </c>
      <c r="G29">
        <v>89</v>
      </c>
      <c r="H29">
        <v>228.66399200000001</v>
      </c>
      <c r="I29">
        <v>103.32229100000001</v>
      </c>
      <c r="J29">
        <v>79.163770999999997</v>
      </c>
      <c r="K29">
        <v>77.987594000000001</v>
      </c>
      <c r="L29">
        <v>178.864901</v>
      </c>
      <c r="M29">
        <v>602.66377599999998</v>
      </c>
      <c r="N29">
        <v>56.679309000000003</v>
      </c>
      <c r="O29">
        <v>52.609025000000003</v>
      </c>
      <c r="P29">
        <v>650.68809799999997</v>
      </c>
      <c r="Q29">
        <v>2.7118989999999998</v>
      </c>
      <c r="R29">
        <v>13802.162686</v>
      </c>
      <c r="S29">
        <v>12100.632491</v>
      </c>
      <c r="T29">
        <v>1701.530195</v>
      </c>
      <c r="U29">
        <v>12.327997</v>
      </c>
      <c r="V29">
        <v>607.24748099999999</v>
      </c>
      <c r="W29">
        <v>671.02691900000002</v>
      </c>
      <c r="X29">
        <v>214.45104000000001</v>
      </c>
      <c r="Y29">
        <v>241.78047599999999</v>
      </c>
      <c r="Z29">
        <v>93.554428999999999</v>
      </c>
      <c r="AA29">
        <v>111.456835</v>
      </c>
      <c r="AB29">
        <v>69.408503999999994</v>
      </c>
      <c r="AC29">
        <v>89.380972999999997</v>
      </c>
      <c r="AD29">
        <v>72.464169999999996</v>
      </c>
      <c r="AE29">
        <v>84.566759000000005</v>
      </c>
      <c r="AF29">
        <v>588.61996999999997</v>
      </c>
      <c r="AG29">
        <v>614.28975100000002</v>
      </c>
      <c r="AH29">
        <v>47.593362999999997</v>
      </c>
      <c r="AI29">
        <v>57.881625</v>
      </c>
      <c r="AJ29">
        <v>617.77842699999997</v>
      </c>
      <c r="AK29">
        <v>683.181645</v>
      </c>
      <c r="AL29">
        <v>13432.146642</v>
      </c>
      <c r="AM29">
        <v>14083.292809</v>
      </c>
      <c r="AN29">
        <v>11805.263281</v>
      </c>
      <c r="AO29">
        <v>12374.607639</v>
      </c>
      <c r="AP29">
        <v>1587.5309030000001</v>
      </c>
      <c r="AQ29">
        <v>1835.782741</v>
      </c>
      <c r="AR29">
        <v>11.505483999999999</v>
      </c>
      <c r="AS29">
        <v>13.214326</v>
      </c>
      <c r="AT29">
        <v>0.38339000000000001</v>
      </c>
      <c r="AU29">
        <v>0.47556599999999999</v>
      </c>
      <c r="AV29">
        <v>0.31439600000000001</v>
      </c>
      <c r="AW29">
        <v>0.387492</v>
      </c>
      <c r="AX29">
        <v>0.15770899999999999</v>
      </c>
      <c r="AY29">
        <v>0.226054</v>
      </c>
      <c r="AZ29">
        <v>0.66175099999999998</v>
      </c>
      <c r="BA29">
        <v>0.79583199999999998</v>
      </c>
      <c r="BB29">
        <v>2.5337070000000002</v>
      </c>
      <c r="BC29">
        <v>2.9851990000000002</v>
      </c>
    </row>
    <row r="30" spans="1:55" x14ac:dyDescent="0.25">
      <c r="A30">
        <v>2008</v>
      </c>
      <c r="B30">
        <v>578.06191100000001</v>
      </c>
      <c r="C30">
        <v>676.05679299999997</v>
      </c>
      <c r="D30">
        <v>238</v>
      </c>
      <c r="E30">
        <v>123</v>
      </c>
      <c r="F30">
        <v>91</v>
      </c>
      <c r="G30">
        <v>71</v>
      </c>
      <c r="H30">
        <v>280.52117199999998</v>
      </c>
      <c r="I30">
        <v>128.27314699999999</v>
      </c>
      <c r="J30">
        <v>102.496179</v>
      </c>
      <c r="K30">
        <v>92.440184000000002</v>
      </c>
      <c r="L30">
        <v>118.90485200000001</v>
      </c>
      <c r="M30">
        <v>601.622885</v>
      </c>
      <c r="N30">
        <v>37.380217999999999</v>
      </c>
      <c r="O30">
        <v>51.915059999999997</v>
      </c>
      <c r="P30">
        <v>653.47308799999996</v>
      </c>
      <c r="Q30">
        <v>2.5626000000000002</v>
      </c>
      <c r="R30">
        <v>14323.258367</v>
      </c>
      <c r="S30">
        <v>12646.600902</v>
      </c>
      <c r="T30">
        <v>1676.657465</v>
      </c>
      <c r="U30">
        <v>11.705838</v>
      </c>
      <c r="V30">
        <v>646.079115</v>
      </c>
      <c r="W30">
        <v>699.00240599999995</v>
      </c>
      <c r="X30">
        <v>267.60651899999999</v>
      </c>
      <c r="Y30">
        <v>291.64495399999998</v>
      </c>
      <c r="Z30">
        <v>120.689217</v>
      </c>
      <c r="AA30">
        <v>135.37800300000001</v>
      </c>
      <c r="AB30">
        <v>95.058567999999994</v>
      </c>
      <c r="AC30">
        <v>110.090552</v>
      </c>
      <c r="AD30">
        <v>86.012189000000006</v>
      </c>
      <c r="AE30">
        <v>100.10910800000001</v>
      </c>
      <c r="AF30">
        <v>588.42083400000001</v>
      </c>
      <c r="AG30">
        <v>613.45984599999997</v>
      </c>
      <c r="AH30">
        <v>47.191715000000002</v>
      </c>
      <c r="AI30">
        <v>57.254883999999997</v>
      </c>
      <c r="AJ30">
        <v>622.89471300000002</v>
      </c>
      <c r="AK30">
        <v>685.30091400000003</v>
      </c>
      <c r="AL30">
        <v>13956.046871</v>
      </c>
      <c r="AM30">
        <v>14613.703152</v>
      </c>
      <c r="AN30">
        <v>12324.1432</v>
      </c>
      <c r="AO30">
        <v>12921.824258000001</v>
      </c>
      <c r="AP30">
        <v>1561.4863009999999</v>
      </c>
      <c r="AQ30">
        <v>1811.5418560000001</v>
      </c>
      <c r="AR30">
        <v>10.976886</v>
      </c>
      <c r="AS30">
        <v>12.554784</v>
      </c>
      <c r="AT30">
        <v>0.41252100000000003</v>
      </c>
      <c r="AU30">
        <v>0.497587</v>
      </c>
      <c r="AV30">
        <v>0.34315699999999999</v>
      </c>
      <c r="AW30">
        <v>0.40755400000000003</v>
      </c>
      <c r="AX30">
        <v>0.190521</v>
      </c>
      <c r="AY30">
        <v>0.24621499999999999</v>
      </c>
      <c r="AZ30">
        <v>0.68805499999999997</v>
      </c>
      <c r="BA30">
        <v>0.81637899999999997</v>
      </c>
      <c r="BB30">
        <v>2.42814</v>
      </c>
      <c r="BC30">
        <v>2.7657769999999999</v>
      </c>
    </row>
    <row r="31" spans="1:55" x14ac:dyDescent="0.25">
      <c r="A31">
        <v>2009</v>
      </c>
      <c r="B31">
        <v>682.41984300000001</v>
      </c>
      <c r="C31">
        <v>700.222398</v>
      </c>
      <c r="D31">
        <v>251</v>
      </c>
      <c r="E31">
        <v>137</v>
      </c>
      <c r="F31">
        <v>108</v>
      </c>
      <c r="G31">
        <v>78</v>
      </c>
      <c r="H31">
        <v>270.737326</v>
      </c>
      <c r="I31">
        <v>124.82868000000001</v>
      </c>
      <c r="J31">
        <v>103.058707</v>
      </c>
      <c r="K31">
        <v>86.075205999999994</v>
      </c>
      <c r="L31">
        <v>132.252061</v>
      </c>
      <c r="M31">
        <v>602.18898200000001</v>
      </c>
      <c r="N31">
        <v>44.384937000000001</v>
      </c>
      <c r="O31">
        <v>50.293900000000001</v>
      </c>
      <c r="P31">
        <v>663.15297699999996</v>
      </c>
      <c r="Q31">
        <v>2.4299529999999998</v>
      </c>
      <c r="R31">
        <v>14888.789303</v>
      </c>
      <c r="S31">
        <v>13251.418806</v>
      </c>
      <c r="T31">
        <v>1637.3704969999999</v>
      </c>
      <c r="U31">
        <v>10.997337999999999</v>
      </c>
      <c r="V31">
        <v>672.34629500000005</v>
      </c>
      <c r="W31">
        <v>725.32485299999996</v>
      </c>
      <c r="X31">
        <v>256.86914300000001</v>
      </c>
      <c r="Y31">
        <v>282.08396499999998</v>
      </c>
      <c r="Z31">
        <v>117.629752</v>
      </c>
      <c r="AA31">
        <v>130.88333600000001</v>
      </c>
      <c r="AB31">
        <v>97.398549000000003</v>
      </c>
      <c r="AC31">
        <v>107.84021</v>
      </c>
      <c r="AD31">
        <v>80.005689000000004</v>
      </c>
      <c r="AE31">
        <v>94.354375000000005</v>
      </c>
      <c r="AF31">
        <v>590.43060300000002</v>
      </c>
      <c r="AG31">
        <v>613.63003300000003</v>
      </c>
      <c r="AH31">
        <v>45.703628999999999</v>
      </c>
      <c r="AI31">
        <v>55.576661999999999</v>
      </c>
      <c r="AJ31">
        <v>643.21751800000004</v>
      </c>
      <c r="AK31">
        <v>695.81985699999996</v>
      </c>
      <c r="AL31">
        <v>14509.193319</v>
      </c>
      <c r="AM31">
        <v>15191.525897</v>
      </c>
      <c r="AN31">
        <v>12909.70436</v>
      </c>
      <c r="AO31">
        <v>13528.760134</v>
      </c>
      <c r="AP31">
        <v>1537.781164</v>
      </c>
      <c r="AQ31">
        <v>1758.602572</v>
      </c>
      <c r="AR31">
        <v>10.396953999999999</v>
      </c>
      <c r="AS31">
        <v>11.728748</v>
      </c>
      <c r="AT31">
        <v>0.44251200000000002</v>
      </c>
      <c r="AU31">
        <v>0.52448899999999998</v>
      </c>
      <c r="AV31">
        <v>0.37014000000000002</v>
      </c>
      <c r="AW31">
        <v>0.431869</v>
      </c>
      <c r="AX31">
        <v>0.22112699999999999</v>
      </c>
      <c r="AY31">
        <v>0.26707500000000001</v>
      </c>
      <c r="AZ31">
        <v>0.71435999999999999</v>
      </c>
      <c r="BA31">
        <v>0.83692699999999998</v>
      </c>
      <c r="BB31">
        <v>2.3251330000000001</v>
      </c>
      <c r="BC31">
        <v>2.5780590000000001</v>
      </c>
    </row>
    <row r="32" spans="1:55" x14ac:dyDescent="0.25">
      <c r="A32">
        <v>2010</v>
      </c>
      <c r="B32">
        <v>689.830648</v>
      </c>
      <c r="C32">
        <v>717.928899</v>
      </c>
      <c r="D32">
        <v>242</v>
      </c>
      <c r="E32">
        <v>112</v>
      </c>
      <c r="F32">
        <v>125</v>
      </c>
      <c r="G32">
        <v>85</v>
      </c>
      <c r="H32">
        <v>275.73354399999999</v>
      </c>
      <c r="I32">
        <v>127.611631</v>
      </c>
      <c r="J32">
        <v>107.65288</v>
      </c>
      <c r="K32">
        <v>83.892431000000002</v>
      </c>
      <c r="L32">
        <v>143.31922399999999</v>
      </c>
      <c r="M32">
        <v>604.12824999999998</v>
      </c>
      <c r="N32">
        <v>54.762407000000003</v>
      </c>
      <c r="O32">
        <v>48.077737999999997</v>
      </c>
      <c r="P32">
        <v>678.46954900000003</v>
      </c>
      <c r="Q32">
        <v>2.311366</v>
      </c>
      <c r="R32">
        <v>15409.452461999999</v>
      </c>
      <c r="S32">
        <v>13813.661146</v>
      </c>
      <c r="T32">
        <v>1595.7913160000001</v>
      </c>
      <c r="U32">
        <v>10.355924999999999</v>
      </c>
      <c r="V32">
        <v>693.73065399999996</v>
      </c>
      <c r="W32">
        <v>744.02382899999998</v>
      </c>
      <c r="X32">
        <v>264.75761299999999</v>
      </c>
      <c r="Y32">
        <v>285.150308</v>
      </c>
      <c r="Z32">
        <v>121.73946599999999</v>
      </c>
      <c r="AA32">
        <v>133.28913900000001</v>
      </c>
      <c r="AB32">
        <v>101.816878</v>
      </c>
      <c r="AC32">
        <v>113.275548</v>
      </c>
      <c r="AD32">
        <v>78.481932</v>
      </c>
      <c r="AE32">
        <v>91.525541000000004</v>
      </c>
      <c r="AF32">
        <v>591.976046</v>
      </c>
      <c r="AG32">
        <v>613.48736699999995</v>
      </c>
      <c r="AH32">
        <v>44.236195000000002</v>
      </c>
      <c r="AI32">
        <v>53.103538</v>
      </c>
      <c r="AJ32">
        <v>642.05251099999998</v>
      </c>
      <c r="AK32">
        <v>715.53774899999996</v>
      </c>
      <c r="AL32">
        <v>15026.642239999999</v>
      </c>
      <c r="AM32">
        <v>15721.279807000001</v>
      </c>
      <c r="AN32">
        <v>13453.770995999999</v>
      </c>
      <c r="AO32">
        <v>14084.735599</v>
      </c>
      <c r="AP32">
        <v>1518.834771</v>
      </c>
      <c r="AQ32">
        <v>1702.551659</v>
      </c>
      <c r="AR32">
        <v>9.8854070000000007</v>
      </c>
      <c r="AS32">
        <v>10.997838</v>
      </c>
      <c r="AT32">
        <v>0.471248</v>
      </c>
      <c r="AU32">
        <v>0.54850299999999996</v>
      </c>
      <c r="AV32">
        <v>0.39712399999999998</v>
      </c>
      <c r="AW32">
        <v>0.45690900000000001</v>
      </c>
      <c r="AX32">
        <v>0.25246400000000002</v>
      </c>
      <c r="AY32">
        <v>0.29332900000000001</v>
      </c>
      <c r="AZ32">
        <v>0.74066399999999999</v>
      </c>
      <c r="BA32">
        <v>0.86082400000000003</v>
      </c>
      <c r="BB32">
        <v>2.2241339999999998</v>
      </c>
      <c r="BC32">
        <v>2.460448</v>
      </c>
    </row>
    <row r="33" spans="1:55" x14ac:dyDescent="0.25">
      <c r="A33">
        <v>2011</v>
      </c>
      <c r="B33">
        <v>760.93582800000001</v>
      </c>
      <c r="C33">
        <v>733.04579000000001</v>
      </c>
      <c r="D33">
        <v>265</v>
      </c>
      <c r="E33">
        <v>149</v>
      </c>
      <c r="F33">
        <v>88</v>
      </c>
      <c r="G33">
        <v>96</v>
      </c>
      <c r="H33">
        <v>266.84126900000001</v>
      </c>
      <c r="I33">
        <v>123.551243</v>
      </c>
      <c r="J33">
        <v>105.44379000000001</v>
      </c>
      <c r="K33">
        <v>77.088019000000003</v>
      </c>
      <c r="L33">
        <v>102.950771</v>
      </c>
      <c r="M33">
        <v>607.33355600000004</v>
      </c>
      <c r="N33">
        <v>43.414130999999998</v>
      </c>
      <c r="O33">
        <v>45.611623999999999</v>
      </c>
      <c r="P33">
        <v>695.42998399999999</v>
      </c>
      <c r="Q33">
        <v>2.2047500000000002</v>
      </c>
      <c r="R33">
        <v>15969.412596</v>
      </c>
      <c r="S33">
        <v>14413.248181000001</v>
      </c>
      <c r="T33">
        <v>1556.1644140000001</v>
      </c>
      <c r="U33">
        <v>9.7446570000000001</v>
      </c>
      <c r="V33">
        <v>711.87263700000005</v>
      </c>
      <c r="W33">
        <v>758.17564200000004</v>
      </c>
      <c r="X33">
        <v>251.82263599999999</v>
      </c>
      <c r="Y33">
        <v>279.07321899999999</v>
      </c>
      <c r="Z33">
        <v>116.639578</v>
      </c>
      <c r="AA33">
        <v>130.53992700000001</v>
      </c>
      <c r="AB33">
        <v>97.943262000000004</v>
      </c>
      <c r="AC33">
        <v>111.480885</v>
      </c>
      <c r="AD33">
        <v>71.735777999999996</v>
      </c>
      <c r="AE33">
        <v>83.749329000000003</v>
      </c>
      <c r="AF33">
        <v>595.05689199999995</v>
      </c>
      <c r="AG33">
        <v>617.44920100000002</v>
      </c>
      <c r="AH33">
        <v>42.685822000000002</v>
      </c>
      <c r="AI33">
        <v>50.412368000000001</v>
      </c>
      <c r="AJ33">
        <v>656.34140100000002</v>
      </c>
      <c r="AK33">
        <v>737.58253200000001</v>
      </c>
      <c r="AL33">
        <v>15595.690087999999</v>
      </c>
      <c r="AM33">
        <v>16304.261839000001</v>
      </c>
      <c r="AN33">
        <v>14040.756885999999</v>
      </c>
      <c r="AO33">
        <v>14681.583288</v>
      </c>
      <c r="AP33">
        <v>1469.419386</v>
      </c>
      <c r="AQ33">
        <v>1695.280626</v>
      </c>
      <c r="AR33">
        <v>9.3108520000000006</v>
      </c>
      <c r="AS33">
        <v>10.493199000000001</v>
      </c>
      <c r="AT33">
        <v>0.49187500000000001</v>
      </c>
      <c r="AU33">
        <v>0.58213599999999999</v>
      </c>
      <c r="AV33">
        <v>0.42254700000000001</v>
      </c>
      <c r="AW33">
        <v>0.490485</v>
      </c>
      <c r="AX33">
        <v>0.27624900000000002</v>
      </c>
      <c r="AY33">
        <v>0.32391500000000001</v>
      </c>
      <c r="AZ33">
        <v>0.76696799999999998</v>
      </c>
      <c r="BA33">
        <v>0.88936999999999999</v>
      </c>
      <c r="BB33">
        <v>2.1009769999999999</v>
      </c>
      <c r="BC33">
        <v>2.3411080000000002</v>
      </c>
    </row>
    <row r="34" spans="1:55" x14ac:dyDescent="0.25">
      <c r="A34">
        <v>2012</v>
      </c>
      <c r="B34">
        <v>806.90310599999998</v>
      </c>
      <c r="C34">
        <v>746.85590100000002</v>
      </c>
      <c r="D34">
        <v>294</v>
      </c>
      <c r="E34">
        <v>133</v>
      </c>
      <c r="F34">
        <v>119</v>
      </c>
      <c r="G34">
        <v>98</v>
      </c>
      <c r="H34">
        <v>276.55038300000001</v>
      </c>
      <c r="I34">
        <v>127.902636</v>
      </c>
      <c r="J34">
        <v>109.664647</v>
      </c>
      <c r="K34">
        <v>75.569276000000002</v>
      </c>
      <c r="L34">
        <v>90.593691000000007</v>
      </c>
      <c r="M34">
        <v>611.70862099999999</v>
      </c>
      <c r="N34">
        <v>38.348528000000002</v>
      </c>
      <c r="O34">
        <v>43.118946000000001</v>
      </c>
      <c r="P34">
        <v>709.90890000000002</v>
      </c>
      <c r="Q34">
        <v>2.1084049999999999</v>
      </c>
      <c r="R34">
        <v>16560.104952999998</v>
      </c>
      <c r="S34">
        <v>15042.78873</v>
      </c>
      <c r="T34">
        <v>1517.3162239999999</v>
      </c>
      <c r="U34">
        <v>9.1624800000000004</v>
      </c>
      <c r="V34">
        <v>715.20720200000005</v>
      </c>
      <c r="W34">
        <v>768.278054</v>
      </c>
      <c r="X34">
        <v>258.66167999999999</v>
      </c>
      <c r="Y34">
        <v>292.58908100000002</v>
      </c>
      <c r="Z34">
        <v>121.40286500000001</v>
      </c>
      <c r="AA34">
        <v>136.119258</v>
      </c>
      <c r="AB34">
        <v>101.37230099999999</v>
      </c>
      <c r="AC34">
        <v>116.73184999999999</v>
      </c>
      <c r="AD34">
        <v>71.468738000000002</v>
      </c>
      <c r="AE34">
        <v>80.945121999999998</v>
      </c>
      <c r="AF34">
        <v>600.47602900000004</v>
      </c>
      <c r="AG34">
        <v>623.31216199999994</v>
      </c>
      <c r="AH34">
        <v>40.224431000000003</v>
      </c>
      <c r="AI34">
        <v>47.235829000000003</v>
      </c>
      <c r="AJ34">
        <v>663.48195899999996</v>
      </c>
      <c r="AK34">
        <v>757.18448000000001</v>
      </c>
      <c r="AL34">
        <v>16207.566892999999</v>
      </c>
      <c r="AM34">
        <v>16919.406067</v>
      </c>
      <c r="AN34">
        <v>14666.805403</v>
      </c>
      <c r="AO34">
        <v>15315.179593000001</v>
      </c>
      <c r="AP34">
        <v>1414.3791570000001</v>
      </c>
      <c r="AQ34">
        <v>1686.631601</v>
      </c>
      <c r="AR34">
        <v>8.6533300000000004</v>
      </c>
      <c r="AS34">
        <v>10.053229999999999</v>
      </c>
      <c r="AT34">
        <v>0.51003399999999999</v>
      </c>
      <c r="AU34">
        <v>0.61518700000000004</v>
      </c>
      <c r="AV34">
        <v>0.441859</v>
      </c>
      <c r="AW34">
        <v>0.52417599999999998</v>
      </c>
      <c r="AX34">
        <v>0.29741499999999998</v>
      </c>
      <c r="AY34">
        <v>0.35457300000000003</v>
      </c>
      <c r="AZ34">
        <v>0.79214099999999998</v>
      </c>
      <c r="BA34">
        <v>0.91791699999999998</v>
      </c>
      <c r="BB34">
        <v>1.991608</v>
      </c>
      <c r="BC34">
        <v>2.2608299999999999</v>
      </c>
    </row>
    <row r="35" spans="1:55" x14ac:dyDescent="0.25">
      <c r="A35">
        <v>2013</v>
      </c>
      <c r="B35">
        <v>718.60748100000001</v>
      </c>
      <c r="C35">
        <v>758.464518</v>
      </c>
      <c r="D35">
        <v>250</v>
      </c>
      <c r="E35">
        <v>146</v>
      </c>
      <c r="F35">
        <v>104</v>
      </c>
      <c r="G35">
        <v>100</v>
      </c>
      <c r="H35">
        <v>301.80162999999999</v>
      </c>
      <c r="I35">
        <v>139.39986300000001</v>
      </c>
      <c r="J35">
        <v>119.644589</v>
      </c>
      <c r="K35">
        <v>78.074582000000007</v>
      </c>
      <c r="L35">
        <v>91.985876000000005</v>
      </c>
      <c r="M35">
        <v>617.11394399999995</v>
      </c>
      <c r="N35">
        <v>44.563211000000003</v>
      </c>
      <c r="O35">
        <v>40.696497000000001</v>
      </c>
      <c r="P35">
        <v>717.78091500000005</v>
      </c>
      <c r="Q35">
        <v>2.0209359999999998</v>
      </c>
      <c r="R35">
        <v>17180.210729999999</v>
      </c>
      <c r="S35">
        <v>15705.372488999999</v>
      </c>
      <c r="T35">
        <v>1474.8382409999999</v>
      </c>
      <c r="U35">
        <v>8.5845179999999992</v>
      </c>
      <c r="V35">
        <v>730.15845400000001</v>
      </c>
      <c r="W35">
        <v>782.30920400000002</v>
      </c>
      <c r="X35">
        <v>285.01027299999998</v>
      </c>
      <c r="Y35">
        <v>318.71780699999999</v>
      </c>
      <c r="Z35">
        <v>132.562276</v>
      </c>
      <c r="AA35">
        <v>147.36295999999999</v>
      </c>
      <c r="AB35">
        <v>112.64305</v>
      </c>
      <c r="AC35">
        <v>124.490219</v>
      </c>
      <c r="AD35">
        <v>74.194582999999994</v>
      </c>
      <c r="AE35">
        <v>84.466263999999995</v>
      </c>
      <c r="AF35">
        <v>606.23734200000001</v>
      </c>
      <c r="AG35">
        <v>630.15546600000005</v>
      </c>
      <c r="AH35">
        <v>37.348213000000001</v>
      </c>
      <c r="AI35">
        <v>45.280906999999999</v>
      </c>
      <c r="AJ35">
        <v>675.39483299999995</v>
      </c>
      <c r="AK35">
        <v>763.33280300000001</v>
      </c>
      <c r="AL35">
        <v>16851.757938999999</v>
      </c>
      <c r="AM35">
        <v>17550.841381999999</v>
      </c>
      <c r="AN35">
        <v>15336.934852</v>
      </c>
      <c r="AO35">
        <v>15984.279309</v>
      </c>
      <c r="AP35">
        <v>1355.429151</v>
      </c>
      <c r="AQ35">
        <v>1642.386743</v>
      </c>
      <c r="AR35">
        <v>8.0190649999999994</v>
      </c>
      <c r="AS35">
        <v>9.5054979999999993</v>
      </c>
      <c r="AT35">
        <v>0.52945600000000004</v>
      </c>
      <c r="AU35">
        <v>0.64480499999999996</v>
      </c>
      <c r="AV35">
        <v>0.46862700000000002</v>
      </c>
      <c r="AW35">
        <v>0.55833200000000005</v>
      </c>
      <c r="AX35">
        <v>0.31470399999999998</v>
      </c>
      <c r="AY35">
        <v>0.38858300000000001</v>
      </c>
      <c r="AZ35">
        <v>0.81250199999999995</v>
      </c>
      <c r="BA35">
        <v>0.95267800000000002</v>
      </c>
      <c r="BB35">
        <v>1.893696</v>
      </c>
      <c r="BC35">
        <v>2.1863450000000002</v>
      </c>
    </row>
    <row r="36" spans="1:55" x14ac:dyDescent="0.25">
      <c r="A36">
        <v>2014</v>
      </c>
      <c r="B36">
        <v>784.29518099999996</v>
      </c>
      <c r="C36">
        <v>765.33819800000003</v>
      </c>
      <c r="D36">
        <v>346</v>
      </c>
      <c r="E36">
        <v>188</v>
      </c>
      <c r="F36">
        <v>133</v>
      </c>
      <c r="G36">
        <v>99</v>
      </c>
      <c r="H36">
        <v>339.49950899999999</v>
      </c>
      <c r="I36">
        <v>156.71291199999999</v>
      </c>
      <c r="J36">
        <v>134.52802700000001</v>
      </c>
      <c r="K36">
        <v>83.534761000000003</v>
      </c>
      <c r="L36">
        <v>11.117459</v>
      </c>
      <c r="M36">
        <v>623.29220499999997</v>
      </c>
      <c r="N36">
        <v>4.6322749999999999</v>
      </c>
      <c r="O36">
        <v>38.322682</v>
      </c>
      <c r="P36">
        <v>714.92064800000003</v>
      </c>
      <c r="Q36">
        <v>1.9411860000000001</v>
      </c>
      <c r="R36">
        <v>17744.768408</v>
      </c>
      <c r="S36">
        <v>16322.03743</v>
      </c>
      <c r="T36">
        <v>1422.7309780000001</v>
      </c>
      <c r="U36">
        <v>8.0177490000000002</v>
      </c>
      <c r="V36">
        <v>738.37079600000004</v>
      </c>
      <c r="W36">
        <v>794.39748199999997</v>
      </c>
      <c r="X36">
        <v>321.28845000000001</v>
      </c>
      <c r="Y36">
        <v>352.694951</v>
      </c>
      <c r="Z36">
        <v>148.80048199999999</v>
      </c>
      <c r="AA36">
        <v>163.62862100000001</v>
      </c>
      <c r="AB36">
        <v>128.026319</v>
      </c>
      <c r="AC36">
        <v>139.503714</v>
      </c>
      <c r="AD36">
        <v>78.696431000000004</v>
      </c>
      <c r="AE36">
        <v>90.332435000000004</v>
      </c>
      <c r="AF36">
        <v>613.97489399999995</v>
      </c>
      <c r="AG36">
        <v>635.55779600000005</v>
      </c>
      <c r="AH36">
        <v>34.797257000000002</v>
      </c>
      <c r="AI36">
        <v>43.686030000000002</v>
      </c>
      <c r="AJ36">
        <v>650.51770799999997</v>
      </c>
      <c r="AK36">
        <v>785.84624799999995</v>
      </c>
      <c r="AL36">
        <v>17341.364573999999</v>
      </c>
      <c r="AM36">
        <v>18113.825201</v>
      </c>
      <c r="AN36">
        <v>15952.046190999999</v>
      </c>
      <c r="AO36">
        <v>16605.341511999999</v>
      </c>
      <c r="AP36">
        <v>1299.4696650000001</v>
      </c>
      <c r="AQ36">
        <v>1637.0441519999999</v>
      </c>
      <c r="AR36">
        <v>7.3241550000000002</v>
      </c>
      <c r="AS36">
        <v>9.1194190000000006</v>
      </c>
      <c r="AT36">
        <v>0.54887799999999998</v>
      </c>
      <c r="AU36">
        <v>0.68159999999999998</v>
      </c>
      <c r="AV36">
        <v>0.48622100000000001</v>
      </c>
      <c r="AW36">
        <v>0.59261900000000001</v>
      </c>
      <c r="AX36">
        <v>0.33199299999999998</v>
      </c>
      <c r="AY36">
        <v>0.422593</v>
      </c>
      <c r="AZ36">
        <v>0.83286400000000005</v>
      </c>
      <c r="BA36">
        <v>0.98819500000000005</v>
      </c>
      <c r="BB36">
        <v>1.804821</v>
      </c>
      <c r="BC36">
        <v>2.1268289999999999</v>
      </c>
    </row>
    <row r="37" spans="1:55" x14ac:dyDescent="0.25">
      <c r="A37">
        <v>2015</v>
      </c>
      <c r="B37">
        <v>760.16028200000005</v>
      </c>
      <c r="C37">
        <v>763.84597799999995</v>
      </c>
      <c r="D37">
        <v>303</v>
      </c>
      <c r="E37">
        <v>159</v>
      </c>
      <c r="F37">
        <v>126</v>
      </c>
      <c r="G37">
        <v>93</v>
      </c>
      <c r="H37">
        <v>322.06463300000001</v>
      </c>
      <c r="I37">
        <v>148.73302799999999</v>
      </c>
      <c r="J37">
        <v>127.83583299999999</v>
      </c>
      <c r="K37">
        <v>75.909673999999995</v>
      </c>
      <c r="L37">
        <v>50.511158000000002</v>
      </c>
      <c r="M37">
        <v>629.83114899999998</v>
      </c>
      <c r="N37">
        <v>25.255579000000001</v>
      </c>
      <c r="O37">
        <v>35.909198000000004</v>
      </c>
      <c r="P37">
        <v>697.202718</v>
      </c>
      <c r="Q37">
        <v>1.8681890000000001</v>
      </c>
      <c r="R37">
        <v>18360.115462000002</v>
      </c>
      <c r="S37">
        <v>17005.611045000001</v>
      </c>
      <c r="T37">
        <v>1354.504418</v>
      </c>
      <c r="U37">
        <v>7.3774290000000002</v>
      </c>
      <c r="V37">
        <v>717.55964700000004</v>
      </c>
      <c r="W37">
        <v>811.48071700000003</v>
      </c>
      <c r="X37">
        <v>298.21643399999999</v>
      </c>
      <c r="Y37">
        <v>344.97098799999998</v>
      </c>
      <c r="Z37">
        <v>136.82439199999999</v>
      </c>
      <c r="AA37">
        <v>157.624945</v>
      </c>
      <c r="AB37">
        <v>120.012924</v>
      </c>
      <c r="AC37">
        <v>134.01566099999999</v>
      </c>
      <c r="AD37">
        <v>69.607730000000004</v>
      </c>
      <c r="AE37">
        <v>83.298535999999999</v>
      </c>
      <c r="AF37">
        <v>621.35737600000004</v>
      </c>
      <c r="AG37">
        <v>642.66016999999999</v>
      </c>
      <c r="AH37">
        <v>31.340883999999999</v>
      </c>
      <c r="AI37">
        <v>42.485472999999999</v>
      </c>
      <c r="AJ37">
        <v>566.54712700000005</v>
      </c>
      <c r="AK37">
        <v>847.67494699999997</v>
      </c>
      <c r="AL37">
        <v>17861.487431000001</v>
      </c>
      <c r="AM37">
        <v>18752.506961999999</v>
      </c>
      <c r="AN37">
        <v>16630.510966000002</v>
      </c>
      <c r="AO37">
        <v>17283.890486</v>
      </c>
      <c r="AP37">
        <v>1163.0736340000001</v>
      </c>
      <c r="AQ37">
        <v>1558.9329029999999</v>
      </c>
      <c r="AR37">
        <v>6.3293929999999996</v>
      </c>
      <c r="AS37">
        <v>8.4340499999999992</v>
      </c>
      <c r="AT37">
        <v>0.56382900000000002</v>
      </c>
      <c r="AU37">
        <v>0.71817699999999995</v>
      </c>
      <c r="AV37">
        <v>0.50182899999999997</v>
      </c>
      <c r="AW37">
        <v>0.62690599999999996</v>
      </c>
      <c r="AX37">
        <v>0.34928199999999998</v>
      </c>
      <c r="AY37">
        <v>0.45660299999999998</v>
      </c>
      <c r="AZ37">
        <v>0.85322500000000001</v>
      </c>
      <c r="BA37">
        <v>1.0157240000000001</v>
      </c>
      <c r="BB37">
        <v>1.7260489999999999</v>
      </c>
      <c r="BC37">
        <v>2.0607489999999999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GOODNESS OF FIT</vt:lpstr>
      <vt:lpstr>CHARTS</vt:lpstr>
      <vt:lpstr>DATA</vt:lpstr>
      <vt:lpstr>rngData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Richard Gray</cp:lastModifiedBy>
  <cp:lastPrinted>2015-09-04T19:12:25Z</cp:lastPrinted>
  <dcterms:created xsi:type="dcterms:W3CDTF">2006-09-16T00:00:00Z</dcterms:created>
  <dcterms:modified xsi:type="dcterms:W3CDTF">2017-01-11T06:30:24Z</dcterms:modified>
</cp:coreProperties>
</file>