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gray\Documents\Research\!Evaluation_Modelling\project_care_cascades\HIV\output\All-2016\"/>
    </mc:Choice>
  </mc:AlternateContent>
  <bookViews>
    <workbookView xWindow="240" yWindow="105" windowWidth="14805" windowHeight="8010" activeTab="1"/>
  </bookViews>
  <sheets>
    <sheet name="GOODNESS OF FIT" sheetId="2" r:id="rId1"/>
    <sheet name="CHARTS" sheetId="15" r:id="rId2"/>
    <sheet name="DATA" sheetId="14" r:id="rId3"/>
  </sheets>
  <definedNames>
    <definedName name="rngColumnNames">INDEX(rngData,1,0)</definedName>
    <definedName name="rngData">DATA!$A$1:$CC$100</definedName>
    <definedName name="rngYear">INDEX(rngData,0,1)</definedName>
  </definedNames>
  <calcPr calcId="171027" forceFullCalc="1"/>
</workbook>
</file>

<file path=xl/calcChain.xml><?xml version="1.0" encoding="utf-8"?>
<calcChain xmlns="http://schemas.openxmlformats.org/spreadsheetml/2006/main">
  <c r="A197" i="15" l="1"/>
  <c r="B196" i="15"/>
  <c r="C196" i="15" s="1"/>
  <c r="A133" i="15"/>
  <c r="B132" i="15"/>
  <c r="K132" i="15" s="1"/>
  <c r="A69" i="15"/>
  <c r="A70" i="15" s="1"/>
  <c r="B70" i="15" s="1"/>
  <c r="E70" i="15" s="1"/>
  <c r="B68" i="15"/>
  <c r="E68" i="15" s="1"/>
  <c r="A5" i="15"/>
  <c r="B4" i="15"/>
  <c r="C4" i="15" s="1"/>
  <c r="A389" i="2"/>
  <c r="A390" i="2" s="1"/>
  <c r="B390" i="2" s="1"/>
  <c r="D390" i="2" s="1"/>
  <c r="B388" i="2"/>
  <c r="F388" i="2" s="1"/>
  <c r="A325" i="2"/>
  <c r="A326" i="2" s="1"/>
  <c r="A327" i="2" s="1"/>
  <c r="B324" i="2"/>
  <c r="C324" i="2" s="1"/>
  <c r="A261" i="2"/>
  <c r="B261" i="2" s="1"/>
  <c r="B260" i="2"/>
  <c r="A197" i="2"/>
  <c r="A198" i="2" s="1"/>
  <c r="B196" i="2"/>
  <c r="F196" i="2" s="1"/>
  <c r="A133" i="2"/>
  <c r="B132" i="2"/>
  <c r="E132" i="2" s="1"/>
  <c r="A69" i="2"/>
  <c r="A70" i="2" s="1"/>
  <c r="B68" i="2"/>
  <c r="F68" i="2" s="1"/>
  <c r="A5" i="2"/>
  <c r="B5" i="2" s="1"/>
  <c r="B4" i="2"/>
  <c r="E4" i="2" s="1"/>
  <c r="B389" i="2" l="1"/>
  <c r="F389" i="2" s="1"/>
  <c r="D132" i="15"/>
  <c r="B69" i="2"/>
  <c r="C69" i="2" s="1"/>
  <c r="B326" i="2"/>
  <c r="C326" i="2" s="1"/>
  <c r="D68" i="15"/>
  <c r="F68" i="15" s="1"/>
  <c r="H132" i="15"/>
  <c r="E261" i="2"/>
  <c r="C261" i="2"/>
  <c r="D261" i="2"/>
  <c r="E196" i="2"/>
  <c r="G196" i="2" s="1"/>
  <c r="A262" i="2"/>
  <c r="D324" i="2"/>
  <c r="E68" i="2"/>
  <c r="G68" i="2" s="1"/>
  <c r="D132" i="2"/>
  <c r="E324" i="2"/>
  <c r="D4" i="2"/>
  <c r="B197" i="2"/>
  <c r="C197" i="2" s="1"/>
  <c r="C68" i="15"/>
  <c r="C132" i="15"/>
  <c r="A71" i="2"/>
  <c r="B70" i="2"/>
  <c r="F5" i="2"/>
  <c r="D5" i="2"/>
  <c r="C5" i="2"/>
  <c r="E5" i="2"/>
  <c r="F4" i="2"/>
  <c r="G4" i="2" s="1"/>
  <c r="C68" i="2"/>
  <c r="C4" i="2"/>
  <c r="A6" i="2"/>
  <c r="D68" i="2"/>
  <c r="A199" i="2"/>
  <c r="B198" i="2"/>
  <c r="D260" i="2"/>
  <c r="C260" i="2"/>
  <c r="F260" i="2"/>
  <c r="E260" i="2"/>
  <c r="A134" i="15"/>
  <c r="B133" i="15"/>
  <c r="B133" i="2"/>
  <c r="A134" i="2"/>
  <c r="F132" i="2"/>
  <c r="G132" i="2" s="1"/>
  <c r="C196" i="2"/>
  <c r="B325" i="2"/>
  <c r="C132" i="2"/>
  <c r="D196" i="2"/>
  <c r="F261" i="2"/>
  <c r="B327" i="2"/>
  <c r="A328" i="2"/>
  <c r="D388" i="2"/>
  <c r="C388" i="2"/>
  <c r="C390" i="2"/>
  <c r="E388" i="2"/>
  <c r="G388" i="2" s="1"/>
  <c r="A6" i="15"/>
  <c r="B5" i="15"/>
  <c r="F390" i="2"/>
  <c r="E390" i="2"/>
  <c r="A391" i="2"/>
  <c r="F324" i="2"/>
  <c r="E4" i="15"/>
  <c r="D4" i="15"/>
  <c r="B69" i="15"/>
  <c r="D70" i="15"/>
  <c r="F70" i="15" s="1"/>
  <c r="A71" i="15"/>
  <c r="C70" i="15"/>
  <c r="M132" i="15"/>
  <c r="I132" i="15"/>
  <c r="E132" i="15"/>
  <c r="G132" i="15"/>
  <c r="L132" i="15"/>
  <c r="E196" i="15"/>
  <c r="D196" i="15"/>
  <c r="A198" i="15"/>
  <c r="B197" i="15"/>
  <c r="D389" i="2" l="1"/>
  <c r="C389" i="2"/>
  <c r="E389" i="2"/>
  <c r="G389" i="2" s="1"/>
  <c r="D326" i="2"/>
  <c r="J132" i="15"/>
  <c r="F132" i="15"/>
  <c r="E326" i="2"/>
  <c r="G260" i="2"/>
  <c r="F196" i="15"/>
  <c r="G261" i="2"/>
  <c r="E69" i="2"/>
  <c r="F69" i="2"/>
  <c r="D197" i="2"/>
  <c r="G324" i="2"/>
  <c r="F326" i="2"/>
  <c r="G326" i="2" s="1"/>
  <c r="D69" i="2"/>
  <c r="F197" i="2"/>
  <c r="E197" i="2"/>
  <c r="B262" i="2"/>
  <c r="A263" i="2"/>
  <c r="B198" i="15"/>
  <c r="A199" i="15"/>
  <c r="D69" i="15"/>
  <c r="C69" i="15"/>
  <c r="E69" i="15"/>
  <c r="C5" i="15"/>
  <c r="E5" i="15"/>
  <c r="D5" i="15"/>
  <c r="K133" i="15"/>
  <c r="G133" i="15"/>
  <c r="C133" i="15"/>
  <c r="E133" i="15"/>
  <c r="I133" i="15"/>
  <c r="D133" i="15"/>
  <c r="M133" i="15"/>
  <c r="H133" i="15"/>
  <c r="L133" i="15"/>
  <c r="B391" i="2"/>
  <c r="A392" i="2"/>
  <c r="A7" i="15"/>
  <c r="B6" i="15"/>
  <c r="B328" i="2"/>
  <c r="A329" i="2"/>
  <c r="B134" i="15"/>
  <c r="A135" i="15"/>
  <c r="D198" i="2"/>
  <c r="F198" i="2"/>
  <c r="E198" i="2"/>
  <c r="C198" i="2"/>
  <c r="B6" i="2"/>
  <c r="A7" i="2"/>
  <c r="G5" i="2"/>
  <c r="A72" i="15"/>
  <c r="B71" i="15"/>
  <c r="F327" i="2"/>
  <c r="E327" i="2"/>
  <c r="C327" i="2"/>
  <c r="D327" i="2"/>
  <c r="A135" i="2"/>
  <c r="B134" i="2"/>
  <c r="B199" i="2"/>
  <c r="A200" i="2"/>
  <c r="D70" i="2"/>
  <c r="C70" i="2"/>
  <c r="F70" i="2"/>
  <c r="E70" i="2"/>
  <c r="C197" i="15"/>
  <c r="E197" i="15"/>
  <c r="D197" i="15"/>
  <c r="N132" i="15"/>
  <c r="F4" i="15"/>
  <c r="G390" i="2"/>
  <c r="D325" i="2"/>
  <c r="C325" i="2"/>
  <c r="E325" i="2"/>
  <c r="F325" i="2"/>
  <c r="F133" i="2"/>
  <c r="D133" i="2"/>
  <c r="C133" i="2"/>
  <c r="E133" i="2"/>
  <c r="B71" i="2"/>
  <c r="A72" i="2"/>
  <c r="F5" i="15" l="1"/>
  <c r="G69" i="2"/>
  <c r="G325" i="2"/>
  <c r="G70" i="2"/>
  <c r="A264" i="2"/>
  <c r="B263" i="2"/>
  <c r="F197" i="15"/>
  <c r="F262" i="2"/>
  <c r="C262" i="2"/>
  <c r="E262" i="2"/>
  <c r="D262" i="2"/>
  <c r="J133" i="15"/>
  <c r="F69" i="15"/>
  <c r="G197" i="2"/>
  <c r="C134" i="2"/>
  <c r="E134" i="2"/>
  <c r="D134" i="2"/>
  <c r="F134" i="2"/>
  <c r="M134" i="15"/>
  <c r="I134" i="15"/>
  <c r="E134" i="15"/>
  <c r="L134" i="15"/>
  <c r="G134" i="15"/>
  <c r="K134" i="15"/>
  <c r="D134" i="15"/>
  <c r="C134" i="15"/>
  <c r="H134" i="15"/>
  <c r="A8" i="15"/>
  <c r="B7" i="15"/>
  <c r="A200" i="15"/>
  <c r="B199" i="15"/>
  <c r="B72" i="2"/>
  <c r="A73" i="2"/>
  <c r="E71" i="2"/>
  <c r="C71" i="2"/>
  <c r="D71" i="2"/>
  <c r="F71" i="2"/>
  <c r="B200" i="2"/>
  <c r="A201" i="2"/>
  <c r="D71" i="15"/>
  <c r="C71" i="15"/>
  <c r="E71" i="15"/>
  <c r="C6" i="2"/>
  <c r="F6" i="2"/>
  <c r="E6" i="2"/>
  <c r="D6" i="2"/>
  <c r="C328" i="2"/>
  <c r="F328" i="2"/>
  <c r="D328" i="2"/>
  <c r="E328" i="2"/>
  <c r="C391" i="2"/>
  <c r="F391" i="2"/>
  <c r="E391" i="2"/>
  <c r="D391" i="2"/>
  <c r="F133" i="15"/>
  <c r="G133" i="2"/>
  <c r="E199" i="2"/>
  <c r="C199" i="2"/>
  <c r="F199" i="2"/>
  <c r="D199" i="2"/>
  <c r="B72" i="15"/>
  <c r="A73" i="15"/>
  <c r="A136" i="15"/>
  <c r="B135" i="15"/>
  <c r="E6" i="15"/>
  <c r="D6" i="15"/>
  <c r="C6" i="15"/>
  <c r="N133" i="15"/>
  <c r="A136" i="2"/>
  <c r="B135" i="2"/>
  <c r="G327" i="2"/>
  <c r="A8" i="2"/>
  <c r="B7" i="2"/>
  <c r="G198" i="2"/>
  <c r="A330" i="2"/>
  <c r="B329" i="2"/>
  <c r="A393" i="2"/>
  <c r="B392" i="2"/>
  <c r="E198" i="15"/>
  <c r="D198" i="15"/>
  <c r="C198" i="15"/>
  <c r="F71" i="15" l="1"/>
  <c r="G391" i="2"/>
  <c r="G6" i="2"/>
  <c r="J134" i="15"/>
  <c r="G262" i="2"/>
  <c r="D263" i="2"/>
  <c r="F263" i="2"/>
  <c r="E263" i="2"/>
  <c r="C263" i="2"/>
  <c r="A265" i="2"/>
  <c r="B264" i="2"/>
  <c r="D392" i="2"/>
  <c r="C392" i="2"/>
  <c r="F392" i="2"/>
  <c r="E392" i="2"/>
  <c r="A74" i="15"/>
  <c r="B73" i="15"/>
  <c r="D7" i="2"/>
  <c r="F7" i="2"/>
  <c r="E7" i="2"/>
  <c r="C7" i="2"/>
  <c r="B136" i="2"/>
  <c r="A137" i="2"/>
  <c r="D329" i="2"/>
  <c r="C329" i="2"/>
  <c r="E329" i="2"/>
  <c r="F329" i="2"/>
  <c r="B8" i="2"/>
  <c r="A9" i="2"/>
  <c r="K135" i="15"/>
  <c r="G135" i="15"/>
  <c r="C135" i="15"/>
  <c r="I135" i="15"/>
  <c r="D135" i="15"/>
  <c r="M135" i="15"/>
  <c r="H135" i="15"/>
  <c r="L135" i="15"/>
  <c r="E135" i="15"/>
  <c r="F135" i="15" s="1"/>
  <c r="G328" i="2"/>
  <c r="F72" i="2"/>
  <c r="E72" i="2"/>
  <c r="D72" i="2"/>
  <c r="C72" i="2"/>
  <c r="G134" i="2"/>
  <c r="F200" i="2"/>
  <c r="D200" i="2"/>
  <c r="C200" i="2"/>
  <c r="E200" i="2"/>
  <c r="F198" i="15"/>
  <c r="A331" i="2"/>
  <c r="B330" i="2"/>
  <c r="A137" i="15"/>
  <c r="B136" i="15"/>
  <c r="G199" i="2"/>
  <c r="A202" i="2"/>
  <c r="B201" i="2"/>
  <c r="C199" i="15"/>
  <c r="E199" i="15"/>
  <c r="D199" i="15"/>
  <c r="C7" i="15"/>
  <c r="E7" i="15"/>
  <c r="D7" i="15"/>
  <c r="F134" i="15"/>
  <c r="D135" i="2"/>
  <c r="F135" i="2"/>
  <c r="E135" i="2"/>
  <c r="C135" i="2"/>
  <c r="A201" i="15"/>
  <c r="B200" i="15"/>
  <c r="B8" i="15"/>
  <c r="A9" i="15"/>
  <c r="A394" i="2"/>
  <c r="B393" i="2"/>
  <c r="F6" i="15"/>
  <c r="E72" i="15"/>
  <c r="C72" i="15"/>
  <c r="D72" i="15"/>
  <c r="G71" i="2"/>
  <c r="B73" i="2"/>
  <c r="A74" i="2"/>
  <c r="N134" i="15"/>
  <c r="G7" i="2" l="1"/>
  <c r="G263" i="2"/>
  <c r="F199" i="15"/>
  <c r="B265" i="2"/>
  <c r="A266" i="2"/>
  <c r="E264" i="2"/>
  <c r="D264" i="2"/>
  <c r="C264" i="2"/>
  <c r="F264" i="2"/>
  <c r="G392" i="2"/>
  <c r="G135" i="2"/>
  <c r="F7" i="15"/>
  <c r="G200" i="2"/>
  <c r="J135" i="15"/>
  <c r="C73" i="2"/>
  <c r="F73" i="2"/>
  <c r="E73" i="2"/>
  <c r="D73" i="2"/>
  <c r="F72" i="15"/>
  <c r="A10" i="15"/>
  <c r="B9" i="15"/>
  <c r="A203" i="2"/>
  <c r="B202" i="2"/>
  <c r="E330" i="2"/>
  <c r="D330" i="2"/>
  <c r="C330" i="2"/>
  <c r="F330" i="2"/>
  <c r="N135" i="15"/>
  <c r="G329" i="2"/>
  <c r="B137" i="2"/>
  <c r="A138" i="2"/>
  <c r="B9" i="2"/>
  <c r="A10" i="2"/>
  <c r="E8" i="15"/>
  <c r="D8" i="15"/>
  <c r="C8" i="15"/>
  <c r="B331" i="2"/>
  <c r="A332" i="2"/>
  <c r="E136" i="2"/>
  <c r="C136" i="2"/>
  <c r="F136" i="2"/>
  <c r="D136" i="2"/>
  <c r="E393" i="2"/>
  <c r="D393" i="2"/>
  <c r="C393" i="2"/>
  <c r="F393" i="2"/>
  <c r="D200" i="15"/>
  <c r="E200" i="15"/>
  <c r="C200" i="15"/>
  <c r="M136" i="15"/>
  <c r="I136" i="15"/>
  <c r="E136" i="15"/>
  <c r="K136" i="15"/>
  <c r="D136" i="15"/>
  <c r="C136" i="15"/>
  <c r="H136" i="15"/>
  <c r="G136" i="15"/>
  <c r="L136" i="15"/>
  <c r="D73" i="15"/>
  <c r="C73" i="15"/>
  <c r="E73" i="15"/>
  <c r="A75" i="2"/>
  <c r="B74" i="2"/>
  <c r="B394" i="2"/>
  <c r="A395" i="2"/>
  <c r="B201" i="15"/>
  <c r="A202" i="15"/>
  <c r="C201" i="2"/>
  <c r="E201" i="2"/>
  <c r="D201" i="2"/>
  <c r="F201" i="2"/>
  <c r="A138" i="15"/>
  <c r="B137" i="15"/>
  <c r="G72" i="2"/>
  <c r="E8" i="2"/>
  <c r="D8" i="2"/>
  <c r="C8" i="2"/>
  <c r="F8" i="2"/>
  <c r="B74" i="15"/>
  <c r="A75" i="15"/>
  <c r="G201" i="2" l="1"/>
  <c r="G264" i="2"/>
  <c r="J136" i="15"/>
  <c r="D265" i="2"/>
  <c r="F265" i="2"/>
  <c r="E265" i="2"/>
  <c r="C265" i="2"/>
  <c r="B266" i="2"/>
  <c r="A267" i="2"/>
  <c r="E74" i="15"/>
  <c r="C74" i="15"/>
  <c r="D74" i="15"/>
  <c r="A203" i="15"/>
  <c r="B202" i="15"/>
  <c r="D74" i="2"/>
  <c r="F74" i="2"/>
  <c r="E74" i="2"/>
  <c r="C74" i="2"/>
  <c r="B10" i="2"/>
  <c r="A11" i="2"/>
  <c r="C9" i="15"/>
  <c r="E9" i="15"/>
  <c r="D9" i="15"/>
  <c r="G8" i="2"/>
  <c r="E201" i="15"/>
  <c r="D201" i="15"/>
  <c r="C201" i="15"/>
  <c r="A76" i="2"/>
  <c r="B75" i="2"/>
  <c r="N136" i="15"/>
  <c r="G393" i="2"/>
  <c r="B332" i="2"/>
  <c r="A333" i="2"/>
  <c r="A11" i="15"/>
  <c r="B10" i="15"/>
  <c r="K137" i="15"/>
  <c r="G137" i="15"/>
  <c r="C137" i="15"/>
  <c r="M137" i="15"/>
  <c r="H137" i="15"/>
  <c r="L137" i="15"/>
  <c r="E137" i="15"/>
  <c r="D137" i="15"/>
  <c r="I137" i="15"/>
  <c r="F73" i="15"/>
  <c r="A76" i="15"/>
  <c r="B75" i="15"/>
  <c r="A139" i="15"/>
  <c r="B138" i="15"/>
  <c r="F394" i="2"/>
  <c r="E394" i="2"/>
  <c r="D394" i="2"/>
  <c r="C394" i="2"/>
  <c r="F136" i="15"/>
  <c r="F200" i="15"/>
  <c r="F137" i="2"/>
  <c r="D137" i="2"/>
  <c r="C137" i="2"/>
  <c r="E137" i="2"/>
  <c r="B203" i="2"/>
  <c r="A204" i="2"/>
  <c r="F8" i="15"/>
  <c r="F9" i="2"/>
  <c r="D9" i="2"/>
  <c r="E9" i="2"/>
  <c r="C9" i="2"/>
  <c r="G73" i="2"/>
  <c r="B395" i="2"/>
  <c r="A396" i="2"/>
  <c r="G136" i="2"/>
  <c r="F331" i="2"/>
  <c r="E331" i="2"/>
  <c r="C331" i="2"/>
  <c r="D331" i="2"/>
  <c r="A139" i="2"/>
  <c r="B138" i="2"/>
  <c r="G330" i="2"/>
  <c r="D202" i="2"/>
  <c r="F202" i="2"/>
  <c r="E202" i="2"/>
  <c r="C202" i="2"/>
  <c r="G137" i="2" l="1"/>
  <c r="G74" i="2"/>
  <c r="N137" i="15"/>
  <c r="B267" i="2"/>
  <c r="A268" i="2"/>
  <c r="G265" i="2"/>
  <c r="F266" i="2"/>
  <c r="C266" i="2"/>
  <c r="E266" i="2"/>
  <c r="D266" i="2"/>
  <c r="A140" i="15"/>
  <c r="B139" i="15"/>
  <c r="J137" i="15"/>
  <c r="C332" i="2"/>
  <c r="F332" i="2"/>
  <c r="D332" i="2"/>
  <c r="E332" i="2"/>
  <c r="B76" i="2"/>
  <c r="A77" i="2"/>
  <c r="A12" i="2"/>
  <c r="B11" i="2"/>
  <c r="A397" i="2"/>
  <c r="B396" i="2"/>
  <c r="D75" i="15"/>
  <c r="C75" i="15"/>
  <c r="E75" i="15"/>
  <c r="C138" i="2"/>
  <c r="E138" i="2"/>
  <c r="D138" i="2"/>
  <c r="F138" i="2"/>
  <c r="C395" i="2"/>
  <c r="F395" i="2"/>
  <c r="E395" i="2"/>
  <c r="D395" i="2"/>
  <c r="G394" i="2"/>
  <c r="B76" i="15"/>
  <c r="A77" i="15"/>
  <c r="G202" i="2"/>
  <c r="A140" i="2"/>
  <c r="B139" i="2"/>
  <c r="G331" i="2"/>
  <c r="G9" i="2"/>
  <c r="M138" i="15"/>
  <c r="I138" i="15"/>
  <c r="E138" i="15"/>
  <c r="D138" i="15"/>
  <c r="H138" i="15"/>
  <c r="C138" i="15"/>
  <c r="G138" i="15"/>
  <c r="L138" i="15"/>
  <c r="K138" i="15"/>
  <c r="A334" i="2"/>
  <c r="B333" i="2"/>
  <c r="E75" i="2"/>
  <c r="D75" i="2"/>
  <c r="C75" i="2"/>
  <c r="F75" i="2"/>
  <c r="F201" i="15"/>
  <c r="B203" i="15"/>
  <c r="A204" i="15"/>
  <c r="B204" i="2"/>
  <c r="A205" i="2"/>
  <c r="E10" i="15"/>
  <c r="D10" i="15"/>
  <c r="C10" i="15"/>
  <c r="C10" i="2"/>
  <c r="E10" i="2"/>
  <c r="F10" i="2"/>
  <c r="D10" i="2"/>
  <c r="E203" i="2"/>
  <c r="C203" i="2"/>
  <c r="F203" i="2"/>
  <c r="D203" i="2"/>
  <c r="F137" i="15"/>
  <c r="A12" i="15"/>
  <c r="B11" i="15"/>
  <c r="F9" i="15"/>
  <c r="D202" i="15"/>
  <c r="E202" i="15"/>
  <c r="C202" i="15"/>
  <c r="F74" i="15"/>
  <c r="G266" i="2" l="1"/>
  <c r="G10" i="2"/>
  <c r="J138" i="15"/>
  <c r="G332" i="2"/>
  <c r="A269" i="2"/>
  <c r="B268" i="2"/>
  <c r="G138" i="2"/>
  <c r="F75" i="15"/>
  <c r="E267" i="2"/>
  <c r="F267" i="2"/>
  <c r="C267" i="2"/>
  <c r="D267" i="2"/>
  <c r="B140" i="15"/>
  <c r="A141" i="15"/>
  <c r="F204" i="2"/>
  <c r="D204" i="2"/>
  <c r="C204" i="2"/>
  <c r="E204" i="2"/>
  <c r="G75" i="2"/>
  <c r="D333" i="2"/>
  <c r="C333" i="2"/>
  <c r="E333" i="2"/>
  <c r="F333" i="2"/>
  <c r="F138" i="15"/>
  <c r="A78" i="15"/>
  <c r="B77" i="15"/>
  <c r="A398" i="2"/>
  <c r="B397" i="2"/>
  <c r="F76" i="2"/>
  <c r="E76" i="2"/>
  <c r="D76" i="2"/>
  <c r="C76" i="2"/>
  <c r="C11" i="15"/>
  <c r="E11" i="15"/>
  <c r="D11" i="15"/>
  <c r="A205" i="15"/>
  <c r="B204" i="15"/>
  <c r="A335" i="2"/>
  <c r="B334" i="2"/>
  <c r="F202" i="15"/>
  <c r="B12" i="15"/>
  <c r="A13" i="15"/>
  <c r="F10" i="15"/>
  <c r="E203" i="15"/>
  <c r="D203" i="15"/>
  <c r="C203" i="15"/>
  <c r="N138" i="15"/>
  <c r="B140" i="2"/>
  <c r="A141" i="2"/>
  <c r="B12" i="2"/>
  <c r="A13" i="2"/>
  <c r="K139" i="15"/>
  <c r="G139" i="15"/>
  <c r="C139" i="15"/>
  <c r="L139" i="15"/>
  <c r="E139" i="15"/>
  <c r="D139" i="15"/>
  <c r="I139" i="15"/>
  <c r="H139" i="15"/>
  <c r="M139" i="15"/>
  <c r="A206" i="2"/>
  <c r="B205" i="2"/>
  <c r="D396" i="2"/>
  <c r="C396" i="2"/>
  <c r="F396" i="2"/>
  <c r="E396" i="2"/>
  <c r="A78" i="2"/>
  <c r="B77" i="2"/>
  <c r="G203" i="2"/>
  <c r="D139" i="2"/>
  <c r="F139" i="2"/>
  <c r="E139" i="2"/>
  <c r="C139" i="2"/>
  <c r="E76" i="15"/>
  <c r="C76" i="15"/>
  <c r="D76" i="15"/>
  <c r="G395" i="2"/>
  <c r="D11" i="2"/>
  <c r="F11" i="2"/>
  <c r="E11" i="2"/>
  <c r="C11" i="2"/>
  <c r="N139" i="15" l="1"/>
  <c r="J139" i="15"/>
  <c r="F11" i="15"/>
  <c r="F139" i="15"/>
  <c r="F203" i="15"/>
  <c r="B269" i="2"/>
  <c r="A270" i="2"/>
  <c r="G267" i="2"/>
  <c r="F268" i="2"/>
  <c r="D268" i="2"/>
  <c r="C268" i="2"/>
  <c r="E268" i="2"/>
  <c r="B205" i="15"/>
  <c r="A206" i="15"/>
  <c r="E397" i="2"/>
  <c r="D397" i="2"/>
  <c r="C397" i="2"/>
  <c r="F397" i="2"/>
  <c r="G11" i="2"/>
  <c r="G139" i="2"/>
  <c r="A79" i="2"/>
  <c r="B78" i="2"/>
  <c r="B13" i="2"/>
  <c r="A14" i="2"/>
  <c r="E334" i="2"/>
  <c r="D334" i="2"/>
  <c r="F334" i="2"/>
  <c r="C334" i="2"/>
  <c r="B398" i="2"/>
  <c r="A399" i="2"/>
  <c r="G333" i="2"/>
  <c r="G204" i="2"/>
  <c r="C77" i="2"/>
  <c r="E77" i="2"/>
  <c r="F77" i="2"/>
  <c r="D77" i="2"/>
  <c r="E140" i="2"/>
  <c r="C140" i="2"/>
  <c r="F140" i="2"/>
  <c r="D140" i="2"/>
  <c r="F76" i="15"/>
  <c r="C205" i="2"/>
  <c r="E205" i="2"/>
  <c r="D205" i="2"/>
  <c r="F205" i="2"/>
  <c r="E12" i="2"/>
  <c r="C12" i="2"/>
  <c r="D12" i="2"/>
  <c r="F12" i="2"/>
  <c r="A14" i="15"/>
  <c r="B13" i="15"/>
  <c r="B335" i="2"/>
  <c r="A336" i="2"/>
  <c r="D77" i="15"/>
  <c r="C77" i="15"/>
  <c r="E77" i="15"/>
  <c r="A142" i="15"/>
  <c r="B141" i="15"/>
  <c r="G396" i="2"/>
  <c r="A207" i="2"/>
  <c r="B206" i="2"/>
  <c r="B141" i="2"/>
  <c r="A142" i="2"/>
  <c r="E12" i="15"/>
  <c r="D12" i="15"/>
  <c r="C12" i="15"/>
  <c r="D204" i="15"/>
  <c r="E204" i="15"/>
  <c r="C204" i="15"/>
  <c r="G76" i="2"/>
  <c r="B78" i="15"/>
  <c r="A79" i="15"/>
  <c r="M140" i="15"/>
  <c r="I140" i="15"/>
  <c r="E140" i="15"/>
  <c r="H140" i="15"/>
  <c r="C140" i="15"/>
  <c r="L140" i="15"/>
  <c r="G140" i="15"/>
  <c r="K140" i="15"/>
  <c r="D140" i="15"/>
  <c r="G397" i="2" l="1"/>
  <c r="G140" i="2"/>
  <c r="J140" i="15"/>
  <c r="F12" i="15"/>
  <c r="G268" i="2"/>
  <c r="G205" i="2"/>
  <c r="A271" i="2"/>
  <c r="B270" i="2"/>
  <c r="F204" i="15"/>
  <c r="C269" i="2"/>
  <c r="F269" i="2"/>
  <c r="G269" i="2" s="1"/>
  <c r="D269" i="2"/>
  <c r="E269" i="2"/>
  <c r="K141" i="15"/>
  <c r="G141" i="15"/>
  <c r="C141" i="15"/>
  <c r="E141" i="15"/>
  <c r="I141" i="15"/>
  <c r="D141" i="15"/>
  <c r="H141" i="15"/>
  <c r="M141" i="15"/>
  <c r="L141" i="15"/>
  <c r="B399" i="2"/>
  <c r="A400" i="2"/>
  <c r="D78" i="2"/>
  <c r="C78" i="2"/>
  <c r="F78" i="2"/>
  <c r="E78" i="2"/>
  <c r="N140" i="15"/>
  <c r="D206" i="2"/>
  <c r="F206" i="2"/>
  <c r="E206" i="2"/>
  <c r="C206" i="2"/>
  <c r="A143" i="15"/>
  <c r="B142" i="15"/>
  <c r="B336" i="2"/>
  <c r="A337" i="2"/>
  <c r="G12" i="2"/>
  <c r="F398" i="2"/>
  <c r="E398" i="2"/>
  <c r="D398" i="2"/>
  <c r="C398" i="2"/>
  <c r="A80" i="2"/>
  <c r="B79" i="2"/>
  <c r="F141" i="2"/>
  <c r="D141" i="2"/>
  <c r="C141" i="2"/>
  <c r="E141" i="2"/>
  <c r="A15" i="15"/>
  <c r="B14" i="15"/>
  <c r="A80" i="15"/>
  <c r="B79" i="15"/>
  <c r="B207" i="2"/>
  <c r="A208" i="2"/>
  <c r="F77" i="15"/>
  <c r="F335" i="2"/>
  <c r="E335" i="2"/>
  <c r="C335" i="2"/>
  <c r="D335" i="2"/>
  <c r="B14" i="2"/>
  <c r="A15" i="2"/>
  <c r="A207" i="15"/>
  <c r="B206" i="15"/>
  <c r="F140" i="15"/>
  <c r="E78" i="15"/>
  <c r="C78" i="15"/>
  <c r="D78" i="15"/>
  <c r="A143" i="2"/>
  <c r="B142" i="2"/>
  <c r="C13" i="15"/>
  <c r="E13" i="15"/>
  <c r="D13" i="15"/>
  <c r="G77" i="2"/>
  <c r="G334" i="2"/>
  <c r="F13" i="2"/>
  <c r="E13" i="2"/>
  <c r="D13" i="2"/>
  <c r="C13" i="2"/>
  <c r="D205" i="15"/>
  <c r="C205" i="15"/>
  <c r="E205" i="15"/>
  <c r="G335" i="2" l="1"/>
  <c r="G78" i="2"/>
  <c r="G206" i="2"/>
  <c r="F205" i="15"/>
  <c r="F78" i="15"/>
  <c r="E270" i="2"/>
  <c r="F270" i="2"/>
  <c r="D270" i="2"/>
  <c r="C270" i="2"/>
  <c r="B271" i="2"/>
  <c r="A272" i="2"/>
  <c r="N141" i="15"/>
  <c r="F141" i="15"/>
  <c r="B208" i="2"/>
  <c r="A209" i="2"/>
  <c r="C142" i="2"/>
  <c r="E142" i="2"/>
  <c r="D142" i="2"/>
  <c r="F142" i="2"/>
  <c r="A16" i="2"/>
  <c r="B15" i="2"/>
  <c r="E207" i="2"/>
  <c r="C207" i="2"/>
  <c r="F207" i="2"/>
  <c r="D207" i="2"/>
  <c r="A16" i="15"/>
  <c r="B15" i="15"/>
  <c r="G141" i="2"/>
  <c r="B80" i="2"/>
  <c r="A81" i="2"/>
  <c r="G398" i="2"/>
  <c r="C336" i="2"/>
  <c r="F336" i="2"/>
  <c r="D336" i="2"/>
  <c r="E336" i="2"/>
  <c r="A401" i="2"/>
  <c r="B400" i="2"/>
  <c r="B207" i="15"/>
  <c r="A208" i="15"/>
  <c r="E14" i="15"/>
  <c r="D14" i="15"/>
  <c r="C14" i="15"/>
  <c r="E79" i="2"/>
  <c r="D79" i="2"/>
  <c r="C79" i="2"/>
  <c r="F79" i="2"/>
  <c r="A338" i="2"/>
  <c r="B337" i="2"/>
  <c r="A144" i="2"/>
  <c r="B143" i="2"/>
  <c r="C14" i="2"/>
  <c r="E14" i="2"/>
  <c r="D14" i="2"/>
  <c r="F14" i="2"/>
  <c r="D79" i="15"/>
  <c r="C79" i="15"/>
  <c r="E79" i="15"/>
  <c r="K142" i="15"/>
  <c r="G142" i="15"/>
  <c r="E142" i="15"/>
  <c r="H142" i="15"/>
  <c r="M142" i="15"/>
  <c r="D142" i="15"/>
  <c r="L142" i="15"/>
  <c r="I142" i="15"/>
  <c r="J142" i="15" s="1"/>
  <c r="C142" i="15"/>
  <c r="C399" i="2"/>
  <c r="F399" i="2"/>
  <c r="E399" i="2"/>
  <c r="D399" i="2"/>
  <c r="G13" i="2"/>
  <c r="F13" i="15"/>
  <c r="D206" i="15"/>
  <c r="C206" i="15"/>
  <c r="E206" i="15"/>
  <c r="B80" i="15"/>
  <c r="A81" i="15"/>
  <c r="B143" i="15"/>
  <c r="A144" i="15"/>
  <c r="J141" i="15"/>
  <c r="F142" i="15" l="1"/>
  <c r="C271" i="2"/>
  <c r="F271" i="2"/>
  <c r="E271" i="2"/>
  <c r="D271" i="2"/>
  <c r="F206" i="15"/>
  <c r="G142" i="2"/>
  <c r="A273" i="2"/>
  <c r="B272" i="2"/>
  <c r="G270" i="2"/>
  <c r="G399" i="2"/>
  <c r="F14" i="15"/>
  <c r="G207" i="2"/>
  <c r="E80" i="15"/>
  <c r="C80" i="15"/>
  <c r="D80" i="15"/>
  <c r="D337" i="2"/>
  <c r="C337" i="2"/>
  <c r="E337" i="2"/>
  <c r="F337" i="2"/>
  <c r="A402" i="2"/>
  <c r="B401" i="2"/>
  <c r="A17" i="2"/>
  <c r="B16" i="2"/>
  <c r="A339" i="2"/>
  <c r="B338" i="2"/>
  <c r="A210" i="2"/>
  <c r="B209" i="2"/>
  <c r="N142" i="15"/>
  <c r="A145" i="15"/>
  <c r="B144" i="15"/>
  <c r="A82" i="15"/>
  <c r="B81" i="15"/>
  <c r="F79" i="15"/>
  <c r="B144" i="2"/>
  <c r="A145" i="2"/>
  <c r="D400" i="2"/>
  <c r="C400" i="2"/>
  <c r="F400" i="2"/>
  <c r="E400" i="2"/>
  <c r="G336" i="2"/>
  <c r="F80" i="2"/>
  <c r="E80" i="2"/>
  <c r="D80" i="2"/>
  <c r="C80" i="2"/>
  <c r="D15" i="2"/>
  <c r="C15" i="2"/>
  <c r="F15" i="2"/>
  <c r="E15" i="2"/>
  <c r="M143" i="15"/>
  <c r="I143" i="15"/>
  <c r="E143" i="15"/>
  <c r="L143" i="15"/>
  <c r="G143" i="15"/>
  <c r="H143" i="15"/>
  <c r="D143" i="15"/>
  <c r="K143" i="15"/>
  <c r="C143" i="15"/>
  <c r="A209" i="15"/>
  <c r="B208" i="15"/>
  <c r="C15" i="15"/>
  <c r="E15" i="15"/>
  <c r="D15" i="15"/>
  <c r="G14" i="2"/>
  <c r="D143" i="2"/>
  <c r="F143" i="2"/>
  <c r="E143" i="2"/>
  <c r="C143" i="2"/>
  <c r="G79" i="2"/>
  <c r="C207" i="15"/>
  <c r="E207" i="15"/>
  <c r="D207" i="15"/>
  <c r="B81" i="2"/>
  <c r="A82" i="2"/>
  <c r="B16" i="15"/>
  <c r="A17" i="15"/>
  <c r="F208" i="2"/>
  <c r="D208" i="2"/>
  <c r="C208" i="2"/>
  <c r="E208" i="2"/>
  <c r="F207" i="15" l="1"/>
  <c r="F272" i="2"/>
  <c r="D272" i="2"/>
  <c r="C272" i="2"/>
  <c r="E272" i="2"/>
  <c r="B273" i="2"/>
  <c r="A274" i="2"/>
  <c r="G208" i="2"/>
  <c r="G400" i="2"/>
  <c r="G271" i="2"/>
  <c r="E16" i="15"/>
  <c r="D16" i="15"/>
  <c r="C16" i="15"/>
  <c r="B339" i="2"/>
  <c r="A340" i="2"/>
  <c r="B402" i="2"/>
  <c r="A403" i="2"/>
  <c r="A83" i="2"/>
  <c r="B82" i="2"/>
  <c r="G143" i="2"/>
  <c r="F15" i="15"/>
  <c r="F143" i="15"/>
  <c r="G15" i="2"/>
  <c r="B145" i="2"/>
  <c r="A146" i="2"/>
  <c r="B82" i="15"/>
  <c r="A83" i="15"/>
  <c r="C209" i="2"/>
  <c r="E209" i="2"/>
  <c r="D209" i="2"/>
  <c r="F209" i="2"/>
  <c r="E16" i="2"/>
  <c r="C16" i="2"/>
  <c r="F16" i="2"/>
  <c r="D16" i="2"/>
  <c r="G337" i="2"/>
  <c r="B209" i="15"/>
  <c r="A210" i="15"/>
  <c r="D81" i="15"/>
  <c r="C81" i="15"/>
  <c r="E81" i="15"/>
  <c r="C81" i="2"/>
  <c r="F81" i="2"/>
  <c r="E81" i="2"/>
  <c r="D81" i="2"/>
  <c r="J143" i="15"/>
  <c r="E144" i="2"/>
  <c r="C144" i="2"/>
  <c r="F144" i="2"/>
  <c r="D144" i="2"/>
  <c r="K144" i="15"/>
  <c r="G144" i="15"/>
  <c r="C144" i="15"/>
  <c r="I144" i="15"/>
  <c r="D144" i="15"/>
  <c r="H144" i="15"/>
  <c r="M144" i="15"/>
  <c r="E144" i="15"/>
  <c r="L144" i="15"/>
  <c r="A211" i="2"/>
  <c r="B210" i="2"/>
  <c r="B17" i="2"/>
  <c r="A18" i="2"/>
  <c r="A18" i="15"/>
  <c r="B17" i="15"/>
  <c r="D208" i="15"/>
  <c r="E208" i="15"/>
  <c r="C208" i="15"/>
  <c r="N143" i="15"/>
  <c r="G80" i="2"/>
  <c r="A146" i="15"/>
  <c r="B145" i="15"/>
  <c r="E338" i="2"/>
  <c r="D338" i="2"/>
  <c r="C338" i="2"/>
  <c r="F338" i="2"/>
  <c r="E401" i="2"/>
  <c r="D401" i="2"/>
  <c r="C401" i="2"/>
  <c r="F401" i="2"/>
  <c r="F80" i="15"/>
  <c r="F208" i="15" l="1"/>
  <c r="G272" i="2"/>
  <c r="A275" i="2"/>
  <c r="B274" i="2"/>
  <c r="G81" i="2"/>
  <c r="G209" i="2"/>
  <c r="D273" i="2"/>
  <c r="C273" i="2"/>
  <c r="F273" i="2"/>
  <c r="E273" i="2"/>
  <c r="J144" i="15"/>
  <c r="G16" i="2"/>
  <c r="B18" i="2"/>
  <c r="A19" i="2"/>
  <c r="F145" i="2"/>
  <c r="D145" i="2"/>
  <c r="C145" i="2"/>
  <c r="E145" i="2"/>
  <c r="A84" i="2"/>
  <c r="B83" i="2"/>
  <c r="F339" i="2"/>
  <c r="E339" i="2"/>
  <c r="C339" i="2"/>
  <c r="D339" i="2"/>
  <c r="F17" i="2"/>
  <c r="D17" i="2"/>
  <c r="C17" i="2"/>
  <c r="E17" i="2"/>
  <c r="F144" i="15"/>
  <c r="B210" i="15"/>
  <c r="A211" i="15"/>
  <c r="A84" i="15"/>
  <c r="B83" i="15"/>
  <c r="B403" i="2"/>
  <c r="A404" i="2"/>
  <c r="A147" i="15"/>
  <c r="B146" i="15"/>
  <c r="C17" i="15"/>
  <c r="E17" i="15"/>
  <c r="D17" i="15"/>
  <c r="D210" i="2"/>
  <c r="F210" i="2"/>
  <c r="E210" i="2"/>
  <c r="C210" i="2"/>
  <c r="N144" i="15"/>
  <c r="G144" i="2"/>
  <c r="F81" i="15"/>
  <c r="E209" i="15"/>
  <c r="D209" i="15"/>
  <c r="C209" i="15"/>
  <c r="E82" i="15"/>
  <c r="C82" i="15"/>
  <c r="D82" i="15"/>
  <c r="F402" i="2"/>
  <c r="E402" i="2"/>
  <c r="D402" i="2"/>
  <c r="C402" i="2"/>
  <c r="G401" i="2"/>
  <c r="G338" i="2"/>
  <c r="M145" i="15"/>
  <c r="I145" i="15"/>
  <c r="E145" i="15"/>
  <c r="K145" i="15"/>
  <c r="H145" i="15"/>
  <c r="G145" i="15"/>
  <c r="D145" i="15"/>
  <c r="L145" i="15"/>
  <c r="C145" i="15"/>
  <c r="A19" i="15"/>
  <c r="B18" i="15"/>
  <c r="B211" i="2"/>
  <c r="A212" i="2"/>
  <c r="A147" i="2"/>
  <c r="B146" i="2"/>
  <c r="D82" i="2"/>
  <c r="F82" i="2"/>
  <c r="C82" i="2"/>
  <c r="E82" i="2"/>
  <c r="B340" i="2"/>
  <c r="A341" i="2"/>
  <c r="F16" i="15"/>
  <c r="G17" i="2" l="1"/>
  <c r="G82" i="2"/>
  <c r="G339" i="2"/>
  <c r="N145" i="15"/>
  <c r="G145" i="2"/>
  <c r="F209" i="15"/>
  <c r="F82" i="15"/>
  <c r="G273" i="2"/>
  <c r="A276" i="2"/>
  <c r="B275" i="2"/>
  <c r="F274" i="2"/>
  <c r="E274" i="2"/>
  <c r="C274" i="2"/>
  <c r="D274" i="2"/>
  <c r="A342" i="2"/>
  <c r="B341" i="2"/>
  <c r="B212" i="2"/>
  <c r="A213" i="2"/>
  <c r="A148" i="15"/>
  <c r="B147" i="15"/>
  <c r="B84" i="15"/>
  <c r="A85" i="15"/>
  <c r="C340" i="2"/>
  <c r="F340" i="2"/>
  <c r="D340" i="2"/>
  <c r="E340" i="2"/>
  <c r="F17" i="15"/>
  <c r="A405" i="2"/>
  <c r="B404" i="2"/>
  <c r="B211" i="15"/>
  <c r="A212" i="15"/>
  <c r="E83" i="2"/>
  <c r="C83" i="2"/>
  <c r="F83" i="2"/>
  <c r="D83" i="2"/>
  <c r="E18" i="15"/>
  <c r="D18" i="15"/>
  <c r="C18" i="15"/>
  <c r="F145" i="15"/>
  <c r="A148" i="2"/>
  <c r="B147" i="2"/>
  <c r="A20" i="15"/>
  <c r="B19" i="15"/>
  <c r="J145" i="15"/>
  <c r="K146" i="15"/>
  <c r="G146" i="15"/>
  <c r="C146" i="15"/>
  <c r="M146" i="15"/>
  <c r="H146" i="15"/>
  <c r="I146" i="15"/>
  <c r="E146" i="15"/>
  <c r="L146" i="15"/>
  <c r="D146" i="15"/>
  <c r="D83" i="15"/>
  <c r="C83" i="15"/>
  <c r="E83" i="15"/>
  <c r="E211" i="2"/>
  <c r="C211" i="2"/>
  <c r="F211" i="2"/>
  <c r="D211" i="2"/>
  <c r="A20" i="2"/>
  <c r="B19" i="2"/>
  <c r="C146" i="2"/>
  <c r="E146" i="2"/>
  <c r="D146" i="2"/>
  <c r="F146" i="2"/>
  <c r="G402" i="2"/>
  <c r="G210" i="2"/>
  <c r="C403" i="2"/>
  <c r="F403" i="2"/>
  <c r="E403" i="2"/>
  <c r="D403" i="2"/>
  <c r="D210" i="15"/>
  <c r="E210" i="15"/>
  <c r="C210" i="15"/>
  <c r="B84" i="2"/>
  <c r="A85" i="2"/>
  <c r="C18" i="2"/>
  <c r="F18" i="2"/>
  <c r="E18" i="2"/>
  <c r="D18" i="2"/>
  <c r="F83" i="15" l="1"/>
  <c r="F18" i="15"/>
  <c r="G146" i="2"/>
  <c r="G18" i="2"/>
  <c r="G211" i="2"/>
  <c r="G83" i="2"/>
  <c r="F275" i="2"/>
  <c r="E275" i="2"/>
  <c r="C275" i="2"/>
  <c r="D275" i="2"/>
  <c r="B276" i="2"/>
  <c r="A277" i="2"/>
  <c r="G274" i="2"/>
  <c r="A86" i="15"/>
  <c r="B85" i="15"/>
  <c r="A214" i="2"/>
  <c r="B213" i="2"/>
  <c r="F210" i="15"/>
  <c r="G403" i="2"/>
  <c r="D19" i="2"/>
  <c r="F19" i="2"/>
  <c r="E19" i="2"/>
  <c r="C19" i="2"/>
  <c r="N146" i="15"/>
  <c r="B148" i="2"/>
  <c r="A149" i="2"/>
  <c r="D404" i="2"/>
  <c r="C404" i="2"/>
  <c r="F404" i="2"/>
  <c r="E404" i="2"/>
  <c r="E84" i="15"/>
  <c r="C84" i="15"/>
  <c r="D84" i="15"/>
  <c r="F212" i="2"/>
  <c r="D212" i="2"/>
  <c r="C212" i="2"/>
  <c r="E212" i="2"/>
  <c r="D147" i="2"/>
  <c r="F147" i="2"/>
  <c r="E147" i="2"/>
  <c r="C147" i="2"/>
  <c r="E211" i="15"/>
  <c r="D211" i="15"/>
  <c r="C211" i="15"/>
  <c r="B85" i="2"/>
  <c r="A86" i="2"/>
  <c r="B20" i="2"/>
  <c r="A21" i="2"/>
  <c r="F146" i="15"/>
  <c r="C19" i="15"/>
  <c r="E19" i="15"/>
  <c r="D19" i="15"/>
  <c r="A406" i="2"/>
  <c r="B405" i="2"/>
  <c r="G340" i="2"/>
  <c r="M147" i="15"/>
  <c r="I147" i="15"/>
  <c r="E147" i="15"/>
  <c r="D147" i="15"/>
  <c r="H147" i="15"/>
  <c r="G147" i="15"/>
  <c r="L147" i="15"/>
  <c r="K147" i="15"/>
  <c r="C147" i="15"/>
  <c r="D341" i="2"/>
  <c r="C341" i="2"/>
  <c r="E341" i="2"/>
  <c r="F341" i="2"/>
  <c r="F84" i="2"/>
  <c r="E84" i="2"/>
  <c r="D84" i="2"/>
  <c r="C84" i="2"/>
  <c r="J146" i="15"/>
  <c r="B20" i="15"/>
  <c r="A21" i="15"/>
  <c r="B212" i="15"/>
  <c r="A213" i="15"/>
  <c r="A149" i="15"/>
  <c r="B148" i="15"/>
  <c r="A343" i="2"/>
  <c r="B342" i="2"/>
  <c r="G275" i="2" l="1"/>
  <c r="G341" i="2"/>
  <c r="F147" i="15"/>
  <c r="F211" i="15"/>
  <c r="G212" i="2"/>
  <c r="B277" i="2"/>
  <c r="A278" i="2"/>
  <c r="J147" i="15"/>
  <c r="E276" i="2"/>
  <c r="F276" i="2"/>
  <c r="D276" i="2"/>
  <c r="C276" i="2"/>
  <c r="B149" i="15"/>
  <c r="A150" i="15"/>
  <c r="E405" i="2"/>
  <c r="D405" i="2"/>
  <c r="C405" i="2"/>
  <c r="F405" i="2"/>
  <c r="B86" i="15"/>
  <c r="A87" i="15"/>
  <c r="E342" i="2"/>
  <c r="D342" i="2"/>
  <c r="F342" i="2"/>
  <c r="C342" i="2"/>
  <c r="B213" i="15"/>
  <c r="A214" i="15"/>
  <c r="G84" i="2"/>
  <c r="B406" i="2"/>
  <c r="A407" i="2"/>
  <c r="G404" i="2"/>
  <c r="E148" i="2"/>
  <c r="C148" i="2"/>
  <c r="F148" i="2"/>
  <c r="D148" i="2"/>
  <c r="C213" i="2"/>
  <c r="E213" i="2"/>
  <c r="D213" i="2"/>
  <c r="F213" i="2"/>
  <c r="B343" i="2"/>
  <c r="A344" i="2"/>
  <c r="K148" i="15"/>
  <c r="G148" i="15"/>
  <c r="C148" i="15"/>
  <c r="L148" i="15"/>
  <c r="I148" i="15"/>
  <c r="H148" i="15"/>
  <c r="E148" i="15"/>
  <c r="M148" i="15"/>
  <c r="D148" i="15"/>
  <c r="A22" i="15"/>
  <c r="B21" i="15"/>
  <c r="F19" i="15"/>
  <c r="E20" i="2"/>
  <c r="D20" i="2"/>
  <c r="C20" i="2"/>
  <c r="F20" i="2"/>
  <c r="G147" i="2"/>
  <c r="F84" i="15"/>
  <c r="D85" i="15"/>
  <c r="C85" i="15"/>
  <c r="E85" i="15"/>
  <c r="E20" i="15"/>
  <c r="D20" i="15"/>
  <c r="C20" i="15"/>
  <c r="A87" i="2"/>
  <c r="B86" i="2"/>
  <c r="B149" i="2"/>
  <c r="A150" i="2"/>
  <c r="C85" i="2"/>
  <c r="F85" i="2"/>
  <c r="E85" i="2"/>
  <c r="D85" i="2"/>
  <c r="G19" i="2"/>
  <c r="D212" i="15"/>
  <c r="E212" i="15"/>
  <c r="C212" i="15"/>
  <c r="N147" i="15"/>
  <c r="B21" i="2"/>
  <c r="A22" i="2"/>
  <c r="A215" i="2"/>
  <c r="B214" i="2"/>
  <c r="F85" i="15" l="1"/>
  <c r="G405" i="2"/>
  <c r="G20" i="2"/>
  <c r="G342" i="2"/>
  <c r="G276" i="2"/>
  <c r="N148" i="15"/>
  <c r="E277" i="2"/>
  <c r="C277" i="2"/>
  <c r="F277" i="2"/>
  <c r="D277" i="2"/>
  <c r="G85" i="2"/>
  <c r="F20" i="15"/>
  <c r="B278" i="2"/>
  <c r="A279" i="2"/>
  <c r="D86" i="2"/>
  <c r="F86" i="2"/>
  <c r="C86" i="2"/>
  <c r="E86" i="2"/>
  <c r="A23" i="15"/>
  <c r="B22" i="15"/>
  <c r="F406" i="2"/>
  <c r="E406" i="2"/>
  <c r="D406" i="2"/>
  <c r="C406" i="2"/>
  <c r="A88" i="15"/>
  <c r="B87" i="15"/>
  <c r="D214" i="2"/>
  <c r="F214" i="2"/>
  <c r="E214" i="2"/>
  <c r="C214" i="2"/>
  <c r="A88" i="2"/>
  <c r="B87" i="2"/>
  <c r="J148" i="15"/>
  <c r="E86" i="15"/>
  <c r="C86" i="15"/>
  <c r="D86" i="15"/>
  <c r="F21" i="2"/>
  <c r="D21" i="2"/>
  <c r="E21" i="2"/>
  <c r="C21" i="2"/>
  <c r="B215" i="2"/>
  <c r="A216" i="2"/>
  <c r="A151" i="2"/>
  <c r="B150" i="2"/>
  <c r="B344" i="2"/>
  <c r="A345" i="2"/>
  <c r="G213" i="2"/>
  <c r="A215" i="15"/>
  <c r="B214" i="15"/>
  <c r="A151" i="15"/>
  <c r="B150" i="15"/>
  <c r="B22" i="2"/>
  <c r="A23" i="2"/>
  <c r="F212" i="15"/>
  <c r="F149" i="2"/>
  <c r="D149" i="2"/>
  <c r="C149" i="2"/>
  <c r="E149" i="2"/>
  <c r="C21" i="15"/>
  <c r="E21" i="15"/>
  <c r="D21" i="15"/>
  <c r="F148" i="15"/>
  <c r="F343" i="2"/>
  <c r="E343" i="2"/>
  <c r="C343" i="2"/>
  <c r="D343" i="2"/>
  <c r="G148" i="2"/>
  <c r="B407" i="2"/>
  <c r="A408" i="2"/>
  <c r="D213" i="15"/>
  <c r="C213" i="15"/>
  <c r="E213" i="15"/>
  <c r="M149" i="15"/>
  <c r="I149" i="15"/>
  <c r="E149" i="15"/>
  <c r="H149" i="15"/>
  <c r="C149" i="15"/>
  <c r="G149" i="15"/>
  <c r="L149" i="15"/>
  <c r="K149" i="15"/>
  <c r="D149" i="15"/>
  <c r="F86" i="15" l="1"/>
  <c r="G277" i="2"/>
  <c r="G406" i="2"/>
  <c r="G86" i="2"/>
  <c r="F149" i="15"/>
  <c r="G343" i="2"/>
  <c r="G149" i="2"/>
  <c r="C278" i="2"/>
  <c r="F278" i="2"/>
  <c r="E278" i="2"/>
  <c r="D278" i="2"/>
  <c r="J149" i="15"/>
  <c r="A280" i="2"/>
  <c r="B279" i="2"/>
  <c r="K150" i="15"/>
  <c r="G150" i="15"/>
  <c r="C150" i="15"/>
  <c r="E150" i="15"/>
  <c r="I150" i="15"/>
  <c r="H150" i="15"/>
  <c r="M150" i="15"/>
  <c r="L150" i="15"/>
  <c r="D150" i="15"/>
  <c r="A152" i="2"/>
  <c r="B151" i="2"/>
  <c r="B151" i="15"/>
  <c r="A152" i="15"/>
  <c r="A346" i="2"/>
  <c r="B345" i="2"/>
  <c r="B216" i="2"/>
  <c r="A217" i="2"/>
  <c r="G214" i="2"/>
  <c r="N149" i="15"/>
  <c r="A409" i="2"/>
  <c r="B408" i="2"/>
  <c r="F213" i="15"/>
  <c r="C407" i="2"/>
  <c r="F407" i="2"/>
  <c r="E407" i="2"/>
  <c r="D407" i="2"/>
  <c r="F21" i="15"/>
  <c r="C22" i="2"/>
  <c r="E22" i="2"/>
  <c r="D22" i="2"/>
  <c r="F22" i="2"/>
  <c r="B215" i="15"/>
  <c r="A216" i="15"/>
  <c r="C150" i="2"/>
  <c r="E150" i="2"/>
  <c r="D150" i="2"/>
  <c r="F150" i="2"/>
  <c r="D87" i="15"/>
  <c r="C87" i="15"/>
  <c r="E87" i="15"/>
  <c r="B88" i="15"/>
  <c r="A89" i="15"/>
  <c r="E87" i="2"/>
  <c r="C87" i="2"/>
  <c r="D87" i="2"/>
  <c r="F87" i="2"/>
  <c r="E22" i="15"/>
  <c r="D22" i="15"/>
  <c r="C22" i="15"/>
  <c r="A24" i="2"/>
  <c r="B23" i="2"/>
  <c r="D214" i="15"/>
  <c r="C214" i="15"/>
  <c r="E214" i="15"/>
  <c r="C344" i="2"/>
  <c r="F344" i="2"/>
  <c r="D344" i="2"/>
  <c r="E344" i="2"/>
  <c r="E215" i="2"/>
  <c r="C215" i="2"/>
  <c r="F215" i="2"/>
  <c r="G215" i="2" s="1"/>
  <c r="D215" i="2"/>
  <c r="G21" i="2"/>
  <c r="B88" i="2"/>
  <c r="A89" i="2"/>
  <c r="A24" i="15"/>
  <c r="B23" i="15"/>
  <c r="G278" i="2" l="1"/>
  <c r="N150" i="15"/>
  <c r="G22" i="2"/>
  <c r="E279" i="2"/>
  <c r="D279" i="2"/>
  <c r="C279" i="2"/>
  <c r="F279" i="2"/>
  <c r="A281" i="2"/>
  <c r="B280" i="2"/>
  <c r="G344" i="2"/>
  <c r="F87" i="15"/>
  <c r="E88" i="15"/>
  <c r="C88" i="15"/>
  <c r="D88" i="15"/>
  <c r="D345" i="2"/>
  <c r="C345" i="2"/>
  <c r="E345" i="2"/>
  <c r="F345" i="2"/>
  <c r="G345" i="2" s="1"/>
  <c r="D151" i="2"/>
  <c r="F151" i="2"/>
  <c r="E151" i="2"/>
  <c r="C151" i="2"/>
  <c r="F88" i="2"/>
  <c r="D88" i="2"/>
  <c r="E88" i="2"/>
  <c r="C88" i="2"/>
  <c r="A347" i="2"/>
  <c r="B346" i="2"/>
  <c r="B152" i="2"/>
  <c r="A153" i="2"/>
  <c r="F22" i="15"/>
  <c r="B24" i="15"/>
  <c r="A25" i="15"/>
  <c r="F214" i="15"/>
  <c r="A25" i="2"/>
  <c r="B24" i="2"/>
  <c r="G87" i="2"/>
  <c r="A90" i="15"/>
  <c r="B89" i="15"/>
  <c r="C215" i="15"/>
  <c r="E215" i="15"/>
  <c r="D215" i="15"/>
  <c r="G407" i="2"/>
  <c r="A410" i="2"/>
  <c r="B409" i="2"/>
  <c r="F216" i="2"/>
  <c r="D216" i="2"/>
  <c r="C216" i="2"/>
  <c r="E216" i="2"/>
  <c r="M151" i="15"/>
  <c r="I151" i="15"/>
  <c r="E151" i="15"/>
  <c r="L151" i="15"/>
  <c r="G151" i="15"/>
  <c r="C151" i="15"/>
  <c r="H151" i="15"/>
  <c r="K151" i="15"/>
  <c r="D151" i="15"/>
  <c r="F150" i="15"/>
  <c r="B89" i="2"/>
  <c r="A90" i="2"/>
  <c r="C23" i="15"/>
  <c r="E23" i="15"/>
  <c r="D23" i="15"/>
  <c r="D23" i="2"/>
  <c r="F23" i="2"/>
  <c r="C23" i="2"/>
  <c r="E23" i="2"/>
  <c r="G150" i="2"/>
  <c r="A217" i="15"/>
  <c r="B216" i="15"/>
  <c r="D408" i="2"/>
  <c r="C408" i="2"/>
  <c r="F408" i="2"/>
  <c r="E408" i="2"/>
  <c r="A218" i="2"/>
  <c r="B217" i="2"/>
  <c r="A153" i="15"/>
  <c r="B152" i="15"/>
  <c r="J150" i="15"/>
  <c r="G279" i="2" l="1"/>
  <c r="G151" i="2"/>
  <c r="G88" i="2"/>
  <c r="D280" i="2"/>
  <c r="F280" i="2"/>
  <c r="C280" i="2"/>
  <c r="E280" i="2"/>
  <c r="F151" i="15"/>
  <c r="N151" i="15"/>
  <c r="G216" i="2"/>
  <c r="B281" i="2"/>
  <c r="A282" i="2"/>
  <c r="A219" i="2"/>
  <c r="B218" i="2"/>
  <c r="B410" i="2"/>
  <c r="A411" i="2"/>
  <c r="E24" i="15"/>
  <c r="D24" i="15"/>
  <c r="C24" i="15"/>
  <c r="E346" i="2"/>
  <c r="D346" i="2"/>
  <c r="C346" i="2"/>
  <c r="F346" i="2"/>
  <c r="D216" i="15"/>
  <c r="E216" i="15"/>
  <c r="C216" i="15"/>
  <c r="F23" i="15"/>
  <c r="D89" i="15"/>
  <c r="C89" i="15"/>
  <c r="E89" i="15"/>
  <c r="B25" i="2"/>
  <c r="A26" i="2"/>
  <c r="B347" i="2"/>
  <c r="A348" i="2"/>
  <c r="A154" i="15"/>
  <c r="B153" i="15"/>
  <c r="G23" i="2"/>
  <c r="C217" i="2"/>
  <c r="E217" i="2"/>
  <c r="D217" i="2"/>
  <c r="F217" i="2"/>
  <c r="A91" i="2"/>
  <c r="B90" i="2"/>
  <c r="E409" i="2"/>
  <c r="D409" i="2"/>
  <c r="C409" i="2"/>
  <c r="F409" i="2"/>
  <c r="F215" i="15"/>
  <c r="A26" i="15"/>
  <c r="B25" i="15"/>
  <c r="E152" i="2"/>
  <c r="C152" i="2"/>
  <c r="F152" i="2"/>
  <c r="D152" i="2"/>
  <c r="C89" i="2"/>
  <c r="E89" i="2"/>
  <c r="F89" i="2"/>
  <c r="D89" i="2"/>
  <c r="E24" i="2"/>
  <c r="C24" i="2"/>
  <c r="F24" i="2"/>
  <c r="D24" i="2"/>
  <c r="K152" i="15"/>
  <c r="G152" i="15"/>
  <c r="C152" i="15"/>
  <c r="I152" i="15"/>
  <c r="D152" i="15"/>
  <c r="H152" i="15"/>
  <c r="M152" i="15"/>
  <c r="L152" i="15"/>
  <c r="E152" i="15"/>
  <c r="F152" i="15" s="1"/>
  <c r="J151" i="15"/>
  <c r="G408" i="2"/>
  <c r="B217" i="15"/>
  <c r="A218" i="15"/>
  <c r="B90" i="15"/>
  <c r="A91" i="15"/>
  <c r="B153" i="2"/>
  <c r="A154" i="2"/>
  <c r="F88" i="15"/>
  <c r="G24" i="2" l="1"/>
  <c r="F89" i="15"/>
  <c r="G89" i="2"/>
  <c r="F216" i="15"/>
  <c r="G346" i="2"/>
  <c r="J152" i="15"/>
  <c r="G409" i="2"/>
  <c r="C281" i="2"/>
  <c r="D281" i="2"/>
  <c r="E281" i="2"/>
  <c r="F281" i="2"/>
  <c r="G280" i="2"/>
  <c r="A283" i="2"/>
  <c r="B282" i="2"/>
  <c r="F153" i="2"/>
  <c r="D153" i="2"/>
  <c r="C153" i="2"/>
  <c r="E153" i="2"/>
  <c r="E217" i="15"/>
  <c r="D217" i="15"/>
  <c r="C217" i="15"/>
  <c r="D90" i="2"/>
  <c r="C90" i="2"/>
  <c r="F90" i="2"/>
  <c r="E90" i="2"/>
  <c r="A155" i="15"/>
  <c r="B154" i="15"/>
  <c r="F25" i="2"/>
  <c r="E25" i="2"/>
  <c r="D25" i="2"/>
  <c r="C25" i="2"/>
  <c r="F410" i="2"/>
  <c r="E410" i="2"/>
  <c r="D410" i="2"/>
  <c r="C410" i="2"/>
  <c r="A92" i="15"/>
  <c r="B91" i="15"/>
  <c r="C25" i="15"/>
  <c r="E25" i="15"/>
  <c r="D25" i="15"/>
  <c r="D218" i="2"/>
  <c r="F218" i="2"/>
  <c r="E218" i="2"/>
  <c r="C218" i="2"/>
  <c r="E90" i="15"/>
  <c r="C90" i="15"/>
  <c r="D90" i="15"/>
  <c r="G152" i="2"/>
  <c r="A27" i="15"/>
  <c r="B26" i="15"/>
  <c r="A155" i="2"/>
  <c r="B154" i="2"/>
  <c r="A219" i="15"/>
  <c r="B218" i="15"/>
  <c r="M153" i="15"/>
  <c r="I153" i="15"/>
  <c r="E153" i="15"/>
  <c r="K153" i="15"/>
  <c r="C153" i="15"/>
  <c r="H153" i="15"/>
  <c r="G153" i="15"/>
  <c r="L153" i="15"/>
  <c r="D153" i="15"/>
  <c r="A27" i="2"/>
  <c r="B26" i="2"/>
  <c r="B411" i="2"/>
  <c r="A412" i="2"/>
  <c r="N152" i="15"/>
  <c r="A92" i="2"/>
  <c r="B91" i="2"/>
  <c r="B348" i="2"/>
  <c r="A349" i="2"/>
  <c r="G217" i="2"/>
  <c r="F347" i="2"/>
  <c r="E347" i="2"/>
  <c r="C347" i="2"/>
  <c r="D347" i="2"/>
  <c r="F24" i="15"/>
  <c r="B219" i="2"/>
  <c r="A220" i="2"/>
  <c r="F90" i="15" l="1"/>
  <c r="G410" i="2"/>
  <c r="G25" i="2"/>
  <c r="G90" i="2"/>
  <c r="G281" i="2"/>
  <c r="B283" i="2"/>
  <c r="A284" i="2"/>
  <c r="N153" i="15"/>
  <c r="G218" i="2"/>
  <c r="F282" i="2"/>
  <c r="E282" i="2"/>
  <c r="C282" i="2"/>
  <c r="D282" i="2"/>
  <c r="C154" i="2"/>
  <c r="E154" i="2"/>
  <c r="D154" i="2"/>
  <c r="F154" i="2"/>
  <c r="A156" i="15"/>
  <c r="B155" i="15"/>
  <c r="G347" i="2"/>
  <c r="E91" i="2"/>
  <c r="D91" i="2"/>
  <c r="C91" i="2"/>
  <c r="F91" i="2"/>
  <c r="C411" i="2"/>
  <c r="F411" i="2"/>
  <c r="E411" i="2"/>
  <c r="D411" i="2"/>
  <c r="A156" i="2"/>
  <c r="B155" i="2"/>
  <c r="D91" i="15"/>
  <c r="C91" i="15"/>
  <c r="E91" i="15"/>
  <c r="E219" i="2"/>
  <c r="C219" i="2"/>
  <c r="F219" i="2"/>
  <c r="D219" i="2"/>
  <c r="C348" i="2"/>
  <c r="F348" i="2"/>
  <c r="D348" i="2"/>
  <c r="E348" i="2"/>
  <c r="A413" i="2"/>
  <c r="B412" i="2"/>
  <c r="B92" i="2"/>
  <c r="A93" i="2"/>
  <c r="C26" i="2"/>
  <c r="E26" i="2"/>
  <c r="F26" i="2"/>
  <c r="D26" i="2"/>
  <c r="F153" i="15"/>
  <c r="D218" i="15"/>
  <c r="E218" i="15"/>
  <c r="C218" i="15"/>
  <c r="E26" i="15"/>
  <c r="D26" i="15"/>
  <c r="C26" i="15"/>
  <c r="B92" i="15"/>
  <c r="A93" i="15"/>
  <c r="B220" i="2"/>
  <c r="A221" i="2"/>
  <c r="A350" i="2"/>
  <c r="B349" i="2"/>
  <c r="A28" i="2"/>
  <c r="B27" i="2"/>
  <c r="J153" i="15"/>
  <c r="B219" i="15"/>
  <c r="A220" i="15"/>
  <c r="A28" i="15"/>
  <c r="B27" i="15"/>
  <c r="F25" i="15"/>
  <c r="K154" i="15"/>
  <c r="G154" i="15"/>
  <c r="C154" i="15"/>
  <c r="M154" i="15"/>
  <c r="H154" i="15"/>
  <c r="D154" i="15"/>
  <c r="I154" i="15"/>
  <c r="L154" i="15"/>
  <c r="E154" i="15"/>
  <c r="F217" i="15"/>
  <c r="G153" i="2"/>
  <c r="G282" i="2" l="1"/>
  <c r="J154" i="15"/>
  <c r="F91" i="15"/>
  <c r="G91" i="2"/>
  <c r="F218" i="15"/>
  <c r="G26" i="2"/>
  <c r="G219" i="2"/>
  <c r="B284" i="2"/>
  <c r="A285" i="2"/>
  <c r="D283" i="2"/>
  <c r="F283" i="2"/>
  <c r="E283" i="2"/>
  <c r="C283" i="2"/>
  <c r="A29" i="15"/>
  <c r="B28" i="15"/>
  <c r="F154" i="15"/>
  <c r="A221" i="15"/>
  <c r="B220" i="15"/>
  <c r="A29" i="2"/>
  <c r="B28" i="2"/>
  <c r="N154" i="15"/>
  <c r="E219" i="15"/>
  <c r="D219" i="15"/>
  <c r="C219" i="15"/>
  <c r="D349" i="2"/>
  <c r="C349" i="2"/>
  <c r="E349" i="2"/>
  <c r="F349" i="2"/>
  <c r="A94" i="15"/>
  <c r="B93" i="15"/>
  <c r="F26" i="15"/>
  <c r="A414" i="2"/>
  <c r="B413" i="2"/>
  <c r="B156" i="2"/>
  <c r="A157" i="2"/>
  <c r="G154" i="2"/>
  <c r="F92" i="2"/>
  <c r="E92" i="2"/>
  <c r="D92" i="2"/>
  <c r="C92" i="2"/>
  <c r="M155" i="15"/>
  <c r="I155" i="15"/>
  <c r="E155" i="15"/>
  <c r="D155" i="15"/>
  <c r="K155" i="15"/>
  <c r="C155" i="15"/>
  <c r="H155" i="15"/>
  <c r="G155" i="15"/>
  <c r="L155" i="15"/>
  <c r="C27" i="15"/>
  <c r="E27" i="15"/>
  <c r="D27" i="15"/>
  <c r="A351" i="2"/>
  <c r="B350" i="2"/>
  <c r="E92" i="15"/>
  <c r="C92" i="15"/>
  <c r="D92" i="15"/>
  <c r="B93" i="2"/>
  <c r="A94" i="2"/>
  <c r="D27" i="2"/>
  <c r="C27" i="2"/>
  <c r="F27" i="2"/>
  <c r="E27" i="2"/>
  <c r="A222" i="2"/>
  <c r="B221" i="2"/>
  <c r="F220" i="2"/>
  <c r="D220" i="2"/>
  <c r="C220" i="2"/>
  <c r="E220" i="2"/>
  <c r="D412" i="2"/>
  <c r="C412" i="2"/>
  <c r="F412" i="2"/>
  <c r="E412" i="2"/>
  <c r="G348" i="2"/>
  <c r="D155" i="2"/>
  <c r="F155" i="2"/>
  <c r="E155" i="2"/>
  <c r="C155" i="2"/>
  <c r="G411" i="2"/>
  <c r="A157" i="15"/>
  <c r="B156" i="15"/>
  <c r="G155" i="2" l="1"/>
  <c r="G412" i="2"/>
  <c r="G27" i="2"/>
  <c r="F27" i="15"/>
  <c r="F155" i="15"/>
  <c r="G283" i="2"/>
  <c r="D284" i="2"/>
  <c r="F284" i="2"/>
  <c r="E284" i="2"/>
  <c r="C284" i="2"/>
  <c r="G220" i="2"/>
  <c r="N155" i="15"/>
  <c r="G92" i="2"/>
  <c r="A286" i="2"/>
  <c r="B285" i="2"/>
  <c r="A223" i="2"/>
  <c r="B222" i="2"/>
  <c r="E413" i="2"/>
  <c r="D413" i="2"/>
  <c r="C413" i="2"/>
  <c r="F413" i="2"/>
  <c r="B94" i="15"/>
  <c r="A95" i="15"/>
  <c r="B221" i="15"/>
  <c r="A222" i="15"/>
  <c r="K156" i="15"/>
  <c r="G156" i="15"/>
  <c r="C156" i="15"/>
  <c r="L156" i="15"/>
  <c r="D156" i="15"/>
  <c r="I156" i="15"/>
  <c r="H156" i="15"/>
  <c r="M156" i="15"/>
  <c r="N156" i="15" s="1"/>
  <c r="E156" i="15"/>
  <c r="B414" i="2"/>
  <c r="A415" i="2"/>
  <c r="G349" i="2"/>
  <c r="E28" i="2"/>
  <c r="C28" i="2"/>
  <c r="D28" i="2"/>
  <c r="F28" i="2"/>
  <c r="B157" i="15"/>
  <c r="A158" i="15"/>
  <c r="A95" i="2"/>
  <c r="B94" i="2"/>
  <c r="F92" i="15"/>
  <c r="B157" i="2"/>
  <c r="A158" i="2"/>
  <c r="B29" i="2"/>
  <c r="A30" i="2"/>
  <c r="E28" i="15"/>
  <c r="D28" i="15"/>
  <c r="C28" i="15"/>
  <c r="B351" i="2"/>
  <c r="A352" i="2"/>
  <c r="C221" i="2"/>
  <c r="E221" i="2"/>
  <c r="D221" i="2"/>
  <c r="F221" i="2"/>
  <c r="C93" i="2"/>
  <c r="F93" i="2"/>
  <c r="E93" i="2"/>
  <c r="D93" i="2"/>
  <c r="E350" i="2"/>
  <c r="D350" i="2"/>
  <c r="F350" i="2"/>
  <c r="C350" i="2"/>
  <c r="J155" i="15"/>
  <c r="E156" i="2"/>
  <c r="C156" i="2"/>
  <c r="F156" i="2"/>
  <c r="D156" i="2"/>
  <c r="D93" i="15"/>
  <c r="C93" i="15"/>
  <c r="E93" i="15"/>
  <c r="F219" i="15"/>
  <c r="D220" i="15"/>
  <c r="E220" i="15"/>
  <c r="C220" i="15"/>
  <c r="A30" i="15"/>
  <c r="B29" i="15"/>
  <c r="F156" i="15" l="1"/>
  <c r="G284" i="2"/>
  <c r="G93" i="2"/>
  <c r="A287" i="2"/>
  <c r="B286" i="2"/>
  <c r="F28" i="15"/>
  <c r="G413" i="2"/>
  <c r="G28" i="2"/>
  <c r="J156" i="15"/>
  <c r="C285" i="2"/>
  <c r="F285" i="2"/>
  <c r="D285" i="2"/>
  <c r="E285" i="2"/>
  <c r="F29" i="2"/>
  <c r="D29" i="2"/>
  <c r="C29" i="2"/>
  <c r="E29" i="2"/>
  <c r="A96" i="15"/>
  <c r="B95" i="15"/>
  <c r="A31" i="15"/>
  <c r="B30" i="15"/>
  <c r="A159" i="2"/>
  <c r="B158" i="2"/>
  <c r="A96" i="2"/>
  <c r="B95" i="2"/>
  <c r="B415" i="2"/>
  <c r="A416" i="2"/>
  <c r="E94" i="15"/>
  <c r="C94" i="15"/>
  <c r="D94" i="15"/>
  <c r="D94" i="2"/>
  <c r="C94" i="2"/>
  <c r="F94" i="2"/>
  <c r="E94" i="2"/>
  <c r="G156" i="2"/>
  <c r="G221" i="2"/>
  <c r="B352" i="2"/>
  <c r="A353" i="2"/>
  <c r="F157" i="2"/>
  <c r="D157" i="2"/>
  <c r="C157" i="2"/>
  <c r="E157" i="2"/>
  <c r="A159" i="15"/>
  <c r="B158" i="15"/>
  <c r="F414" i="2"/>
  <c r="E414" i="2"/>
  <c r="D414" i="2"/>
  <c r="C414" i="2"/>
  <c r="A223" i="15"/>
  <c r="B222" i="15"/>
  <c r="D222" i="2"/>
  <c r="F222" i="2"/>
  <c r="E222" i="2"/>
  <c r="C222" i="2"/>
  <c r="C29" i="15"/>
  <c r="E29" i="15"/>
  <c r="D29" i="15"/>
  <c r="F93" i="15"/>
  <c r="F220" i="15"/>
  <c r="G350" i="2"/>
  <c r="F351" i="2"/>
  <c r="E351" i="2"/>
  <c r="C351" i="2"/>
  <c r="D351" i="2"/>
  <c r="B30" i="2"/>
  <c r="A31" i="2"/>
  <c r="M157" i="15"/>
  <c r="I157" i="15"/>
  <c r="E157" i="15"/>
  <c r="H157" i="15"/>
  <c r="C157" i="15"/>
  <c r="K157" i="15"/>
  <c r="D157" i="15"/>
  <c r="G157" i="15"/>
  <c r="L157" i="15"/>
  <c r="D221" i="15"/>
  <c r="C221" i="15"/>
  <c r="E221" i="15"/>
  <c r="B223" i="2"/>
  <c r="A224" i="2"/>
  <c r="F221" i="15" l="1"/>
  <c r="F29" i="15"/>
  <c r="G222" i="2"/>
  <c r="F94" i="15"/>
  <c r="G285" i="2"/>
  <c r="D286" i="2"/>
  <c r="F286" i="2"/>
  <c r="C286" i="2"/>
  <c r="E286" i="2"/>
  <c r="A288" i="2"/>
  <c r="B287" i="2"/>
  <c r="K158" i="15"/>
  <c r="G158" i="15"/>
  <c r="C158" i="15"/>
  <c r="E158" i="15"/>
  <c r="L158" i="15"/>
  <c r="D158" i="15"/>
  <c r="I158" i="15"/>
  <c r="H158" i="15"/>
  <c r="M158" i="15"/>
  <c r="N158" i="15" s="1"/>
  <c r="B96" i="2"/>
  <c r="A97" i="2"/>
  <c r="E30" i="15"/>
  <c r="D30" i="15"/>
  <c r="C30" i="15"/>
  <c r="F157" i="15"/>
  <c r="C30" i="2"/>
  <c r="E30" i="2"/>
  <c r="F30" i="2"/>
  <c r="D30" i="2"/>
  <c r="G351" i="2"/>
  <c r="B159" i="15"/>
  <c r="A160" i="15"/>
  <c r="G157" i="2"/>
  <c r="A417" i="2"/>
  <c r="B416" i="2"/>
  <c r="C158" i="2"/>
  <c r="E158" i="2"/>
  <c r="D158" i="2"/>
  <c r="F158" i="2"/>
  <c r="A32" i="15"/>
  <c r="B31" i="15"/>
  <c r="B224" i="2"/>
  <c r="A225" i="2"/>
  <c r="J157" i="15"/>
  <c r="D222" i="15"/>
  <c r="C222" i="15"/>
  <c r="E222" i="15"/>
  <c r="A354" i="2"/>
  <c r="B353" i="2"/>
  <c r="C415" i="2"/>
  <c r="F415" i="2"/>
  <c r="E415" i="2"/>
  <c r="D415" i="2"/>
  <c r="A160" i="2"/>
  <c r="B159" i="2"/>
  <c r="D95" i="15"/>
  <c r="C95" i="15"/>
  <c r="E95" i="15"/>
  <c r="A32" i="2"/>
  <c r="B31" i="2"/>
  <c r="E223" i="2"/>
  <c r="C223" i="2"/>
  <c r="F223" i="2"/>
  <c r="D223" i="2"/>
  <c r="N157" i="15"/>
  <c r="B223" i="15"/>
  <c r="A224" i="15"/>
  <c r="G414" i="2"/>
  <c r="C352" i="2"/>
  <c r="F352" i="2"/>
  <c r="D352" i="2"/>
  <c r="E352" i="2"/>
  <c r="G94" i="2"/>
  <c r="E95" i="2"/>
  <c r="D95" i="2"/>
  <c r="C95" i="2"/>
  <c r="F95" i="2"/>
  <c r="B96" i="15"/>
  <c r="A97" i="15"/>
  <c r="G29" i="2"/>
  <c r="G286" i="2" l="1"/>
  <c r="G95" i="2"/>
  <c r="B288" i="2"/>
  <c r="A289" i="2"/>
  <c r="G158" i="2"/>
  <c r="F30" i="15"/>
  <c r="F158" i="15"/>
  <c r="E287" i="2"/>
  <c r="F287" i="2"/>
  <c r="D287" i="2"/>
  <c r="C287" i="2"/>
  <c r="A355" i="2"/>
  <c r="B354" i="2"/>
  <c r="F224" i="2"/>
  <c r="D224" i="2"/>
  <c r="C224" i="2"/>
  <c r="E224" i="2"/>
  <c r="A98" i="15"/>
  <c r="B97" i="15"/>
  <c r="A225" i="15"/>
  <c r="B224" i="15"/>
  <c r="G223" i="2"/>
  <c r="B32" i="2"/>
  <c r="A33" i="2"/>
  <c r="D159" i="2"/>
  <c r="F159" i="2"/>
  <c r="E159" i="2"/>
  <c r="C159" i="2"/>
  <c r="G415" i="2"/>
  <c r="F222" i="15"/>
  <c r="C31" i="15"/>
  <c r="E31" i="15"/>
  <c r="D31" i="15"/>
  <c r="B97" i="2"/>
  <c r="A98" i="2"/>
  <c r="J158" i="15"/>
  <c r="E96" i="15"/>
  <c r="C96" i="15"/>
  <c r="D96" i="15"/>
  <c r="G352" i="2"/>
  <c r="C223" i="15"/>
  <c r="E223" i="15"/>
  <c r="D223" i="15"/>
  <c r="F95" i="15"/>
  <c r="B160" i="2"/>
  <c r="A161" i="2"/>
  <c r="A33" i="15"/>
  <c r="B32" i="15"/>
  <c r="A161" i="15"/>
  <c r="B160" i="15"/>
  <c r="G30" i="2"/>
  <c r="F96" i="2"/>
  <c r="E96" i="2"/>
  <c r="D96" i="2"/>
  <c r="C96" i="2"/>
  <c r="D31" i="2"/>
  <c r="F31" i="2"/>
  <c r="E31" i="2"/>
  <c r="C31" i="2"/>
  <c r="A418" i="2"/>
  <c r="B417" i="2"/>
  <c r="D353" i="2"/>
  <c r="C353" i="2"/>
  <c r="E353" i="2"/>
  <c r="F353" i="2"/>
  <c r="A226" i="2"/>
  <c r="B225" i="2"/>
  <c r="D416" i="2"/>
  <c r="C416" i="2"/>
  <c r="F416" i="2"/>
  <c r="E416" i="2"/>
  <c r="M159" i="15"/>
  <c r="I159" i="15"/>
  <c r="E159" i="15"/>
  <c r="L159" i="15"/>
  <c r="G159" i="15"/>
  <c r="K159" i="15"/>
  <c r="D159" i="15"/>
  <c r="C159" i="15"/>
  <c r="H159" i="15"/>
  <c r="F96" i="15" l="1"/>
  <c r="G416" i="2"/>
  <c r="F223" i="15"/>
  <c r="G287" i="2"/>
  <c r="A290" i="2"/>
  <c r="B289" i="2"/>
  <c r="N159" i="15"/>
  <c r="G96" i="2"/>
  <c r="C288" i="2"/>
  <c r="E288" i="2"/>
  <c r="D288" i="2"/>
  <c r="F288" i="2"/>
  <c r="E32" i="2"/>
  <c r="D32" i="2"/>
  <c r="C32" i="2"/>
  <c r="F32" i="2"/>
  <c r="D97" i="15"/>
  <c r="C97" i="15"/>
  <c r="E97" i="15"/>
  <c r="C225" i="2"/>
  <c r="E225" i="2"/>
  <c r="D225" i="2"/>
  <c r="F225" i="2"/>
  <c r="A34" i="15"/>
  <c r="B33" i="15"/>
  <c r="G159" i="2"/>
  <c r="B98" i="15"/>
  <c r="A99" i="15"/>
  <c r="G224" i="2"/>
  <c r="C97" i="2"/>
  <c r="F97" i="2"/>
  <c r="E97" i="2"/>
  <c r="D97" i="2"/>
  <c r="F159" i="15"/>
  <c r="A227" i="2"/>
  <c r="B226" i="2"/>
  <c r="K160" i="15"/>
  <c r="G160" i="15"/>
  <c r="C160" i="15"/>
  <c r="I160" i="15"/>
  <c r="D160" i="15"/>
  <c r="L160" i="15"/>
  <c r="E160" i="15"/>
  <c r="H160" i="15"/>
  <c r="M160" i="15"/>
  <c r="B161" i="2"/>
  <c r="A162" i="2"/>
  <c r="D224" i="15"/>
  <c r="E224" i="15"/>
  <c r="C224" i="15"/>
  <c r="E354" i="2"/>
  <c r="D354" i="2"/>
  <c r="C354" i="2"/>
  <c r="F354" i="2"/>
  <c r="B418" i="2"/>
  <c r="A419" i="2"/>
  <c r="E32" i="15"/>
  <c r="D32" i="15"/>
  <c r="C32" i="15"/>
  <c r="J159" i="15"/>
  <c r="G353" i="2"/>
  <c r="E417" i="2"/>
  <c r="D417" i="2"/>
  <c r="C417" i="2"/>
  <c r="F417" i="2"/>
  <c r="G31" i="2"/>
  <c r="A162" i="15"/>
  <c r="B161" i="15"/>
  <c r="E160" i="2"/>
  <c r="C160" i="2"/>
  <c r="F160" i="2"/>
  <c r="D160" i="2"/>
  <c r="A99" i="2"/>
  <c r="B98" i="2"/>
  <c r="F31" i="15"/>
  <c r="B33" i="2"/>
  <c r="A34" i="2"/>
  <c r="B225" i="15"/>
  <c r="A226" i="15"/>
  <c r="B355" i="2"/>
  <c r="A356" i="2"/>
  <c r="G354" i="2" l="1"/>
  <c r="G97" i="2"/>
  <c r="G32" i="2"/>
  <c r="E289" i="2"/>
  <c r="D289" i="2"/>
  <c r="C289" i="2"/>
  <c r="F289" i="2"/>
  <c r="G225" i="2"/>
  <c r="F97" i="15"/>
  <c r="A291" i="2"/>
  <c r="B290" i="2"/>
  <c r="G417" i="2"/>
  <c r="F32" i="15"/>
  <c r="F224" i="15"/>
  <c r="N160" i="15"/>
  <c r="G288" i="2"/>
  <c r="B356" i="2"/>
  <c r="A357" i="2"/>
  <c r="A100" i="2"/>
  <c r="B99" i="2"/>
  <c r="F355" i="2"/>
  <c r="E355" i="2"/>
  <c r="C355" i="2"/>
  <c r="D355" i="2"/>
  <c r="F33" i="2"/>
  <c r="D33" i="2"/>
  <c r="E33" i="2"/>
  <c r="C33" i="2"/>
  <c r="M161" i="15"/>
  <c r="I161" i="15"/>
  <c r="E161" i="15"/>
  <c r="K161" i="15"/>
  <c r="L161" i="15"/>
  <c r="D161" i="15"/>
  <c r="C161" i="15"/>
  <c r="H161" i="15"/>
  <c r="G161" i="15"/>
  <c r="B419" i="2"/>
  <c r="A420" i="2"/>
  <c r="J160" i="15"/>
  <c r="D226" i="2"/>
  <c r="F226" i="2"/>
  <c r="E226" i="2"/>
  <c r="C226" i="2"/>
  <c r="A100" i="15"/>
  <c r="B99" i="15"/>
  <c r="C33" i="15"/>
  <c r="E33" i="15"/>
  <c r="D33" i="15"/>
  <c r="B34" i="2"/>
  <c r="A35" i="2"/>
  <c r="B226" i="15"/>
  <c r="A227" i="15"/>
  <c r="G160" i="2"/>
  <c r="A163" i="15"/>
  <c r="B162" i="15"/>
  <c r="F418" i="2"/>
  <c r="E418" i="2"/>
  <c r="D418" i="2"/>
  <c r="C418" i="2"/>
  <c r="A163" i="2"/>
  <c r="B162" i="2"/>
  <c r="F160" i="15"/>
  <c r="B227" i="2"/>
  <c r="A228" i="2"/>
  <c r="E98" i="15"/>
  <c r="C98" i="15"/>
  <c r="D98" i="15"/>
  <c r="A35" i="15"/>
  <c r="B34" i="15"/>
  <c r="E225" i="15"/>
  <c r="D225" i="15"/>
  <c r="C225" i="15"/>
  <c r="D98" i="2"/>
  <c r="F98" i="2"/>
  <c r="C98" i="2"/>
  <c r="E98" i="2"/>
  <c r="F161" i="2"/>
  <c r="D161" i="2"/>
  <c r="C161" i="2"/>
  <c r="E161" i="2"/>
  <c r="G418" i="2" l="1"/>
  <c r="F161" i="15"/>
  <c r="G289" i="2"/>
  <c r="F33" i="15"/>
  <c r="G98" i="2"/>
  <c r="F290" i="2"/>
  <c r="E290" i="2"/>
  <c r="C290" i="2"/>
  <c r="D290" i="2"/>
  <c r="G161" i="2"/>
  <c r="A292" i="2"/>
  <c r="B291" i="2"/>
  <c r="E227" i="2"/>
  <c r="C227" i="2"/>
  <c r="F227" i="2"/>
  <c r="G227" i="2" s="1"/>
  <c r="D227" i="2"/>
  <c r="K162" i="15"/>
  <c r="G162" i="15"/>
  <c r="C162" i="15"/>
  <c r="M162" i="15"/>
  <c r="H162" i="15"/>
  <c r="L162" i="15"/>
  <c r="E162" i="15"/>
  <c r="D162" i="15"/>
  <c r="I162" i="15"/>
  <c r="J162" i="15" s="1"/>
  <c r="E99" i="2"/>
  <c r="C99" i="2"/>
  <c r="D99" i="2"/>
  <c r="F99" i="2"/>
  <c r="F225" i="15"/>
  <c r="A36" i="2"/>
  <c r="B35" i="2"/>
  <c r="E34" i="15"/>
  <c r="D34" i="15"/>
  <c r="C34" i="15"/>
  <c r="F98" i="15"/>
  <c r="C162" i="2"/>
  <c r="E162" i="2"/>
  <c r="D162" i="2"/>
  <c r="F162" i="2"/>
  <c r="C34" i="2"/>
  <c r="E34" i="2"/>
  <c r="D34" i="2"/>
  <c r="F34" i="2"/>
  <c r="D99" i="15"/>
  <c r="C99" i="15"/>
  <c r="E99" i="15"/>
  <c r="G226" i="2"/>
  <c r="C419" i="2"/>
  <c r="F419" i="2"/>
  <c r="E419" i="2"/>
  <c r="D419" i="2"/>
  <c r="J161" i="15"/>
  <c r="A358" i="2"/>
  <c r="B357" i="2"/>
  <c r="D226" i="15"/>
  <c r="E226" i="15"/>
  <c r="C226" i="15"/>
  <c r="A164" i="15"/>
  <c r="B163" i="15"/>
  <c r="A421" i="2"/>
  <c r="B420" i="2"/>
  <c r="B100" i="2"/>
  <c r="A101" i="2"/>
  <c r="A36" i="15"/>
  <c r="B35" i="15"/>
  <c r="B228" i="2"/>
  <c r="A229" i="2"/>
  <c r="A164" i="2"/>
  <c r="B163" i="2"/>
  <c r="B227" i="15"/>
  <c r="A228" i="15"/>
  <c r="B100" i="15"/>
  <c r="A101" i="15"/>
  <c r="N161" i="15"/>
  <c r="G33" i="2"/>
  <c r="G355" i="2"/>
  <c r="C356" i="2"/>
  <c r="F356" i="2"/>
  <c r="D356" i="2"/>
  <c r="E356" i="2"/>
  <c r="F99" i="15" l="1"/>
  <c r="F34" i="15"/>
  <c r="G99" i="2"/>
  <c r="G290" i="2"/>
  <c r="A293" i="2"/>
  <c r="B292" i="2"/>
  <c r="G34" i="2"/>
  <c r="G162" i="2"/>
  <c r="E291" i="2"/>
  <c r="C291" i="2"/>
  <c r="F291" i="2"/>
  <c r="D291" i="2"/>
  <c r="N162" i="15"/>
  <c r="B228" i="15"/>
  <c r="A229" i="15"/>
  <c r="A37" i="2"/>
  <c r="B36" i="2"/>
  <c r="F162" i="15"/>
  <c r="D420" i="2"/>
  <c r="C420" i="2"/>
  <c r="F420" i="2"/>
  <c r="E420" i="2"/>
  <c r="A359" i="2"/>
  <c r="B358" i="2"/>
  <c r="G419" i="2"/>
  <c r="E100" i="15"/>
  <c r="C100" i="15"/>
  <c r="D100" i="15"/>
  <c r="B164" i="2"/>
  <c r="A165" i="2"/>
  <c r="A37" i="15"/>
  <c r="B36" i="15"/>
  <c r="B101" i="2"/>
  <c r="A102" i="2"/>
  <c r="M163" i="15"/>
  <c r="I163" i="15"/>
  <c r="E163" i="15"/>
  <c r="D163" i="15"/>
  <c r="L163" i="15"/>
  <c r="K163" i="15"/>
  <c r="C163" i="15"/>
  <c r="H163" i="15"/>
  <c r="G163" i="15"/>
  <c r="D35" i="2"/>
  <c r="F35" i="2"/>
  <c r="C35" i="2"/>
  <c r="E35" i="2"/>
  <c r="A230" i="2"/>
  <c r="B229" i="2"/>
  <c r="F100" i="2"/>
  <c r="D100" i="2"/>
  <c r="E100" i="2"/>
  <c r="C100" i="2"/>
  <c r="A165" i="15"/>
  <c r="B164" i="15"/>
  <c r="D357" i="2"/>
  <c r="C357" i="2"/>
  <c r="E357" i="2"/>
  <c r="F357" i="2"/>
  <c r="G356" i="2"/>
  <c r="E227" i="15"/>
  <c r="D227" i="15"/>
  <c r="C227" i="15"/>
  <c r="F228" i="2"/>
  <c r="D228" i="2"/>
  <c r="C228" i="2"/>
  <c r="E228" i="2"/>
  <c r="A102" i="15"/>
  <c r="B101" i="15"/>
  <c r="D163" i="2"/>
  <c r="F163" i="2"/>
  <c r="E163" i="2"/>
  <c r="C163" i="2"/>
  <c r="C35" i="15"/>
  <c r="E35" i="15"/>
  <c r="D35" i="15"/>
  <c r="A422" i="2"/>
  <c r="B421" i="2"/>
  <c r="F226" i="15"/>
  <c r="G420" i="2" l="1"/>
  <c r="F35" i="15"/>
  <c r="G163" i="2"/>
  <c r="G291" i="2"/>
  <c r="F227" i="15"/>
  <c r="F163" i="15"/>
  <c r="E292" i="2"/>
  <c r="C292" i="2"/>
  <c r="D292" i="2"/>
  <c r="F292" i="2"/>
  <c r="J163" i="15"/>
  <c r="A294" i="2"/>
  <c r="B293" i="2"/>
  <c r="G357" i="2"/>
  <c r="B422" i="2"/>
  <c r="A423" i="2"/>
  <c r="N163" i="15"/>
  <c r="A38" i="15"/>
  <c r="B37" i="15"/>
  <c r="B37" i="2"/>
  <c r="A38" i="2"/>
  <c r="B165" i="15"/>
  <c r="A166" i="15"/>
  <c r="G100" i="2"/>
  <c r="A103" i="2"/>
  <c r="B102" i="2"/>
  <c r="B165" i="2"/>
  <c r="A166" i="2"/>
  <c r="F100" i="15"/>
  <c r="B229" i="15"/>
  <c r="A230" i="15"/>
  <c r="K164" i="15"/>
  <c r="G164" i="15"/>
  <c r="C164" i="15"/>
  <c r="L164" i="15"/>
  <c r="M164" i="15"/>
  <c r="E164" i="15"/>
  <c r="D164" i="15"/>
  <c r="I164" i="15"/>
  <c r="H164" i="15"/>
  <c r="B359" i="2"/>
  <c r="A360" i="2"/>
  <c r="D101" i="15"/>
  <c r="C101" i="15"/>
  <c r="E101" i="15"/>
  <c r="C229" i="2"/>
  <c r="E229" i="2"/>
  <c r="D229" i="2"/>
  <c r="F229" i="2"/>
  <c r="G35" i="2"/>
  <c r="C101" i="2"/>
  <c r="E101" i="2"/>
  <c r="F101" i="2"/>
  <c r="D101" i="2"/>
  <c r="E164" i="2"/>
  <c r="C164" i="2"/>
  <c r="F164" i="2"/>
  <c r="D164" i="2"/>
  <c r="D228" i="15"/>
  <c r="E228" i="15"/>
  <c r="C228" i="15"/>
  <c r="E421" i="2"/>
  <c r="D421" i="2"/>
  <c r="F421" i="2"/>
  <c r="C421" i="2"/>
  <c r="B102" i="15"/>
  <c r="A103" i="15"/>
  <c r="G228" i="2"/>
  <c r="A231" i="2"/>
  <c r="B230" i="2"/>
  <c r="E36" i="15"/>
  <c r="D36" i="15"/>
  <c r="C36" i="15"/>
  <c r="E358" i="2"/>
  <c r="D358" i="2"/>
  <c r="F358" i="2"/>
  <c r="C358" i="2"/>
  <c r="E36" i="2"/>
  <c r="C36" i="2"/>
  <c r="F36" i="2"/>
  <c r="D36" i="2"/>
  <c r="N164" i="15" l="1"/>
  <c r="F228" i="15"/>
  <c r="G292" i="2"/>
  <c r="G164" i="2"/>
  <c r="G229" i="2"/>
  <c r="F101" i="15"/>
  <c r="A295" i="2"/>
  <c r="B294" i="2"/>
  <c r="G358" i="2"/>
  <c r="G421" i="2"/>
  <c r="G36" i="2"/>
  <c r="F293" i="2"/>
  <c r="C293" i="2"/>
  <c r="D293" i="2"/>
  <c r="E293" i="2"/>
  <c r="A167" i="2"/>
  <c r="B166" i="2"/>
  <c r="A39" i="15"/>
  <c r="B38" i="15"/>
  <c r="F36" i="15"/>
  <c r="A104" i="15"/>
  <c r="B103" i="15"/>
  <c r="J164" i="15"/>
  <c r="A231" i="15"/>
  <c r="B230" i="15"/>
  <c r="F165" i="2"/>
  <c r="D165" i="2"/>
  <c r="C165" i="2"/>
  <c r="E165" i="2"/>
  <c r="A167" i="15"/>
  <c r="B166" i="15"/>
  <c r="A39" i="2"/>
  <c r="B38" i="2"/>
  <c r="D230" i="2"/>
  <c r="F230" i="2"/>
  <c r="G230" i="2" s="1"/>
  <c r="E230" i="2"/>
  <c r="C230" i="2"/>
  <c r="E102" i="15"/>
  <c r="C102" i="15"/>
  <c r="D102" i="15"/>
  <c r="B360" i="2"/>
  <c r="A361" i="2"/>
  <c r="D229" i="15"/>
  <c r="C229" i="15"/>
  <c r="E229" i="15"/>
  <c r="D102" i="2"/>
  <c r="C102" i="2"/>
  <c r="F102" i="2"/>
  <c r="E102" i="2"/>
  <c r="M165" i="15"/>
  <c r="I165" i="15"/>
  <c r="E165" i="15"/>
  <c r="H165" i="15"/>
  <c r="C165" i="15"/>
  <c r="L165" i="15"/>
  <c r="K165" i="15"/>
  <c r="D165" i="15"/>
  <c r="G165" i="15"/>
  <c r="F37" i="2"/>
  <c r="D37" i="2"/>
  <c r="E37" i="2"/>
  <c r="C37" i="2"/>
  <c r="B423" i="2"/>
  <c r="A424" i="2"/>
  <c r="B231" i="2"/>
  <c r="A232" i="2"/>
  <c r="G101" i="2"/>
  <c r="F359" i="2"/>
  <c r="E359" i="2"/>
  <c r="C359" i="2"/>
  <c r="D359" i="2"/>
  <c r="F164" i="15"/>
  <c r="A104" i="2"/>
  <c r="B103" i="2"/>
  <c r="C37" i="15"/>
  <c r="E37" i="15"/>
  <c r="D37" i="15"/>
  <c r="F422" i="2"/>
  <c r="E422" i="2"/>
  <c r="D422" i="2"/>
  <c r="C422" i="2"/>
  <c r="F102" i="15" l="1"/>
  <c r="G165" i="2"/>
  <c r="G293" i="2"/>
  <c r="F37" i="15"/>
  <c r="F229" i="15"/>
  <c r="F294" i="2"/>
  <c r="C294" i="2"/>
  <c r="D294" i="2"/>
  <c r="E294" i="2"/>
  <c r="N165" i="15"/>
  <c r="B295" i="2"/>
  <c r="A296" i="2"/>
  <c r="B167" i="15"/>
  <c r="A168" i="15"/>
  <c r="E231" i="2"/>
  <c r="C231" i="2"/>
  <c r="F231" i="2"/>
  <c r="D231" i="2"/>
  <c r="C38" i="2"/>
  <c r="F38" i="2"/>
  <c r="E38" i="2"/>
  <c r="D38" i="2"/>
  <c r="D230" i="15"/>
  <c r="C230" i="15"/>
  <c r="E230" i="15"/>
  <c r="G422" i="2"/>
  <c r="G359" i="2"/>
  <c r="A425" i="2"/>
  <c r="B424" i="2"/>
  <c r="F165" i="15"/>
  <c r="G102" i="2"/>
  <c r="A40" i="2"/>
  <c r="B39" i="2"/>
  <c r="B231" i="15"/>
  <c r="A232" i="15"/>
  <c r="B104" i="15"/>
  <c r="A105" i="15"/>
  <c r="C166" i="2"/>
  <c r="E166" i="2"/>
  <c r="D166" i="2"/>
  <c r="F166" i="2"/>
  <c r="E103" i="2"/>
  <c r="D103" i="2"/>
  <c r="C103" i="2"/>
  <c r="F103" i="2"/>
  <c r="B232" i="2"/>
  <c r="A233" i="2"/>
  <c r="A362" i="2"/>
  <c r="B361" i="2"/>
  <c r="E38" i="15"/>
  <c r="D38" i="15"/>
  <c r="C38" i="15"/>
  <c r="B104" i="2"/>
  <c r="A105" i="2"/>
  <c r="C360" i="2"/>
  <c r="F360" i="2"/>
  <c r="D360" i="2"/>
  <c r="E360" i="2"/>
  <c r="D103" i="15"/>
  <c r="C103" i="15"/>
  <c r="E103" i="15"/>
  <c r="A40" i="15"/>
  <c r="B39" i="15"/>
  <c r="C423" i="2"/>
  <c r="F423" i="2"/>
  <c r="E423" i="2"/>
  <c r="D423" i="2"/>
  <c r="G37" i="2"/>
  <c r="J165" i="15"/>
  <c r="K166" i="15"/>
  <c r="G166" i="15"/>
  <c r="C166" i="15"/>
  <c r="E166" i="15"/>
  <c r="M166" i="15"/>
  <c r="L166" i="15"/>
  <c r="D166" i="15"/>
  <c r="I166" i="15"/>
  <c r="H166" i="15"/>
  <c r="A168" i="2"/>
  <c r="B167" i="2"/>
  <c r="G103" i="2" l="1"/>
  <c r="G360" i="2"/>
  <c r="F103" i="15"/>
  <c r="G166" i="2"/>
  <c r="F230" i="15"/>
  <c r="G231" i="2"/>
  <c r="C295" i="2"/>
  <c r="D295" i="2"/>
  <c r="E295" i="2"/>
  <c r="F295" i="2"/>
  <c r="F38" i="15"/>
  <c r="G294" i="2"/>
  <c r="N166" i="15"/>
  <c r="G38" i="2"/>
  <c r="A297" i="2"/>
  <c r="B296" i="2"/>
  <c r="A363" i="2"/>
  <c r="B362" i="2"/>
  <c r="J166" i="15"/>
  <c r="F166" i="15"/>
  <c r="G423" i="2"/>
  <c r="C39" i="15"/>
  <c r="E39" i="15"/>
  <c r="D39" i="15"/>
  <c r="A234" i="2"/>
  <c r="B233" i="2"/>
  <c r="A233" i="15"/>
  <c r="B232" i="15"/>
  <c r="E104" i="15"/>
  <c r="C104" i="15"/>
  <c r="D104" i="15"/>
  <c r="B40" i="2"/>
  <c r="A41" i="2"/>
  <c r="A426" i="2"/>
  <c r="B425" i="2"/>
  <c r="D167" i="2"/>
  <c r="F167" i="2"/>
  <c r="E167" i="2"/>
  <c r="C167" i="2"/>
  <c r="A41" i="15"/>
  <c r="B40" i="15"/>
  <c r="B105" i="2"/>
  <c r="A106" i="2"/>
  <c r="F232" i="2"/>
  <c r="D232" i="2"/>
  <c r="C232" i="2"/>
  <c r="E232" i="2"/>
  <c r="C231" i="15"/>
  <c r="E231" i="15"/>
  <c r="D231" i="15"/>
  <c r="A169" i="15"/>
  <c r="B168" i="15"/>
  <c r="B168" i="2"/>
  <c r="A169" i="2"/>
  <c r="F104" i="2"/>
  <c r="D104" i="2"/>
  <c r="E104" i="2"/>
  <c r="C104" i="2"/>
  <c r="D361" i="2"/>
  <c r="C361" i="2"/>
  <c r="E361" i="2"/>
  <c r="F361" i="2"/>
  <c r="A106" i="15"/>
  <c r="B105" i="15"/>
  <c r="D39" i="2"/>
  <c r="F39" i="2"/>
  <c r="C39" i="2"/>
  <c r="E39" i="2"/>
  <c r="D424" i="2"/>
  <c r="C424" i="2"/>
  <c r="F424" i="2"/>
  <c r="E424" i="2"/>
  <c r="M167" i="15"/>
  <c r="I167" i="15"/>
  <c r="E167" i="15"/>
  <c r="L167" i="15"/>
  <c r="G167" i="15"/>
  <c r="K167" i="15"/>
  <c r="D167" i="15"/>
  <c r="C167" i="15"/>
  <c r="H167" i="15"/>
  <c r="G295" i="2" l="1"/>
  <c r="N167" i="15"/>
  <c r="F104" i="15"/>
  <c r="G232" i="2"/>
  <c r="G424" i="2"/>
  <c r="D296" i="2"/>
  <c r="F296" i="2"/>
  <c r="E296" i="2"/>
  <c r="C296" i="2"/>
  <c r="A298" i="2"/>
  <c r="B297" i="2"/>
  <c r="E168" i="2"/>
  <c r="C168" i="2"/>
  <c r="F168" i="2"/>
  <c r="D168" i="2"/>
  <c r="C105" i="2"/>
  <c r="E105" i="2"/>
  <c r="F105" i="2"/>
  <c r="D105" i="2"/>
  <c r="B426" i="2"/>
  <c r="A427" i="2"/>
  <c r="D232" i="15"/>
  <c r="E232" i="15"/>
  <c r="C232" i="15"/>
  <c r="D105" i="15"/>
  <c r="C105" i="15"/>
  <c r="E105" i="15"/>
  <c r="F105" i="15" s="1"/>
  <c r="K168" i="15"/>
  <c r="G168" i="15"/>
  <c r="C168" i="15"/>
  <c r="I168" i="15"/>
  <c r="D168" i="15"/>
  <c r="M168" i="15"/>
  <c r="L168" i="15"/>
  <c r="E168" i="15"/>
  <c r="H168" i="15"/>
  <c r="F231" i="15"/>
  <c r="E40" i="15"/>
  <c r="D40" i="15"/>
  <c r="C40" i="15"/>
  <c r="G167" i="2"/>
  <c r="B41" i="2"/>
  <c r="A42" i="2"/>
  <c r="B233" i="15"/>
  <c r="A234" i="15"/>
  <c r="F39" i="15"/>
  <c r="F167" i="15"/>
  <c r="B106" i="15"/>
  <c r="A107" i="15"/>
  <c r="G104" i="2"/>
  <c r="A170" i="15"/>
  <c r="B169" i="15"/>
  <c r="A42" i="15"/>
  <c r="B41" i="15"/>
  <c r="E40" i="2"/>
  <c r="D40" i="2"/>
  <c r="C40" i="2"/>
  <c r="F40" i="2"/>
  <c r="C233" i="2"/>
  <c r="E233" i="2"/>
  <c r="D233" i="2"/>
  <c r="F233" i="2"/>
  <c r="E362" i="2"/>
  <c r="D362" i="2"/>
  <c r="C362" i="2"/>
  <c r="F362" i="2"/>
  <c r="J167" i="15"/>
  <c r="G39" i="2"/>
  <c r="G361" i="2"/>
  <c r="B169" i="2"/>
  <c r="A170" i="2"/>
  <c r="A107" i="2"/>
  <c r="B106" i="2"/>
  <c r="E425" i="2"/>
  <c r="D425" i="2"/>
  <c r="C425" i="2"/>
  <c r="F425" i="2"/>
  <c r="A235" i="2"/>
  <c r="B234" i="2"/>
  <c r="B363" i="2"/>
  <c r="A364" i="2"/>
  <c r="F168" i="15" l="1"/>
  <c r="J168" i="15"/>
  <c r="G168" i="2"/>
  <c r="G425" i="2"/>
  <c r="F232" i="15"/>
  <c r="E297" i="2"/>
  <c r="C297" i="2"/>
  <c r="D297" i="2"/>
  <c r="F297" i="2"/>
  <c r="G296" i="2"/>
  <c r="B298" i="2"/>
  <c r="A299" i="2"/>
  <c r="N168" i="15"/>
  <c r="A171" i="15"/>
  <c r="B170" i="15"/>
  <c r="B42" i="2"/>
  <c r="A43" i="2"/>
  <c r="F363" i="2"/>
  <c r="E363" i="2"/>
  <c r="C363" i="2"/>
  <c r="D363" i="2"/>
  <c r="A108" i="2"/>
  <c r="B107" i="2"/>
  <c r="G40" i="2"/>
  <c r="C41" i="15"/>
  <c r="E41" i="15"/>
  <c r="D41" i="15"/>
  <c r="F41" i="2"/>
  <c r="D41" i="2"/>
  <c r="E41" i="2"/>
  <c r="C41" i="2"/>
  <c r="F40" i="15"/>
  <c r="G105" i="2"/>
  <c r="B364" i="2"/>
  <c r="A365" i="2"/>
  <c r="D106" i="2"/>
  <c r="F106" i="2"/>
  <c r="C106" i="2"/>
  <c r="E106" i="2"/>
  <c r="D234" i="2"/>
  <c r="F234" i="2"/>
  <c r="E234" i="2"/>
  <c r="C234" i="2"/>
  <c r="A171" i="2"/>
  <c r="B170" i="2"/>
  <c r="A43" i="15"/>
  <c r="B42" i="15"/>
  <c r="A108" i="15"/>
  <c r="B107" i="15"/>
  <c r="A235" i="15"/>
  <c r="B234" i="15"/>
  <c r="B427" i="2"/>
  <c r="A428" i="2"/>
  <c r="B235" i="2"/>
  <c r="A236" i="2"/>
  <c r="F169" i="2"/>
  <c r="D169" i="2"/>
  <c r="C169" i="2"/>
  <c r="E169" i="2"/>
  <c r="G362" i="2"/>
  <c r="G233" i="2"/>
  <c r="M169" i="15"/>
  <c r="I169" i="15"/>
  <c r="E169" i="15"/>
  <c r="K169" i="15"/>
  <c r="G169" i="15"/>
  <c r="L169" i="15"/>
  <c r="D169" i="15"/>
  <c r="C169" i="15"/>
  <c r="H169" i="15"/>
  <c r="E106" i="15"/>
  <c r="F106" i="15" s="1"/>
  <c r="C106" i="15"/>
  <c r="D106" i="15"/>
  <c r="E233" i="15"/>
  <c r="D233" i="15"/>
  <c r="C233" i="15"/>
  <c r="F426" i="2"/>
  <c r="E426" i="2"/>
  <c r="D426" i="2"/>
  <c r="C426" i="2"/>
  <c r="F41" i="15" l="1"/>
  <c r="G363" i="2"/>
  <c r="G169" i="2"/>
  <c r="G41" i="2"/>
  <c r="B299" i="2"/>
  <c r="A300" i="2"/>
  <c r="F298" i="2"/>
  <c r="C298" i="2"/>
  <c r="D298" i="2"/>
  <c r="E298" i="2"/>
  <c r="J169" i="15"/>
  <c r="G234" i="2"/>
  <c r="G106" i="2"/>
  <c r="G297" i="2"/>
  <c r="D107" i="15"/>
  <c r="C107" i="15"/>
  <c r="E107" i="15"/>
  <c r="F233" i="15"/>
  <c r="C427" i="2"/>
  <c r="F427" i="2"/>
  <c r="E427" i="2"/>
  <c r="D427" i="2"/>
  <c r="B108" i="15"/>
  <c r="A109" i="15"/>
  <c r="A172" i="2"/>
  <c r="B171" i="2"/>
  <c r="C42" i="2"/>
  <c r="E42" i="2"/>
  <c r="D42" i="2"/>
  <c r="F42" i="2"/>
  <c r="G426" i="2"/>
  <c r="B236" i="2"/>
  <c r="A237" i="2"/>
  <c r="D234" i="15"/>
  <c r="E234" i="15"/>
  <c r="C234" i="15"/>
  <c r="E42" i="15"/>
  <c r="D42" i="15"/>
  <c r="C42" i="15"/>
  <c r="A366" i="2"/>
  <c r="B365" i="2"/>
  <c r="E107" i="2"/>
  <c r="C107" i="2"/>
  <c r="D107" i="2"/>
  <c r="F107" i="2"/>
  <c r="K170" i="15"/>
  <c r="G170" i="15"/>
  <c r="C170" i="15"/>
  <c r="M170" i="15"/>
  <c r="H170" i="15"/>
  <c r="L170" i="15"/>
  <c r="E170" i="15"/>
  <c r="D170" i="15"/>
  <c r="I170" i="15"/>
  <c r="J170" i="15" s="1"/>
  <c r="A429" i="2"/>
  <c r="B428" i="2"/>
  <c r="C170" i="2"/>
  <c r="E170" i="2"/>
  <c r="D170" i="2"/>
  <c r="F170" i="2"/>
  <c r="A44" i="2"/>
  <c r="B43" i="2"/>
  <c r="N169" i="15"/>
  <c r="F169" i="15"/>
  <c r="E235" i="2"/>
  <c r="C235" i="2"/>
  <c r="F235" i="2"/>
  <c r="D235" i="2"/>
  <c r="B235" i="15"/>
  <c r="A236" i="15"/>
  <c r="A44" i="15"/>
  <c r="B43" i="15"/>
  <c r="C364" i="2"/>
  <c r="F364" i="2"/>
  <c r="D364" i="2"/>
  <c r="E364" i="2"/>
  <c r="B108" i="2"/>
  <c r="A109" i="2"/>
  <c r="A172" i="15"/>
  <c r="B171" i="15"/>
  <c r="G298" i="2" l="1"/>
  <c r="G42" i="2"/>
  <c r="B300" i="2"/>
  <c r="A301" i="2"/>
  <c r="G235" i="2"/>
  <c r="N170" i="15"/>
  <c r="F107" i="15"/>
  <c r="E299" i="2"/>
  <c r="C299" i="2"/>
  <c r="F299" i="2"/>
  <c r="D299" i="2"/>
  <c r="C43" i="15"/>
  <c r="E43" i="15"/>
  <c r="D43" i="15"/>
  <c r="A45" i="15"/>
  <c r="B44" i="15"/>
  <c r="F42" i="15"/>
  <c r="A238" i="2"/>
  <c r="B237" i="2"/>
  <c r="B172" i="2"/>
  <c r="A173" i="2"/>
  <c r="B109" i="2"/>
  <c r="A110" i="2"/>
  <c r="G364" i="2"/>
  <c r="A237" i="15"/>
  <c r="B236" i="15"/>
  <c r="G170" i="2"/>
  <c r="D428" i="2"/>
  <c r="C428" i="2"/>
  <c r="F428" i="2"/>
  <c r="E428" i="2"/>
  <c r="F170" i="15"/>
  <c r="A367" i="2"/>
  <c r="B366" i="2"/>
  <c r="F236" i="2"/>
  <c r="D236" i="2"/>
  <c r="C236" i="2"/>
  <c r="E236" i="2"/>
  <c r="A110" i="15"/>
  <c r="B109" i="15"/>
  <c r="G427" i="2"/>
  <c r="M171" i="15"/>
  <c r="I171" i="15"/>
  <c r="E171" i="15"/>
  <c r="D171" i="15"/>
  <c r="G171" i="15"/>
  <c r="L171" i="15"/>
  <c r="K171" i="15"/>
  <c r="C171" i="15"/>
  <c r="H171" i="15"/>
  <c r="D43" i="2"/>
  <c r="C43" i="2"/>
  <c r="F43" i="2"/>
  <c r="E43" i="2"/>
  <c r="D171" i="2"/>
  <c r="F171" i="2"/>
  <c r="E171" i="2"/>
  <c r="C171" i="2"/>
  <c r="A173" i="15"/>
  <c r="B172" i="15"/>
  <c r="A45" i="2"/>
  <c r="B44" i="2"/>
  <c r="G107" i="2"/>
  <c r="D365" i="2"/>
  <c r="C365" i="2"/>
  <c r="E365" i="2"/>
  <c r="F365" i="2"/>
  <c r="F108" i="2"/>
  <c r="E108" i="2"/>
  <c r="D108" i="2"/>
  <c r="C108" i="2"/>
  <c r="E235" i="15"/>
  <c r="D235" i="15"/>
  <c r="C235" i="15"/>
  <c r="A430" i="2"/>
  <c r="B429" i="2"/>
  <c r="F234" i="15"/>
  <c r="E108" i="15"/>
  <c r="C108" i="15"/>
  <c r="D108" i="15"/>
  <c r="F171" i="15" l="1"/>
  <c r="J171" i="15"/>
  <c r="G236" i="2"/>
  <c r="G171" i="2"/>
  <c r="G299" i="2"/>
  <c r="F300" i="2"/>
  <c r="D300" i="2"/>
  <c r="E300" i="2"/>
  <c r="C300" i="2"/>
  <c r="A302" i="2"/>
  <c r="B301" i="2"/>
  <c r="B110" i="15"/>
  <c r="A111" i="15"/>
  <c r="F235" i="15"/>
  <c r="N171" i="15"/>
  <c r="G428" i="2"/>
  <c r="D236" i="15"/>
  <c r="E236" i="15"/>
  <c r="C236" i="15"/>
  <c r="C109" i="2"/>
  <c r="F109" i="2"/>
  <c r="E109" i="2"/>
  <c r="D109" i="2"/>
  <c r="A239" i="2"/>
  <c r="B238" i="2"/>
  <c r="F108" i="15"/>
  <c r="B430" i="2"/>
  <c r="A431" i="2"/>
  <c r="G365" i="2"/>
  <c r="G43" i="2"/>
  <c r="B367" i="2"/>
  <c r="A368" i="2"/>
  <c r="B237" i="15"/>
  <c r="A238" i="15"/>
  <c r="B173" i="2"/>
  <c r="A174" i="2"/>
  <c r="F43" i="15"/>
  <c r="B45" i="2"/>
  <c r="A46" i="2"/>
  <c r="A174" i="15"/>
  <c r="B173" i="15"/>
  <c r="A111" i="2"/>
  <c r="B110" i="2"/>
  <c r="C237" i="2"/>
  <c r="E237" i="2"/>
  <c r="D237" i="2"/>
  <c r="F237" i="2"/>
  <c r="A46" i="15"/>
  <c r="B45" i="15"/>
  <c r="E429" i="2"/>
  <c r="D429" i="2"/>
  <c r="F429" i="2"/>
  <c r="C429" i="2"/>
  <c r="G108" i="2"/>
  <c r="E366" i="2"/>
  <c r="D366" i="2"/>
  <c r="F366" i="2"/>
  <c r="C366" i="2"/>
  <c r="E44" i="2"/>
  <c r="C44" i="2"/>
  <c r="D44" i="2"/>
  <c r="F44" i="2"/>
  <c r="K172" i="15"/>
  <c r="G172" i="15"/>
  <c r="C172" i="15"/>
  <c r="L172" i="15"/>
  <c r="H172" i="15"/>
  <c r="M172" i="15"/>
  <c r="E172" i="15"/>
  <c r="D172" i="15"/>
  <c r="I172" i="15"/>
  <c r="D109" i="15"/>
  <c r="C109" i="15"/>
  <c r="E109" i="15"/>
  <c r="E172" i="2"/>
  <c r="C172" i="2"/>
  <c r="F172" i="2"/>
  <c r="D172" i="2"/>
  <c r="E44" i="15"/>
  <c r="D44" i="15"/>
  <c r="C44" i="15"/>
  <c r="J172" i="15" l="1"/>
  <c r="F172" i="15"/>
  <c r="G109" i="2"/>
  <c r="G172" i="2"/>
  <c r="G366" i="2"/>
  <c r="G44" i="2"/>
  <c r="C301" i="2"/>
  <c r="D301" i="2"/>
  <c r="E301" i="2"/>
  <c r="F301" i="2"/>
  <c r="N172" i="15"/>
  <c r="G429" i="2"/>
  <c r="A303" i="2"/>
  <c r="B302" i="2"/>
  <c r="G300" i="2"/>
  <c r="C45" i="15"/>
  <c r="E45" i="15"/>
  <c r="D45" i="15"/>
  <c r="M173" i="15"/>
  <c r="I173" i="15"/>
  <c r="E173" i="15"/>
  <c r="H173" i="15"/>
  <c r="C173" i="15"/>
  <c r="G173" i="15"/>
  <c r="L173" i="15"/>
  <c r="K173" i="15"/>
  <c r="D173" i="15"/>
  <c r="D238" i="2"/>
  <c r="F238" i="2"/>
  <c r="E238" i="2"/>
  <c r="C238" i="2"/>
  <c r="A175" i="15"/>
  <c r="B174" i="15"/>
  <c r="A175" i="2"/>
  <c r="B174" i="2"/>
  <c r="B368" i="2"/>
  <c r="A369" i="2"/>
  <c r="F44" i="15"/>
  <c r="G237" i="2"/>
  <c r="D110" i="2"/>
  <c r="F110" i="2"/>
  <c r="C110" i="2"/>
  <c r="E110" i="2"/>
  <c r="B46" i="2"/>
  <c r="A47" i="2"/>
  <c r="F173" i="2"/>
  <c r="D173" i="2"/>
  <c r="C173" i="2"/>
  <c r="E173" i="2"/>
  <c r="F367" i="2"/>
  <c r="E367" i="2"/>
  <c r="C367" i="2"/>
  <c r="D367" i="2"/>
  <c r="F430" i="2"/>
  <c r="E430" i="2"/>
  <c r="D430" i="2"/>
  <c r="C430" i="2"/>
  <c r="A112" i="15"/>
  <c r="B111" i="15"/>
  <c r="D237" i="15"/>
  <c r="C237" i="15"/>
  <c r="E237" i="15"/>
  <c r="A47" i="15"/>
  <c r="B46" i="15"/>
  <c r="B431" i="2"/>
  <c r="A432" i="2"/>
  <c r="B239" i="2"/>
  <c r="A240" i="2"/>
  <c r="F109" i="15"/>
  <c r="A112" i="2"/>
  <c r="B111" i="2"/>
  <c r="F45" i="2"/>
  <c r="D45" i="2"/>
  <c r="C45" i="2"/>
  <c r="E45" i="2"/>
  <c r="A239" i="15"/>
  <c r="B238" i="15"/>
  <c r="F236" i="15"/>
  <c r="E110" i="15"/>
  <c r="C110" i="15"/>
  <c r="D110" i="15"/>
  <c r="F110" i="15" l="1"/>
  <c r="G430" i="2"/>
  <c r="G45" i="2"/>
  <c r="B303" i="2"/>
  <c r="A304" i="2"/>
  <c r="F237" i="15"/>
  <c r="N173" i="15"/>
  <c r="G173" i="2"/>
  <c r="C302" i="2"/>
  <c r="E302" i="2"/>
  <c r="D302" i="2"/>
  <c r="F302" i="2"/>
  <c r="G301" i="2"/>
  <c r="B112" i="2"/>
  <c r="A113" i="2"/>
  <c r="A433" i="2"/>
  <c r="B432" i="2"/>
  <c r="C174" i="2"/>
  <c r="E174" i="2"/>
  <c r="D174" i="2"/>
  <c r="F174" i="2"/>
  <c r="D238" i="15"/>
  <c r="C238" i="15"/>
  <c r="E238" i="15"/>
  <c r="G367" i="2"/>
  <c r="B240" i="2"/>
  <c r="A241" i="2"/>
  <c r="E46" i="15"/>
  <c r="D46" i="15"/>
  <c r="C46" i="15"/>
  <c r="A48" i="2"/>
  <c r="B47" i="2"/>
  <c r="G110" i="2"/>
  <c r="A370" i="2"/>
  <c r="B369" i="2"/>
  <c r="K174" i="15"/>
  <c r="G174" i="15"/>
  <c r="C174" i="15"/>
  <c r="E174" i="15"/>
  <c r="H174" i="15"/>
  <c r="M174" i="15"/>
  <c r="L174" i="15"/>
  <c r="D174" i="15"/>
  <c r="I174" i="15"/>
  <c r="J174" i="15" s="1"/>
  <c r="G238" i="2"/>
  <c r="F173" i="15"/>
  <c r="F45" i="15"/>
  <c r="B112" i="15"/>
  <c r="A113" i="15"/>
  <c r="C431" i="2"/>
  <c r="F431" i="2"/>
  <c r="E431" i="2"/>
  <c r="D431" i="2"/>
  <c r="A176" i="2"/>
  <c r="B175" i="2"/>
  <c r="B239" i="15"/>
  <c r="A240" i="15"/>
  <c r="E111" i="2"/>
  <c r="C111" i="2"/>
  <c r="D111" i="2"/>
  <c r="F111" i="2"/>
  <c r="E239" i="2"/>
  <c r="C239" i="2"/>
  <c r="F239" i="2"/>
  <c r="D239" i="2"/>
  <c r="A48" i="15"/>
  <c r="B47" i="15"/>
  <c r="D111" i="15"/>
  <c r="C111" i="15"/>
  <c r="E111" i="15"/>
  <c r="C46" i="2"/>
  <c r="E46" i="2"/>
  <c r="D46" i="2"/>
  <c r="F46" i="2"/>
  <c r="C368" i="2"/>
  <c r="F368" i="2"/>
  <c r="D368" i="2"/>
  <c r="E368" i="2"/>
  <c r="A176" i="15"/>
  <c r="B175" i="15"/>
  <c r="J173" i="15"/>
  <c r="G46" i="2" l="1"/>
  <c r="F111" i="15"/>
  <c r="F238" i="15"/>
  <c r="G302" i="2"/>
  <c r="N174" i="15"/>
  <c r="G174" i="2"/>
  <c r="B304" i="2"/>
  <c r="A305" i="2"/>
  <c r="D303" i="2"/>
  <c r="E303" i="2"/>
  <c r="C303" i="2"/>
  <c r="F303" i="2"/>
  <c r="B176" i="15"/>
  <c r="A177" i="15"/>
  <c r="D47" i="2"/>
  <c r="C47" i="2"/>
  <c r="F47" i="2"/>
  <c r="E47" i="2"/>
  <c r="F46" i="15"/>
  <c r="A434" i="2"/>
  <c r="B433" i="2"/>
  <c r="C47" i="15"/>
  <c r="E47" i="15"/>
  <c r="D47" i="15"/>
  <c r="D432" i="2"/>
  <c r="C432" i="2"/>
  <c r="F432" i="2"/>
  <c r="E432" i="2"/>
  <c r="E112" i="15"/>
  <c r="C112" i="15"/>
  <c r="D112" i="15"/>
  <c r="G111" i="2"/>
  <c r="D175" i="2"/>
  <c r="F175" i="2"/>
  <c r="E175" i="2"/>
  <c r="C175" i="2"/>
  <c r="G431" i="2"/>
  <c r="F174" i="15"/>
  <c r="D369" i="2"/>
  <c r="C369" i="2"/>
  <c r="E369" i="2"/>
  <c r="F369" i="2"/>
  <c r="B48" i="2"/>
  <c r="A49" i="2"/>
  <c r="A242" i="2"/>
  <c r="B241" i="2"/>
  <c r="B113" i="2"/>
  <c r="A114" i="2"/>
  <c r="A241" i="15"/>
  <c r="B240" i="15"/>
  <c r="A114" i="15"/>
  <c r="B113" i="15"/>
  <c r="A49" i="15"/>
  <c r="B48" i="15"/>
  <c r="C239" i="15"/>
  <c r="E239" i="15"/>
  <c r="D239" i="15"/>
  <c r="K175" i="15"/>
  <c r="G175" i="15"/>
  <c r="C175" i="15"/>
  <c r="L175" i="15"/>
  <c r="I175" i="15"/>
  <c r="H175" i="15"/>
  <c r="E175" i="15"/>
  <c r="D175" i="15"/>
  <c r="M175" i="15"/>
  <c r="G368" i="2"/>
  <c r="G239" i="2"/>
  <c r="B176" i="2"/>
  <c r="A177" i="2"/>
  <c r="A371" i="2"/>
  <c r="B370" i="2"/>
  <c r="F240" i="2"/>
  <c r="D240" i="2"/>
  <c r="C240" i="2"/>
  <c r="E240" i="2"/>
  <c r="F112" i="2"/>
  <c r="D112" i="2"/>
  <c r="E112" i="2"/>
  <c r="C112" i="2"/>
  <c r="N175" i="15" l="1"/>
  <c r="G303" i="2"/>
  <c r="G369" i="2"/>
  <c r="G112" i="2"/>
  <c r="G240" i="2"/>
  <c r="C304" i="2"/>
  <c r="F304" i="2"/>
  <c r="D304" i="2"/>
  <c r="E304" i="2"/>
  <c r="A306" i="2"/>
  <c r="B305" i="2"/>
  <c r="F175" i="15"/>
  <c r="F239" i="15"/>
  <c r="G47" i="2"/>
  <c r="E176" i="2"/>
  <c r="C176" i="2"/>
  <c r="F176" i="2"/>
  <c r="D176" i="2"/>
  <c r="B114" i="15"/>
  <c r="A115" i="15"/>
  <c r="E113" i="2"/>
  <c r="C113" i="2"/>
  <c r="F113" i="2"/>
  <c r="D113" i="2"/>
  <c r="E48" i="2"/>
  <c r="D48" i="2"/>
  <c r="C48" i="2"/>
  <c r="F48" i="2"/>
  <c r="B434" i="2"/>
  <c r="A435" i="2"/>
  <c r="E48" i="15"/>
  <c r="D48" i="15"/>
  <c r="C48" i="15"/>
  <c r="D240" i="15"/>
  <c r="E240" i="15"/>
  <c r="C240" i="15"/>
  <c r="C241" i="2"/>
  <c r="E241" i="2"/>
  <c r="D241" i="2"/>
  <c r="F241" i="2"/>
  <c r="G175" i="2"/>
  <c r="F47" i="15"/>
  <c r="B371" i="2"/>
  <c r="A372" i="2"/>
  <c r="A50" i="15"/>
  <c r="B49" i="15"/>
  <c r="B241" i="15"/>
  <c r="A242" i="15"/>
  <c r="A243" i="2"/>
  <c r="B242" i="2"/>
  <c r="A178" i="15"/>
  <c r="B177" i="15"/>
  <c r="E370" i="2"/>
  <c r="D370" i="2"/>
  <c r="F370" i="2"/>
  <c r="C370" i="2"/>
  <c r="J175" i="15"/>
  <c r="G432" i="2"/>
  <c r="B177" i="2"/>
  <c r="A178" i="2"/>
  <c r="D113" i="15"/>
  <c r="C113" i="15"/>
  <c r="E113" i="15"/>
  <c r="B114" i="2"/>
  <c r="A115" i="2"/>
  <c r="B49" i="2"/>
  <c r="A50" i="2"/>
  <c r="F112" i="15"/>
  <c r="E433" i="2"/>
  <c r="D433" i="2"/>
  <c r="C433" i="2"/>
  <c r="F433" i="2"/>
  <c r="M176" i="15"/>
  <c r="I176" i="15"/>
  <c r="E176" i="15"/>
  <c r="H176" i="15"/>
  <c r="C176" i="15"/>
  <c r="L176" i="15"/>
  <c r="D176" i="15"/>
  <c r="K176" i="15"/>
  <c r="G176" i="15"/>
  <c r="G370" i="2" l="1"/>
  <c r="G304" i="2"/>
  <c r="G176" i="2"/>
  <c r="D305" i="2"/>
  <c r="E305" i="2"/>
  <c r="F305" i="2"/>
  <c r="C305" i="2"/>
  <c r="G48" i="2"/>
  <c r="G433" i="2"/>
  <c r="B306" i="2"/>
  <c r="A307" i="2"/>
  <c r="F176" i="15"/>
  <c r="A51" i="2"/>
  <c r="B50" i="2"/>
  <c r="F113" i="15"/>
  <c r="F177" i="2"/>
  <c r="D177" i="2"/>
  <c r="C177" i="2"/>
  <c r="E177" i="2"/>
  <c r="B243" i="2"/>
  <c r="A244" i="2"/>
  <c r="A51" i="15"/>
  <c r="B50" i="15"/>
  <c r="F434" i="2"/>
  <c r="E434" i="2"/>
  <c r="D434" i="2"/>
  <c r="C434" i="2"/>
  <c r="F114" i="2"/>
  <c r="D114" i="2"/>
  <c r="C114" i="2"/>
  <c r="E114" i="2"/>
  <c r="A179" i="2"/>
  <c r="B178" i="2"/>
  <c r="D242" i="2"/>
  <c r="F242" i="2"/>
  <c r="E242" i="2"/>
  <c r="C242" i="2"/>
  <c r="J176" i="15"/>
  <c r="F49" i="2"/>
  <c r="E49" i="2"/>
  <c r="D49" i="2"/>
  <c r="C49" i="2"/>
  <c r="K177" i="15"/>
  <c r="G177" i="15"/>
  <c r="C177" i="15"/>
  <c r="E177" i="15"/>
  <c r="I177" i="15"/>
  <c r="L177" i="15"/>
  <c r="H177" i="15"/>
  <c r="M177" i="15"/>
  <c r="D177" i="15"/>
  <c r="B242" i="15"/>
  <c r="A243" i="15"/>
  <c r="B372" i="2"/>
  <c r="A373" i="2"/>
  <c r="G241" i="2"/>
  <c r="A116" i="15"/>
  <c r="B115" i="15"/>
  <c r="C49" i="15"/>
  <c r="E49" i="15"/>
  <c r="D49" i="15"/>
  <c r="B435" i="2"/>
  <c r="A436" i="2"/>
  <c r="N176" i="15"/>
  <c r="A116" i="2"/>
  <c r="B115" i="2"/>
  <c r="B178" i="15"/>
  <c r="A179" i="15"/>
  <c r="E241" i="15"/>
  <c r="D241" i="15"/>
  <c r="C241" i="15"/>
  <c r="F371" i="2"/>
  <c r="E371" i="2"/>
  <c r="C371" i="2"/>
  <c r="D371" i="2"/>
  <c r="F240" i="15"/>
  <c r="F48" i="15"/>
  <c r="G113" i="2"/>
  <c r="E114" i="15"/>
  <c r="C114" i="15"/>
  <c r="D114" i="15"/>
  <c r="G49" i="2" l="1"/>
  <c r="G434" i="2"/>
  <c r="N177" i="15"/>
  <c r="G305" i="2"/>
  <c r="F306" i="2"/>
  <c r="D306" i="2"/>
  <c r="C306" i="2"/>
  <c r="E306" i="2"/>
  <c r="G242" i="2"/>
  <c r="F241" i="15"/>
  <c r="A308" i="2"/>
  <c r="B307" i="2"/>
  <c r="A117" i="2"/>
  <c r="B116" i="2"/>
  <c r="E50" i="15"/>
  <c r="D50" i="15"/>
  <c r="C50" i="15"/>
  <c r="G371" i="2"/>
  <c r="A180" i="15"/>
  <c r="B179" i="15"/>
  <c r="F49" i="15"/>
  <c r="D242" i="15"/>
  <c r="E242" i="15"/>
  <c r="C242" i="15"/>
  <c r="A52" i="15"/>
  <c r="B51" i="15"/>
  <c r="C50" i="2"/>
  <c r="E50" i="2"/>
  <c r="D50" i="2"/>
  <c r="F50" i="2"/>
  <c r="B116" i="15"/>
  <c r="A117" i="15"/>
  <c r="B243" i="15"/>
  <c r="A244" i="15"/>
  <c r="F114" i="15"/>
  <c r="M178" i="15"/>
  <c r="I178" i="15"/>
  <c r="E178" i="15"/>
  <c r="L178" i="15"/>
  <c r="G178" i="15"/>
  <c r="C178" i="15"/>
  <c r="D178" i="15"/>
  <c r="K178" i="15"/>
  <c r="H178" i="15"/>
  <c r="A437" i="2"/>
  <c r="B436" i="2"/>
  <c r="A374" i="2"/>
  <c r="B373" i="2"/>
  <c r="J177" i="15"/>
  <c r="C178" i="2"/>
  <c r="E178" i="2"/>
  <c r="D178" i="2"/>
  <c r="F178" i="2"/>
  <c r="B244" i="2"/>
  <c r="A245" i="2"/>
  <c r="A52" i="2"/>
  <c r="B51" i="2"/>
  <c r="C115" i="2"/>
  <c r="E115" i="2"/>
  <c r="D115" i="2"/>
  <c r="F115" i="2"/>
  <c r="C435" i="2"/>
  <c r="F435" i="2"/>
  <c r="E435" i="2"/>
  <c r="D435" i="2"/>
  <c r="D115" i="15"/>
  <c r="C115" i="15"/>
  <c r="E115" i="15"/>
  <c r="C372" i="2"/>
  <c r="F372" i="2"/>
  <c r="D372" i="2"/>
  <c r="E372" i="2"/>
  <c r="F177" i="15"/>
  <c r="A180" i="2"/>
  <c r="B179" i="2"/>
  <c r="G114" i="2"/>
  <c r="E243" i="2"/>
  <c r="C243" i="2"/>
  <c r="F243" i="2"/>
  <c r="D243" i="2"/>
  <c r="G177" i="2"/>
  <c r="G115" i="2" l="1"/>
  <c r="G178" i="2"/>
  <c r="N178" i="15"/>
  <c r="G372" i="2"/>
  <c r="G50" i="2"/>
  <c r="E307" i="2"/>
  <c r="C307" i="2"/>
  <c r="D307" i="2"/>
  <c r="F307" i="2"/>
  <c r="J178" i="15"/>
  <c r="F242" i="15"/>
  <c r="B308" i="2"/>
  <c r="A309" i="2"/>
  <c r="G306" i="2"/>
  <c r="B244" i="15"/>
  <c r="A245" i="15"/>
  <c r="K179" i="15"/>
  <c r="G179" i="15"/>
  <c r="C179" i="15"/>
  <c r="I179" i="15"/>
  <c r="D179" i="15"/>
  <c r="L179" i="15"/>
  <c r="H179" i="15"/>
  <c r="E179" i="15"/>
  <c r="M179" i="15"/>
  <c r="A181" i="15"/>
  <c r="B180" i="15"/>
  <c r="F115" i="15"/>
  <c r="A53" i="2"/>
  <c r="B52" i="2"/>
  <c r="A118" i="15"/>
  <c r="B117" i="15"/>
  <c r="D116" i="2"/>
  <c r="F116" i="2"/>
  <c r="E116" i="2"/>
  <c r="C116" i="2"/>
  <c r="B180" i="2"/>
  <c r="A181" i="2"/>
  <c r="F244" i="2"/>
  <c r="D244" i="2"/>
  <c r="C244" i="2"/>
  <c r="E244" i="2"/>
  <c r="D436" i="2"/>
  <c r="C436" i="2"/>
  <c r="F436" i="2"/>
  <c r="E436" i="2"/>
  <c r="F178" i="15"/>
  <c r="C51" i="15"/>
  <c r="E51" i="15"/>
  <c r="D51" i="15"/>
  <c r="D51" i="2"/>
  <c r="C51" i="2"/>
  <c r="F51" i="2"/>
  <c r="E51" i="2"/>
  <c r="A438" i="2"/>
  <c r="B437" i="2"/>
  <c r="E243" i="15"/>
  <c r="D243" i="15"/>
  <c r="C243" i="15"/>
  <c r="A53" i="15"/>
  <c r="B52" i="15"/>
  <c r="F50" i="15"/>
  <c r="D373" i="2"/>
  <c r="C373" i="2"/>
  <c r="E373" i="2"/>
  <c r="F373" i="2"/>
  <c r="G243" i="2"/>
  <c r="D179" i="2"/>
  <c r="F179" i="2"/>
  <c r="E179" i="2"/>
  <c r="C179" i="2"/>
  <c r="G435" i="2"/>
  <c r="A246" i="2"/>
  <c r="B245" i="2"/>
  <c r="A375" i="2"/>
  <c r="B374" i="2"/>
  <c r="E116" i="15"/>
  <c r="C116" i="15"/>
  <c r="D116" i="15"/>
  <c r="B117" i="2"/>
  <c r="A118" i="2"/>
  <c r="F116" i="15" l="1"/>
  <c r="G51" i="2"/>
  <c r="G436" i="2"/>
  <c r="G307" i="2"/>
  <c r="G179" i="2"/>
  <c r="F243" i="15"/>
  <c r="F51" i="15"/>
  <c r="N179" i="15"/>
  <c r="G244" i="2"/>
  <c r="A310" i="2"/>
  <c r="B309" i="2"/>
  <c r="F179" i="15"/>
  <c r="J179" i="15"/>
  <c r="C308" i="2"/>
  <c r="E308" i="2"/>
  <c r="F308" i="2"/>
  <c r="D308" i="2"/>
  <c r="E374" i="2"/>
  <c r="D374" i="2"/>
  <c r="F374" i="2"/>
  <c r="C374" i="2"/>
  <c r="A54" i="15"/>
  <c r="B53" i="15"/>
  <c r="E437" i="2"/>
  <c r="D437" i="2"/>
  <c r="F437" i="2"/>
  <c r="C437" i="2"/>
  <c r="D117" i="15"/>
  <c r="C117" i="15"/>
  <c r="E117" i="15"/>
  <c r="E117" i="2"/>
  <c r="C117" i="2"/>
  <c r="F117" i="2"/>
  <c r="D117" i="2"/>
  <c r="C245" i="2"/>
  <c r="E245" i="2"/>
  <c r="D245" i="2"/>
  <c r="F245" i="2"/>
  <c r="G373" i="2"/>
  <c r="B181" i="2"/>
  <c r="A182" i="2"/>
  <c r="G116" i="2"/>
  <c r="E52" i="2"/>
  <c r="D52" i="2"/>
  <c r="C52" i="2"/>
  <c r="F52" i="2"/>
  <c r="A182" i="15"/>
  <c r="B181" i="15"/>
  <c r="A247" i="2"/>
  <c r="B246" i="2"/>
  <c r="E52" i="15"/>
  <c r="D52" i="15"/>
  <c r="C52" i="15"/>
  <c r="E180" i="2"/>
  <c r="C180" i="2"/>
  <c r="F180" i="2"/>
  <c r="D180" i="2"/>
  <c r="B53" i="2"/>
  <c r="A54" i="2"/>
  <c r="B245" i="15"/>
  <c r="A246" i="15"/>
  <c r="B118" i="2"/>
  <c r="A119" i="2"/>
  <c r="B375" i="2"/>
  <c r="A376" i="2"/>
  <c r="B438" i="2"/>
  <c r="A439" i="2"/>
  <c r="B118" i="15"/>
  <c r="A119" i="15"/>
  <c r="M180" i="15"/>
  <c r="I180" i="15"/>
  <c r="E180" i="15"/>
  <c r="K180" i="15"/>
  <c r="C180" i="15"/>
  <c r="G180" i="15"/>
  <c r="D180" i="15"/>
  <c r="L180" i="15"/>
  <c r="H180" i="15"/>
  <c r="D244" i="15"/>
  <c r="E244" i="15"/>
  <c r="C244" i="15"/>
  <c r="G374" i="2" l="1"/>
  <c r="G117" i="2"/>
  <c r="G52" i="2"/>
  <c r="J180" i="15"/>
  <c r="F52" i="15"/>
  <c r="N180" i="15"/>
  <c r="G308" i="2"/>
  <c r="C309" i="2"/>
  <c r="E309" i="2"/>
  <c r="D309" i="2"/>
  <c r="F309" i="2"/>
  <c r="B310" i="2"/>
  <c r="A311" i="2"/>
  <c r="A120" i="2"/>
  <c r="B119" i="2"/>
  <c r="B54" i="2"/>
  <c r="A55" i="2"/>
  <c r="A183" i="2"/>
  <c r="B182" i="2"/>
  <c r="F438" i="2"/>
  <c r="E438" i="2"/>
  <c r="D438" i="2"/>
  <c r="C438" i="2"/>
  <c r="D246" i="2"/>
  <c r="F246" i="2"/>
  <c r="E246" i="2"/>
  <c r="C246" i="2"/>
  <c r="K181" i="15"/>
  <c r="G181" i="15"/>
  <c r="C181" i="15"/>
  <c r="M181" i="15"/>
  <c r="H181" i="15"/>
  <c r="D181" i="15"/>
  <c r="L181" i="15"/>
  <c r="I181" i="15"/>
  <c r="E181" i="15"/>
  <c r="A120" i="15"/>
  <c r="B119" i="15"/>
  <c r="B376" i="2"/>
  <c r="A377" i="2"/>
  <c r="A247" i="15"/>
  <c r="B246" i="15"/>
  <c r="B247" i="2"/>
  <c r="A248" i="2"/>
  <c r="A183" i="15"/>
  <c r="B182" i="15"/>
  <c r="C53" i="15"/>
  <c r="E53" i="15"/>
  <c r="D53" i="15"/>
  <c r="B439" i="2"/>
  <c r="A440" i="2"/>
  <c r="F118" i="2"/>
  <c r="D118" i="2"/>
  <c r="C118" i="2"/>
  <c r="E118" i="2"/>
  <c r="F53" i="2"/>
  <c r="D53" i="2"/>
  <c r="C53" i="2"/>
  <c r="E53" i="2"/>
  <c r="F181" i="2"/>
  <c r="D181" i="2"/>
  <c r="C181" i="2"/>
  <c r="E181" i="2"/>
  <c r="F244" i="15"/>
  <c r="F180" i="15"/>
  <c r="E118" i="15"/>
  <c r="C118" i="15"/>
  <c r="D118" i="15"/>
  <c r="F375" i="2"/>
  <c r="E375" i="2"/>
  <c r="C375" i="2"/>
  <c r="D375" i="2"/>
  <c r="D245" i="15"/>
  <c r="C245" i="15"/>
  <c r="E245" i="15"/>
  <c r="F245" i="15" s="1"/>
  <c r="G180" i="2"/>
  <c r="G245" i="2"/>
  <c r="F117" i="15"/>
  <c r="G437" i="2"/>
  <c r="A55" i="15"/>
  <c r="B54" i="15"/>
  <c r="N181" i="15" l="1"/>
  <c r="F310" i="2"/>
  <c r="E310" i="2"/>
  <c r="C310" i="2"/>
  <c r="D310" i="2"/>
  <c r="B311" i="2"/>
  <c r="A312" i="2"/>
  <c r="G309" i="2"/>
  <c r="G181" i="2"/>
  <c r="G53" i="2"/>
  <c r="G118" i="2"/>
  <c r="F53" i="15"/>
  <c r="F181" i="15"/>
  <c r="G438" i="2"/>
  <c r="B248" i="2"/>
  <c r="A249" i="2"/>
  <c r="A378" i="2"/>
  <c r="B377" i="2"/>
  <c r="A121" i="2"/>
  <c r="B120" i="2"/>
  <c r="A441" i="2"/>
  <c r="B440" i="2"/>
  <c r="E247" i="2"/>
  <c r="C247" i="2"/>
  <c r="F247" i="2"/>
  <c r="D247" i="2"/>
  <c r="C376" i="2"/>
  <c r="F376" i="2"/>
  <c r="D376" i="2"/>
  <c r="E376" i="2"/>
  <c r="J181" i="15"/>
  <c r="C182" i="2"/>
  <c r="E182" i="2"/>
  <c r="D182" i="2"/>
  <c r="F182" i="2"/>
  <c r="A56" i="2"/>
  <c r="B55" i="2"/>
  <c r="E54" i="15"/>
  <c r="D54" i="15"/>
  <c r="C54" i="15"/>
  <c r="F118" i="15"/>
  <c r="C439" i="2"/>
  <c r="F439" i="2"/>
  <c r="E439" i="2"/>
  <c r="D439" i="2"/>
  <c r="M182" i="15"/>
  <c r="I182" i="15"/>
  <c r="E182" i="15"/>
  <c r="D182" i="15"/>
  <c r="K182" i="15"/>
  <c r="C182" i="15"/>
  <c r="G182" i="15"/>
  <c r="L182" i="15"/>
  <c r="H182" i="15"/>
  <c r="D246" i="15"/>
  <c r="C246" i="15"/>
  <c r="E246" i="15"/>
  <c r="D119" i="15"/>
  <c r="C119" i="15"/>
  <c r="E119" i="15"/>
  <c r="A184" i="2"/>
  <c r="B183" i="2"/>
  <c r="C54" i="2"/>
  <c r="F54" i="2"/>
  <c r="E54" i="2"/>
  <c r="D54" i="2"/>
  <c r="A56" i="15"/>
  <c r="B55" i="15"/>
  <c r="G375" i="2"/>
  <c r="A184" i="15"/>
  <c r="B183" i="15"/>
  <c r="B247" i="15"/>
  <c r="A248" i="15"/>
  <c r="A121" i="15"/>
  <c r="B120" i="15"/>
  <c r="G246" i="2"/>
  <c r="C119" i="2"/>
  <c r="E119" i="2"/>
  <c r="D119" i="2"/>
  <c r="F119" i="2"/>
  <c r="G439" i="2" l="1"/>
  <c r="N182" i="15"/>
  <c r="F54" i="15"/>
  <c r="G119" i="2"/>
  <c r="F246" i="15"/>
  <c r="G247" i="2"/>
  <c r="A313" i="2"/>
  <c r="B312" i="2"/>
  <c r="E311" i="2"/>
  <c r="F311" i="2"/>
  <c r="C311" i="2"/>
  <c r="D311" i="2"/>
  <c r="G310" i="2"/>
  <c r="A249" i="15"/>
  <c r="B248" i="15"/>
  <c r="D440" i="2"/>
  <c r="C440" i="2"/>
  <c r="F440" i="2"/>
  <c r="E440" i="2"/>
  <c r="A250" i="2"/>
  <c r="B249" i="2"/>
  <c r="C247" i="15"/>
  <c r="E247" i="15"/>
  <c r="D247" i="15"/>
  <c r="D55" i="2"/>
  <c r="C55" i="2"/>
  <c r="F55" i="2"/>
  <c r="E55" i="2"/>
  <c r="A442" i="2"/>
  <c r="B441" i="2"/>
  <c r="F248" i="2"/>
  <c r="D248" i="2"/>
  <c r="C248" i="2"/>
  <c r="E248" i="2"/>
  <c r="D120" i="15"/>
  <c r="C120" i="15"/>
  <c r="E120" i="15"/>
  <c r="K183" i="15"/>
  <c r="G183" i="15"/>
  <c r="C183" i="15"/>
  <c r="L183" i="15"/>
  <c r="D183" i="15"/>
  <c r="M183" i="15"/>
  <c r="I183" i="15"/>
  <c r="H183" i="15"/>
  <c r="E183" i="15"/>
  <c r="F183" i="15" s="1"/>
  <c r="C55" i="15"/>
  <c r="E55" i="15"/>
  <c r="D55" i="15"/>
  <c r="G54" i="2"/>
  <c r="F119" i="15"/>
  <c r="F182" i="15"/>
  <c r="A57" i="2"/>
  <c r="B56" i="2"/>
  <c r="G376" i="2"/>
  <c r="D120" i="2"/>
  <c r="F120" i="2"/>
  <c r="E120" i="2"/>
  <c r="C120" i="2"/>
  <c r="D377" i="2"/>
  <c r="C377" i="2"/>
  <c r="E377" i="2"/>
  <c r="F377" i="2"/>
  <c r="D183" i="2"/>
  <c r="F183" i="2"/>
  <c r="E183" i="2"/>
  <c r="C183" i="2"/>
  <c r="B184" i="2"/>
  <c r="A185" i="2"/>
  <c r="B121" i="15"/>
  <c r="A122" i="15"/>
  <c r="A185" i="15"/>
  <c r="B184" i="15"/>
  <c r="A57" i="15"/>
  <c r="B56" i="15"/>
  <c r="J182" i="15"/>
  <c r="G182" i="2"/>
  <c r="B121" i="2"/>
  <c r="A122" i="2"/>
  <c r="A379" i="2"/>
  <c r="B378" i="2"/>
  <c r="G377" i="2" l="1"/>
  <c r="G248" i="2"/>
  <c r="G183" i="2"/>
  <c r="G120" i="2"/>
  <c r="D312" i="2"/>
  <c r="C312" i="2"/>
  <c r="F312" i="2"/>
  <c r="E312" i="2"/>
  <c r="F120" i="15"/>
  <c r="B313" i="2"/>
  <c r="A314" i="2"/>
  <c r="G311" i="2"/>
  <c r="E378" i="2"/>
  <c r="D378" i="2"/>
  <c r="F378" i="2"/>
  <c r="C378" i="2"/>
  <c r="M184" i="15"/>
  <c r="I184" i="15"/>
  <c r="E184" i="15"/>
  <c r="H184" i="15"/>
  <c r="C184" i="15"/>
  <c r="K184" i="15"/>
  <c r="D184" i="15"/>
  <c r="G184" i="15"/>
  <c r="L184" i="15"/>
  <c r="B185" i="2"/>
  <c r="A186" i="2"/>
  <c r="B442" i="2"/>
  <c r="A443" i="2"/>
  <c r="C249" i="2"/>
  <c r="E249" i="2"/>
  <c r="D249" i="2"/>
  <c r="F249" i="2"/>
  <c r="D248" i="15"/>
  <c r="E248" i="15"/>
  <c r="C248" i="15"/>
  <c r="B379" i="2"/>
  <c r="A380" i="2"/>
  <c r="J183" i="15"/>
  <c r="A251" i="2"/>
  <c r="B250" i="2"/>
  <c r="N183" i="15"/>
  <c r="G55" i="2"/>
  <c r="F247" i="15"/>
  <c r="B57" i="2"/>
  <c r="A58" i="2"/>
  <c r="A186" i="15"/>
  <c r="B185" i="15"/>
  <c r="E184" i="2"/>
  <c r="C184" i="2"/>
  <c r="F184" i="2"/>
  <c r="D184" i="2"/>
  <c r="F55" i="15"/>
  <c r="G440" i="2"/>
  <c r="B249" i="15"/>
  <c r="A250" i="15"/>
  <c r="B122" i="2"/>
  <c r="A123" i="2"/>
  <c r="E56" i="15"/>
  <c r="D56" i="15"/>
  <c r="C56" i="15"/>
  <c r="A123" i="15"/>
  <c r="B122" i="15"/>
  <c r="E121" i="2"/>
  <c r="C121" i="2"/>
  <c r="F121" i="2"/>
  <c r="D121" i="2"/>
  <c r="A58" i="15"/>
  <c r="B57" i="15"/>
  <c r="E121" i="15"/>
  <c r="C121" i="15"/>
  <c r="D121" i="15"/>
  <c r="E56" i="2"/>
  <c r="D56" i="2"/>
  <c r="C56" i="2"/>
  <c r="F56" i="2"/>
  <c r="E441" i="2"/>
  <c r="D441" i="2"/>
  <c r="C441" i="2"/>
  <c r="F441" i="2"/>
  <c r="G249" i="2" l="1"/>
  <c r="B314" i="2"/>
  <c r="A315" i="2"/>
  <c r="G312" i="2"/>
  <c r="J184" i="15"/>
  <c r="F313" i="2"/>
  <c r="E313" i="2"/>
  <c r="C313" i="2"/>
  <c r="D313" i="2"/>
  <c r="G441" i="2"/>
  <c r="G56" i="2"/>
  <c r="A59" i="15"/>
  <c r="B58" i="15"/>
  <c r="B443" i="2"/>
  <c r="A444" i="2"/>
  <c r="D122" i="15"/>
  <c r="E122" i="15"/>
  <c r="C122" i="15"/>
  <c r="F56" i="15"/>
  <c r="E249" i="15"/>
  <c r="D249" i="15"/>
  <c r="C249" i="15"/>
  <c r="G184" i="2"/>
  <c r="B186" i="15"/>
  <c r="A187" i="15"/>
  <c r="F442" i="2"/>
  <c r="E442" i="2"/>
  <c r="D442" i="2"/>
  <c r="C442" i="2"/>
  <c r="N184" i="15"/>
  <c r="F121" i="15"/>
  <c r="G121" i="2"/>
  <c r="B123" i="15"/>
  <c r="A124" i="15"/>
  <c r="A124" i="2"/>
  <c r="B123" i="2"/>
  <c r="B58" i="2"/>
  <c r="A59" i="2"/>
  <c r="F248" i="15"/>
  <c r="A187" i="2"/>
  <c r="B186" i="2"/>
  <c r="F184" i="15"/>
  <c r="G378" i="2"/>
  <c r="A251" i="15"/>
  <c r="B250" i="15"/>
  <c r="K185" i="15"/>
  <c r="G185" i="15"/>
  <c r="C185" i="15"/>
  <c r="E185" i="15"/>
  <c r="L185" i="15"/>
  <c r="D185" i="15"/>
  <c r="M185" i="15"/>
  <c r="I185" i="15"/>
  <c r="H185" i="15"/>
  <c r="B251" i="2"/>
  <c r="A252" i="2"/>
  <c r="F379" i="2"/>
  <c r="E379" i="2"/>
  <c r="C379" i="2"/>
  <c r="D379" i="2"/>
  <c r="C57" i="15"/>
  <c r="E57" i="15"/>
  <c r="D57" i="15"/>
  <c r="F122" i="2"/>
  <c r="D122" i="2"/>
  <c r="C122" i="2"/>
  <c r="E122" i="2"/>
  <c r="F57" i="2"/>
  <c r="E57" i="2"/>
  <c r="D57" i="2"/>
  <c r="C57" i="2"/>
  <c r="D250" i="2"/>
  <c r="F250" i="2"/>
  <c r="E250" i="2"/>
  <c r="C250" i="2"/>
  <c r="B380" i="2"/>
  <c r="A381" i="2"/>
  <c r="F185" i="2"/>
  <c r="D185" i="2"/>
  <c r="C185" i="2"/>
  <c r="E185" i="2"/>
  <c r="F122" i="15" l="1"/>
  <c r="G313" i="2"/>
  <c r="G250" i="2"/>
  <c r="G57" i="2"/>
  <c r="G122" i="2"/>
  <c r="G442" i="2"/>
  <c r="A316" i="2"/>
  <c r="B315" i="2"/>
  <c r="F185" i="15"/>
  <c r="E314" i="2"/>
  <c r="D314" i="2"/>
  <c r="C314" i="2"/>
  <c r="F314" i="2"/>
  <c r="C380" i="2"/>
  <c r="F380" i="2"/>
  <c r="D380" i="2"/>
  <c r="E380" i="2"/>
  <c r="A445" i="2"/>
  <c r="B444" i="2"/>
  <c r="G379" i="2"/>
  <c r="J185" i="15"/>
  <c r="C186" i="2"/>
  <c r="E186" i="2"/>
  <c r="D186" i="2"/>
  <c r="F186" i="2"/>
  <c r="C58" i="2"/>
  <c r="F58" i="2"/>
  <c r="E58" i="2"/>
  <c r="D58" i="2"/>
  <c r="C443" i="2"/>
  <c r="F443" i="2"/>
  <c r="E443" i="2"/>
  <c r="D443" i="2"/>
  <c r="G185" i="2"/>
  <c r="F57" i="15"/>
  <c r="B252" i="2"/>
  <c r="A253" i="2"/>
  <c r="N185" i="15"/>
  <c r="B251" i="15"/>
  <c r="A252" i="15"/>
  <c r="A188" i="2"/>
  <c r="B187" i="2"/>
  <c r="C123" i="2"/>
  <c r="E123" i="2"/>
  <c r="D123" i="2"/>
  <c r="F123" i="2"/>
  <c r="A188" i="15"/>
  <c r="B187" i="15"/>
  <c r="E58" i="15"/>
  <c r="D58" i="15"/>
  <c r="C58" i="15"/>
  <c r="A60" i="2"/>
  <c r="B59" i="2"/>
  <c r="A125" i="15"/>
  <c r="B124" i="15"/>
  <c r="D250" i="15"/>
  <c r="E250" i="15"/>
  <c r="C250" i="15"/>
  <c r="E123" i="15"/>
  <c r="D123" i="15"/>
  <c r="C123" i="15"/>
  <c r="A382" i="2"/>
  <c r="B381" i="2"/>
  <c r="E251" i="2"/>
  <c r="C251" i="2"/>
  <c r="F251" i="2"/>
  <c r="D251" i="2"/>
  <c r="A125" i="2"/>
  <c r="B124" i="2"/>
  <c r="M186" i="15"/>
  <c r="I186" i="15"/>
  <c r="E186" i="15"/>
  <c r="L186" i="15"/>
  <c r="G186" i="15"/>
  <c r="K186" i="15"/>
  <c r="D186" i="15"/>
  <c r="H186" i="15"/>
  <c r="C186" i="15"/>
  <c r="F249" i="15"/>
  <c r="A60" i="15"/>
  <c r="B59" i="15"/>
  <c r="N186" i="15" l="1"/>
  <c r="J186" i="15"/>
  <c r="F123" i="15"/>
  <c r="G443" i="2"/>
  <c r="G58" i="2"/>
  <c r="G314" i="2"/>
  <c r="G251" i="2"/>
  <c r="G123" i="2"/>
  <c r="C315" i="2"/>
  <c r="F315" i="2"/>
  <c r="E315" i="2"/>
  <c r="D315" i="2"/>
  <c r="F250" i="15"/>
  <c r="B316" i="2"/>
  <c r="A317" i="2"/>
  <c r="D381" i="2"/>
  <c r="C381" i="2"/>
  <c r="E381" i="2"/>
  <c r="F381" i="2"/>
  <c r="D124" i="15"/>
  <c r="E124" i="15"/>
  <c r="C124" i="15"/>
  <c r="D444" i="2"/>
  <c r="C444" i="2"/>
  <c r="F444" i="2"/>
  <c r="E444" i="2"/>
  <c r="A446" i="2"/>
  <c r="B445" i="2"/>
  <c r="D124" i="2"/>
  <c r="F124" i="2"/>
  <c r="E124" i="2"/>
  <c r="C124" i="2"/>
  <c r="D59" i="2"/>
  <c r="C59" i="2"/>
  <c r="F59" i="2"/>
  <c r="E59" i="2"/>
  <c r="F58" i="15"/>
  <c r="B188" i="2"/>
  <c r="A189" i="2"/>
  <c r="A254" i="2"/>
  <c r="B253" i="2"/>
  <c r="G186" i="2"/>
  <c r="G380" i="2"/>
  <c r="A189" i="15"/>
  <c r="B188" i="15"/>
  <c r="E251" i="15"/>
  <c r="D251" i="15"/>
  <c r="C251" i="15"/>
  <c r="A383" i="2"/>
  <c r="B383" i="2" s="1"/>
  <c r="B382" i="2"/>
  <c r="B125" i="15"/>
  <c r="A126" i="15"/>
  <c r="D187" i="2"/>
  <c r="F187" i="2"/>
  <c r="E187" i="2"/>
  <c r="C187" i="2"/>
  <c r="C59" i="15"/>
  <c r="E59" i="15"/>
  <c r="D59" i="15"/>
  <c r="A61" i="15"/>
  <c r="B60" i="15"/>
  <c r="F186" i="15"/>
  <c r="B125" i="2"/>
  <c r="A126" i="2"/>
  <c r="A61" i="2"/>
  <c r="B60" i="2"/>
  <c r="M187" i="15"/>
  <c r="I187" i="15"/>
  <c r="E187" i="15"/>
  <c r="K187" i="15"/>
  <c r="C187" i="15"/>
  <c r="D187" i="15"/>
  <c r="G187" i="15"/>
  <c r="L187" i="15"/>
  <c r="H187" i="15"/>
  <c r="A253" i="15"/>
  <c r="B252" i="15"/>
  <c r="F252" i="2"/>
  <c r="D252" i="2"/>
  <c r="C252" i="2"/>
  <c r="E252" i="2"/>
  <c r="G381" i="2" l="1"/>
  <c r="G252" i="2"/>
  <c r="J187" i="15"/>
  <c r="G59" i="2"/>
  <c r="A318" i="2"/>
  <c r="B317" i="2"/>
  <c r="N187" i="15"/>
  <c r="E316" i="2"/>
  <c r="F316" i="2"/>
  <c r="C316" i="2"/>
  <c r="D316" i="2"/>
  <c r="G315" i="2"/>
  <c r="E60" i="15"/>
  <c r="D60" i="15"/>
  <c r="C60" i="15"/>
  <c r="F383" i="2"/>
  <c r="E383" i="2"/>
  <c r="C383" i="2"/>
  <c r="D383" i="2"/>
  <c r="B189" i="2"/>
  <c r="A190" i="2"/>
  <c r="B446" i="2"/>
  <c r="A447" i="2"/>
  <c r="B447" i="2" s="1"/>
  <c r="A62" i="15"/>
  <c r="B61" i="15"/>
  <c r="E60" i="2"/>
  <c r="D60" i="2"/>
  <c r="C60" i="2"/>
  <c r="F60" i="2"/>
  <c r="E125" i="2"/>
  <c r="C125" i="2"/>
  <c r="F125" i="2"/>
  <c r="D125" i="2"/>
  <c r="D125" i="15"/>
  <c r="C125" i="15"/>
  <c r="E125" i="15"/>
  <c r="C253" i="2"/>
  <c r="E253" i="2"/>
  <c r="D253" i="2"/>
  <c r="F253" i="2"/>
  <c r="G444" i="2"/>
  <c r="F124" i="15"/>
  <c r="B253" i="15"/>
  <c r="A254" i="15"/>
  <c r="L188" i="15"/>
  <c r="H188" i="15"/>
  <c r="D188" i="15"/>
  <c r="K188" i="15"/>
  <c r="G188" i="15"/>
  <c r="C188" i="15"/>
  <c r="M188" i="15"/>
  <c r="E188" i="15"/>
  <c r="I188" i="15"/>
  <c r="B126" i="2"/>
  <c r="A127" i="2"/>
  <c r="B127" i="2" s="1"/>
  <c r="A127" i="15"/>
  <c r="B127" i="15" s="1"/>
  <c r="B126" i="15"/>
  <c r="B189" i="15"/>
  <c r="A190" i="15"/>
  <c r="E188" i="2"/>
  <c r="C188" i="2"/>
  <c r="F188" i="2"/>
  <c r="D188" i="2"/>
  <c r="G124" i="2"/>
  <c r="D252" i="15"/>
  <c r="E252" i="15"/>
  <c r="C252" i="15"/>
  <c r="F187" i="15"/>
  <c r="B61" i="2"/>
  <c r="A62" i="2"/>
  <c r="F59" i="15"/>
  <c r="G187" i="2"/>
  <c r="E382" i="2"/>
  <c r="D382" i="2"/>
  <c r="F382" i="2"/>
  <c r="C382" i="2"/>
  <c r="F251" i="15"/>
  <c r="A255" i="2"/>
  <c r="B255" i="2" s="1"/>
  <c r="B254" i="2"/>
  <c r="E445" i="2"/>
  <c r="D445" i="2"/>
  <c r="F445" i="2"/>
  <c r="C445" i="2"/>
  <c r="F188" i="15" l="1"/>
  <c r="G382" i="2"/>
  <c r="N188" i="15"/>
  <c r="F252" i="15"/>
  <c r="F317" i="2"/>
  <c r="D317" i="2"/>
  <c r="E317" i="2"/>
  <c r="C317" i="2"/>
  <c r="J188" i="15"/>
  <c r="G60" i="2"/>
  <c r="F60" i="15"/>
  <c r="G316" i="2"/>
  <c r="A319" i="2"/>
  <c r="B319" i="2" s="1"/>
  <c r="B318" i="2"/>
  <c r="G253" i="2"/>
  <c r="F125" i="15"/>
  <c r="G125" i="2"/>
  <c r="G383" i="2"/>
  <c r="C127" i="15"/>
  <c r="D127" i="15"/>
  <c r="E127" i="15"/>
  <c r="A63" i="15"/>
  <c r="B63" i="15" s="1"/>
  <c r="B62" i="15"/>
  <c r="F189" i="2"/>
  <c r="D189" i="2"/>
  <c r="C189" i="2"/>
  <c r="E189" i="2"/>
  <c r="D253" i="15"/>
  <c r="C253" i="15"/>
  <c r="E253" i="15"/>
  <c r="C447" i="2"/>
  <c r="F447" i="2"/>
  <c r="E447" i="2"/>
  <c r="D447" i="2"/>
  <c r="G445" i="2"/>
  <c r="E255" i="2"/>
  <c r="C255" i="2"/>
  <c r="F255" i="2"/>
  <c r="D255" i="2"/>
  <c r="B62" i="2"/>
  <c r="A63" i="2"/>
  <c r="B63" i="2" s="1"/>
  <c r="G188" i="2"/>
  <c r="M189" i="15"/>
  <c r="I189" i="15"/>
  <c r="E189" i="15"/>
  <c r="G189" i="15"/>
  <c r="H189" i="15"/>
  <c r="D189" i="15"/>
  <c r="L189" i="15"/>
  <c r="K189" i="15"/>
  <c r="C189" i="15"/>
  <c r="F126" i="2"/>
  <c r="D126" i="2"/>
  <c r="C126" i="2"/>
  <c r="E126" i="2"/>
  <c r="F446" i="2"/>
  <c r="E446" i="2"/>
  <c r="D446" i="2"/>
  <c r="C446" i="2"/>
  <c r="A255" i="15"/>
  <c r="B255" i="15" s="1"/>
  <c r="B254" i="15"/>
  <c r="D254" i="2"/>
  <c r="F254" i="2"/>
  <c r="E254" i="2"/>
  <c r="C254" i="2"/>
  <c r="A191" i="15"/>
  <c r="B191" i="15" s="1"/>
  <c r="B190" i="15"/>
  <c r="C127" i="2"/>
  <c r="E127" i="2"/>
  <c r="D127" i="2"/>
  <c r="F127" i="2"/>
  <c r="F61" i="2"/>
  <c r="E61" i="2"/>
  <c r="D61" i="2"/>
  <c r="C61" i="2"/>
  <c r="D126" i="15"/>
  <c r="C126" i="15"/>
  <c r="E126" i="15"/>
  <c r="C61" i="15"/>
  <c r="E61" i="15"/>
  <c r="D61" i="15"/>
  <c r="A191" i="2"/>
  <c r="B191" i="2" s="1"/>
  <c r="B190" i="2"/>
  <c r="G126" i="2" l="1"/>
  <c r="J189" i="15"/>
  <c r="G189" i="2"/>
  <c r="G317" i="2"/>
  <c r="F61" i="15"/>
  <c r="G446" i="2"/>
  <c r="G447" i="2"/>
  <c r="F126" i="15"/>
  <c r="G127" i="2"/>
  <c r="G61" i="2"/>
  <c r="C318" i="2"/>
  <c r="D318" i="2"/>
  <c r="E318" i="2"/>
  <c r="F318" i="2"/>
  <c r="F319" i="2"/>
  <c r="C319" i="2"/>
  <c r="E319" i="2"/>
  <c r="D319" i="2"/>
  <c r="M191" i="15"/>
  <c r="I191" i="15"/>
  <c r="E191" i="15"/>
  <c r="K191" i="15"/>
  <c r="C191" i="15"/>
  <c r="L191" i="15"/>
  <c r="G191" i="15"/>
  <c r="D191" i="15"/>
  <c r="H191" i="15"/>
  <c r="G255" i="2"/>
  <c r="F253" i="15"/>
  <c r="C63" i="15"/>
  <c r="E63" i="15"/>
  <c r="D63" i="15"/>
  <c r="C190" i="2"/>
  <c r="E190" i="2"/>
  <c r="D190" i="2"/>
  <c r="F190" i="2"/>
  <c r="D254" i="15"/>
  <c r="C254" i="15"/>
  <c r="E254" i="15"/>
  <c r="F189" i="15"/>
  <c r="D63" i="2"/>
  <c r="C63" i="2"/>
  <c r="F63" i="2"/>
  <c r="E63" i="2"/>
  <c r="F127" i="15"/>
  <c r="D191" i="2"/>
  <c r="F191" i="2"/>
  <c r="E191" i="2"/>
  <c r="C191" i="2"/>
  <c r="C255" i="15"/>
  <c r="E255" i="15"/>
  <c r="D255" i="15"/>
  <c r="C62" i="2"/>
  <c r="F62" i="2"/>
  <c r="E62" i="2"/>
  <c r="D62" i="2"/>
  <c r="L190" i="15"/>
  <c r="H190" i="15"/>
  <c r="D190" i="15"/>
  <c r="K190" i="15"/>
  <c r="G190" i="15"/>
  <c r="C190" i="15"/>
  <c r="I190" i="15"/>
  <c r="E190" i="15"/>
  <c r="M190" i="15"/>
  <c r="N190" i="15" s="1"/>
  <c r="G254" i="2"/>
  <c r="N189" i="15"/>
  <c r="E62" i="15"/>
  <c r="D62" i="15"/>
  <c r="C62" i="15"/>
  <c r="G318" i="2" l="1"/>
  <c r="F255" i="15"/>
  <c r="G191" i="2"/>
  <c r="G63" i="2"/>
  <c r="F63" i="15"/>
  <c r="G319" i="2"/>
  <c r="G62" i="2"/>
  <c r="F191" i="15"/>
  <c r="F62" i="15"/>
  <c r="F190" i="15"/>
  <c r="G190" i="2"/>
  <c r="J191" i="15"/>
  <c r="J190" i="15"/>
  <c r="F254" i="15"/>
  <c r="N191" i="15"/>
</calcChain>
</file>

<file path=xl/sharedStrings.xml><?xml version="1.0" encoding="utf-8"?>
<sst xmlns="http://schemas.openxmlformats.org/spreadsheetml/2006/main" count="192" uniqueCount="89">
  <si>
    <t>year</t>
  </si>
  <si>
    <t>N_HIV_D</t>
  </si>
  <si>
    <t>N_HIV_Obs_M</t>
  </si>
  <si>
    <t>N_CD4_1_D</t>
  </si>
  <si>
    <t>N_CD4_2_D</t>
  </si>
  <si>
    <t>N_CD4_3_D</t>
  </si>
  <si>
    <t>N_CD4_4_D</t>
  </si>
  <si>
    <t>N_CD4_1_Obs_M</t>
  </si>
  <si>
    <t>N_CD4_2_Obs_M</t>
  </si>
  <si>
    <t>N_CD4_3_Obs_M</t>
  </si>
  <si>
    <t>N_CD4_4_Obs_M</t>
  </si>
  <si>
    <t>N_AIDS_D</t>
  </si>
  <si>
    <t>N_AIDS_M</t>
  </si>
  <si>
    <t>N_HIVAIDS_D</t>
  </si>
  <si>
    <t>N_HIVAIDS_Obs_M</t>
  </si>
  <si>
    <t>N_Inf_M</t>
  </si>
  <si>
    <t>t_diag</t>
  </si>
  <si>
    <t>D_Avg_Time</t>
  </si>
  <si>
    <t>N_Alive</t>
  </si>
  <si>
    <t>N_Alive_Diag_M</t>
  </si>
  <si>
    <t>N_Und</t>
  </si>
  <si>
    <t>N_Und_Alive_p</t>
  </si>
  <si>
    <t>N_Und_CD4_3_M</t>
  </si>
  <si>
    <t>N_Und_CD4_4_M</t>
  </si>
  <si>
    <t>N_Und_CD4_3p4_M</t>
  </si>
  <si>
    <t>N_HIV_Obs_M_LB</t>
  </si>
  <si>
    <t>N_HIV_Obs_M_UB</t>
  </si>
  <si>
    <t>N_CD4_1_Obs_M_LB</t>
  </si>
  <si>
    <t>N_CD4_1_Obs_M_UB</t>
  </si>
  <si>
    <t>N_CD4_2_Obs_M_LB</t>
  </si>
  <si>
    <t>N_CD4_2_Obs_M_UB</t>
  </si>
  <si>
    <t>N_CD4_3_Obs_M_LB</t>
  </si>
  <si>
    <t>N_CD4_3_Obs_M_UB</t>
  </si>
  <si>
    <t>N_CD4_4_Obs_M_LB</t>
  </si>
  <si>
    <t>N_CD4_4_Obs_M_UB</t>
  </si>
  <si>
    <t>N_AIDS_M_LB</t>
  </si>
  <si>
    <t>N_AIDS_M_UB</t>
  </si>
  <si>
    <t>N_HIVAIDS_Obs_M_LB</t>
  </si>
  <si>
    <t>N_HIVAIDS_Obs_M_UB</t>
  </si>
  <si>
    <t>N_Inf_M_LB</t>
  </si>
  <si>
    <t>N_Inf_M_UB</t>
  </si>
  <si>
    <t>N_Alive_LB</t>
  </si>
  <si>
    <t>N_Alive_UB</t>
  </si>
  <si>
    <t>N_Alive_Diag_M_LB</t>
  </si>
  <si>
    <t>N_Alive_Diag_M_UB</t>
  </si>
  <si>
    <t>N_Und_LB</t>
  </si>
  <si>
    <t>N_Und_UB</t>
  </si>
  <si>
    <t>N_Und_Alive_p_LB</t>
  </si>
  <si>
    <t>N_Und_Alive_p_UB</t>
  </si>
  <si>
    <t>delta1_LB</t>
  </si>
  <si>
    <t>delta1_UB</t>
  </si>
  <si>
    <t>delta2_LB</t>
  </si>
  <si>
    <t>delta2_UB</t>
  </si>
  <si>
    <t>delta3_LB</t>
  </si>
  <si>
    <t>delta3_UB</t>
  </si>
  <si>
    <t>delta4_LB</t>
  </si>
  <si>
    <t>delta4_UB</t>
  </si>
  <si>
    <t>t_diag_LB</t>
  </si>
  <si>
    <t>t_diag_UB</t>
  </si>
  <si>
    <t>D_Avg_Time_LB</t>
  </si>
  <si>
    <t>D_Avg_Time_UB</t>
  </si>
  <si>
    <t>N_Und_CD4_3_M_LB</t>
  </si>
  <si>
    <t>N_Und_CD4_3_M_UB</t>
  </si>
  <si>
    <t>N_Und_CD4_4_M_LB</t>
  </si>
  <si>
    <t>N_Und_CD4_4_M_UB</t>
  </si>
  <si>
    <t>N_Und_CD4_3p4_M_LB</t>
  </si>
  <si>
    <t>N_Und_CD4_3p4_M_UB</t>
  </si>
  <si>
    <t>A. HIV infections per year</t>
  </si>
  <si>
    <t>Mean</t>
  </si>
  <si>
    <t>Min-max</t>
  </si>
  <si>
    <t>Idx</t>
  </si>
  <si>
    <t>B. Time to diagnosis</t>
  </si>
  <si>
    <t>C. Total number of HIV-infected</t>
  </si>
  <si>
    <t>Diagnosed Mean</t>
  </si>
  <si>
    <t>Diagnosed Min-max</t>
  </si>
  <si>
    <t>Undiagnosed Mean</t>
  </si>
  <si>
    <t>Undiagnosed Min-max</t>
  </si>
  <si>
    <t>Alive Min-max</t>
  </si>
  <si>
    <t>Diag Min-max</t>
  </si>
  <si>
    <t>Undiag Min-max</t>
  </si>
  <si>
    <t>D. Proportion undiagnosed of all those alive</t>
  </si>
  <si>
    <t>A. HIV diagnoses, total</t>
  </si>
  <si>
    <t>Data</t>
  </si>
  <si>
    <t>B. HIV diagnoses, CD4 &gt;= 500</t>
  </si>
  <si>
    <t>C. HIV diagnoses, CD4 350 - 499</t>
  </si>
  <si>
    <t>D. HIV diagnoses, CD4 200 - 349</t>
  </si>
  <si>
    <t>E. HIV diagnoses, CD4 &lt; 200</t>
  </si>
  <si>
    <t>F. HIV/AIDS diagnoses</t>
  </si>
  <si>
    <t>G. AIDS diagnoses,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</si>
</sst>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 tint="-0.34998626667073579"/>
      <name val="Arial"/>
      <family val="2"/>
    </font>
    <font>
      <b/>
      <sz val="8"/>
      <color theme="0" tint="-0.34998626667073579"/>
      <name val="Arial"/>
      <family val="2"/>
    </font>
    <font>
      <sz val="8"/>
      <color rgb="FF000000"/>
      <name val="Arial"/>
      <family val="2"/>
    </font>
    <font>
      <b/>
      <sz val="15"/>
      <color theme="0" tint="-0.34998626667073579"/>
      <name val="Calibri"/>
      <family val="2"/>
    </font>
    <font>
      <b/>
      <sz val="1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rgb="FF7BBCC0"/>
        <bgColor theme="6"/>
      </patternFill>
    </fill>
    <fill>
      <patternFill patternType="solid">
        <fgColor rgb="FF9D8B56"/>
        <bgColor theme="6"/>
      </patternFill>
    </fill>
    <fill>
      <patternFill patternType="solid">
        <fgColor rgb="FF69B023"/>
        <bgColor theme="6"/>
      </patternFill>
    </fill>
    <fill>
      <patternFill patternType="none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Fill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right" vertical="center" wrapText="1" indent="2"/>
    </xf>
    <xf numFmtId="4" fontId="2" fillId="7" borderId="0" xfId="0" applyNumberFormat="1" applyFont="1" applyFill="1" applyBorder="1" applyAlignment="1">
      <alignment horizontal="right" vertical="center" wrapText="1" indent="2"/>
    </xf>
    <xf numFmtId="0" fontId="4" fillId="2" borderId="0" xfId="0" applyFont="1" applyFill="1" applyBorder="1"/>
    <xf numFmtId="0" fontId="1" fillId="7" borderId="0" xfId="0" applyFont="1" applyFill="1" applyBorder="1"/>
    <xf numFmtId="4" fontId="1" fillId="7" borderId="0" xfId="0" applyNumberFormat="1" applyFont="1" applyFill="1" applyBorder="1"/>
    <xf numFmtId="4" fontId="1" fillId="2" borderId="0" xfId="0" applyNumberFormat="1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6" fillId="7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BBCC0"/>
      <color rgb="FF9D8B56"/>
      <color rgb="FF69B0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FIT'!$E$4:$E$41</c:f>
              <c:numCache>
                <c:formatCode>#,##0.00</c:formatCode>
                <c:ptCount val="33"/>
                <c:pt idx="0">
                  <c:v>0.64694799999999997</c:v>
                </c:pt>
                <c:pt idx="1">
                  <c:v>8.1027679999999993</c:v>
                </c:pt>
                <c:pt idx="2">
                  <c:v>28.557392</c:v>
                </c:pt>
                <c:pt idx="3">
                  <c:v>63.86703</c:v>
                </c:pt>
                <c:pt idx="4">
                  <c:v>436.93711500000001</c:v>
                </c:pt>
                <c:pt idx="5">
                  <c:v>642.37080100000003</c:v>
                </c:pt>
                <c:pt idx="6">
                  <c:v>896.45281599999998</c:v>
                </c:pt>
                <c:pt idx="7">
                  <c:v>1126.182519</c:v>
                </c:pt>
                <c:pt idx="8">
                  <c:v>1286.791183</c:v>
                </c:pt>
                <c:pt idx="9">
                  <c:v>1366.028429</c:v>
                </c:pt>
                <c:pt idx="10">
                  <c:v>1375.450081</c:v>
                </c:pt>
                <c:pt idx="11">
                  <c:v>1331.7080659999999</c:v>
                </c:pt>
                <c:pt idx="12">
                  <c:v>1229.2474870000001</c:v>
                </c:pt>
                <c:pt idx="13">
                  <c:v>1086.889651</c:v>
                </c:pt>
                <c:pt idx="14">
                  <c:v>972.68202399999996</c:v>
                </c:pt>
                <c:pt idx="15">
                  <c:v>878.898685</c:v>
                </c:pt>
                <c:pt idx="16">
                  <c:v>808.72682699999996</c:v>
                </c:pt>
                <c:pt idx="17">
                  <c:v>753.73447199999998</c:v>
                </c:pt>
                <c:pt idx="18">
                  <c:v>720.07808599999998</c:v>
                </c:pt>
                <c:pt idx="19">
                  <c:v>701.19581300000004</c:v>
                </c:pt>
                <c:pt idx="20">
                  <c:v>708.76203199999998</c:v>
                </c:pt>
                <c:pt idx="21">
                  <c:v>732.04814799999997</c:v>
                </c:pt>
                <c:pt idx="22">
                  <c:v>759.773325</c:v>
                </c:pt>
                <c:pt idx="23">
                  <c:v>794.25521300000003</c:v>
                </c:pt>
                <c:pt idx="24">
                  <c:v>833.589696</c:v>
                </c:pt>
                <c:pt idx="25">
                  <c:v>875.31108300000005</c:v>
                </c:pt>
                <c:pt idx="26">
                  <c:v>918.30210199999999</c:v>
                </c:pt>
                <c:pt idx="27">
                  <c:v>959.52206799999999</c:v>
                </c:pt>
                <c:pt idx="28">
                  <c:v>1024.829176</c:v>
                </c:pt>
                <c:pt idx="29">
                  <c:v>1076.3442379999999</c:v>
                </c:pt>
                <c:pt idx="30">
                  <c:v>1116.5475100000001</c:v>
                </c:pt>
                <c:pt idx="31">
                  <c:v>1145.0733190000001</c:v>
                </c:pt>
                <c:pt idx="32">
                  <c:v>1167.7235410000001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241-B6BF-8C9B62565E47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FIT'!$G$4:$G$63</c:f>
              <c:numCache>
                <c:formatCode>#,##0.00</c:formatCode>
                <c:ptCount val="33"/>
                <c:pt idx="0">
                  <c:v>6.1464999999999992E-2</c:v>
                </c:pt>
                <c:pt idx="1">
                  <c:v>0.74375500000000017</c:v>
                </c:pt>
                <c:pt idx="2">
                  <c:v>2.5111239999999988</c:v>
                </c:pt>
                <c:pt idx="3">
                  <c:v>5.3462750000000057</c:v>
                </c:pt>
                <c:pt idx="4">
                  <c:v>88.582807999999943</c:v>
                </c:pt>
                <c:pt idx="5">
                  <c:v>80.162108999999987</c:v>
                </c:pt>
                <c:pt idx="6">
                  <c:v>87.743566999999985</c:v>
                </c:pt>
                <c:pt idx="7">
                  <c:v>94.319389000000001</c:v>
                </c:pt>
                <c:pt idx="8">
                  <c:v>100.14891199999988</c:v>
                </c:pt>
                <c:pt idx="9">
                  <c:v>95.66561999999999</c:v>
                </c:pt>
                <c:pt idx="10">
                  <c:v>92.960677000000032</c:v>
                </c:pt>
                <c:pt idx="11">
                  <c:v>85.169038</c:v>
                </c:pt>
                <c:pt idx="12">
                  <c:v>64.552355999999918</c:v>
                </c:pt>
                <c:pt idx="13">
                  <c:v>56.467413999999962</c:v>
                </c:pt>
                <c:pt idx="14">
                  <c:v>47.490039000000024</c:v>
                </c:pt>
                <c:pt idx="15">
                  <c:v>43.268226000000027</c:v>
                </c:pt>
                <c:pt idx="16">
                  <c:v>41.542423000000099</c:v>
                </c:pt>
                <c:pt idx="17">
                  <c:v>41.563914000000068</c:v>
                </c:pt>
                <c:pt idx="18">
                  <c:v>40.32946400000003</c:v>
                </c:pt>
                <c:pt idx="19">
                  <c:v>42.263345999999956</c:v>
                </c:pt>
                <c:pt idx="20">
                  <c:v>36.888384999999971</c:v>
                </c:pt>
                <c:pt idx="21">
                  <c:v>33.792722000000026</c:v>
                </c:pt>
                <c:pt idx="22">
                  <c:v>38.758574999999951</c:v>
                </c:pt>
                <c:pt idx="23">
                  <c:v>38.738173999999958</c:v>
                </c:pt>
                <c:pt idx="24">
                  <c:v>42.615073000000052</c:v>
                </c:pt>
                <c:pt idx="25">
                  <c:v>45.255237999999963</c:v>
                </c:pt>
                <c:pt idx="26">
                  <c:v>46.490933000000041</c:v>
                </c:pt>
                <c:pt idx="27">
                  <c:v>52.956723000000011</c:v>
                </c:pt>
                <c:pt idx="28">
                  <c:v>43.11519700000008</c:v>
                </c:pt>
                <c:pt idx="29">
                  <c:v>48.832478000000037</c:v>
                </c:pt>
                <c:pt idx="30">
                  <c:v>53.191536999999926</c:v>
                </c:pt>
                <c:pt idx="31">
                  <c:v>57.749346999999943</c:v>
                </c:pt>
                <c:pt idx="32">
                  <c:v>56.83429799999999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3824"/>
        <c:axId val="613054576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FIT'!$D$4:$D$63</c:f>
              <c:numCache>
                <c:formatCode>#,##0.00</c:formatCode>
                <c:ptCount val="33"/>
                <c:pt idx="0">
                  <c:v>0.67490700000000003</c:v>
                </c:pt>
                <c:pt idx="1">
                  <c:v>8.4393130000000003</c:v>
                </c:pt>
                <c:pt idx="2">
                  <c:v>29.685759999999998</c:v>
                </c:pt>
                <c:pt idx="3">
                  <c:v>66.248778999999999</c:v>
                </c:pt>
                <c:pt idx="4">
                  <c:v>480.493607</c:v>
                </c:pt>
                <c:pt idx="5">
                  <c:v>679.92454899999996</c:v>
                </c:pt>
                <c:pt idx="6">
                  <c:v>929.99039800000003</c:v>
                </c:pt>
                <c:pt idx="7">
                  <c:v>1157.8868600000001</c:v>
                </c:pt>
                <c:pt idx="8">
                  <c:v>1324.7344720000001</c:v>
                </c:pt>
                <c:pt idx="9">
                  <c:v>1413.9481619999999</c:v>
                </c:pt>
                <c:pt idx="10">
                  <c:v>1428.012193</c:v>
                </c:pt>
                <c:pt idx="11">
                  <c:v>1382.1730520000001</c:v>
                </c:pt>
                <c:pt idx="12">
                  <c:v>1264.3340820000001</c:v>
                </c:pt>
                <c:pt idx="13">
                  <c:v>1119.4024159999999</c:v>
                </c:pt>
                <c:pt idx="14">
                  <c:v>998.69487400000003</c:v>
                </c:pt>
                <c:pt idx="15">
                  <c:v>902.16965400000004</c:v>
                </c:pt>
                <c:pt idx="16">
                  <c:v>828.33449599999994</c:v>
                </c:pt>
                <c:pt idx="17">
                  <c:v>775.24178500000005</c:v>
                </c:pt>
                <c:pt idx="18">
                  <c:v>740.88102000000003</c:v>
                </c:pt>
                <c:pt idx="19">
                  <c:v>723.31722300000001</c:v>
                </c:pt>
                <c:pt idx="20">
                  <c:v>727.85336299999994</c:v>
                </c:pt>
                <c:pt idx="21">
                  <c:v>748.70257800000002</c:v>
                </c:pt>
                <c:pt idx="22">
                  <c:v>776.60232699999995</c:v>
                </c:pt>
                <c:pt idx="23">
                  <c:v>811.29030599999999</c:v>
                </c:pt>
                <c:pt idx="24">
                  <c:v>851.75604799999996</c:v>
                </c:pt>
                <c:pt idx="25">
                  <c:v>896.49999500000001</c:v>
                </c:pt>
                <c:pt idx="26">
                  <c:v>943.68951000000004</c:v>
                </c:pt>
                <c:pt idx="27">
                  <c:v>991.27958100000001</c:v>
                </c:pt>
                <c:pt idx="28">
                  <c:v>1048.5087779999999</c:v>
                </c:pt>
                <c:pt idx="29">
                  <c:v>1102.322625</c:v>
                </c:pt>
                <c:pt idx="30">
                  <c:v>1141.1015070000001</c:v>
                </c:pt>
                <c:pt idx="31">
                  <c:v>1170.5444150000001</c:v>
                </c:pt>
                <c:pt idx="32">
                  <c:v>1193.6140929999999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1-4241-B6BF-8C9B62565E47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FIT'!$C$4:$C$63</c:f>
              <c:numCache>
                <c:formatCode>#,##0.00</c:formatCode>
                <c:ptCount val="3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20</c:v>
                </c:pt>
                <c:pt idx="4">
                  <c:v>531.30148499999996</c:v>
                </c:pt>
                <c:pt idx="5">
                  <c:v>1983.8993190000001</c:v>
                </c:pt>
                <c:pt idx="6">
                  <c:v>1740.640476</c:v>
                </c:pt>
                <c:pt idx="7">
                  <c:v>1710.5520320000001</c:v>
                </c:pt>
                <c:pt idx="8">
                  <c:v>1498.8502570000001</c:v>
                </c:pt>
                <c:pt idx="9">
                  <c:v>1547.944585</c:v>
                </c:pt>
                <c:pt idx="10">
                  <c:v>1394.400126</c:v>
                </c:pt>
                <c:pt idx="11">
                  <c:v>1257.0264970000001</c:v>
                </c:pt>
                <c:pt idx="12">
                  <c:v>1198.65581</c:v>
                </c:pt>
                <c:pt idx="13">
                  <c:v>1030.0009789999999</c:v>
                </c:pt>
                <c:pt idx="14">
                  <c:v>902.54318599999999</c:v>
                </c:pt>
                <c:pt idx="15">
                  <c:v>910.93731100000002</c:v>
                </c:pt>
                <c:pt idx="16">
                  <c:v>887.47026500000004</c:v>
                </c:pt>
                <c:pt idx="17">
                  <c:v>738.80181500000003</c:v>
                </c:pt>
                <c:pt idx="18">
                  <c:v>683.12078799999995</c:v>
                </c:pt>
                <c:pt idx="19">
                  <c:v>720.05605200000002</c:v>
                </c:pt>
                <c:pt idx="20">
                  <c:v>683.66375900000003</c:v>
                </c:pt>
                <c:pt idx="21">
                  <c:v>733.06411200000002</c:v>
                </c:pt>
                <c:pt idx="22">
                  <c:v>852.006573</c:v>
                </c:pt>
                <c:pt idx="23">
                  <c:v>821.99383899999998</c:v>
                </c:pt>
                <c:pt idx="24">
                  <c:v>902.68523800000003</c:v>
                </c:pt>
                <c:pt idx="25">
                  <c:v>925.00513899999999</c:v>
                </c:pt>
                <c:pt idx="26">
                  <c:v>1033.0015020000001</c:v>
                </c:pt>
                <c:pt idx="27">
                  <c:v>1031.9596529999999</c:v>
                </c:pt>
                <c:pt idx="28">
                  <c:v>901.05445899999995</c:v>
                </c:pt>
                <c:pt idx="29">
                  <c:v>1086.3371099999999</c:v>
                </c:pt>
                <c:pt idx="30">
                  <c:v>1112.2206100000001</c:v>
                </c:pt>
                <c:pt idx="31">
                  <c:v>1167.9295990000001</c:v>
                </c:pt>
                <c:pt idx="32">
                  <c:v>1231.3718309999999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3824"/>
        <c:axId val="613054576"/>
      </c:lineChart>
      <c:catAx>
        <c:axId val="6130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4576"/>
        <c:crosses val="autoZero"/>
        <c:auto val="1"/>
        <c:lblAlgn val="ctr"/>
        <c:lblOffset val="100"/>
        <c:noMultiLvlLbl val="0"/>
      </c:catAx>
      <c:valAx>
        <c:axId val="613054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718003061344635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CHARTS!$B$4:$B$63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CHARTS!$D$4:$D$41</c:f>
              <c:numCache>
                <c:formatCode>#,##0.00</c:formatCode>
                <c:ptCount val="38"/>
                <c:pt idx="0">
                  <c:v>294.862956</c:v>
                </c:pt>
                <c:pt idx="1">
                  <c:v>774.68404899999996</c:v>
                </c:pt>
                <c:pt idx="2">
                  <c:v>1105.6445430000001</c:v>
                </c:pt>
                <c:pt idx="3">
                  <c:v>1308.7281310000001</c:v>
                </c:pt>
                <c:pt idx="4">
                  <c:v>1403.6687179999999</c:v>
                </c:pt>
                <c:pt idx="5">
                  <c:v>1409.567499</c:v>
                </c:pt>
                <c:pt idx="6">
                  <c:v>1344.6772599999999</c:v>
                </c:pt>
                <c:pt idx="7">
                  <c:v>1237.1883399999999</c:v>
                </c:pt>
                <c:pt idx="8">
                  <c:v>1108.37491</c:v>
                </c:pt>
                <c:pt idx="9">
                  <c:v>979.62834199999998</c:v>
                </c:pt>
                <c:pt idx="10">
                  <c:v>870.00656200000003</c:v>
                </c:pt>
                <c:pt idx="11">
                  <c:v>779.37311599999998</c:v>
                </c:pt>
                <c:pt idx="12">
                  <c:v>714.96319300000005</c:v>
                </c:pt>
                <c:pt idx="13">
                  <c:v>669.32690500000001</c:v>
                </c:pt>
                <c:pt idx="14">
                  <c:v>641.71847400000001</c:v>
                </c:pt>
                <c:pt idx="15">
                  <c:v>629.91231700000003</c:v>
                </c:pt>
                <c:pt idx="16">
                  <c:v>627.02058799999998</c:v>
                </c:pt>
                <c:pt idx="17">
                  <c:v>637.77145099999996</c:v>
                </c:pt>
                <c:pt idx="18">
                  <c:v>654.67837999999995</c:v>
                </c:pt>
                <c:pt idx="19">
                  <c:v>682.24632499999996</c:v>
                </c:pt>
                <c:pt idx="20">
                  <c:v>717.498875</c:v>
                </c:pt>
                <c:pt idx="21">
                  <c:v>760.03418599999998</c:v>
                </c:pt>
                <c:pt idx="22">
                  <c:v>810.66409999999996</c:v>
                </c:pt>
                <c:pt idx="23">
                  <c:v>864.73363600000005</c:v>
                </c:pt>
                <c:pt idx="24">
                  <c:v>918.84884399999999</c:v>
                </c:pt>
                <c:pt idx="25">
                  <c:v>965.87944800000002</c:v>
                </c:pt>
                <c:pt idx="26">
                  <c:v>1010.244871</c:v>
                </c:pt>
                <c:pt idx="27">
                  <c:v>1050.204831</c:v>
                </c:pt>
                <c:pt idx="28">
                  <c:v>1084.2788129999999</c:v>
                </c:pt>
                <c:pt idx="29">
                  <c:v>1113.0982180000001</c:v>
                </c:pt>
                <c:pt idx="30">
                  <c:v>1135.458228</c:v>
                </c:pt>
                <c:pt idx="31">
                  <c:v>1151.5638690000001</c:v>
                </c:pt>
                <c:pt idx="32">
                  <c:v>1160.3313419999999</c:v>
                </c:pt>
                <c:pt idx="33">
                  <c:v>1160.0641419999999</c:v>
                </c:pt>
                <c:pt idx="34">
                  <c:v>1155.067875</c:v>
                </c:pt>
                <c:pt idx="35">
                  <c:v>1148.7265339999999</c:v>
                </c:pt>
                <c:pt idx="36">
                  <c:v>1135.540078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4F86-8ED0-9B4ABAB8ADEE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CHARTS!$B$4:$B$63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CHARTS!$F$4:$F$63</c:f>
              <c:numCache>
                <c:formatCode>#,##0.00</c:formatCode>
                <c:ptCount val="60"/>
                <c:pt idx="0">
                  <c:v>27.467197999999996</c:v>
                </c:pt>
                <c:pt idx="1">
                  <c:v>66.961578000000031</c:v>
                </c:pt>
                <c:pt idx="2">
                  <c:v>86.126120999999785</c:v>
                </c:pt>
                <c:pt idx="3">
                  <c:v>89.079422999999906</c:v>
                </c:pt>
                <c:pt idx="4">
                  <c:v>81.189866000000166</c:v>
                </c:pt>
                <c:pt idx="5">
                  <c:v>70.291116000000102</c:v>
                </c:pt>
                <c:pt idx="6">
                  <c:v>57.734954000000016</c:v>
                </c:pt>
                <c:pt idx="7">
                  <c:v>60.85503000000017</c:v>
                </c:pt>
                <c:pt idx="8">
                  <c:v>64.560721000000058</c:v>
                </c:pt>
                <c:pt idx="9">
                  <c:v>74.543061999999964</c:v>
                </c:pt>
                <c:pt idx="10">
                  <c:v>84.733056999999917</c:v>
                </c:pt>
                <c:pt idx="11">
                  <c:v>93.338280000000054</c:v>
                </c:pt>
                <c:pt idx="12">
                  <c:v>88.705806999999936</c:v>
                </c:pt>
                <c:pt idx="13">
                  <c:v>75.169812999999976</c:v>
                </c:pt>
                <c:pt idx="14">
                  <c:v>68.586682999999994</c:v>
                </c:pt>
                <c:pt idx="15">
                  <c:v>57.112167999999997</c:v>
                </c:pt>
                <c:pt idx="16">
                  <c:v>57.462488000000008</c:v>
                </c:pt>
                <c:pt idx="17">
                  <c:v>51.887542000000053</c:v>
                </c:pt>
                <c:pt idx="18">
                  <c:v>50.792923000000087</c:v>
                </c:pt>
                <c:pt idx="19">
                  <c:v>49.816826999999989</c:v>
                </c:pt>
                <c:pt idx="20">
                  <c:v>51.169052999999963</c:v>
                </c:pt>
                <c:pt idx="21">
                  <c:v>54.653872999999976</c:v>
                </c:pt>
                <c:pt idx="22">
                  <c:v>49.812335000000076</c:v>
                </c:pt>
                <c:pt idx="23">
                  <c:v>48.987097999999946</c:v>
                </c:pt>
                <c:pt idx="24">
                  <c:v>48.945085000000063</c:v>
                </c:pt>
                <c:pt idx="25">
                  <c:v>52.431425999999988</c:v>
                </c:pt>
                <c:pt idx="26">
                  <c:v>56.342136000000096</c:v>
                </c:pt>
                <c:pt idx="27">
                  <c:v>60.726838000000043</c:v>
                </c:pt>
                <c:pt idx="28">
                  <c:v>62.235837000000174</c:v>
                </c:pt>
                <c:pt idx="29">
                  <c:v>58.942855999999892</c:v>
                </c:pt>
                <c:pt idx="30">
                  <c:v>59.961477000000059</c:v>
                </c:pt>
                <c:pt idx="31">
                  <c:v>69.750594999999976</c:v>
                </c:pt>
                <c:pt idx="32">
                  <c:v>76.874700999999959</c:v>
                </c:pt>
                <c:pt idx="33">
                  <c:v>112.12765100000001</c:v>
                </c:pt>
                <c:pt idx="34">
                  <c:v>151.80018999999993</c:v>
                </c:pt>
                <c:pt idx="35">
                  <c:v>184.75694900000008</c:v>
                </c:pt>
                <c:pt idx="36">
                  <c:v>226.38622800000007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37024"/>
        <c:axId val="616234848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CHARTS!$B$4:$B$63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CHARTS!$C$4:$C$63</c:f>
              <c:numCache>
                <c:formatCode>#,##0.00</c:formatCode>
                <c:ptCount val="60"/>
                <c:pt idx="0">
                  <c:v>307.32025099999998</c:v>
                </c:pt>
                <c:pt idx="1">
                  <c:v>804.68791399999998</c:v>
                </c:pt>
                <c:pt idx="2">
                  <c:v>1143.5012999999999</c:v>
                </c:pt>
                <c:pt idx="3">
                  <c:v>1346.900253</c:v>
                </c:pt>
                <c:pt idx="4">
                  <c:v>1438.024621</c:v>
                </c:pt>
                <c:pt idx="5">
                  <c:v>1440.0142490000001</c:v>
                </c:pt>
                <c:pt idx="6">
                  <c:v>1376.0089840000001</c:v>
                </c:pt>
                <c:pt idx="7">
                  <c:v>1269.1486709999999</c:v>
                </c:pt>
                <c:pt idx="8">
                  <c:v>1142.573155</c:v>
                </c:pt>
                <c:pt idx="9">
                  <c:v>1019.102499</c:v>
                </c:pt>
                <c:pt idx="10">
                  <c:v>913.68078500000001</c:v>
                </c:pt>
                <c:pt idx="11">
                  <c:v>827.65269999999998</c:v>
                </c:pt>
                <c:pt idx="12">
                  <c:v>759.91689299999996</c:v>
                </c:pt>
                <c:pt idx="13">
                  <c:v>709.36791600000004</c:v>
                </c:pt>
                <c:pt idx="14">
                  <c:v>674.90032499999995</c:v>
                </c:pt>
                <c:pt idx="15">
                  <c:v>655.40867500000002</c:v>
                </c:pt>
                <c:pt idx="16">
                  <c:v>649.78752099999997</c:v>
                </c:pt>
                <c:pt idx="17">
                  <c:v>656.93141600000001</c:v>
                </c:pt>
                <c:pt idx="18">
                  <c:v>675.73265600000002</c:v>
                </c:pt>
                <c:pt idx="19">
                  <c:v>704.91150900000002</c:v>
                </c:pt>
                <c:pt idx="20">
                  <c:v>742.66769899999997</c:v>
                </c:pt>
                <c:pt idx="21">
                  <c:v>787.02892299999996</c:v>
                </c:pt>
                <c:pt idx="22">
                  <c:v>836.02061800000001</c:v>
                </c:pt>
                <c:pt idx="23">
                  <c:v>887.66822000000002</c:v>
                </c:pt>
                <c:pt idx="24">
                  <c:v>939.99716799999999</c:v>
                </c:pt>
                <c:pt idx="25">
                  <c:v>991.03289900000004</c:v>
                </c:pt>
                <c:pt idx="26">
                  <c:v>1038.800849</c:v>
                </c:pt>
                <c:pt idx="27">
                  <c:v>1081.326926</c:v>
                </c:pt>
                <c:pt idx="28">
                  <c:v>1116.9246350000001</c:v>
                </c:pt>
                <c:pt idx="29">
                  <c:v>1145.506138</c:v>
                </c:pt>
                <c:pt idx="30">
                  <c:v>1167.9095299999999</c:v>
                </c:pt>
                <c:pt idx="31">
                  <c:v>1185.0104899999999</c:v>
                </c:pt>
                <c:pt idx="32">
                  <c:v>1197.6846949999999</c:v>
                </c:pt>
                <c:pt idx="33">
                  <c:v>1206.807822</c:v>
                </c:pt>
                <c:pt idx="34">
                  <c:v>1213.2555500000001</c:v>
                </c:pt>
                <c:pt idx="35">
                  <c:v>1217.9035570000001</c:v>
                </c:pt>
                <c:pt idx="36">
                  <c:v>1221.6275189999999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37024"/>
        <c:axId val="616234848"/>
      </c:lineChart>
      <c:catAx>
        <c:axId val="6162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4848"/>
        <c:crosses val="autoZero"/>
        <c:auto val="1"/>
        <c:lblAlgn val="ctr"/>
        <c:lblOffset val="100"/>
        <c:noMultiLvlLbl val="0"/>
      </c:catAx>
      <c:valAx>
        <c:axId val="616234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7341388888888905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CHARTS!$B$68:$B$127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CHARTS!$D$68:$D$127</c:f>
              <c:numCache>
                <c:formatCode>#,##0.00</c:formatCode>
                <c:ptCount val="60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7.0835330000000001</c:v>
                </c:pt>
                <c:pt idx="5">
                  <c:v>6.0269459999999997</c:v>
                </c:pt>
                <c:pt idx="6">
                  <c:v>5.2022170000000001</c:v>
                </c:pt>
                <c:pt idx="7">
                  <c:v>4.5491739999999998</c:v>
                </c:pt>
                <c:pt idx="8">
                  <c:v>4.050732</c:v>
                </c:pt>
                <c:pt idx="9">
                  <c:v>3.648409</c:v>
                </c:pt>
                <c:pt idx="10">
                  <c:v>3.324309</c:v>
                </c:pt>
                <c:pt idx="11">
                  <c:v>3.0620039999999999</c:v>
                </c:pt>
                <c:pt idx="12">
                  <c:v>2.8485309999999999</c:v>
                </c:pt>
                <c:pt idx="13">
                  <c:v>2.876512</c:v>
                </c:pt>
                <c:pt idx="14">
                  <c:v>2.8856920000000001</c:v>
                </c:pt>
                <c:pt idx="15">
                  <c:v>2.8816820000000001</c:v>
                </c:pt>
                <c:pt idx="16">
                  <c:v>2.8593679999999999</c:v>
                </c:pt>
                <c:pt idx="17">
                  <c:v>2.8645399999999999</c:v>
                </c:pt>
                <c:pt idx="18">
                  <c:v>2.834638</c:v>
                </c:pt>
                <c:pt idx="19">
                  <c:v>2.791242</c:v>
                </c:pt>
                <c:pt idx="20">
                  <c:v>2.7536900000000002</c:v>
                </c:pt>
                <c:pt idx="21">
                  <c:v>2.7369050000000001</c:v>
                </c:pt>
                <c:pt idx="22">
                  <c:v>2.7170719999999999</c:v>
                </c:pt>
                <c:pt idx="23">
                  <c:v>2.6885319999999999</c:v>
                </c:pt>
                <c:pt idx="24">
                  <c:v>2.662277</c:v>
                </c:pt>
                <c:pt idx="25">
                  <c:v>2.6248480000000001</c:v>
                </c:pt>
                <c:pt idx="26">
                  <c:v>2.5920350000000001</c:v>
                </c:pt>
                <c:pt idx="27">
                  <c:v>2.53166</c:v>
                </c:pt>
                <c:pt idx="28">
                  <c:v>2.4770400000000001</c:v>
                </c:pt>
                <c:pt idx="29">
                  <c:v>2.436124</c:v>
                </c:pt>
                <c:pt idx="30">
                  <c:v>2.3935019999999998</c:v>
                </c:pt>
                <c:pt idx="31">
                  <c:v>2.3395350000000001</c:v>
                </c:pt>
                <c:pt idx="32">
                  <c:v>2.2930600000000001</c:v>
                </c:pt>
                <c:pt idx="33">
                  <c:v>2.2384770000000001</c:v>
                </c:pt>
                <c:pt idx="34">
                  <c:v>2.1870669999999999</c:v>
                </c:pt>
                <c:pt idx="35">
                  <c:v>2.136139</c:v>
                </c:pt>
                <c:pt idx="36">
                  <c:v>2.0880100000000001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3-4068-8C98-82E51A8E706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CHARTS!$B$68:$B$127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CHARTS!$F$68:$F$127</c:f>
              <c:numCache>
                <c:formatCode>#,##0.00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1.2444069999999998</c:v>
                </c:pt>
                <c:pt idx="5">
                  <c:v>0.78599500000000067</c:v>
                </c:pt>
                <c:pt idx="6">
                  <c:v>0.56369999999999987</c:v>
                </c:pt>
                <c:pt idx="7">
                  <c:v>0.50686799999999987</c:v>
                </c:pt>
                <c:pt idx="8">
                  <c:v>0.46303200000000011</c:v>
                </c:pt>
                <c:pt idx="9">
                  <c:v>0.43689700000000009</c:v>
                </c:pt>
                <c:pt idx="10">
                  <c:v>0.41908199999999995</c:v>
                </c:pt>
                <c:pt idx="11">
                  <c:v>0.41246600000000022</c:v>
                </c:pt>
                <c:pt idx="12">
                  <c:v>0.39941800000000027</c:v>
                </c:pt>
                <c:pt idx="13">
                  <c:v>0.3168470000000001</c:v>
                </c:pt>
                <c:pt idx="14">
                  <c:v>0.28503799999999968</c:v>
                </c:pt>
                <c:pt idx="15">
                  <c:v>0.27775900000000009</c:v>
                </c:pt>
                <c:pt idx="16">
                  <c:v>0.27817399999999992</c:v>
                </c:pt>
                <c:pt idx="17">
                  <c:v>0.27322300000000022</c:v>
                </c:pt>
                <c:pt idx="18">
                  <c:v>0.30927199999999999</c:v>
                </c:pt>
                <c:pt idx="19">
                  <c:v>0.36506300000000014</c:v>
                </c:pt>
                <c:pt idx="20">
                  <c:v>0.41611699999999985</c:v>
                </c:pt>
                <c:pt idx="21">
                  <c:v>0.35029699999999986</c:v>
                </c:pt>
                <c:pt idx="22">
                  <c:v>0.29248399999999997</c:v>
                </c:pt>
                <c:pt idx="23">
                  <c:v>0.25977899999999998</c:v>
                </c:pt>
                <c:pt idx="24">
                  <c:v>0.23357399999999995</c:v>
                </c:pt>
                <c:pt idx="25">
                  <c:v>0.22175300000000009</c:v>
                </c:pt>
                <c:pt idx="26">
                  <c:v>0.20825699999999969</c:v>
                </c:pt>
                <c:pt idx="27">
                  <c:v>0.2462629999999999</c:v>
                </c:pt>
                <c:pt idx="28">
                  <c:v>0.28991100000000003</c:v>
                </c:pt>
                <c:pt idx="29">
                  <c:v>0.24434200000000006</c:v>
                </c:pt>
                <c:pt idx="30">
                  <c:v>0.21284500000000017</c:v>
                </c:pt>
                <c:pt idx="31">
                  <c:v>0.22342400000000007</c:v>
                </c:pt>
                <c:pt idx="32">
                  <c:v>0.22086300000000003</c:v>
                </c:pt>
                <c:pt idx="33">
                  <c:v>0.23984899999999998</c:v>
                </c:pt>
                <c:pt idx="34">
                  <c:v>0.26844400000000013</c:v>
                </c:pt>
                <c:pt idx="35">
                  <c:v>0.30505199999999988</c:v>
                </c:pt>
                <c:pt idx="36">
                  <c:v>0.3371249999999999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0832"/>
        <c:axId val="616241376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CHARTS!$B$68:$B$127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CHARTS!$C$68:$C$127</c:f>
              <c:numCache>
                <c:formatCode>#,##0.00</c:formatCode>
                <c:ptCount val="60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7.6757020000000002</c:v>
                </c:pt>
                <c:pt idx="5">
                  <c:v>6.4150410000000004</c:v>
                </c:pt>
                <c:pt idx="6">
                  <c:v>5.5164960000000001</c:v>
                </c:pt>
                <c:pt idx="7">
                  <c:v>4.8459120000000002</c:v>
                </c:pt>
                <c:pt idx="8">
                  <c:v>4.3278160000000003</c:v>
                </c:pt>
                <c:pt idx="9">
                  <c:v>3.9166080000000001</c:v>
                </c:pt>
                <c:pt idx="10">
                  <c:v>3.5831780000000002</c:v>
                </c:pt>
                <c:pt idx="11">
                  <c:v>3.3081160000000001</c:v>
                </c:pt>
                <c:pt idx="12">
                  <c:v>3.0780219999999998</c:v>
                </c:pt>
                <c:pt idx="13">
                  <c:v>3.0612750000000002</c:v>
                </c:pt>
                <c:pt idx="14">
                  <c:v>3.0451649999999999</c:v>
                </c:pt>
                <c:pt idx="15">
                  <c:v>3.0297040000000002</c:v>
                </c:pt>
                <c:pt idx="16">
                  <c:v>3.014904</c:v>
                </c:pt>
                <c:pt idx="17">
                  <c:v>3.0007799999999998</c:v>
                </c:pt>
                <c:pt idx="18">
                  <c:v>2.9873509999999999</c:v>
                </c:pt>
                <c:pt idx="19">
                  <c:v>2.9746389999999998</c:v>
                </c:pt>
                <c:pt idx="20">
                  <c:v>2.962669</c:v>
                </c:pt>
                <c:pt idx="21">
                  <c:v>2.9068710000000002</c:v>
                </c:pt>
                <c:pt idx="22">
                  <c:v>2.8547630000000002</c:v>
                </c:pt>
                <c:pt idx="23">
                  <c:v>2.8059940000000001</c:v>
                </c:pt>
                <c:pt idx="24">
                  <c:v>2.7602579999999999</c:v>
                </c:pt>
                <c:pt idx="25">
                  <c:v>2.7172830000000001</c:v>
                </c:pt>
                <c:pt idx="26">
                  <c:v>2.6768299999999998</c:v>
                </c:pt>
                <c:pt idx="27">
                  <c:v>2.6386850000000002</c:v>
                </c:pt>
                <c:pt idx="28">
                  <c:v>2.6026600000000002</c:v>
                </c:pt>
                <c:pt idx="29">
                  <c:v>2.539669</c:v>
                </c:pt>
                <c:pt idx="30">
                  <c:v>2.4855930000000002</c:v>
                </c:pt>
                <c:pt idx="31">
                  <c:v>2.4378959999999998</c:v>
                </c:pt>
                <c:pt idx="32">
                  <c:v>2.3949859999999998</c:v>
                </c:pt>
                <c:pt idx="33">
                  <c:v>2.3558089999999998</c:v>
                </c:pt>
                <c:pt idx="34">
                  <c:v>2.3196330000000001</c:v>
                </c:pt>
                <c:pt idx="35">
                  <c:v>2.285933</c:v>
                </c:pt>
                <c:pt idx="36">
                  <c:v>2.254321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0832"/>
        <c:axId val="616241376"/>
      </c:lineChart>
      <c:catAx>
        <c:axId val="6162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1376"/>
        <c:crosses val="autoZero"/>
        <c:auto val="1"/>
        <c:lblAlgn val="ctr"/>
        <c:lblOffset val="100"/>
        <c:noMultiLvlLbl val="0"/>
      </c:catAx>
      <c:valAx>
        <c:axId val="616241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6.498027777777779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FIT'!$E$68:$E$127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10.426923</c:v>
                </c:pt>
                <c:pt idx="5">
                  <c:v>10.931187</c:v>
                </c:pt>
                <c:pt idx="6">
                  <c:v>14.132063</c:v>
                </c:pt>
                <c:pt idx="7">
                  <c:v>15.782807</c:v>
                </c:pt>
                <c:pt idx="8">
                  <c:v>23.884215999999999</c:v>
                </c:pt>
                <c:pt idx="9">
                  <c:v>34.452413</c:v>
                </c:pt>
                <c:pt idx="10">
                  <c:v>36.497731000000002</c:v>
                </c:pt>
                <c:pt idx="11">
                  <c:v>30.895174000000001</c:v>
                </c:pt>
                <c:pt idx="12">
                  <c:v>84.759844000000001</c:v>
                </c:pt>
                <c:pt idx="13">
                  <c:v>132.878107</c:v>
                </c:pt>
                <c:pt idx="14">
                  <c:v>217.57762</c:v>
                </c:pt>
                <c:pt idx="15">
                  <c:v>153.52719300000001</c:v>
                </c:pt>
                <c:pt idx="16">
                  <c:v>184.343909</c:v>
                </c:pt>
                <c:pt idx="17">
                  <c:v>208.53821099999999</c:v>
                </c:pt>
                <c:pt idx="18">
                  <c:v>202.09943899999999</c:v>
                </c:pt>
                <c:pt idx="19">
                  <c:v>170.77785900000001</c:v>
                </c:pt>
                <c:pt idx="20">
                  <c:v>228.799881</c:v>
                </c:pt>
                <c:pt idx="21">
                  <c:v>214.13992300000001</c:v>
                </c:pt>
                <c:pt idx="22">
                  <c:v>216.32946200000001</c:v>
                </c:pt>
                <c:pt idx="23">
                  <c:v>241.416033</c:v>
                </c:pt>
                <c:pt idx="24">
                  <c:v>247.14749</c:v>
                </c:pt>
                <c:pt idx="25">
                  <c:v>272.446056</c:v>
                </c:pt>
                <c:pt idx="26">
                  <c:v>283.76234399999998</c:v>
                </c:pt>
                <c:pt idx="27">
                  <c:v>291.496622</c:v>
                </c:pt>
                <c:pt idx="28">
                  <c:v>369.58231599999999</c:v>
                </c:pt>
                <c:pt idx="29">
                  <c:v>356.40053699999999</c:v>
                </c:pt>
                <c:pt idx="30">
                  <c:v>363.13432299999999</c:v>
                </c:pt>
                <c:pt idx="31">
                  <c:v>352.88503100000003</c:v>
                </c:pt>
                <c:pt idx="32">
                  <c:v>369.993019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B-48E9-A6A2-D94A2ECB52D6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FIT'!$G$68:$G$127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12.893804000000001</c:v>
                </c:pt>
                <c:pt idx="5">
                  <c:v>11.997437</c:v>
                </c:pt>
                <c:pt idx="6">
                  <c:v>10.397791</c:v>
                </c:pt>
                <c:pt idx="7">
                  <c:v>13.350883999999999</c:v>
                </c:pt>
                <c:pt idx="8">
                  <c:v>16.794357999999999</c:v>
                </c:pt>
                <c:pt idx="9">
                  <c:v>19.542650000000002</c:v>
                </c:pt>
                <c:pt idx="10">
                  <c:v>14.579597</c:v>
                </c:pt>
                <c:pt idx="11">
                  <c:v>14.187281000000002</c:v>
                </c:pt>
                <c:pt idx="12">
                  <c:v>22.517077999999998</c:v>
                </c:pt>
                <c:pt idx="13">
                  <c:v>24.788277999999991</c:v>
                </c:pt>
                <c:pt idx="14">
                  <c:v>29.765609000000012</c:v>
                </c:pt>
                <c:pt idx="15">
                  <c:v>29.505991999999992</c:v>
                </c:pt>
                <c:pt idx="16">
                  <c:v>29.453345000000013</c:v>
                </c:pt>
                <c:pt idx="17">
                  <c:v>26.565504000000004</c:v>
                </c:pt>
                <c:pt idx="18">
                  <c:v>27.578174000000018</c:v>
                </c:pt>
                <c:pt idx="19">
                  <c:v>27.345157</c:v>
                </c:pt>
                <c:pt idx="20">
                  <c:v>29.318978999999985</c:v>
                </c:pt>
                <c:pt idx="21">
                  <c:v>27.437885999999992</c:v>
                </c:pt>
                <c:pt idx="22">
                  <c:v>25.969740000000002</c:v>
                </c:pt>
                <c:pt idx="23">
                  <c:v>26.512664999999998</c:v>
                </c:pt>
                <c:pt idx="24">
                  <c:v>32.666500999999982</c:v>
                </c:pt>
                <c:pt idx="25">
                  <c:v>24.017802000000017</c:v>
                </c:pt>
                <c:pt idx="26">
                  <c:v>35.226852000000008</c:v>
                </c:pt>
                <c:pt idx="27">
                  <c:v>37.559899999999971</c:v>
                </c:pt>
                <c:pt idx="28">
                  <c:v>36.00459699999999</c:v>
                </c:pt>
                <c:pt idx="29">
                  <c:v>32.548813999999993</c:v>
                </c:pt>
                <c:pt idx="30">
                  <c:v>29.817626000000018</c:v>
                </c:pt>
                <c:pt idx="31">
                  <c:v>39.890427999999986</c:v>
                </c:pt>
                <c:pt idx="32">
                  <c:v>38.251246999999978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3280"/>
        <c:axId val="61306436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FIT'!$D$68:$D$127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15.601653000000001</c:v>
                </c:pt>
                <c:pt idx="5">
                  <c:v>16.684339000000001</c:v>
                </c:pt>
                <c:pt idx="6">
                  <c:v>19.419737000000001</c:v>
                </c:pt>
                <c:pt idx="7">
                  <c:v>21.877022</c:v>
                </c:pt>
                <c:pt idx="8">
                  <c:v>32.055841999999998</c:v>
                </c:pt>
                <c:pt idx="9">
                  <c:v>43.608974000000003</c:v>
                </c:pt>
                <c:pt idx="10">
                  <c:v>43.276356</c:v>
                </c:pt>
                <c:pt idx="11">
                  <c:v>37.257063000000002</c:v>
                </c:pt>
                <c:pt idx="12">
                  <c:v>96.552081000000001</c:v>
                </c:pt>
                <c:pt idx="13">
                  <c:v>145.74842799999999</c:v>
                </c:pt>
                <c:pt idx="14">
                  <c:v>234.23979199999999</c:v>
                </c:pt>
                <c:pt idx="15">
                  <c:v>170.814673</c:v>
                </c:pt>
                <c:pt idx="16">
                  <c:v>198.60726600000001</c:v>
                </c:pt>
                <c:pt idx="17">
                  <c:v>221.55859000000001</c:v>
                </c:pt>
                <c:pt idx="18">
                  <c:v>214.26896300000001</c:v>
                </c:pt>
                <c:pt idx="19">
                  <c:v>183.595878</c:v>
                </c:pt>
                <c:pt idx="20">
                  <c:v>244.159288</c:v>
                </c:pt>
                <c:pt idx="21">
                  <c:v>228.67022</c:v>
                </c:pt>
                <c:pt idx="22">
                  <c:v>227.66388499999999</c:v>
                </c:pt>
                <c:pt idx="23">
                  <c:v>254.35917599999999</c:v>
                </c:pt>
                <c:pt idx="24">
                  <c:v>263.60113899999999</c:v>
                </c:pt>
                <c:pt idx="25">
                  <c:v>286.47875900000003</c:v>
                </c:pt>
                <c:pt idx="26">
                  <c:v>300.66284100000001</c:v>
                </c:pt>
                <c:pt idx="27">
                  <c:v>314.60106100000002</c:v>
                </c:pt>
                <c:pt idx="28">
                  <c:v>388.65255500000001</c:v>
                </c:pt>
                <c:pt idx="29">
                  <c:v>373.09730999999999</c:v>
                </c:pt>
                <c:pt idx="30">
                  <c:v>377.95964500000002</c:v>
                </c:pt>
                <c:pt idx="31">
                  <c:v>375.33825999999999</c:v>
                </c:pt>
                <c:pt idx="32">
                  <c:v>391.541315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B-48E9-A6A2-D94A2ECB52D6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FIT'!$C$68:$C$127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23</c:v>
                </c:pt>
                <c:pt idx="6">
                  <c:v>27</c:v>
                </c:pt>
                <c:pt idx="7">
                  <c:v>19</c:v>
                </c:pt>
                <c:pt idx="8">
                  <c:v>22</c:v>
                </c:pt>
                <c:pt idx="9">
                  <c:v>30</c:v>
                </c:pt>
                <c:pt idx="10">
                  <c:v>31</c:v>
                </c:pt>
                <c:pt idx="11">
                  <c:v>21</c:v>
                </c:pt>
                <c:pt idx="12">
                  <c:v>77</c:v>
                </c:pt>
                <c:pt idx="13">
                  <c:v>138</c:v>
                </c:pt>
                <c:pt idx="14">
                  <c:v>225</c:v>
                </c:pt>
                <c:pt idx="15">
                  <c:v>190</c:v>
                </c:pt>
                <c:pt idx="16">
                  <c:v>228</c:v>
                </c:pt>
                <c:pt idx="17">
                  <c:v>196</c:v>
                </c:pt>
                <c:pt idx="18">
                  <c:v>175</c:v>
                </c:pt>
                <c:pt idx="19">
                  <c:v>183</c:v>
                </c:pt>
                <c:pt idx="20">
                  <c:v>239</c:v>
                </c:pt>
                <c:pt idx="21">
                  <c:v>235</c:v>
                </c:pt>
                <c:pt idx="22">
                  <c:v>275</c:v>
                </c:pt>
                <c:pt idx="23">
                  <c:v>266</c:v>
                </c:pt>
                <c:pt idx="24">
                  <c:v>297</c:v>
                </c:pt>
                <c:pt idx="25">
                  <c:v>325</c:v>
                </c:pt>
                <c:pt idx="26">
                  <c:v>308</c:v>
                </c:pt>
                <c:pt idx="27">
                  <c:v>314</c:v>
                </c:pt>
                <c:pt idx="28">
                  <c:v>328</c:v>
                </c:pt>
                <c:pt idx="29">
                  <c:v>338</c:v>
                </c:pt>
                <c:pt idx="30">
                  <c:v>343</c:v>
                </c:pt>
                <c:pt idx="31">
                  <c:v>363</c:v>
                </c:pt>
                <c:pt idx="32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3280"/>
        <c:axId val="613064368"/>
      </c:lineChart>
      <c:catAx>
        <c:axId val="61306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4368"/>
        <c:crosses val="autoZero"/>
        <c:auto val="1"/>
        <c:lblAlgn val="ctr"/>
        <c:lblOffset val="100"/>
        <c:noMultiLvlLbl val="0"/>
      </c:catAx>
      <c:valAx>
        <c:axId val="613064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FIT'!$E$132:$E$191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3.2672970000000001</c:v>
                </c:pt>
                <c:pt idx="5">
                  <c:v>4.5830960000000003</c:v>
                </c:pt>
                <c:pt idx="6">
                  <c:v>6.1137670000000002</c:v>
                </c:pt>
                <c:pt idx="7">
                  <c:v>7.6203240000000001</c:v>
                </c:pt>
                <c:pt idx="8">
                  <c:v>11.712839000000001</c:v>
                </c:pt>
                <c:pt idx="9">
                  <c:v>16.820900999999999</c:v>
                </c:pt>
                <c:pt idx="10">
                  <c:v>17.969213</c:v>
                </c:pt>
                <c:pt idx="11">
                  <c:v>15.671856</c:v>
                </c:pt>
                <c:pt idx="12">
                  <c:v>42.629137</c:v>
                </c:pt>
                <c:pt idx="13">
                  <c:v>66.111143999999996</c:v>
                </c:pt>
                <c:pt idx="14">
                  <c:v>107.15921400000001</c:v>
                </c:pt>
                <c:pt idx="15">
                  <c:v>75.574646000000001</c:v>
                </c:pt>
                <c:pt idx="16">
                  <c:v>88.600423000000006</c:v>
                </c:pt>
                <c:pt idx="17">
                  <c:v>97.784299000000004</c:v>
                </c:pt>
                <c:pt idx="18">
                  <c:v>90.203838000000005</c:v>
                </c:pt>
                <c:pt idx="19">
                  <c:v>75.886218</c:v>
                </c:pt>
                <c:pt idx="20">
                  <c:v>103.062614</c:v>
                </c:pt>
                <c:pt idx="21">
                  <c:v>98.569524999999999</c:v>
                </c:pt>
                <c:pt idx="22">
                  <c:v>101.148146</c:v>
                </c:pt>
                <c:pt idx="23">
                  <c:v>112.97024999999999</c:v>
                </c:pt>
                <c:pt idx="24">
                  <c:v>119.098552</c:v>
                </c:pt>
                <c:pt idx="25">
                  <c:v>132.96739700000001</c:v>
                </c:pt>
                <c:pt idx="26">
                  <c:v>140.94717299999999</c:v>
                </c:pt>
                <c:pt idx="27">
                  <c:v>148.200444</c:v>
                </c:pt>
                <c:pt idx="28">
                  <c:v>187.80634599999999</c:v>
                </c:pt>
                <c:pt idx="29">
                  <c:v>182.44996900000001</c:v>
                </c:pt>
                <c:pt idx="30">
                  <c:v>186.51113000000001</c:v>
                </c:pt>
                <c:pt idx="31">
                  <c:v>190.05246</c:v>
                </c:pt>
                <c:pt idx="32">
                  <c:v>197.11988299999999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8C0-9DC7-2F3D35BCCB95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FIT'!$G$132:$G$191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8.1114710000000017</c:v>
                </c:pt>
                <c:pt idx="5">
                  <c:v>6.7891229999999991</c:v>
                </c:pt>
                <c:pt idx="6">
                  <c:v>5.1718000000000002</c:v>
                </c:pt>
                <c:pt idx="7">
                  <c:v>6.1325489999999991</c:v>
                </c:pt>
                <c:pt idx="8">
                  <c:v>8.9516669999999987</c:v>
                </c:pt>
                <c:pt idx="9">
                  <c:v>9.3217640000000017</c:v>
                </c:pt>
                <c:pt idx="10">
                  <c:v>9.9426629999999996</c:v>
                </c:pt>
                <c:pt idx="11">
                  <c:v>9.206252000000001</c:v>
                </c:pt>
                <c:pt idx="12">
                  <c:v>14.274301999999999</c:v>
                </c:pt>
                <c:pt idx="13">
                  <c:v>16.347530000000006</c:v>
                </c:pt>
                <c:pt idx="14">
                  <c:v>18.019768999999997</c:v>
                </c:pt>
                <c:pt idx="15">
                  <c:v>15.679806999999997</c:v>
                </c:pt>
                <c:pt idx="16">
                  <c:v>17.429689999999994</c:v>
                </c:pt>
                <c:pt idx="17">
                  <c:v>14.870042999999995</c:v>
                </c:pt>
                <c:pt idx="18">
                  <c:v>17.392544000000001</c:v>
                </c:pt>
                <c:pt idx="19">
                  <c:v>16.967066000000003</c:v>
                </c:pt>
                <c:pt idx="20">
                  <c:v>19.176645000000008</c:v>
                </c:pt>
                <c:pt idx="21">
                  <c:v>17.066422000000003</c:v>
                </c:pt>
                <c:pt idx="22">
                  <c:v>15.939295000000001</c:v>
                </c:pt>
                <c:pt idx="23">
                  <c:v>17.730822000000018</c:v>
                </c:pt>
                <c:pt idx="24">
                  <c:v>15.757695999999996</c:v>
                </c:pt>
                <c:pt idx="25">
                  <c:v>17.429808000000008</c:v>
                </c:pt>
                <c:pt idx="26">
                  <c:v>18.685642000000001</c:v>
                </c:pt>
                <c:pt idx="27">
                  <c:v>21.537900000000008</c:v>
                </c:pt>
                <c:pt idx="28">
                  <c:v>22.592443000000003</c:v>
                </c:pt>
                <c:pt idx="29">
                  <c:v>22.105206999999979</c:v>
                </c:pt>
                <c:pt idx="30">
                  <c:v>21.790751999999998</c:v>
                </c:pt>
                <c:pt idx="31">
                  <c:v>19.648426000000001</c:v>
                </c:pt>
                <c:pt idx="32">
                  <c:v>25.29695000000001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6000"/>
        <c:axId val="613059472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FIT'!$D$132:$D$191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6.4050859999999998</c:v>
                </c:pt>
                <c:pt idx="5">
                  <c:v>7.2604810000000004</c:v>
                </c:pt>
                <c:pt idx="6">
                  <c:v>8.8283769999999997</c:v>
                </c:pt>
                <c:pt idx="7">
                  <c:v>10.309716</c:v>
                </c:pt>
                <c:pt idx="8">
                  <c:v>15.570983999999999</c:v>
                </c:pt>
                <c:pt idx="9">
                  <c:v>21.719930000000002</c:v>
                </c:pt>
                <c:pt idx="10">
                  <c:v>21.972999999999999</c:v>
                </c:pt>
                <c:pt idx="11">
                  <c:v>19.156279999999999</c:v>
                </c:pt>
                <c:pt idx="12">
                  <c:v>49.657032000000001</c:v>
                </c:pt>
                <c:pt idx="13">
                  <c:v>74.109463000000005</c:v>
                </c:pt>
                <c:pt idx="14">
                  <c:v>117.30038999999999</c:v>
                </c:pt>
                <c:pt idx="15">
                  <c:v>84.070345000000003</c:v>
                </c:pt>
                <c:pt idx="16">
                  <c:v>95.985253999999998</c:v>
                </c:pt>
                <c:pt idx="17">
                  <c:v>105.137269</c:v>
                </c:pt>
                <c:pt idx="18">
                  <c:v>99.892816999999994</c:v>
                </c:pt>
                <c:pt idx="19">
                  <c:v>84.183249000000004</c:v>
                </c:pt>
                <c:pt idx="20">
                  <c:v>112.294523</c:v>
                </c:pt>
                <c:pt idx="21">
                  <c:v>106.944973</c:v>
                </c:pt>
                <c:pt idx="22">
                  <c:v>107.885048</c:v>
                </c:pt>
                <c:pt idx="23">
                  <c:v>122.029016</c:v>
                </c:pt>
                <c:pt idx="24">
                  <c:v>128.055589</c:v>
                </c:pt>
                <c:pt idx="25">
                  <c:v>140.984759</c:v>
                </c:pt>
                <c:pt idx="26">
                  <c:v>149.94915900000001</c:v>
                </c:pt>
                <c:pt idx="27">
                  <c:v>159.03274300000001</c:v>
                </c:pt>
                <c:pt idx="28">
                  <c:v>199.05273099999999</c:v>
                </c:pt>
                <c:pt idx="29">
                  <c:v>193.443566</c:v>
                </c:pt>
                <c:pt idx="30">
                  <c:v>198.23154</c:v>
                </c:pt>
                <c:pt idx="31">
                  <c:v>198.956557</c:v>
                </c:pt>
                <c:pt idx="32">
                  <c:v>209.56989400000001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B-48C0-9DC7-2F3D35BCCB95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FIT'!$C$132:$C$191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21</c:v>
                </c:pt>
                <c:pt idx="6">
                  <c:v>5</c:v>
                </c:pt>
                <c:pt idx="7">
                  <c:v>15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48</c:v>
                </c:pt>
                <c:pt idx="13">
                  <c:v>76</c:v>
                </c:pt>
                <c:pt idx="14">
                  <c:v>106</c:v>
                </c:pt>
                <c:pt idx="15">
                  <c:v>98</c:v>
                </c:pt>
                <c:pt idx="16">
                  <c:v>96</c:v>
                </c:pt>
                <c:pt idx="17">
                  <c:v>100</c:v>
                </c:pt>
                <c:pt idx="18">
                  <c:v>99</c:v>
                </c:pt>
                <c:pt idx="19">
                  <c:v>83</c:v>
                </c:pt>
                <c:pt idx="20">
                  <c:v>98</c:v>
                </c:pt>
                <c:pt idx="21">
                  <c:v>105</c:v>
                </c:pt>
                <c:pt idx="22">
                  <c:v>114</c:v>
                </c:pt>
                <c:pt idx="23">
                  <c:v>131</c:v>
                </c:pt>
                <c:pt idx="24">
                  <c:v>141</c:v>
                </c:pt>
                <c:pt idx="25">
                  <c:v>141</c:v>
                </c:pt>
                <c:pt idx="26">
                  <c:v>148</c:v>
                </c:pt>
                <c:pt idx="27">
                  <c:v>180</c:v>
                </c:pt>
                <c:pt idx="28">
                  <c:v>176</c:v>
                </c:pt>
                <c:pt idx="29">
                  <c:v>190</c:v>
                </c:pt>
                <c:pt idx="30">
                  <c:v>176</c:v>
                </c:pt>
                <c:pt idx="31">
                  <c:v>216</c:v>
                </c:pt>
                <c:pt idx="3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6000"/>
        <c:axId val="613059472"/>
      </c:lineChart>
      <c:catAx>
        <c:axId val="61306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9472"/>
        <c:crosses val="autoZero"/>
        <c:auto val="1"/>
        <c:lblAlgn val="ctr"/>
        <c:lblOffset val="100"/>
        <c:noMultiLvlLbl val="0"/>
      </c:catAx>
      <c:valAx>
        <c:axId val="613059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FIT'!$E$196:$E$255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1.7582599999999999</c:v>
                </c:pt>
                <c:pt idx="5">
                  <c:v>2.4353389999999999</c:v>
                </c:pt>
                <c:pt idx="6">
                  <c:v>4.006475</c:v>
                </c:pt>
                <c:pt idx="7">
                  <c:v>4.6179009999999998</c:v>
                </c:pt>
                <c:pt idx="8">
                  <c:v>7.6055289999999998</c:v>
                </c:pt>
                <c:pt idx="9">
                  <c:v>11.931528</c:v>
                </c:pt>
                <c:pt idx="10">
                  <c:v>13.259493000000001</c:v>
                </c:pt>
                <c:pt idx="11">
                  <c:v>12.263626</c:v>
                </c:pt>
                <c:pt idx="12">
                  <c:v>33.920228999999999</c:v>
                </c:pt>
                <c:pt idx="13">
                  <c:v>55.416871999999998</c:v>
                </c:pt>
                <c:pt idx="14">
                  <c:v>92.973718000000005</c:v>
                </c:pt>
                <c:pt idx="15">
                  <c:v>66.838633000000002</c:v>
                </c:pt>
                <c:pt idx="16">
                  <c:v>78.040591000000006</c:v>
                </c:pt>
                <c:pt idx="17">
                  <c:v>83.087320000000005</c:v>
                </c:pt>
                <c:pt idx="18">
                  <c:v>77.423796999999993</c:v>
                </c:pt>
                <c:pt idx="19">
                  <c:v>63.567405000000001</c:v>
                </c:pt>
                <c:pt idx="20">
                  <c:v>87.415456000000006</c:v>
                </c:pt>
                <c:pt idx="21">
                  <c:v>84.373275000000007</c:v>
                </c:pt>
                <c:pt idx="22">
                  <c:v>86.108886999999996</c:v>
                </c:pt>
                <c:pt idx="23">
                  <c:v>96.795540000000003</c:v>
                </c:pt>
                <c:pt idx="24">
                  <c:v>101.154721</c:v>
                </c:pt>
                <c:pt idx="25">
                  <c:v>111.66604100000001</c:v>
                </c:pt>
                <c:pt idx="26">
                  <c:v>119.830709</c:v>
                </c:pt>
                <c:pt idx="27">
                  <c:v>124.279016</c:v>
                </c:pt>
                <c:pt idx="28">
                  <c:v>160.51558299999999</c:v>
                </c:pt>
                <c:pt idx="29">
                  <c:v>156.73543799999999</c:v>
                </c:pt>
                <c:pt idx="30">
                  <c:v>159.04295200000001</c:v>
                </c:pt>
                <c:pt idx="31">
                  <c:v>158.599051</c:v>
                </c:pt>
                <c:pt idx="32">
                  <c:v>164.989814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7-48A0-B31D-79438DF83CE8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FIT'!$G$196:$G$255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6.4017230000000005</c:v>
                </c:pt>
                <c:pt idx="5">
                  <c:v>4.6070479999999998</c:v>
                </c:pt>
                <c:pt idx="6">
                  <c:v>3.169753</c:v>
                </c:pt>
                <c:pt idx="7">
                  <c:v>4.9213400000000007</c:v>
                </c:pt>
                <c:pt idx="8">
                  <c:v>5.4913219999999994</c:v>
                </c:pt>
                <c:pt idx="9">
                  <c:v>7.8931250000000013</c:v>
                </c:pt>
                <c:pt idx="10">
                  <c:v>7.6009229999999999</c:v>
                </c:pt>
                <c:pt idx="11">
                  <c:v>5.9232320000000005</c:v>
                </c:pt>
                <c:pt idx="12">
                  <c:v>13.727338000000003</c:v>
                </c:pt>
                <c:pt idx="13">
                  <c:v>15.361489000000006</c:v>
                </c:pt>
                <c:pt idx="14">
                  <c:v>20.777952999999997</c:v>
                </c:pt>
                <c:pt idx="15">
                  <c:v>13.782714999999996</c:v>
                </c:pt>
                <c:pt idx="16">
                  <c:v>13.997923</c:v>
                </c:pt>
                <c:pt idx="17">
                  <c:v>16.783893999999989</c:v>
                </c:pt>
                <c:pt idx="18">
                  <c:v>16.580428000000012</c:v>
                </c:pt>
                <c:pt idx="19">
                  <c:v>14.353264000000003</c:v>
                </c:pt>
                <c:pt idx="20">
                  <c:v>14.330949999999987</c:v>
                </c:pt>
                <c:pt idx="21">
                  <c:v>13.90346199999999</c:v>
                </c:pt>
                <c:pt idx="22">
                  <c:v>11.498337000000006</c:v>
                </c:pt>
                <c:pt idx="23">
                  <c:v>14.402601000000004</c:v>
                </c:pt>
                <c:pt idx="24">
                  <c:v>16.438529000000003</c:v>
                </c:pt>
                <c:pt idx="25">
                  <c:v>16.498507999999987</c:v>
                </c:pt>
                <c:pt idx="26">
                  <c:v>18.556241000000014</c:v>
                </c:pt>
                <c:pt idx="27">
                  <c:v>24.331139999999991</c:v>
                </c:pt>
                <c:pt idx="28">
                  <c:v>20.324614999999994</c:v>
                </c:pt>
                <c:pt idx="29">
                  <c:v>17.750317000000024</c:v>
                </c:pt>
                <c:pt idx="30">
                  <c:v>17.715353999999991</c:v>
                </c:pt>
                <c:pt idx="31">
                  <c:v>15.512147999999996</c:v>
                </c:pt>
                <c:pt idx="32">
                  <c:v>18.289648999999997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57296"/>
        <c:axId val="613055664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FIT'!$D$196:$D$255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4.6100859999999999</c:v>
                </c:pt>
                <c:pt idx="5">
                  <c:v>4.7142980000000003</c:v>
                </c:pt>
                <c:pt idx="6">
                  <c:v>5.6372289999999996</c:v>
                </c:pt>
                <c:pt idx="7">
                  <c:v>6.7130910000000004</c:v>
                </c:pt>
                <c:pt idx="8">
                  <c:v>10.530618</c:v>
                </c:pt>
                <c:pt idx="9">
                  <c:v>15.404149</c:v>
                </c:pt>
                <c:pt idx="10">
                  <c:v>16.403639999999999</c:v>
                </c:pt>
                <c:pt idx="11">
                  <c:v>15.036572</c:v>
                </c:pt>
                <c:pt idx="12">
                  <c:v>41.117038999999998</c:v>
                </c:pt>
                <c:pt idx="13">
                  <c:v>64.118609000000006</c:v>
                </c:pt>
                <c:pt idx="14">
                  <c:v>103.79569600000001</c:v>
                </c:pt>
                <c:pt idx="15">
                  <c:v>74.816158000000001</c:v>
                </c:pt>
                <c:pt idx="16">
                  <c:v>84.818791000000004</c:v>
                </c:pt>
                <c:pt idx="17">
                  <c:v>91.426219000000003</c:v>
                </c:pt>
                <c:pt idx="18">
                  <c:v>85.017234000000002</c:v>
                </c:pt>
                <c:pt idx="19">
                  <c:v>69.969322000000005</c:v>
                </c:pt>
                <c:pt idx="20">
                  <c:v>93.189224999999993</c:v>
                </c:pt>
                <c:pt idx="21">
                  <c:v>90.073730999999995</c:v>
                </c:pt>
                <c:pt idx="22">
                  <c:v>91.646407999999994</c:v>
                </c:pt>
                <c:pt idx="23">
                  <c:v>104.20577</c:v>
                </c:pt>
                <c:pt idx="24">
                  <c:v>109.804416</c:v>
                </c:pt>
                <c:pt idx="25">
                  <c:v>121.407312</c:v>
                </c:pt>
                <c:pt idx="26">
                  <c:v>129.75724199999999</c:v>
                </c:pt>
                <c:pt idx="27">
                  <c:v>138.37365700000001</c:v>
                </c:pt>
                <c:pt idx="28">
                  <c:v>172.02671699999999</c:v>
                </c:pt>
                <c:pt idx="29">
                  <c:v>164.88780299999999</c:v>
                </c:pt>
                <c:pt idx="30">
                  <c:v>167.49354500000001</c:v>
                </c:pt>
                <c:pt idx="31">
                  <c:v>167.05927700000001</c:v>
                </c:pt>
                <c:pt idx="32">
                  <c:v>175.07040900000001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7-48A0-B31D-79438DF83CE8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FIT'!$C$196:$C$255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20</c:v>
                </c:pt>
                <c:pt idx="6">
                  <c:v>13</c:v>
                </c:pt>
                <c:pt idx="7">
                  <c:v>7</c:v>
                </c:pt>
                <c:pt idx="8">
                  <c:v>9</c:v>
                </c:pt>
                <c:pt idx="9">
                  <c:v>18</c:v>
                </c:pt>
                <c:pt idx="10">
                  <c:v>22</c:v>
                </c:pt>
                <c:pt idx="11">
                  <c:v>9</c:v>
                </c:pt>
                <c:pt idx="12">
                  <c:v>31</c:v>
                </c:pt>
                <c:pt idx="13">
                  <c:v>54</c:v>
                </c:pt>
                <c:pt idx="14">
                  <c:v>89</c:v>
                </c:pt>
                <c:pt idx="15">
                  <c:v>65</c:v>
                </c:pt>
                <c:pt idx="16">
                  <c:v>95</c:v>
                </c:pt>
                <c:pt idx="17">
                  <c:v>97</c:v>
                </c:pt>
                <c:pt idx="18">
                  <c:v>93</c:v>
                </c:pt>
                <c:pt idx="19">
                  <c:v>85</c:v>
                </c:pt>
                <c:pt idx="20">
                  <c:v>73</c:v>
                </c:pt>
                <c:pt idx="21">
                  <c:v>78</c:v>
                </c:pt>
                <c:pt idx="22">
                  <c:v>94</c:v>
                </c:pt>
                <c:pt idx="23">
                  <c:v>90</c:v>
                </c:pt>
                <c:pt idx="24">
                  <c:v>109</c:v>
                </c:pt>
                <c:pt idx="25">
                  <c:v>107</c:v>
                </c:pt>
                <c:pt idx="26">
                  <c:v>155</c:v>
                </c:pt>
                <c:pt idx="27">
                  <c:v>138</c:v>
                </c:pt>
                <c:pt idx="28">
                  <c:v>163</c:v>
                </c:pt>
                <c:pt idx="29">
                  <c:v>184</c:v>
                </c:pt>
                <c:pt idx="30">
                  <c:v>192</c:v>
                </c:pt>
                <c:pt idx="31">
                  <c:v>153</c:v>
                </c:pt>
                <c:pt idx="32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57296"/>
        <c:axId val="613055664"/>
      </c:lineChart>
      <c:catAx>
        <c:axId val="61305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5664"/>
        <c:crosses val="autoZero"/>
        <c:auto val="1"/>
        <c:lblAlgn val="ctr"/>
        <c:lblOffset val="100"/>
        <c:noMultiLvlLbl val="0"/>
      </c:catAx>
      <c:valAx>
        <c:axId val="613055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477237309618299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FIT'!$E$260:$E$319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18.415035</c:v>
                </c:pt>
                <c:pt idx="5">
                  <c:v>10.026119</c:v>
                </c:pt>
                <c:pt idx="6">
                  <c:v>9.4020399999999995</c:v>
                </c:pt>
                <c:pt idx="7">
                  <c:v>9.3002660000000006</c:v>
                </c:pt>
                <c:pt idx="8">
                  <c:v>13.002672</c:v>
                </c:pt>
                <c:pt idx="9">
                  <c:v>17.292634</c:v>
                </c:pt>
                <c:pt idx="10">
                  <c:v>16.931674999999998</c:v>
                </c:pt>
                <c:pt idx="11">
                  <c:v>13.727086999999999</c:v>
                </c:pt>
                <c:pt idx="12">
                  <c:v>35.580832000000001</c:v>
                </c:pt>
                <c:pt idx="13">
                  <c:v>57.089604000000001</c:v>
                </c:pt>
                <c:pt idx="14">
                  <c:v>96.775829000000002</c:v>
                </c:pt>
                <c:pt idx="15">
                  <c:v>65.237455999999995</c:v>
                </c:pt>
                <c:pt idx="16">
                  <c:v>71.451796999999999</c:v>
                </c:pt>
                <c:pt idx="17">
                  <c:v>74.267560000000003</c:v>
                </c:pt>
                <c:pt idx="18">
                  <c:v>63.786589999999997</c:v>
                </c:pt>
                <c:pt idx="19">
                  <c:v>47.69265</c:v>
                </c:pt>
                <c:pt idx="20">
                  <c:v>61.637811999999997</c:v>
                </c:pt>
                <c:pt idx="21">
                  <c:v>56.870280000000001</c:v>
                </c:pt>
                <c:pt idx="22">
                  <c:v>55.668202000000001</c:v>
                </c:pt>
                <c:pt idx="23">
                  <c:v>59.667876</c:v>
                </c:pt>
                <c:pt idx="24">
                  <c:v>58.907150999999999</c:v>
                </c:pt>
                <c:pt idx="25">
                  <c:v>62.042572</c:v>
                </c:pt>
                <c:pt idx="26">
                  <c:v>64.312363000000005</c:v>
                </c:pt>
                <c:pt idx="27">
                  <c:v>64.392939999999996</c:v>
                </c:pt>
                <c:pt idx="28">
                  <c:v>91.541492000000005</c:v>
                </c:pt>
                <c:pt idx="29">
                  <c:v>101.23429899999999</c:v>
                </c:pt>
                <c:pt idx="30">
                  <c:v>108.779096</c:v>
                </c:pt>
                <c:pt idx="31">
                  <c:v>111.186908</c:v>
                </c:pt>
                <c:pt idx="32">
                  <c:v>117.148573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416-A33E-F2CF8704B039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FIT'!$G$260:$G$319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12.846695</c:v>
                </c:pt>
                <c:pt idx="5">
                  <c:v>8.574364000000001</c:v>
                </c:pt>
                <c:pt idx="6">
                  <c:v>7.0699509999999997</c:v>
                </c:pt>
                <c:pt idx="7">
                  <c:v>7.4045300000000012</c:v>
                </c:pt>
                <c:pt idx="8">
                  <c:v>7.8588729999999991</c:v>
                </c:pt>
                <c:pt idx="9">
                  <c:v>8.1420190000000012</c:v>
                </c:pt>
                <c:pt idx="10">
                  <c:v>7.1504590000000015</c:v>
                </c:pt>
                <c:pt idx="11">
                  <c:v>6.4488920000000025</c:v>
                </c:pt>
                <c:pt idx="12">
                  <c:v>12.556775999999999</c:v>
                </c:pt>
                <c:pt idx="13">
                  <c:v>15.761626</c:v>
                </c:pt>
                <c:pt idx="14">
                  <c:v>16.911770000000004</c:v>
                </c:pt>
                <c:pt idx="15">
                  <c:v>14.082492999999999</c:v>
                </c:pt>
                <c:pt idx="16">
                  <c:v>14.193623000000002</c:v>
                </c:pt>
                <c:pt idx="17">
                  <c:v>13.578459999999993</c:v>
                </c:pt>
                <c:pt idx="18">
                  <c:v>14.927889</c:v>
                </c:pt>
                <c:pt idx="19">
                  <c:v>13.102204999999998</c:v>
                </c:pt>
                <c:pt idx="20">
                  <c:v>16.940731999999997</c:v>
                </c:pt>
                <c:pt idx="21">
                  <c:v>13.255850000000002</c:v>
                </c:pt>
                <c:pt idx="22">
                  <c:v>12.221933999999997</c:v>
                </c:pt>
                <c:pt idx="23">
                  <c:v>12.210574999999999</c:v>
                </c:pt>
                <c:pt idx="24">
                  <c:v>13.571099000000004</c:v>
                </c:pt>
                <c:pt idx="25">
                  <c:v>14.278770000000002</c:v>
                </c:pt>
                <c:pt idx="26">
                  <c:v>14.744073</c:v>
                </c:pt>
                <c:pt idx="27">
                  <c:v>18.45399900000001</c:v>
                </c:pt>
                <c:pt idx="28">
                  <c:v>16.087564</c:v>
                </c:pt>
                <c:pt idx="29">
                  <c:v>15.684252000000001</c:v>
                </c:pt>
                <c:pt idx="30">
                  <c:v>14.601430000000008</c:v>
                </c:pt>
                <c:pt idx="31">
                  <c:v>15.994142999999994</c:v>
                </c:pt>
                <c:pt idx="32">
                  <c:v>16.8339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7632"/>
        <c:axId val="61305620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FIT'!$D$260:$D$319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24.473215</c:v>
                </c:pt>
                <c:pt idx="5">
                  <c:v>14.395455</c:v>
                </c:pt>
                <c:pt idx="6">
                  <c:v>12.94145</c:v>
                </c:pt>
                <c:pt idx="7">
                  <c:v>12.622074</c:v>
                </c:pt>
                <c:pt idx="8">
                  <c:v>16.844512999999999</c:v>
                </c:pt>
                <c:pt idx="9">
                  <c:v>21.429922999999999</c:v>
                </c:pt>
                <c:pt idx="10">
                  <c:v>20.127276999999999</c:v>
                </c:pt>
                <c:pt idx="11">
                  <c:v>16.410008999999999</c:v>
                </c:pt>
                <c:pt idx="12">
                  <c:v>42.600675000000003</c:v>
                </c:pt>
                <c:pt idx="13">
                  <c:v>66.099648000000002</c:v>
                </c:pt>
                <c:pt idx="14">
                  <c:v>104.665947</c:v>
                </c:pt>
                <c:pt idx="15">
                  <c:v>72.940076000000005</c:v>
                </c:pt>
                <c:pt idx="16">
                  <c:v>79.199440999999993</c:v>
                </c:pt>
                <c:pt idx="17">
                  <c:v>81.085854999999995</c:v>
                </c:pt>
                <c:pt idx="18">
                  <c:v>71.075366000000002</c:v>
                </c:pt>
                <c:pt idx="19">
                  <c:v>54.757460999999999</c:v>
                </c:pt>
                <c:pt idx="20">
                  <c:v>68.748767999999998</c:v>
                </c:pt>
                <c:pt idx="21">
                  <c:v>63.097563000000001</c:v>
                </c:pt>
                <c:pt idx="22">
                  <c:v>60.777374000000002</c:v>
                </c:pt>
                <c:pt idx="23">
                  <c:v>65.473099000000005</c:v>
                </c:pt>
                <c:pt idx="24">
                  <c:v>65.558864999999997</c:v>
                </c:pt>
                <c:pt idx="25">
                  <c:v>69.168587000000002</c:v>
                </c:pt>
                <c:pt idx="26">
                  <c:v>70.868071999999998</c:v>
                </c:pt>
                <c:pt idx="27">
                  <c:v>72.778053</c:v>
                </c:pt>
                <c:pt idx="28">
                  <c:v>99.496044999999995</c:v>
                </c:pt>
                <c:pt idx="29">
                  <c:v>108.554379</c:v>
                </c:pt>
                <c:pt idx="30">
                  <c:v>116.386849</c:v>
                </c:pt>
                <c:pt idx="31">
                  <c:v>118.528221</c:v>
                </c:pt>
                <c:pt idx="32">
                  <c:v>125.089629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8-4416-A33E-F2CF8704B039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FIT'!$C$260:$C$319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43</c:v>
                </c:pt>
                <c:pt idx="5">
                  <c:v>74</c:v>
                </c:pt>
                <c:pt idx="6">
                  <c:v>46</c:v>
                </c:pt>
                <c:pt idx="7">
                  <c:v>37</c:v>
                </c:pt>
                <c:pt idx="8">
                  <c:v>44</c:v>
                </c:pt>
                <c:pt idx="9">
                  <c:v>53</c:v>
                </c:pt>
                <c:pt idx="10">
                  <c:v>37</c:v>
                </c:pt>
                <c:pt idx="11">
                  <c:v>35</c:v>
                </c:pt>
                <c:pt idx="12">
                  <c:v>61</c:v>
                </c:pt>
                <c:pt idx="13">
                  <c:v>58</c:v>
                </c:pt>
                <c:pt idx="14">
                  <c:v>59</c:v>
                </c:pt>
                <c:pt idx="15">
                  <c:v>50</c:v>
                </c:pt>
                <c:pt idx="16">
                  <c:v>67</c:v>
                </c:pt>
                <c:pt idx="17">
                  <c:v>73</c:v>
                </c:pt>
                <c:pt idx="18">
                  <c:v>56</c:v>
                </c:pt>
                <c:pt idx="19">
                  <c:v>54</c:v>
                </c:pt>
                <c:pt idx="20">
                  <c:v>78</c:v>
                </c:pt>
                <c:pt idx="21">
                  <c:v>76</c:v>
                </c:pt>
                <c:pt idx="22">
                  <c:v>64</c:v>
                </c:pt>
                <c:pt idx="23">
                  <c:v>71</c:v>
                </c:pt>
                <c:pt idx="24">
                  <c:v>68</c:v>
                </c:pt>
                <c:pt idx="25">
                  <c:v>59</c:v>
                </c:pt>
                <c:pt idx="26">
                  <c:v>89</c:v>
                </c:pt>
                <c:pt idx="27">
                  <c:v>88</c:v>
                </c:pt>
                <c:pt idx="28">
                  <c:v>77</c:v>
                </c:pt>
                <c:pt idx="29">
                  <c:v>110</c:v>
                </c:pt>
                <c:pt idx="30">
                  <c:v>107</c:v>
                </c:pt>
                <c:pt idx="31">
                  <c:v>116</c:v>
                </c:pt>
                <c:pt idx="3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7632"/>
        <c:axId val="613056208"/>
      </c:lineChart>
      <c:catAx>
        <c:axId val="6130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6208"/>
        <c:crosses val="autoZero"/>
        <c:auto val="1"/>
        <c:lblAlgn val="ctr"/>
        <c:lblOffset val="100"/>
        <c:noMultiLvlLbl val="0"/>
      </c:catAx>
      <c:valAx>
        <c:axId val="61305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5327778585824987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FIT'!$E$324:$E$383</c:f>
              <c:numCache>
                <c:formatCode>#,##0.00</c:formatCode>
                <c:ptCount val="33"/>
                <c:pt idx="0">
                  <c:v>0.64694799999999997</c:v>
                </c:pt>
                <c:pt idx="1">
                  <c:v>8.1027679999999993</c:v>
                </c:pt>
                <c:pt idx="2">
                  <c:v>28.557392</c:v>
                </c:pt>
                <c:pt idx="3">
                  <c:v>63.86703</c:v>
                </c:pt>
                <c:pt idx="4">
                  <c:v>81.847416999999993</c:v>
                </c:pt>
                <c:pt idx="5">
                  <c:v>87.152404000000004</c:v>
                </c:pt>
                <c:pt idx="6">
                  <c:v>106.90632600000001</c:v>
                </c:pt>
                <c:pt idx="7">
                  <c:v>128.904877</c:v>
                </c:pt>
                <c:pt idx="8">
                  <c:v>147.922539</c:v>
                </c:pt>
                <c:pt idx="9">
                  <c:v>161.23271500000001</c:v>
                </c:pt>
                <c:pt idx="10">
                  <c:v>167.54542000000001</c:v>
                </c:pt>
                <c:pt idx="11">
                  <c:v>166.54255900000001</c:v>
                </c:pt>
                <c:pt idx="12">
                  <c:v>158.895588</c:v>
                </c:pt>
                <c:pt idx="13">
                  <c:v>148.08353</c:v>
                </c:pt>
                <c:pt idx="14">
                  <c:v>136.93579199999999</c:v>
                </c:pt>
                <c:pt idx="15">
                  <c:v>126.756175</c:v>
                </c:pt>
                <c:pt idx="16">
                  <c:v>117.170486</c:v>
                </c:pt>
                <c:pt idx="17">
                  <c:v>109.344346</c:v>
                </c:pt>
                <c:pt idx="18">
                  <c:v>102.550556</c:v>
                </c:pt>
                <c:pt idx="19">
                  <c:v>98.547708</c:v>
                </c:pt>
                <c:pt idx="20">
                  <c:v>96.246638000000004</c:v>
                </c:pt>
                <c:pt idx="21">
                  <c:v>93.712377000000004</c:v>
                </c:pt>
                <c:pt idx="22">
                  <c:v>92.305222000000001</c:v>
                </c:pt>
                <c:pt idx="23">
                  <c:v>91.346773999999996</c:v>
                </c:pt>
                <c:pt idx="24">
                  <c:v>90.244061000000002</c:v>
                </c:pt>
                <c:pt idx="25">
                  <c:v>90.299498999999997</c:v>
                </c:pt>
                <c:pt idx="26">
                  <c:v>90.903428000000005</c:v>
                </c:pt>
                <c:pt idx="27">
                  <c:v>91.842140000000001</c:v>
                </c:pt>
                <c:pt idx="28">
                  <c:v>91.157195000000002</c:v>
                </c:pt>
                <c:pt idx="29">
                  <c:v>84.957804999999993</c:v>
                </c:pt>
                <c:pt idx="30">
                  <c:v>76.071160000000006</c:v>
                </c:pt>
                <c:pt idx="31">
                  <c:v>67.345245000000006</c:v>
                </c:pt>
                <c:pt idx="32">
                  <c:v>60.121248999999999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8-45F9-91BA-CA0E41C8BECF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FIT'!$G$324:$G$383</c:f>
              <c:numCache>
                <c:formatCode>#,##0.00</c:formatCode>
                <c:ptCount val="33"/>
                <c:pt idx="0">
                  <c:v>6.1464999999999992E-2</c:v>
                </c:pt>
                <c:pt idx="1">
                  <c:v>0.74375500000000017</c:v>
                </c:pt>
                <c:pt idx="2">
                  <c:v>2.5111239999999988</c:v>
                </c:pt>
                <c:pt idx="3">
                  <c:v>5.3462750000000057</c:v>
                </c:pt>
                <c:pt idx="4">
                  <c:v>9.8032810000000126</c:v>
                </c:pt>
                <c:pt idx="5">
                  <c:v>14.821281999999997</c:v>
                </c:pt>
                <c:pt idx="6">
                  <c:v>16.800608999999994</c:v>
                </c:pt>
                <c:pt idx="7">
                  <c:v>17.506887000000006</c:v>
                </c:pt>
                <c:pt idx="8">
                  <c:v>16.874198000000007</c:v>
                </c:pt>
                <c:pt idx="9">
                  <c:v>14.92792</c:v>
                </c:pt>
                <c:pt idx="10">
                  <c:v>14.596424999999982</c:v>
                </c:pt>
                <c:pt idx="11">
                  <c:v>17.296260999999987</c:v>
                </c:pt>
                <c:pt idx="12">
                  <c:v>18.876299999999986</c:v>
                </c:pt>
                <c:pt idx="13">
                  <c:v>21.446371999999997</c:v>
                </c:pt>
                <c:pt idx="14">
                  <c:v>18.813626999999997</c:v>
                </c:pt>
                <c:pt idx="15">
                  <c:v>15.302554000000001</c:v>
                </c:pt>
                <c:pt idx="16">
                  <c:v>14.168853999999996</c:v>
                </c:pt>
                <c:pt idx="17">
                  <c:v>13.812643999999992</c:v>
                </c:pt>
                <c:pt idx="18">
                  <c:v>14.957269999999994</c:v>
                </c:pt>
                <c:pt idx="19">
                  <c:v>13.732832999999999</c:v>
                </c:pt>
                <c:pt idx="20">
                  <c:v>14.80248499999999</c:v>
                </c:pt>
                <c:pt idx="21">
                  <c:v>14.864026999999993</c:v>
                </c:pt>
                <c:pt idx="22">
                  <c:v>12.729624999999999</c:v>
                </c:pt>
                <c:pt idx="23">
                  <c:v>12.290925000000001</c:v>
                </c:pt>
                <c:pt idx="24">
                  <c:v>12.832131000000004</c:v>
                </c:pt>
                <c:pt idx="25">
                  <c:v>12.754599999999996</c:v>
                </c:pt>
                <c:pt idx="26">
                  <c:v>12.538140999999996</c:v>
                </c:pt>
                <c:pt idx="27">
                  <c:v>12.903423000000004</c:v>
                </c:pt>
                <c:pt idx="28">
                  <c:v>13.134846999999993</c:v>
                </c:pt>
                <c:pt idx="29">
                  <c:v>11.321206000000004</c:v>
                </c:pt>
                <c:pt idx="30">
                  <c:v>11.127787999999995</c:v>
                </c:pt>
                <c:pt idx="31">
                  <c:v>10.769574999999989</c:v>
                </c:pt>
                <c:pt idx="32">
                  <c:v>10.175632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8176"/>
        <c:axId val="616238112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FIT'!$D$324:$D$383</c:f>
              <c:numCache>
                <c:formatCode>#,##0.00</c:formatCode>
                <c:ptCount val="33"/>
                <c:pt idx="0">
                  <c:v>0.67490700000000003</c:v>
                </c:pt>
                <c:pt idx="1">
                  <c:v>8.4393130000000003</c:v>
                </c:pt>
                <c:pt idx="2">
                  <c:v>29.685759999999998</c:v>
                </c:pt>
                <c:pt idx="3">
                  <c:v>66.248778999999999</c:v>
                </c:pt>
                <c:pt idx="4">
                  <c:v>87.072464999999994</c:v>
                </c:pt>
                <c:pt idx="5">
                  <c:v>94.433644999999999</c:v>
                </c:pt>
                <c:pt idx="6">
                  <c:v>115.52591099999999</c:v>
                </c:pt>
                <c:pt idx="7">
                  <c:v>137.660932</c:v>
                </c:pt>
                <c:pt idx="8">
                  <c:v>155.94779399999999</c:v>
                </c:pt>
                <c:pt idx="9">
                  <c:v>168.30554599999999</c:v>
                </c:pt>
                <c:pt idx="10">
                  <c:v>174.198498</c:v>
                </c:pt>
                <c:pt idx="11">
                  <c:v>174.14595399999999</c:v>
                </c:pt>
                <c:pt idx="12">
                  <c:v>168.82854900000001</c:v>
                </c:pt>
                <c:pt idx="13">
                  <c:v>158.57523499999999</c:v>
                </c:pt>
                <c:pt idx="14">
                  <c:v>146.47395499999999</c:v>
                </c:pt>
                <c:pt idx="15">
                  <c:v>134.75046800000001</c:v>
                </c:pt>
                <c:pt idx="16">
                  <c:v>124.483327</c:v>
                </c:pt>
                <c:pt idx="17">
                  <c:v>116.17272800000001</c:v>
                </c:pt>
                <c:pt idx="18">
                  <c:v>110.018756</c:v>
                </c:pt>
                <c:pt idx="19">
                  <c:v>106.066917</c:v>
                </c:pt>
                <c:pt idx="20">
                  <c:v>103.863204</c:v>
                </c:pt>
                <c:pt idx="21">
                  <c:v>101.64447199999999</c:v>
                </c:pt>
                <c:pt idx="22">
                  <c:v>99.533240000000006</c:v>
                </c:pt>
                <c:pt idx="23">
                  <c:v>97.977616999999995</c:v>
                </c:pt>
                <c:pt idx="24">
                  <c:v>97.094245999999998</c:v>
                </c:pt>
                <c:pt idx="25">
                  <c:v>96.823452000000003</c:v>
                </c:pt>
                <c:pt idx="26">
                  <c:v>97.000921000000005</c:v>
                </c:pt>
                <c:pt idx="27">
                  <c:v>97.410641999999996</c:v>
                </c:pt>
                <c:pt idx="28">
                  <c:v>96.558544999999995</c:v>
                </c:pt>
                <c:pt idx="29">
                  <c:v>90.206446</c:v>
                </c:pt>
                <c:pt idx="30">
                  <c:v>81.389612</c:v>
                </c:pt>
                <c:pt idx="31">
                  <c:v>72.872864000000007</c:v>
                </c:pt>
                <c:pt idx="32">
                  <c:v>65.462432000000007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8-45F9-91BA-CA0E41C8BECF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FIT'!$C$324:$C$383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46.167163000000002</c:v>
                </c:pt>
                <c:pt idx="5">
                  <c:v>107.26372600000001</c:v>
                </c:pt>
                <c:pt idx="6">
                  <c:v>157.86569</c:v>
                </c:pt>
                <c:pt idx="7">
                  <c:v>166.01237800000001</c:v>
                </c:pt>
                <c:pt idx="8">
                  <c:v>205.426762</c:v>
                </c:pt>
                <c:pt idx="9">
                  <c:v>206.74748299999999</c:v>
                </c:pt>
                <c:pt idx="10">
                  <c:v>162.51732200000001</c:v>
                </c:pt>
                <c:pt idx="11">
                  <c:v>170.818623</c:v>
                </c:pt>
                <c:pt idx="12">
                  <c:v>164.741221</c:v>
                </c:pt>
                <c:pt idx="13">
                  <c:v>135.253758</c:v>
                </c:pt>
                <c:pt idx="14">
                  <c:v>173.592311</c:v>
                </c:pt>
                <c:pt idx="15">
                  <c:v>142.83436499999999</c:v>
                </c:pt>
                <c:pt idx="16">
                  <c:v>141.58354800000001</c:v>
                </c:pt>
                <c:pt idx="17">
                  <c:v>123.57485200000001</c:v>
                </c:pt>
                <c:pt idx="18">
                  <c:v>115.65188499999999</c:v>
                </c:pt>
                <c:pt idx="19">
                  <c:v>83.157684000000003</c:v>
                </c:pt>
                <c:pt idx="20">
                  <c:v>96.256328999999994</c:v>
                </c:pt>
                <c:pt idx="21">
                  <c:v>79.104331000000002</c:v>
                </c:pt>
                <c:pt idx="22">
                  <c:v>93.036287000000002</c:v>
                </c:pt>
                <c:pt idx="23">
                  <c:v>93.093474000000001</c:v>
                </c:pt>
                <c:pt idx="24">
                  <c:v>84.165605999999997</c:v>
                </c:pt>
                <c:pt idx="25">
                  <c:v>107.265102</c:v>
                </c:pt>
                <c:pt idx="26">
                  <c:v>122.91542699999999</c:v>
                </c:pt>
                <c:pt idx="27">
                  <c:v>92.124300000000005</c:v>
                </c:pt>
                <c:pt idx="28">
                  <c:v>76.766919999999999</c:v>
                </c:pt>
                <c:pt idx="29">
                  <c:v>95.889156999999997</c:v>
                </c:pt>
                <c:pt idx="30">
                  <c:v>104.345973</c:v>
                </c:pt>
                <c:pt idx="31">
                  <c:v>85.426261999999994</c:v>
                </c:pt>
                <c:pt idx="32">
                  <c:v>76.021556000000004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8176"/>
        <c:axId val="616238112"/>
      </c:lineChart>
      <c:catAx>
        <c:axId val="61306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8112"/>
        <c:crosses val="autoZero"/>
        <c:auto val="1"/>
        <c:lblAlgn val="ctr"/>
        <c:lblOffset val="100"/>
        <c:noMultiLvlLbl val="0"/>
      </c:catAx>
      <c:valAx>
        <c:axId val="616238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FIT'!$E$388:$E$447</c:f>
              <c:numCache>
                <c:formatCode>#,##0.00</c:formatCode>
                <c:ptCount val="33"/>
                <c:pt idx="0">
                  <c:v>0.64694799999999997</c:v>
                </c:pt>
                <c:pt idx="1">
                  <c:v>8.1027679999999993</c:v>
                </c:pt>
                <c:pt idx="2">
                  <c:v>28.557392</c:v>
                </c:pt>
                <c:pt idx="3">
                  <c:v>63.86703</c:v>
                </c:pt>
                <c:pt idx="4">
                  <c:v>119.69576000000001</c:v>
                </c:pt>
                <c:pt idx="5">
                  <c:v>183.05286799999999</c:v>
                </c:pt>
                <c:pt idx="6">
                  <c:v>255.79148699999999</c:v>
                </c:pt>
                <c:pt idx="7">
                  <c:v>333.63241499999998</c:v>
                </c:pt>
                <c:pt idx="8">
                  <c:v>411.97057799999999</c:v>
                </c:pt>
                <c:pt idx="9">
                  <c:v>485.68569300000001</c:v>
                </c:pt>
                <c:pt idx="10">
                  <c:v>555.01410999999996</c:v>
                </c:pt>
                <c:pt idx="11">
                  <c:v>614.03127700000005</c:v>
                </c:pt>
                <c:pt idx="12">
                  <c:v>662.92405099999996</c:v>
                </c:pt>
                <c:pt idx="13">
                  <c:v>701.97496699999999</c:v>
                </c:pt>
                <c:pt idx="14">
                  <c:v>733.09831299999996</c:v>
                </c:pt>
                <c:pt idx="15">
                  <c:v>752.09272599999997</c:v>
                </c:pt>
                <c:pt idx="16">
                  <c:v>765.43778099999997</c:v>
                </c:pt>
                <c:pt idx="17">
                  <c:v>771.57074299999999</c:v>
                </c:pt>
                <c:pt idx="18">
                  <c:v>772.28258600000004</c:v>
                </c:pt>
                <c:pt idx="19">
                  <c:v>770.02816499999994</c:v>
                </c:pt>
                <c:pt idx="20">
                  <c:v>766.07465100000002</c:v>
                </c:pt>
                <c:pt idx="21">
                  <c:v>761.91134099999999</c:v>
                </c:pt>
                <c:pt idx="22">
                  <c:v>758.68702499999995</c:v>
                </c:pt>
                <c:pt idx="23">
                  <c:v>757.75697000000002</c:v>
                </c:pt>
                <c:pt idx="24">
                  <c:v>759.07858299999998</c:v>
                </c:pt>
                <c:pt idx="25">
                  <c:v>762.29141600000003</c:v>
                </c:pt>
                <c:pt idx="26">
                  <c:v>769.80862200000001</c:v>
                </c:pt>
                <c:pt idx="27">
                  <c:v>780.77353600000004</c:v>
                </c:pt>
                <c:pt idx="28">
                  <c:v>795.32908499999996</c:v>
                </c:pt>
                <c:pt idx="29">
                  <c:v>812.972803</c:v>
                </c:pt>
                <c:pt idx="30">
                  <c:v>831.19104800000002</c:v>
                </c:pt>
                <c:pt idx="31">
                  <c:v>851.31113400000004</c:v>
                </c:pt>
                <c:pt idx="32">
                  <c:v>873.61726399999998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128-BD24-B57C0CD7E89D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FIT'!$G$388:$G$447</c:f>
              <c:numCache>
                <c:formatCode>#,##0.00</c:formatCode>
                <c:ptCount val="33"/>
                <c:pt idx="0">
                  <c:v>6.1464999999999992E-2</c:v>
                </c:pt>
                <c:pt idx="1">
                  <c:v>0.74375500000000017</c:v>
                </c:pt>
                <c:pt idx="2">
                  <c:v>2.5111239999999988</c:v>
                </c:pt>
                <c:pt idx="3">
                  <c:v>5.3462750000000057</c:v>
                </c:pt>
                <c:pt idx="4">
                  <c:v>9.5010389999999916</c:v>
                </c:pt>
                <c:pt idx="5">
                  <c:v>13.626158000000004</c:v>
                </c:pt>
                <c:pt idx="6">
                  <c:v>17.680437000000012</c:v>
                </c:pt>
                <c:pt idx="7">
                  <c:v>21.163745000000006</c:v>
                </c:pt>
                <c:pt idx="8">
                  <c:v>23.89670000000001</c:v>
                </c:pt>
                <c:pt idx="9">
                  <c:v>26.903686999999991</c:v>
                </c:pt>
                <c:pt idx="10">
                  <c:v>27.808549000000085</c:v>
                </c:pt>
                <c:pt idx="11">
                  <c:v>27.732429999999908</c:v>
                </c:pt>
                <c:pt idx="12">
                  <c:v>28.599365000000034</c:v>
                </c:pt>
                <c:pt idx="13">
                  <c:v>28.899328999999966</c:v>
                </c:pt>
                <c:pt idx="14">
                  <c:v>26.851895000000013</c:v>
                </c:pt>
                <c:pt idx="15">
                  <c:v>28.143469999999979</c:v>
                </c:pt>
                <c:pt idx="16">
                  <c:v>29.820451000000048</c:v>
                </c:pt>
                <c:pt idx="17">
                  <c:v>31.553519000000051</c:v>
                </c:pt>
                <c:pt idx="18">
                  <c:v>33.011027000000013</c:v>
                </c:pt>
                <c:pt idx="19">
                  <c:v>33.282974000000081</c:v>
                </c:pt>
                <c:pt idx="20">
                  <c:v>33.473991999999953</c:v>
                </c:pt>
                <c:pt idx="21">
                  <c:v>34.96888899999999</c:v>
                </c:pt>
                <c:pt idx="22">
                  <c:v>35.048033000000032</c:v>
                </c:pt>
                <c:pt idx="23">
                  <c:v>34.044988999999987</c:v>
                </c:pt>
                <c:pt idx="24">
                  <c:v>33.484197999999992</c:v>
                </c:pt>
                <c:pt idx="25">
                  <c:v>34.35463500000003</c:v>
                </c:pt>
                <c:pt idx="26">
                  <c:v>33.822991999999999</c:v>
                </c:pt>
                <c:pt idx="27">
                  <c:v>32.191017999999985</c:v>
                </c:pt>
                <c:pt idx="28">
                  <c:v>30.703730000000064</c:v>
                </c:pt>
                <c:pt idx="29">
                  <c:v>29.224405000000047</c:v>
                </c:pt>
                <c:pt idx="30">
                  <c:v>30.470090000000027</c:v>
                </c:pt>
                <c:pt idx="31">
                  <c:v>32.782101000000011</c:v>
                </c:pt>
                <c:pt idx="32">
                  <c:v>34.141513000000032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3552"/>
        <c:axId val="61623756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FIT'!$D$388:$D$447</c:f>
              <c:numCache>
                <c:formatCode>#,##0.00</c:formatCode>
                <c:ptCount val="33"/>
                <c:pt idx="0">
                  <c:v>0.67490700000000003</c:v>
                </c:pt>
                <c:pt idx="1">
                  <c:v>8.4393130000000003</c:v>
                </c:pt>
                <c:pt idx="2">
                  <c:v>29.685759999999998</c:v>
                </c:pt>
                <c:pt idx="3">
                  <c:v>66.248778999999999</c:v>
                </c:pt>
                <c:pt idx="4">
                  <c:v>123.893835</c:v>
                </c:pt>
                <c:pt idx="5">
                  <c:v>189.026734</c:v>
                </c:pt>
                <c:pt idx="6">
                  <c:v>263.44547699999998</c:v>
                </c:pt>
                <c:pt idx="7">
                  <c:v>342.62890499999997</c:v>
                </c:pt>
                <c:pt idx="8">
                  <c:v>422.00994700000001</c:v>
                </c:pt>
                <c:pt idx="9">
                  <c:v>497.63450699999999</c:v>
                </c:pt>
                <c:pt idx="10">
                  <c:v>566.46370899999999</c:v>
                </c:pt>
                <c:pt idx="11">
                  <c:v>626.48675100000003</c:v>
                </c:pt>
                <c:pt idx="12">
                  <c:v>676.73749399999997</c:v>
                </c:pt>
                <c:pt idx="13">
                  <c:v>716.81062599999996</c:v>
                </c:pt>
                <c:pt idx="14">
                  <c:v>746.85429399999998</c:v>
                </c:pt>
                <c:pt idx="15">
                  <c:v>767.77102500000001</c:v>
                </c:pt>
                <c:pt idx="16">
                  <c:v>780.78309300000001</c:v>
                </c:pt>
                <c:pt idx="17">
                  <c:v>787.31661499999996</c:v>
                </c:pt>
                <c:pt idx="18">
                  <c:v>788.89657999999997</c:v>
                </c:pt>
                <c:pt idx="19">
                  <c:v>787.06041700000003</c:v>
                </c:pt>
                <c:pt idx="20">
                  <c:v>783.41225799999995</c:v>
                </c:pt>
                <c:pt idx="21">
                  <c:v>779.35651199999995</c:v>
                </c:pt>
                <c:pt idx="22">
                  <c:v>775.92213000000004</c:v>
                </c:pt>
                <c:pt idx="23">
                  <c:v>774.110592</c:v>
                </c:pt>
                <c:pt idx="24">
                  <c:v>774.69639400000005</c:v>
                </c:pt>
                <c:pt idx="25">
                  <c:v>778.23867199999995</c:v>
                </c:pt>
                <c:pt idx="26">
                  <c:v>785.067139</c:v>
                </c:pt>
                <c:pt idx="27">
                  <c:v>795.28488200000004</c:v>
                </c:pt>
                <c:pt idx="28">
                  <c:v>809.16878199999996</c:v>
                </c:pt>
                <c:pt idx="29">
                  <c:v>826.33175500000004</c:v>
                </c:pt>
                <c:pt idx="30">
                  <c:v>845.78754800000002</c:v>
                </c:pt>
                <c:pt idx="31">
                  <c:v>867.116221</c:v>
                </c:pt>
                <c:pt idx="32">
                  <c:v>889.83744999999999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7-4128-BD24-B57C0CD7E89D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FIT'!$C$388:$C$447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46.167163000000002</c:v>
                </c:pt>
                <c:pt idx="5">
                  <c:v>121.587913</c:v>
                </c:pt>
                <c:pt idx="6">
                  <c:v>213.33698799999999</c:v>
                </c:pt>
                <c:pt idx="7">
                  <c:v>295.75016599999998</c:v>
                </c:pt>
                <c:pt idx="8">
                  <c:v>450.01770399999998</c:v>
                </c:pt>
                <c:pt idx="9">
                  <c:v>531.75251500000002</c:v>
                </c:pt>
                <c:pt idx="10">
                  <c:v>586.31356800000003</c:v>
                </c:pt>
                <c:pt idx="11">
                  <c:v>684.24952199999996</c:v>
                </c:pt>
                <c:pt idx="12">
                  <c:v>710.51154299999996</c:v>
                </c:pt>
                <c:pt idx="13">
                  <c:v>757.73992899999996</c:v>
                </c:pt>
                <c:pt idx="14">
                  <c:v>825.56025999999997</c:v>
                </c:pt>
                <c:pt idx="15">
                  <c:v>744.23091499999998</c:v>
                </c:pt>
                <c:pt idx="16">
                  <c:v>619.87188100000003</c:v>
                </c:pt>
                <c:pt idx="17">
                  <c:v>351.65552000000002</c:v>
                </c:pt>
                <c:pt idx="18">
                  <c:v>291.85634700000003</c:v>
                </c:pt>
                <c:pt idx="19">
                  <c:v>226.40434099999999</c:v>
                </c:pt>
                <c:pt idx="20">
                  <c:v>235.90294499999999</c:v>
                </c:pt>
                <c:pt idx="21">
                  <c:v>203.83600300000001</c:v>
                </c:pt>
                <c:pt idx="22">
                  <c:v>253.50188499999999</c:v>
                </c:pt>
                <c:pt idx="23">
                  <c:v>236.55376000000001</c:v>
                </c:pt>
                <c:pt idx="24">
                  <c:v>211.99258699999999</c:v>
                </c:pt>
                <c:pt idx="25">
                  <c:v>227.75846000000001</c:v>
                </c:pt>
                <c:pt idx="26">
                  <c:v>254.916459</c:v>
                </c:pt>
                <c:pt idx="27">
                  <c:v>185.733634</c:v>
                </c:pt>
                <c:pt idx="28">
                  <c:v>127.52927800000001</c:v>
                </c:pt>
                <c:pt idx="29">
                  <c:v>166.10738499999999</c:v>
                </c:pt>
                <c:pt idx="30">
                  <c:v>173.77109300000001</c:v>
                </c:pt>
                <c:pt idx="31">
                  <c:v>131.56007299999999</c:v>
                </c:pt>
                <c:pt idx="32">
                  <c:v>108.688419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3552"/>
        <c:axId val="616237568"/>
      </c:lineChart>
      <c:catAx>
        <c:axId val="61624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7568"/>
        <c:crosses val="autoZero"/>
        <c:auto val="1"/>
        <c:lblAlgn val="ctr"/>
        <c:lblOffset val="100"/>
        <c:noMultiLvlLbl val="0"/>
      </c:catAx>
      <c:valAx>
        <c:axId val="616237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3014083333333335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Alive Min</c:v>
          </c:tx>
          <c:spPr>
            <a:noFill/>
            <a:ln>
              <a:noFill/>
            </a:ln>
            <a:effectLst/>
          </c:spPr>
          <c:cat>
            <c:strRef>
              <c:f>CHARTS!$B$132:$B$191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CHARTS!$D$132:$D$191</c:f>
              <c:numCache>
                <c:formatCode>#,##0.00</c:formatCode>
                <c:ptCount val="60"/>
                <c:pt idx="0">
                  <c:v>294.834431</c:v>
                </c:pt>
                <c:pt idx="1">
                  <c:v>1067.926577</c:v>
                </c:pt>
                <c:pt idx="2">
                  <c:v>2172.3119740000002</c:v>
                </c:pt>
                <c:pt idx="3">
                  <c:v>3474.8652069999998</c:v>
                </c:pt>
                <c:pt idx="4">
                  <c:v>4856.5715749999999</c:v>
                </c:pt>
                <c:pt idx="5">
                  <c:v>6178.5151420000002</c:v>
                </c:pt>
                <c:pt idx="6">
                  <c:v>7343.5057139999999</c:v>
                </c:pt>
                <c:pt idx="7">
                  <c:v>8323.8270479999992</c:v>
                </c:pt>
                <c:pt idx="8">
                  <c:v>9168.8163810000005</c:v>
                </c:pt>
                <c:pt idx="9">
                  <c:v>9642.0880280000001</c:v>
                </c:pt>
                <c:pt idx="10">
                  <c:v>9858.3068050000002</c:v>
                </c:pt>
                <c:pt idx="11">
                  <c:v>9924.6182200000003</c:v>
                </c:pt>
                <c:pt idx="12">
                  <c:v>9895.2126019999996</c:v>
                </c:pt>
                <c:pt idx="13">
                  <c:v>9666.6565480000008</c:v>
                </c:pt>
                <c:pt idx="14">
                  <c:v>9348.3293749999993</c:v>
                </c:pt>
                <c:pt idx="15">
                  <c:v>9149.4544420000002</c:v>
                </c:pt>
                <c:pt idx="16">
                  <c:v>9095.8911459999999</c:v>
                </c:pt>
                <c:pt idx="17">
                  <c:v>9382.3326820000002</c:v>
                </c:pt>
                <c:pt idx="18">
                  <c:v>9779.6224050000001</c:v>
                </c:pt>
                <c:pt idx="19">
                  <c:v>10230.351726000001</c:v>
                </c:pt>
                <c:pt idx="20">
                  <c:v>10714.117344</c:v>
                </c:pt>
                <c:pt idx="21">
                  <c:v>11259.657395</c:v>
                </c:pt>
                <c:pt idx="22">
                  <c:v>11877.930224</c:v>
                </c:pt>
                <c:pt idx="23">
                  <c:v>12561.381888</c:v>
                </c:pt>
                <c:pt idx="24">
                  <c:v>13389.814009</c:v>
                </c:pt>
                <c:pt idx="25">
                  <c:v>14215.188499</c:v>
                </c:pt>
                <c:pt idx="26">
                  <c:v>15069.259695999999</c:v>
                </c:pt>
                <c:pt idx="27">
                  <c:v>15963.608770000001</c:v>
                </c:pt>
                <c:pt idx="28">
                  <c:v>16916.176856999999</c:v>
                </c:pt>
                <c:pt idx="29">
                  <c:v>17932.189382</c:v>
                </c:pt>
                <c:pt idx="30">
                  <c:v>18904.959268999999</c:v>
                </c:pt>
                <c:pt idx="31">
                  <c:v>19920.423229</c:v>
                </c:pt>
                <c:pt idx="32">
                  <c:v>20964.559524</c:v>
                </c:pt>
                <c:pt idx="33">
                  <c:v>22033.506191</c:v>
                </c:pt>
                <c:pt idx="34">
                  <c:v>23066.227696999998</c:v>
                </c:pt>
                <c:pt idx="35">
                  <c:v>24169.131356000002</c:v>
                </c:pt>
                <c:pt idx="36">
                  <c:v>25285.749666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7-4209-B79E-818E68A68B06}"/>
            </c:ext>
          </c:extLst>
        </c:ser>
        <c:ser>
          <c:idx val="4"/>
          <c:order val="2"/>
          <c:tx>
            <c:v>Alive Min-max</c:v>
          </c:tx>
          <c:spPr>
            <a:solidFill>
              <a:srgbClr val="69B023">
                <a:alpha val="20000"/>
              </a:srgbClr>
            </a:solidFill>
            <a:ln>
              <a:noFill/>
            </a:ln>
            <a:effectLst/>
          </c:spPr>
          <c:cat>
            <c:strRef>
              <c:f>CHARTS!$B$132:$B$191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CHARTS!$F$132:$F$191</c:f>
              <c:numCache>
                <c:formatCode>#,##0.00</c:formatCode>
                <c:ptCount val="60"/>
                <c:pt idx="0">
                  <c:v>27.464488000000017</c:v>
                </c:pt>
                <c:pt idx="1">
                  <c:v>94.393273000000136</c:v>
                </c:pt>
                <c:pt idx="2">
                  <c:v>180.40867499999968</c:v>
                </c:pt>
                <c:pt idx="3">
                  <c:v>268.9073470000003</c:v>
                </c:pt>
                <c:pt idx="4">
                  <c:v>347.06945199999973</c:v>
                </c:pt>
                <c:pt idx="5">
                  <c:v>409.92538799999966</c:v>
                </c:pt>
                <c:pt idx="6">
                  <c:v>451.91050300000006</c:v>
                </c:pt>
                <c:pt idx="7">
                  <c:v>495.28328900000088</c:v>
                </c:pt>
                <c:pt idx="8">
                  <c:v>499.1051099999986</c:v>
                </c:pt>
                <c:pt idx="9">
                  <c:v>503.5708539999996</c:v>
                </c:pt>
                <c:pt idx="10">
                  <c:v>517.85109899999952</c:v>
                </c:pt>
                <c:pt idx="11">
                  <c:v>517.68477899999925</c:v>
                </c:pt>
                <c:pt idx="12">
                  <c:v>493.70523200000025</c:v>
                </c:pt>
                <c:pt idx="13">
                  <c:v>518.24897699999929</c:v>
                </c:pt>
                <c:pt idx="14">
                  <c:v>533.96075200000087</c:v>
                </c:pt>
                <c:pt idx="15">
                  <c:v>536.3250680000001</c:v>
                </c:pt>
                <c:pt idx="16">
                  <c:v>559.94195600000057</c:v>
                </c:pt>
                <c:pt idx="17">
                  <c:v>599.3783399999993</c:v>
                </c:pt>
                <c:pt idx="18">
                  <c:v>608.24829200000022</c:v>
                </c:pt>
                <c:pt idx="19">
                  <c:v>637.83478800000012</c:v>
                </c:pt>
                <c:pt idx="20">
                  <c:v>661.95315300000038</c:v>
                </c:pt>
                <c:pt idx="21">
                  <c:v>682.68875900000057</c:v>
                </c:pt>
                <c:pt idx="22">
                  <c:v>696.18410899999981</c:v>
                </c:pt>
                <c:pt idx="23">
                  <c:v>703.23159499999929</c:v>
                </c:pt>
                <c:pt idx="24">
                  <c:v>704.44540700000107</c:v>
                </c:pt>
                <c:pt idx="25">
                  <c:v>709.48741800000062</c:v>
                </c:pt>
                <c:pt idx="26">
                  <c:v>704.11167400000159</c:v>
                </c:pt>
                <c:pt idx="27">
                  <c:v>736.52656399999796</c:v>
                </c:pt>
                <c:pt idx="28">
                  <c:v>776.28596400000242</c:v>
                </c:pt>
                <c:pt idx="29">
                  <c:v>816.4783099999986</c:v>
                </c:pt>
                <c:pt idx="30">
                  <c:v>852.80970399999933</c:v>
                </c:pt>
                <c:pt idx="31">
                  <c:v>865.8207450000009</c:v>
                </c:pt>
                <c:pt idx="32">
                  <c:v>885.39939199999935</c:v>
                </c:pt>
                <c:pt idx="33">
                  <c:v>911.90294200000062</c:v>
                </c:pt>
                <c:pt idx="34">
                  <c:v>905.9629700000005</c:v>
                </c:pt>
                <c:pt idx="35">
                  <c:v>983.03707999999824</c:v>
                </c:pt>
                <c:pt idx="36">
                  <c:v>1029.6858290000018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39200"/>
        <c:axId val="616233216"/>
      </c:areaChart>
      <c:areaChart>
        <c:grouping val="stacked"/>
        <c:varyColors val="0"/>
        <c:ser>
          <c:idx val="3"/>
          <c:order val="4"/>
          <c:tx>
            <c:v>Diagnosed Min</c:v>
          </c:tx>
          <c:spPr>
            <a:noFill/>
            <a:ln>
              <a:noFill/>
            </a:ln>
            <a:effectLst/>
          </c:spPr>
          <c:val>
            <c:numRef>
              <c:f>CHARTS!$H$132:$H$191</c:f>
              <c:numCache>
                <c:formatCode>#,##0.00</c:formatCode>
                <c:ptCount val="60"/>
                <c:pt idx="0">
                  <c:v>0.64694799999999997</c:v>
                </c:pt>
                <c:pt idx="1">
                  <c:v>7.5150779999999999</c:v>
                </c:pt>
                <c:pt idx="2">
                  <c:v>36.072470000000003</c:v>
                </c:pt>
                <c:pt idx="3">
                  <c:v>96.235586999999995</c:v>
                </c:pt>
                <c:pt idx="4">
                  <c:v>514.44861600000002</c:v>
                </c:pt>
                <c:pt idx="5">
                  <c:v>1071.8217529999999</c:v>
                </c:pt>
                <c:pt idx="6">
                  <c:v>1781.6229000000001</c:v>
                </c:pt>
                <c:pt idx="7">
                  <c:v>2673.0430190000002</c:v>
                </c:pt>
                <c:pt idx="8">
                  <c:v>3676.3442890000001</c:v>
                </c:pt>
                <c:pt idx="9">
                  <c:v>4558.464653</c:v>
                </c:pt>
                <c:pt idx="10">
                  <c:v>5297.1487020000004</c:v>
                </c:pt>
                <c:pt idx="11">
                  <c:v>5907.0217060000004</c:v>
                </c:pt>
                <c:pt idx="12">
                  <c:v>6370.1814629999999</c:v>
                </c:pt>
                <c:pt idx="13">
                  <c:v>6580.4075400000002</c:v>
                </c:pt>
                <c:pt idx="14">
                  <c:v>6597.435324</c:v>
                </c:pt>
                <c:pt idx="15">
                  <c:v>6639.0644270000003</c:v>
                </c:pt>
                <c:pt idx="16">
                  <c:v>6766.5601589999997</c:v>
                </c:pt>
                <c:pt idx="17">
                  <c:v>7174.468312</c:v>
                </c:pt>
                <c:pt idx="18">
                  <c:v>7649.9874090000003</c:v>
                </c:pt>
                <c:pt idx="19">
                  <c:v>8125.5555109999996</c:v>
                </c:pt>
                <c:pt idx="20">
                  <c:v>8586.1375580000004</c:v>
                </c:pt>
                <c:pt idx="21">
                  <c:v>9086.7636480000001</c:v>
                </c:pt>
                <c:pt idx="22">
                  <c:v>9643.2214270000004</c:v>
                </c:pt>
                <c:pt idx="23">
                  <c:v>10247.023673</c:v>
                </c:pt>
                <c:pt idx="24">
                  <c:v>10991.3833</c:v>
                </c:pt>
                <c:pt idx="25">
                  <c:v>11733.469485</c:v>
                </c:pt>
                <c:pt idx="26">
                  <c:v>12478.648641</c:v>
                </c:pt>
                <c:pt idx="27">
                  <c:v>13292.496336</c:v>
                </c:pt>
                <c:pt idx="28">
                  <c:v>14180.434271</c:v>
                </c:pt>
                <c:pt idx="29">
                  <c:v>15170.399866</c:v>
                </c:pt>
                <c:pt idx="30">
                  <c:v>16118.785164000001</c:v>
                </c:pt>
                <c:pt idx="31">
                  <c:v>17148.160819000001</c:v>
                </c:pt>
                <c:pt idx="32">
                  <c:v>18220.926081000001</c:v>
                </c:pt>
                <c:pt idx="33">
                  <c:v>19327.092847</c:v>
                </c:pt>
                <c:pt idx="34">
                  <c:v>20329.450804</c:v>
                </c:pt>
                <c:pt idx="35">
                  <c:v>21469.874100000001</c:v>
                </c:pt>
                <c:pt idx="36">
                  <c:v>22646.674407999999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7-4209-B79E-818E68A68B06}"/>
            </c:ext>
          </c:extLst>
        </c:ser>
        <c:ser>
          <c:idx val="5"/>
          <c:order val="5"/>
          <c:tx>
            <c:v>Diagnosed Min-max</c:v>
          </c:tx>
          <c:spPr>
            <a:solidFill>
              <a:srgbClr val="9D8B56">
                <a:alpha val="20000"/>
              </a:srgbClr>
            </a:solidFill>
            <a:ln>
              <a:noFill/>
            </a:ln>
            <a:effectLst/>
          </c:spPr>
          <c:val>
            <c:numRef>
              <c:f>CHARTS!$J$132:$J$191</c:f>
              <c:numCache>
                <c:formatCode>#,##0.00</c:formatCode>
                <c:ptCount val="60"/>
                <c:pt idx="0">
                  <c:v>6.1464999999999992E-2</c:v>
                </c:pt>
                <c:pt idx="1">
                  <c:v>0.80521999999999938</c:v>
                </c:pt>
                <c:pt idx="2">
                  <c:v>3.3163440000000008</c:v>
                </c:pt>
                <c:pt idx="3">
                  <c:v>8.6626190000000065</c:v>
                </c:pt>
                <c:pt idx="4">
                  <c:v>91.528886999999941</c:v>
                </c:pt>
                <c:pt idx="5">
                  <c:v>168.79420800000003</c:v>
                </c:pt>
                <c:pt idx="6">
                  <c:v>233.34992299999999</c:v>
                </c:pt>
                <c:pt idx="7">
                  <c:v>292.30840999999964</c:v>
                </c:pt>
                <c:pt idx="8">
                  <c:v>375.11164199999985</c:v>
                </c:pt>
                <c:pt idx="9">
                  <c:v>444.31527100000039</c:v>
                </c:pt>
                <c:pt idx="10">
                  <c:v>510.4990399999997</c:v>
                </c:pt>
                <c:pt idx="11">
                  <c:v>568.53672499999993</c:v>
                </c:pt>
                <c:pt idx="12">
                  <c:v>583.25129199999992</c:v>
                </c:pt>
                <c:pt idx="13">
                  <c:v>587.94561499999963</c:v>
                </c:pt>
                <c:pt idx="14">
                  <c:v>590.70182399999976</c:v>
                </c:pt>
                <c:pt idx="15">
                  <c:v>589.75202899999931</c:v>
                </c:pt>
                <c:pt idx="16">
                  <c:v>595.22321900000043</c:v>
                </c:pt>
                <c:pt idx="17">
                  <c:v>599.23606300000029</c:v>
                </c:pt>
                <c:pt idx="18">
                  <c:v>600.91143900000043</c:v>
                </c:pt>
                <c:pt idx="19">
                  <c:v>608.47573900000043</c:v>
                </c:pt>
                <c:pt idx="20">
                  <c:v>621.96881500000018</c:v>
                </c:pt>
                <c:pt idx="21">
                  <c:v>634.71778400000039</c:v>
                </c:pt>
                <c:pt idx="22">
                  <c:v>643.07337600000028</c:v>
                </c:pt>
                <c:pt idx="23">
                  <c:v>651.20746300000064</c:v>
                </c:pt>
                <c:pt idx="24">
                  <c:v>649.6773430000012</c:v>
                </c:pt>
                <c:pt idx="25">
                  <c:v>642.32053199999973</c:v>
                </c:pt>
                <c:pt idx="26">
                  <c:v>666.6721290000005</c:v>
                </c:pt>
                <c:pt idx="27">
                  <c:v>677.0821390000001</c:v>
                </c:pt>
                <c:pt idx="28">
                  <c:v>691.65569700000015</c:v>
                </c:pt>
                <c:pt idx="29">
                  <c:v>704.70527600000059</c:v>
                </c:pt>
                <c:pt idx="30">
                  <c:v>733.23643599999923</c:v>
                </c:pt>
                <c:pt idx="31">
                  <c:v>735.62808299999961</c:v>
                </c:pt>
                <c:pt idx="32">
                  <c:v>736.78754099999787</c:v>
                </c:pt>
                <c:pt idx="33">
                  <c:v>748.77318500000183</c:v>
                </c:pt>
                <c:pt idx="34">
                  <c:v>765.83270700000139</c:v>
                </c:pt>
                <c:pt idx="35">
                  <c:v>754.89449799999784</c:v>
                </c:pt>
                <c:pt idx="36">
                  <c:v>750.25493500000084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1920"/>
        <c:axId val="616239744"/>
      </c:areaChart>
      <c:lineChart>
        <c:grouping val="standard"/>
        <c:varyColors val="0"/>
        <c:ser>
          <c:idx val="0"/>
          <c:order val="0"/>
          <c:tx>
            <c:v>Alive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CHARTS!$B$132:$B$191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CHARTS!$C$132:$C$191</c:f>
              <c:numCache>
                <c:formatCode>#,##0.00</c:formatCode>
                <c:ptCount val="60"/>
                <c:pt idx="0">
                  <c:v>307.29049300000003</c:v>
                </c:pt>
                <c:pt idx="1">
                  <c:v>1110.371666</c:v>
                </c:pt>
                <c:pt idx="2">
                  <c:v>2252.5640680000001</c:v>
                </c:pt>
                <c:pt idx="3">
                  <c:v>3592.8393839999999</c:v>
                </c:pt>
                <c:pt idx="4">
                  <c:v>5006.0359870000002</c:v>
                </c:pt>
                <c:pt idx="5">
                  <c:v>6352.9925789999998</c:v>
                </c:pt>
                <c:pt idx="6">
                  <c:v>7533.7736199999999</c:v>
                </c:pt>
                <c:pt idx="7">
                  <c:v>8543.7518550000004</c:v>
                </c:pt>
                <c:pt idx="8">
                  <c:v>9379.4320420000004</c:v>
                </c:pt>
                <c:pt idx="9">
                  <c:v>9873.8004669999991</c:v>
                </c:pt>
                <c:pt idx="10">
                  <c:v>10114.330824999999</c:v>
                </c:pt>
                <c:pt idx="11">
                  <c:v>10191.053241</c:v>
                </c:pt>
                <c:pt idx="12">
                  <c:v>10145.950246</c:v>
                </c:pt>
                <c:pt idx="13">
                  <c:v>9945.8061570000009</c:v>
                </c:pt>
                <c:pt idx="14">
                  <c:v>9641.3536970000005</c:v>
                </c:pt>
                <c:pt idx="15">
                  <c:v>9435.2170750000005</c:v>
                </c:pt>
                <c:pt idx="16">
                  <c:v>9388.1188070000007</c:v>
                </c:pt>
                <c:pt idx="17">
                  <c:v>9678.1791229999999</c:v>
                </c:pt>
                <c:pt idx="18">
                  <c:v>10084.848395999999</c:v>
                </c:pt>
                <c:pt idx="19">
                  <c:v>10543.094244</c:v>
                </c:pt>
                <c:pt idx="20">
                  <c:v>11030.550984</c:v>
                </c:pt>
                <c:pt idx="21">
                  <c:v>11579.751702</c:v>
                </c:pt>
                <c:pt idx="22">
                  <c:v>12199.026044</c:v>
                </c:pt>
                <c:pt idx="23">
                  <c:v>12882.362955000001</c:v>
                </c:pt>
                <c:pt idx="24">
                  <c:v>13710.457752</c:v>
                </c:pt>
                <c:pt idx="25">
                  <c:v>14540.139297</c:v>
                </c:pt>
                <c:pt idx="26">
                  <c:v>15398.247601999999</c:v>
                </c:pt>
                <c:pt idx="27">
                  <c:v>16307.221251000001</c:v>
                </c:pt>
                <c:pt idx="28">
                  <c:v>17273.641135000002</c:v>
                </c:pt>
                <c:pt idx="29">
                  <c:v>18303.424098</c:v>
                </c:pt>
                <c:pt idx="30">
                  <c:v>19290.556938999998</c:v>
                </c:pt>
                <c:pt idx="31">
                  <c:v>20319.298651000001</c:v>
                </c:pt>
                <c:pt idx="32">
                  <c:v>21378.337862</c:v>
                </c:pt>
                <c:pt idx="33">
                  <c:v>22470.694905</c:v>
                </c:pt>
                <c:pt idx="34">
                  <c:v>23483.369750000002</c:v>
                </c:pt>
                <c:pt idx="35">
                  <c:v>24606.808056000002</c:v>
                </c:pt>
                <c:pt idx="36">
                  <c:v>25745.395589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39200"/>
        <c:axId val="616233216"/>
      </c:lineChart>
      <c:lineChart>
        <c:grouping val="standard"/>
        <c:varyColors val="0"/>
        <c:ser>
          <c:idx val="1"/>
          <c:order val="3"/>
          <c:tx>
            <c:v>Diagnosed</c:v>
          </c:tx>
          <c:spPr>
            <a:ln w="22225" cap="rnd">
              <a:solidFill>
                <a:srgbClr val="9D8B56"/>
              </a:solidFill>
              <a:round/>
            </a:ln>
            <a:effectLst/>
          </c:spPr>
          <c:marker>
            <c:symbol val="none"/>
          </c:marker>
          <c:val>
            <c:numRef>
              <c:f>CHARTS!$G$132:$G$191</c:f>
              <c:numCache>
                <c:formatCode>#,##0.00</c:formatCode>
                <c:ptCount val="60"/>
                <c:pt idx="0">
                  <c:v>0.67490700000000003</c:v>
                </c:pt>
                <c:pt idx="1">
                  <c:v>7.8795820000000001</c:v>
                </c:pt>
                <c:pt idx="2">
                  <c:v>37.565342000000001</c:v>
                </c:pt>
                <c:pt idx="3">
                  <c:v>100.110209</c:v>
                </c:pt>
                <c:pt idx="4">
                  <c:v>559.61497599999996</c:v>
                </c:pt>
                <c:pt idx="5">
                  <c:v>1150.645612</c:v>
                </c:pt>
                <c:pt idx="6">
                  <c:v>1890.5018070000001</c:v>
                </c:pt>
                <c:pt idx="7">
                  <c:v>2795.2879429999998</c:v>
                </c:pt>
                <c:pt idx="8">
                  <c:v>3820.0054580000001</c:v>
                </c:pt>
                <c:pt idx="9">
                  <c:v>4716.6404320000001</c:v>
                </c:pt>
                <c:pt idx="10">
                  <c:v>5479.1829150000003</c:v>
                </c:pt>
                <c:pt idx="11">
                  <c:v>6118.1040830000002</c:v>
                </c:pt>
                <c:pt idx="12">
                  <c:v>6584.8622230000001</c:v>
                </c:pt>
                <c:pt idx="13">
                  <c:v>6801.7444930000001</c:v>
                </c:pt>
                <c:pt idx="14">
                  <c:v>6827.5448740000002</c:v>
                </c:pt>
                <c:pt idx="15">
                  <c:v>6874.1106149999996</c:v>
                </c:pt>
                <c:pt idx="16">
                  <c:v>7011.0480100000004</c:v>
                </c:pt>
                <c:pt idx="17">
                  <c:v>7424.5409540000001</c:v>
                </c:pt>
                <c:pt idx="18">
                  <c:v>7901.2095090000003</c:v>
                </c:pt>
                <c:pt idx="19">
                  <c:v>8382.5377470000003</c:v>
                </c:pt>
                <c:pt idx="20">
                  <c:v>8859.7596599999997</c:v>
                </c:pt>
                <c:pt idx="21">
                  <c:v>9375.1157160000002</c:v>
                </c:pt>
                <c:pt idx="22">
                  <c:v>9939.3603619999994</c:v>
                </c:pt>
                <c:pt idx="23">
                  <c:v>10550.639364000001</c:v>
                </c:pt>
                <c:pt idx="24">
                  <c:v>11294.774095000001</c:v>
                </c:pt>
                <c:pt idx="25">
                  <c:v>12034.191852</c:v>
                </c:pt>
                <c:pt idx="26">
                  <c:v>12801.465758</c:v>
                </c:pt>
                <c:pt idx="27">
                  <c:v>13624.687067999999</c:v>
                </c:pt>
                <c:pt idx="28">
                  <c:v>14526.948528999999</c:v>
                </c:pt>
                <c:pt idx="29">
                  <c:v>15517.525339</c:v>
                </c:pt>
                <c:pt idx="30">
                  <c:v>16481.438767</c:v>
                </c:pt>
                <c:pt idx="31">
                  <c:v>17498.927496</c:v>
                </c:pt>
                <c:pt idx="32">
                  <c:v>18556.782458999998</c:v>
                </c:pt>
                <c:pt idx="33">
                  <c:v>19656.589185000001</c:v>
                </c:pt>
                <c:pt idx="34">
                  <c:v>20683.779277000001</c:v>
                </c:pt>
                <c:pt idx="35">
                  <c:v>21827.025971999999</c:v>
                </c:pt>
                <c:pt idx="36">
                  <c:v>22988.820618000002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1920"/>
        <c:axId val="616239744"/>
      </c:lineChart>
      <c:catAx>
        <c:axId val="6162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3216"/>
        <c:crosses val="autoZero"/>
        <c:auto val="1"/>
        <c:lblAlgn val="ctr"/>
        <c:lblOffset val="100"/>
        <c:noMultiLvlLbl val="0"/>
      </c:catAx>
      <c:valAx>
        <c:axId val="616233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9200"/>
        <c:crosses val="autoZero"/>
        <c:crossBetween val="between"/>
      </c:valAx>
      <c:valAx>
        <c:axId val="616239744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1920"/>
        <c:crosses val="max"/>
        <c:crossBetween val="between"/>
      </c:valAx>
      <c:catAx>
        <c:axId val="61624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1623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80634722222222"/>
          <c:y val="4.8290833333333331E-2"/>
          <c:w val="0.18193652777777777"/>
          <c:h val="0.25236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CHARTS!$B$196:$B$255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CHARTS!$D$196:$D$255</c:f>
              <c:numCache>
                <c:formatCode>#,##0.00</c:formatCode>
                <c:ptCount val="60"/>
                <c:pt idx="0">
                  <c:v>99.780129000000002</c:v>
                </c:pt>
                <c:pt idx="1">
                  <c:v>99.283919999999995</c:v>
                </c:pt>
                <c:pt idx="2">
                  <c:v>98.324498000000006</c:v>
                </c:pt>
                <c:pt idx="3">
                  <c:v>97.194997000000001</c:v>
                </c:pt>
                <c:pt idx="4">
                  <c:v>87.904010999999997</c:v>
                </c:pt>
                <c:pt idx="5">
                  <c:v>80.626853999999994</c:v>
                </c:pt>
                <c:pt idx="6">
                  <c:v>73.201936000000003</c:v>
                </c:pt>
                <c:pt idx="7">
                  <c:v>65.232189000000005</c:v>
                </c:pt>
                <c:pt idx="8">
                  <c:v>56.914777999999998</c:v>
                </c:pt>
                <c:pt idx="9">
                  <c:v>49.691560000000003</c:v>
                </c:pt>
                <c:pt idx="10">
                  <c:v>43.311228999999997</c:v>
                </c:pt>
                <c:pt idx="11">
                  <c:v>37.561697000000002</c:v>
                </c:pt>
                <c:pt idx="12">
                  <c:v>32.810136999999997</c:v>
                </c:pt>
                <c:pt idx="13">
                  <c:v>29.594645</c:v>
                </c:pt>
                <c:pt idx="14">
                  <c:v>27.427631999999999</c:v>
                </c:pt>
                <c:pt idx="15">
                  <c:v>25.595945</c:v>
                </c:pt>
                <c:pt idx="16">
                  <c:v>23.973542999999999</c:v>
                </c:pt>
                <c:pt idx="17">
                  <c:v>21.989916999999998</c:v>
                </c:pt>
                <c:pt idx="18">
                  <c:v>20.558316000000001</c:v>
                </c:pt>
                <c:pt idx="19">
                  <c:v>19.469989000000002</c:v>
                </c:pt>
                <c:pt idx="20">
                  <c:v>18.728217000000001</c:v>
                </c:pt>
                <c:pt idx="21">
                  <c:v>18.063238999999999</c:v>
                </c:pt>
                <c:pt idx="22">
                  <c:v>17.560022</c:v>
                </c:pt>
                <c:pt idx="23">
                  <c:v>17.233829</c:v>
                </c:pt>
                <c:pt idx="24">
                  <c:v>16.881992</c:v>
                </c:pt>
                <c:pt idx="25">
                  <c:v>16.439045</c:v>
                </c:pt>
                <c:pt idx="26">
                  <c:v>16.051448000000001</c:v>
                </c:pt>
                <c:pt idx="27">
                  <c:v>15.608746</c:v>
                </c:pt>
                <c:pt idx="28">
                  <c:v>15.114385</c:v>
                </c:pt>
                <c:pt idx="29">
                  <c:v>14.414768</c:v>
                </c:pt>
                <c:pt idx="30">
                  <c:v>13.764404000000001</c:v>
                </c:pt>
                <c:pt idx="31">
                  <c:v>13.116144999999999</c:v>
                </c:pt>
                <c:pt idx="32">
                  <c:v>12.476407999999999</c:v>
                </c:pt>
                <c:pt idx="33">
                  <c:v>11.783683</c:v>
                </c:pt>
                <c:pt idx="34">
                  <c:v>11.161056</c:v>
                </c:pt>
                <c:pt idx="35">
                  <c:v>10.490102</c:v>
                </c:pt>
                <c:pt idx="36">
                  <c:v>9.8195110000000003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2-4D7A-926D-44A239A5ABF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CHARTS!$B$196:$B$255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CHARTS!$F$196:$F$255</c:f>
              <c:numCache>
                <c:formatCode>#,##0.00</c:formatCode>
                <c:ptCount val="60"/>
                <c:pt idx="0">
                  <c:v>4.9400000000332511E-4</c:v>
                </c:pt>
                <c:pt idx="1">
                  <c:v>1.2311000000011063E-2</c:v>
                </c:pt>
                <c:pt idx="2">
                  <c:v>1.5926999999990699E-2</c:v>
                </c:pt>
                <c:pt idx="3">
                  <c:v>3.765099999999677E-2</c:v>
                </c:pt>
                <c:pt idx="4">
                  <c:v>1.6801970000000068</c:v>
                </c:pt>
                <c:pt idx="5">
                  <c:v>2.3952890000000053</c:v>
                </c:pt>
                <c:pt idx="6">
                  <c:v>2.9291570000000036</c:v>
                </c:pt>
                <c:pt idx="7">
                  <c:v>3.541837000000001</c:v>
                </c:pt>
                <c:pt idx="8">
                  <c:v>4.0211100000000002</c:v>
                </c:pt>
                <c:pt idx="9">
                  <c:v>4.296685999999994</c:v>
                </c:pt>
                <c:pt idx="10">
                  <c:v>4.2816710000000029</c:v>
                </c:pt>
                <c:pt idx="11">
                  <c:v>4.0936109999999957</c:v>
                </c:pt>
                <c:pt idx="12">
                  <c:v>3.8249880000000047</c:v>
                </c:pt>
                <c:pt idx="13">
                  <c:v>3.3746310000000008</c:v>
                </c:pt>
                <c:pt idx="14">
                  <c:v>3.1739840000000008</c:v>
                </c:pt>
                <c:pt idx="15">
                  <c:v>2.8886359999999982</c:v>
                </c:pt>
                <c:pt idx="16">
                  <c:v>2.6627320000000019</c:v>
                </c:pt>
                <c:pt idx="17">
                  <c:v>2.5346260000000029</c:v>
                </c:pt>
                <c:pt idx="18">
                  <c:v>2.2490849999999973</c:v>
                </c:pt>
                <c:pt idx="19">
                  <c:v>2.2005929999999978</c:v>
                </c:pt>
                <c:pt idx="20">
                  <c:v>2.0978449999999995</c:v>
                </c:pt>
                <c:pt idx="21">
                  <c:v>2.0519260000000017</c:v>
                </c:pt>
                <c:pt idx="22">
                  <c:v>1.8901469999999989</c:v>
                </c:pt>
                <c:pt idx="23">
                  <c:v>1.6341800000000006</c:v>
                </c:pt>
                <c:pt idx="24">
                  <c:v>1.4830609999999993</c:v>
                </c:pt>
                <c:pt idx="25">
                  <c:v>1.5363509999999998</c:v>
                </c:pt>
                <c:pt idx="26">
                  <c:v>1.5644980000000004</c:v>
                </c:pt>
                <c:pt idx="27">
                  <c:v>1.6910769999999999</c:v>
                </c:pt>
                <c:pt idx="28">
                  <c:v>1.6390469999999997</c:v>
                </c:pt>
                <c:pt idx="29">
                  <c:v>1.5453259999999993</c:v>
                </c:pt>
                <c:pt idx="30">
                  <c:v>1.5059979999999999</c:v>
                </c:pt>
                <c:pt idx="31">
                  <c:v>1.4638160000000013</c:v>
                </c:pt>
                <c:pt idx="32">
                  <c:v>1.4410270000000001</c:v>
                </c:pt>
                <c:pt idx="33">
                  <c:v>1.4748339999999995</c:v>
                </c:pt>
                <c:pt idx="34">
                  <c:v>1.5622899999999991</c:v>
                </c:pt>
                <c:pt idx="35">
                  <c:v>1.851132999999999</c:v>
                </c:pt>
                <c:pt idx="36">
                  <c:v>2.0478769999999997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0288"/>
        <c:axId val="6162446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CHARTS!$B$196:$B$255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CHARTS!$C$196:$C$255</c:f>
              <c:numCache>
                <c:formatCode>#,##0.00</c:formatCode>
                <c:ptCount val="60"/>
                <c:pt idx="0">
                  <c:v>99.780367999999996</c:v>
                </c:pt>
                <c:pt idx="1">
                  <c:v>99.290364999999994</c:v>
                </c:pt>
                <c:pt idx="2">
                  <c:v>98.332329999999999</c:v>
                </c:pt>
                <c:pt idx="3">
                  <c:v>97.213618999999994</c:v>
                </c:pt>
                <c:pt idx="4">
                  <c:v>88.821196</c:v>
                </c:pt>
                <c:pt idx="5">
                  <c:v>81.888131999999999</c:v>
                </c:pt>
                <c:pt idx="6">
                  <c:v>74.906310000000005</c:v>
                </c:pt>
                <c:pt idx="7">
                  <c:v>67.282664999999994</c:v>
                </c:pt>
                <c:pt idx="8">
                  <c:v>59.272528999999999</c:v>
                </c:pt>
                <c:pt idx="9">
                  <c:v>52.23075</c:v>
                </c:pt>
                <c:pt idx="10">
                  <c:v>45.827528999999998</c:v>
                </c:pt>
                <c:pt idx="11">
                  <c:v>39.96593</c:v>
                </c:pt>
                <c:pt idx="12">
                  <c:v>35.098615000000002</c:v>
                </c:pt>
                <c:pt idx="13">
                  <c:v>31.611934000000002</c:v>
                </c:pt>
                <c:pt idx="14">
                  <c:v>29.18479</c:v>
                </c:pt>
                <c:pt idx="15">
                  <c:v>27.144117999999999</c:v>
                </c:pt>
                <c:pt idx="16">
                  <c:v>25.319991000000002</c:v>
                </c:pt>
                <c:pt idx="17">
                  <c:v>23.285765999999999</c:v>
                </c:pt>
                <c:pt idx="18">
                  <c:v>21.652668999999999</c:v>
                </c:pt>
                <c:pt idx="19">
                  <c:v>20.492622000000001</c:v>
                </c:pt>
                <c:pt idx="20">
                  <c:v>19.679808999999999</c:v>
                </c:pt>
                <c:pt idx="21">
                  <c:v>19.038716000000001</c:v>
                </c:pt>
                <c:pt idx="22">
                  <c:v>18.523329</c:v>
                </c:pt>
                <c:pt idx="23">
                  <c:v>18.100123</c:v>
                </c:pt>
                <c:pt idx="24">
                  <c:v>17.619278000000001</c:v>
                </c:pt>
                <c:pt idx="25">
                  <c:v>17.234687000000001</c:v>
                </c:pt>
                <c:pt idx="26">
                  <c:v>16.864139000000002</c:v>
                </c:pt>
                <c:pt idx="27">
                  <c:v>16.449977000000001</c:v>
                </c:pt>
                <c:pt idx="28">
                  <c:v>15.901063000000001</c:v>
                </c:pt>
                <c:pt idx="29">
                  <c:v>15.220643000000001</c:v>
                </c:pt>
                <c:pt idx="30">
                  <c:v>14.562141</c:v>
                </c:pt>
                <c:pt idx="31">
                  <c:v>13.880258</c:v>
                </c:pt>
                <c:pt idx="32">
                  <c:v>13.198198</c:v>
                </c:pt>
                <c:pt idx="33">
                  <c:v>12.523448</c:v>
                </c:pt>
                <c:pt idx="34">
                  <c:v>11.921587000000001</c:v>
                </c:pt>
                <c:pt idx="35">
                  <c:v>11.296801</c:v>
                </c:pt>
                <c:pt idx="36">
                  <c:v>10.70706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0288"/>
        <c:axId val="616244640"/>
      </c:lineChart>
      <c:catAx>
        <c:axId val="6162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4640"/>
        <c:crosses val="autoZero"/>
        <c:auto val="1"/>
        <c:lblAlgn val="ctr"/>
        <c:lblOffset val="100"/>
        <c:noMultiLvlLbl val="0"/>
      </c:catAx>
      <c:valAx>
        <c:axId val="616244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6174722222222238E-2"/>
          <c:w val="0.12372819444444444"/>
          <c:h val="0.100983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494400</xdr:colOff>
      <xdr:row>28</xdr:row>
      <xdr:rowOff>37650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19</xdr:col>
      <xdr:colOff>494400</xdr:colOff>
      <xdr:row>93</xdr:row>
      <xdr:rowOff>37650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19</xdr:col>
      <xdr:colOff>494400</xdr:colOff>
      <xdr:row>156</xdr:row>
      <xdr:rowOff>37650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19</xdr:col>
      <xdr:colOff>494400</xdr:colOff>
      <xdr:row>220</xdr:row>
      <xdr:rowOff>37650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259</xdr:row>
      <xdr:rowOff>0</xdr:rowOff>
    </xdr:from>
    <xdr:to>
      <xdr:col>19</xdr:col>
      <xdr:colOff>494400</xdr:colOff>
      <xdr:row>284</xdr:row>
      <xdr:rowOff>37650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323</xdr:row>
      <xdr:rowOff>0</xdr:rowOff>
    </xdr:from>
    <xdr:to>
      <xdr:col>19</xdr:col>
      <xdr:colOff>494400</xdr:colOff>
      <xdr:row>348</xdr:row>
      <xdr:rowOff>37650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387</xdr:row>
      <xdr:rowOff>0</xdr:rowOff>
    </xdr:from>
    <xdr:to>
      <xdr:col>19</xdr:col>
      <xdr:colOff>494400</xdr:colOff>
      <xdr:row>412</xdr:row>
      <xdr:rowOff>37650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131</xdr:row>
      <xdr:rowOff>0</xdr:rowOff>
    </xdr:from>
    <xdr:to>
      <xdr:col>26</xdr:col>
      <xdr:colOff>151500</xdr:colOff>
      <xdr:row>156</xdr:row>
      <xdr:rowOff>28125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195</xdr:row>
      <xdr:rowOff>19050</xdr:rowOff>
    </xdr:from>
    <xdr:to>
      <xdr:col>12</xdr:col>
      <xdr:colOff>542025</xdr:colOff>
      <xdr:row>220</xdr:row>
      <xdr:rowOff>47175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3</xdr:row>
      <xdr:rowOff>9525</xdr:rowOff>
    </xdr:from>
    <xdr:to>
      <xdr:col>12</xdr:col>
      <xdr:colOff>561075</xdr:colOff>
      <xdr:row>28</xdr:row>
      <xdr:rowOff>37650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67</xdr:row>
      <xdr:rowOff>9524</xdr:rowOff>
    </xdr:from>
    <xdr:to>
      <xdr:col>12</xdr:col>
      <xdr:colOff>580125</xdr:colOff>
      <xdr:row>92</xdr:row>
      <xdr:rowOff>37649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HIVAIDSdiagnoses" displayName="tblHIVAIDSdiagnoses" ref="B323:G383" totalsRowShown="0">
  <autoFilter ref="B323:G383">
    <filterColumn colId="0">
      <customFilters>
        <customFilter operator="notEqual" val=" "/>
      </customFilters>
    </filterColumn>
  </autoFilter>
  <tableColumns count="6">
    <tableColumn id="1" name="year"/>
    <tableColumn id="2" name="N_HIVAIDS_D"/>
    <tableColumn id="3" name="N_HIVAIDS_Obs_M"/>
    <tableColumn id="4" name="N_HIVAIDS_Obs_M_LB"/>
    <tableColumn id="5" name="N_HIVAIDS_Obs_M_UB"/>
    <tableColumn id="6" name="Min-max"/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id="10" name="tblTotalInfected" displayName="tblTotalInfected" ref="B131:N191" totalsRowShown="0">
  <autoFilter ref="B131:N191">
    <filterColumn colId="0">
      <customFilters>
        <customFilter operator="notEqual" val=" "/>
      </customFilters>
    </filterColumn>
  </autoFilter>
  <tableColumns count="13">
    <tableColumn id="1" name="year"/>
    <tableColumn id="2" name="N_Alive"/>
    <tableColumn id="3" name="N_Alive_LB"/>
    <tableColumn id="4" name="N_Alive_UB"/>
    <tableColumn id="5" name="Alive Min-max"/>
    <tableColumn id="6" name="N_Alive_Diag_M"/>
    <tableColumn id="7" name="N_Alive_Diag_M_LB"/>
    <tableColumn id="8" name="N_Alive_Diag_M_UB"/>
    <tableColumn id="9" name="Diag Min-max"/>
    <tableColumn id="10" name="N_Und"/>
    <tableColumn id="11" name="N_Und_LB"/>
    <tableColumn id="12" name="N_Und_UB"/>
    <tableColumn id="13" name="Undiag Min-max"/>
  </tableColumns>
  <tableStyleInfo showFirstColumn="1" showLastColumn="0" showRowStripes="1" showColumnStripes="0"/>
</table>
</file>

<file path=xl/tables/table11.xml><?xml version="1.0" encoding="utf-8"?>
<table xmlns="http://schemas.openxmlformats.org/spreadsheetml/2006/main" id="11" name="tblTimeToDiag" displayName="tblTimeToDiag" ref="B67:F127" totalsRowShown="0">
  <autoFilter ref="B67:F127">
    <filterColumn colId="0">
      <customFilters>
        <customFilter operator="notEqual" val=" "/>
      </customFilters>
    </filterColumn>
  </autoFilter>
  <tableColumns count="5">
    <tableColumn id="1" name="year"/>
    <tableColumn id="2" name="t_diag"/>
    <tableColumn id="3" name="t_diag_LB"/>
    <tableColumn id="4" name="t_diag_UB"/>
    <tableColumn id="5" name="Min-max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id="2" name="tblHIVdiagnoses" displayName="tblHIVdiagnoses" ref="B3:G63" totalsRowShown="0">
  <autoFilter ref="B3:G63">
    <filterColumn colId="0">
      <customFilters>
        <customFilter operator="notEqual" val=" "/>
      </customFilters>
    </filterColumn>
  </autoFilter>
  <tableColumns count="6">
    <tableColumn id="1" name="year"/>
    <tableColumn id="2" name="N_HIV_D"/>
    <tableColumn id="3" name="N_HIV_Obs_M"/>
    <tableColumn id="4" name="N_HIV_Obs_M_LB"/>
    <tableColumn id="5" name="N_HIV_Obs_M_UB"/>
    <tableColumn id="6" name="Min-max"/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id="3" name="tblCD4Count4" displayName="tblCD4Count4" ref="B259:G319" totalsRowShown="0">
  <autoFilter ref="B259:G319">
    <filterColumn colId="0">
      <customFilters>
        <customFilter operator="notEqual" val=" "/>
      </customFilters>
    </filterColumn>
  </autoFilter>
  <tableColumns count="6">
    <tableColumn id="1" name="year"/>
    <tableColumn id="2" name="N_CD4_4_D"/>
    <tableColumn id="3" name="N_CD4_4_Obs_M"/>
    <tableColumn id="4" name="N_CD4_4_Obs_M_LB"/>
    <tableColumn id="5" name="N_CD4_4_Obs_M_UB"/>
    <tableColumn id="6" name="Min-max"/>
  </tableColumns>
  <tableStyleInfo showFirstColumn="1" showLastColumn="0" showRowStripes="1" showColumnStripes="0"/>
</table>
</file>

<file path=xl/tables/table4.xml><?xml version="1.0" encoding="utf-8"?>
<table xmlns="http://schemas.openxmlformats.org/spreadsheetml/2006/main" id="4" name="tblCD4Count3" displayName="tblCD4Count3" ref="B195:G255" totalsRowShown="0">
  <autoFilter ref="B195:G255">
    <filterColumn colId="0">
      <customFilters>
        <customFilter operator="notEqual" val=" "/>
      </customFilters>
    </filterColumn>
  </autoFilter>
  <tableColumns count="6">
    <tableColumn id="1" name="year"/>
    <tableColumn id="2" name="N_CD4_3_D"/>
    <tableColumn id="3" name="N_CD4_3_Obs_M"/>
    <tableColumn id="4" name="N_CD4_3_Obs_M_LB"/>
    <tableColumn id="5" name="N_CD4_3_Obs_M_UB"/>
    <tableColumn id="6" name="Min-max"/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id="5" name="tblCD4Count2" displayName="tblCD4Count2" ref="B131:G191" totalsRowShown="0">
  <autoFilter ref="B131:G191">
    <filterColumn colId="0">
      <customFilters>
        <customFilter operator="notEqual" val=" "/>
      </customFilters>
    </filterColumn>
  </autoFilter>
  <tableColumns count="6">
    <tableColumn id="1" name="year"/>
    <tableColumn id="2" name="N_CD4_2_D"/>
    <tableColumn id="3" name="N_CD4_2_Obs_M"/>
    <tableColumn id="4" name="N_CD4_2_Obs_M_LB"/>
    <tableColumn id="5" name="N_CD4_2_Obs_M_UB"/>
    <tableColumn id="6" name="Min-max"/>
  </tableColumns>
  <tableStyleInfo showFirstColumn="1" showLastColumn="0" showRowStripes="1" showColumnStripes="0"/>
</table>
</file>

<file path=xl/tables/table6.xml><?xml version="1.0" encoding="utf-8"?>
<table xmlns="http://schemas.openxmlformats.org/spreadsheetml/2006/main" id="6" name="tblCD4Count1" displayName="tblCD4Count1" ref="B67:G127" totalsRowShown="0">
  <autoFilter ref="B67:G127">
    <filterColumn colId="0">
      <customFilters>
        <customFilter operator="notEqual" val=" "/>
      </customFilters>
    </filterColumn>
  </autoFilter>
  <tableColumns count="6">
    <tableColumn id="1" name="year"/>
    <tableColumn id="2" name="N_CD4_1_D"/>
    <tableColumn id="3" name="N_CD4_1_Obs_M"/>
    <tableColumn id="4" name="N_CD4_1_Obs_M_LB"/>
    <tableColumn id="5" name="N_CD4_1_Obs_M_UB"/>
    <tableColumn id="6" name="Min-max"/>
  </tableColumns>
  <tableStyleInfo showFirstColumn="1" showLastColumn="0" showRowStripes="1" showColumnStripes="0"/>
</table>
</file>

<file path=xl/tables/table7.xml><?xml version="1.0" encoding="utf-8"?>
<table xmlns="http://schemas.openxmlformats.org/spreadsheetml/2006/main" id="7" name="tblAIDSdiagnoses" displayName="tblAIDSdiagnoses" ref="B387:G447" totalsRowShown="0">
  <autoFilter ref="B387:G447">
    <filterColumn colId="0">
      <customFilters>
        <customFilter operator="notEqual" val=" "/>
      </customFilters>
    </filterColumn>
  </autoFilter>
  <tableColumns count="6">
    <tableColumn id="1" name="year"/>
    <tableColumn id="2" name="N_AIDS_D"/>
    <tableColumn id="3" name="N_AIDS_M"/>
    <tableColumn id="4" name="N_AIDS_M_LB"/>
    <tableColumn id="5" name="N_AIDS_M_UB"/>
    <tableColumn id="6" name="Min-max"/>
  </tableColumns>
  <tableStyleInfo showFirstColumn="1" showLastColumn="0" showRowStripes="1" showColumnStripes="0"/>
</table>
</file>

<file path=xl/tables/table8.xml><?xml version="1.0" encoding="utf-8"?>
<table xmlns="http://schemas.openxmlformats.org/spreadsheetml/2006/main" id="8" name="tblHIVinfections" displayName="tblHIVinfections" ref="B3:F63" totalsRowShown="0">
  <autoFilter ref="B3:F63">
    <filterColumn colId="0">
      <customFilters>
        <customFilter operator="notEqual" val=" "/>
      </customFilters>
    </filterColumn>
  </autoFilter>
  <tableColumns count="5">
    <tableColumn id="1" name="year"/>
    <tableColumn id="2" name="N_Inf_M"/>
    <tableColumn id="3" name="N_Inf_M_LB"/>
    <tableColumn id="4" name="N_Inf_M_UB"/>
    <tableColumn id="5" name="Min-max"/>
  </tableColumns>
  <tableStyleInfo showFirstColumn="1" showLastColumn="0" showRowStripes="1" showColumnStripes="0"/>
</table>
</file>

<file path=xl/tables/table9.xml><?xml version="1.0" encoding="utf-8"?>
<table xmlns="http://schemas.openxmlformats.org/spreadsheetml/2006/main" id="9" name="tblPropUndiag" displayName="tblPropUndiag" ref="B195:F255" totalsRowShown="0">
  <autoFilter ref="B195:F255">
    <filterColumn colId="0">
      <customFilters>
        <customFilter operator="notEqual" val=" "/>
      </customFilters>
    </filterColumn>
  </autoFilter>
  <tableColumns count="5">
    <tableColumn id="1" name="year"/>
    <tableColumn id="2" name="N_Und_Alive_p"/>
    <tableColumn id="3" name="N_Und_Alive_p_LB"/>
    <tableColumn id="4" name="N_Und_Alive_p_UB"/>
    <tableColumn id="5" name="Min-max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  <pageSetUpPr autoPageBreaks="0"/>
  </sheetPr>
  <dimension ref="A1:T447"/>
  <sheetViews>
    <sheetView showGridLines="0" topLeftCell="A16" workbookViewId="0">
      <selection sqref="A1:T1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8" width="4.28515625" style="1" customWidth="1"/>
    <col min="9" max="10" width="9.140625" style="1" customWidth="1"/>
    <col min="11" max="16384" width="9.140625" style="1"/>
  </cols>
  <sheetData>
    <row r="1" spans="1:20" ht="19.5" customHeight="1" x14ac:dyDescent="0.3">
      <c r="A1" s="16" t="s">
        <v>81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5" customHeight="1" x14ac:dyDescent="0.2">
      <c r="B2" s="4"/>
      <c r="C2" s="5" t="s">
        <v>82</v>
      </c>
      <c r="D2" s="5" t="s">
        <v>68</v>
      </c>
      <c r="E2" s="17" t="s">
        <v>69</v>
      </c>
      <c r="F2" s="18"/>
      <c r="G2" s="19"/>
    </row>
    <row r="3" spans="1:20" ht="22.5" customHeight="1" x14ac:dyDescent="0.2">
      <c r="A3" s="6" t="s">
        <v>70</v>
      </c>
      <c r="B3" s="7" t="s">
        <v>0</v>
      </c>
      <c r="C3" s="7" t="s">
        <v>1</v>
      </c>
      <c r="D3" s="7" t="s">
        <v>2</v>
      </c>
      <c r="E3" s="7" t="s">
        <v>25</v>
      </c>
      <c r="F3" s="7" t="s">
        <v>26</v>
      </c>
      <c r="G3" s="8" t="s">
        <v>69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2</v>
      </c>
      <c r="D4" s="11">
        <f ca="1">IFERROR(INDEX(rngData,MATCH($B4,rngYear,0),MATCH(OFFSET(D4,-$A4,0),rngColumnNames,0)),"")</f>
        <v>0.67490700000000003</v>
      </c>
      <c r="E4" s="11">
        <f ca="1">IFERROR(INDEX(rngData,MATCH($B4,rngYear,0),MATCH(OFFSET(E4,-$A4,0),rngColumnNames,0)),"")</f>
        <v>0.64694799999999997</v>
      </c>
      <c r="F4" s="11">
        <f ca="1">IFERROR(INDEX(rngData,MATCH($B4,rngYear,0),MATCH(OFFSET(F4,-$A4,0),rngColumnNames,0)),"")</f>
        <v>0.70841299999999996</v>
      </c>
      <c r="G4" s="11">
        <f t="shared" ref="G4:G35" ca="1" si="0">IFERROR(F4-E4,"")</f>
        <v>6.1464999999999992E-2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0</v>
      </c>
      <c r="D5" s="11">
        <f ca="1">IFERROR(INDEX(rngData,MATCH($B5,rngYear,0),MATCH(OFFSET(D5,-$A5,0),rngColumnNames,0)),"")</f>
        <v>8.4393130000000003</v>
      </c>
      <c r="E5" s="11">
        <f ca="1">IFERROR(INDEX(rngData,MATCH($B5,rngYear,0),MATCH(OFFSET(E5,-$A5,0),rngColumnNames,0)),"")</f>
        <v>8.1027679999999993</v>
      </c>
      <c r="F5" s="11">
        <f ca="1">IFERROR(INDEX(rngData,MATCH($B5,rngYear,0),MATCH(OFFSET(F5,-$A5,0),rngColumnNames,0)),"")</f>
        <v>8.8465229999999995</v>
      </c>
      <c r="G5" s="11">
        <f t="shared" ca="1" si="0"/>
        <v>0.74375500000000017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2</v>
      </c>
      <c r="D6" s="11">
        <f ca="1">IFERROR(INDEX(rngData,MATCH($B6,rngYear,0),MATCH(OFFSET(D6,-$A6,0),rngColumnNames,0)),"")</f>
        <v>29.685759999999998</v>
      </c>
      <c r="E6" s="11">
        <f ca="1">IFERROR(INDEX(rngData,MATCH($B6,rngYear,0),MATCH(OFFSET(E6,-$A6,0),rngColumnNames,0)),"")</f>
        <v>28.557392</v>
      </c>
      <c r="F6" s="11">
        <f ca="1">IFERROR(INDEX(rngData,MATCH($B6,rngYear,0),MATCH(OFFSET(F6,-$A6,0),rngColumnNames,0)),"")</f>
        <v>31.068515999999999</v>
      </c>
      <c r="G6" s="11">
        <f t="shared" ca="1" si="0"/>
        <v>2.5111239999999988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20</v>
      </c>
      <c r="D7" s="11">
        <f ca="1">IFERROR(INDEX(rngData,MATCH($B7,rngYear,0),MATCH(OFFSET(D7,-$A7,0),rngColumnNames,0)),"")</f>
        <v>66.248778999999999</v>
      </c>
      <c r="E7" s="11">
        <f ca="1">IFERROR(INDEX(rngData,MATCH($B7,rngYear,0),MATCH(OFFSET(E7,-$A7,0),rngColumnNames,0)),"")</f>
        <v>63.86703</v>
      </c>
      <c r="F7" s="11">
        <f ca="1">IFERROR(INDEX(rngData,MATCH($B7,rngYear,0),MATCH(OFFSET(F7,-$A7,0),rngColumnNames,0)),"")</f>
        <v>69.213305000000005</v>
      </c>
      <c r="G7" s="11">
        <f t="shared" ca="1" si="0"/>
        <v>5.3462750000000057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531.30148499999996</v>
      </c>
      <c r="D8" s="11">
        <f ca="1">IFERROR(INDEX(rngData,MATCH($B8,rngYear,0),MATCH(OFFSET(D8,-$A8,0),rngColumnNames,0)),"")</f>
        <v>480.493607</v>
      </c>
      <c r="E8" s="11">
        <f ca="1">IFERROR(INDEX(rngData,MATCH($B8,rngYear,0),MATCH(OFFSET(E8,-$A8,0),rngColumnNames,0)),"")</f>
        <v>436.93711500000001</v>
      </c>
      <c r="F8" s="11">
        <f ca="1">IFERROR(INDEX(rngData,MATCH($B8,rngYear,0),MATCH(OFFSET(F8,-$A8,0),rngColumnNames,0)),"")</f>
        <v>525.51992299999995</v>
      </c>
      <c r="G8" s="11">
        <f t="shared" ca="1" si="0"/>
        <v>88.582807999999943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1983.8993190000001</v>
      </c>
      <c r="D9" s="11">
        <f ca="1">IFERROR(INDEX(rngData,MATCH($B9,rngYear,0),MATCH(OFFSET(D9,-$A9,0),rngColumnNames,0)),"")</f>
        <v>679.92454899999996</v>
      </c>
      <c r="E9" s="11">
        <f ca="1">IFERROR(INDEX(rngData,MATCH($B9,rngYear,0),MATCH(OFFSET(E9,-$A9,0),rngColumnNames,0)),"")</f>
        <v>642.37080100000003</v>
      </c>
      <c r="F9" s="11">
        <f ca="1">IFERROR(INDEX(rngData,MATCH($B9,rngYear,0),MATCH(OFFSET(F9,-$A9,0),rngColumnNames,0)),"")</f>
        <v>722.53291000000002</v>
      </c>
      <c r="G9" s="11">
        <f t="shared" ca="1" si="0"/>
        <v>80.162108999999987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1740.640476</v>
      </c>
      <c r="D10" s="11">
        <f ca="1">IFERROR(INDEX(rngData,MATCH($B10,rngYear,0),MATCH(OFFSET(D10,-$A10,0),rngColumnNames,0)),"")</f>
        <v>929.99039800000003</v>
      </c>
      <c r="E10" s="11">
        <f ca="1">IFERROR(INDEX(rngData,MATCH($B10,rngYear,0),MATCH(OFFSET(E10,-$A10,0),rngColumnNames,0)),"")</f>
        <v>896.45281599999998</v>
      </c>
      <c r="F10" s="11">
        <f ca="1">IFERROR(INDEX(rngData,MATCH($B10,rngYear,0),MATCH(OFFSET(F10,-$A10,0),rngColumnNames,0)),"")</f>
        <v>984.19638299999997</v>
      </c>
      <c r="G10" s="11">
        <f t="shared" ca="1" si="0"/>
        <v>87.743566999999985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1710.5520320000001</v>
      </c>
      <c r="D11" s="11">
        <f ca="1">IFERROR(INDEX(rngData,MATCH($B11,rngYear,0),MATCH(OFFSET(D11,-$A11,0),rngColumnNames,0)),"")</f>
        <v>1157.8868600000001</v>
      </c>
      <c r="E11" s="11">
        <f ca="1">IFERROR(INDEX(rngData,MATCH($B11,rngYear,0),MATCH(OFFSET(E11,-$A11,0),rngColumnNames,0)),"")</f>
        <v>1126.182519</v>
      </c>
      <c r="F11" s="11">
        <f ca="1">IFERROR(INDEX(rngData,MATCH($B11,rngYear,0),MATCH(OFFSET(F11,-$A11,0),rngColumnNames,0)),"")</f>
        <v>1220.501908</v>
      </c>
      <c r="G11" s="11">
        <f t="shared" ca="1" si="0"/>
        <v>94.319389000000001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1498.8502570000001</v>
      </c>
      <c r="D12" s="11">
        <f ca="1">IFERROR(INDEX(rngData,MATCH($B12,rngYear,0),MATCH(OFFSET(D12,-$A12,0),rngColumnNames,0)),"")</f>
        <v>1324.7344720000001</v>
      </c>
      <c r="E12" s="11">
        <f ca="1">IFERROR(INDEX(rngData,MATCH($B12,rngYear,0),MATCH(OFFSET(E12,-$A12,0),rngColumnNames,0)),"")</f>
        <v>1286.791183</v>
      </c>
      <c r="F12" s="11">
        <f ca="1">IFERROR(INDEX(rngData,MATCH($B12,rngYear,0),MATCH(OFFSET(F12,-$A12,0),rngColumnNames,0)),"")</f>
        <v>1386.9400949999999</v>
      </c>
      <c r="G12" s="11">
        <f t="shared" ca="1" si="0"/>
        <v>100.14891199999988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1547.944585</v>
      </c>
      <c r="D13" s="11">
        <f ca="1">IFERROR(INDEX(rngData,MATCH($B13,rngYear,0),MATCH(OFFSET(D13,-$A13,0),rngColumnNames,0)),"")</f>
        <v>1413.9481619999999</v>
      </c>
      <c r="E13" s="11">
        <f ca="1">IFERROR(INDEX(rngData,MATCH($B13,rngYear,0),MATCH(OFFSET(E13,-$A13,0),rngColumnNames,0)),"")</f>
        <v>1366.028429</v>
      </c>
      <c r="F13" s="11">
        <f ca="1">IFERROR(INDEX(rngData,MATCH($B13,rngYear,0),MATCH(OFFSET(F13,-$A13,0),rngColumnNames,0)),"")</f>
        <v>1461.6940489999999</v>
      </c>
      <c r="G13" s="11">
        <f t="shared" ca="1" si="0"/>
        <v>95.66561999999999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1394.400126</v>
      </c>
      <c r="D14" s="11">
        <f ca="1">IFERROR(INDEX(rngData,MATCH($B14,rngYear,0),MATCH(OFFSET(D14,-$A14,0),rngColumnNames,0)),"")</f>
        <v>1428.012193</v>
      </c>
      <c r="E14" s="11">
        <f ca="1">IFERROR(INDEX(rngData,MATCH($B14,rngYear,0),MATCH(OFFSET(E14,-$A14,0),rngColumnNames,0)),"")</f>
        <v>1375.450081</v>
      </c>
      <c r="F14" s="11">
        <f ca="1">IFERROR(INDEX(rngData,MATCH($B14,rngYear,0),MATCH(OFFSET(F14,-$A14,0),rngColumnNames,0)),"")</f>
        <v>1468.410758</v>
      </c>
      <c r="G14" s="11">
        <f t="shared" ca="1" si="0"/>
        <v>92.960677000000032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1257.0264970000001</v>
      </c>
      <c r="D15" s="11">
        <f ca="1">IFERROR(INDEX(rngData,MATCH($B15,rngYear,0),MATCH(OFFSET(D15,-$A15,0),rngColumnNames,0)),"")</f>
        <v>1382.1730520000001</v>
      </c>
      <c r="E15" s="11">
        <f ca="1">IFERROR(INDEX(rngData,MATCH($B15,rngYear,0),MATCH(OFFSET(E15,-$A15,0),rngColumnNames,0)),"")</f>
        <v>1331.7080659999999</v>
      </c>
      <c r="F15" s="11">
        <f ca="1">IFERROR(INDEX(rngData,MATCH($B15,rngYear,0),MATCH(OFFSET(F15,-$A15,0),rngColumnNames,0)),"")</f>
        <v>1416.8771039999999</v>
      </c>
      <c r="G15" s="11">
        <f t="shared" ca="1" si="0"/>
        <v>85.169038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1198.65581</v>
      </c>
      <c r="D16" s="11">
        <f ca="1">IFERROR(INDEX(rngData,MATCH($B16,rngYear,0),MATCH(OFFSET(D16,-$A16,0),rngColumnNames,0)),"")</f>
        <v>1264.3340820000001</v>
      </c>
      <c r="E16" s="11">
        <f ca="1">IFERROR(INDEX(rngData,MATCH($B16,rngYear,0),MATCH(OFFSET(E16,-$A16,0),rngColumnNames,0)),"")</f>
        <v>1229.2474870000001</v>
      </c>
      <c r="F16" s="11">
        <f ca="1">IFERROR(INDEX(rngData,MATCH($B16,rngYear,0),MATCH(OFFSET(F16,-$A16,0),rngColumnNames,0)),"")</f>
        <v>1293.799843</v>
      </c>
      <c r="G16" s="11">
        <f t="shared" ca="1" si="0"/>
        <v>64.552355999999918</v>
      </c>
    </row>
    <row r="17" spans="1:7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1030.0009789999999</v>
      </c>
      <c r="D17" s="11">
        <f ca="1">IFERROR(INDEX(rngData,MATCH($B17,rngYear,0),MATCH(OFFSET(D17,-$A17,0),rngColumnNames,0)),"")</f>
        <v>1119.4024159999999</v>
      </c>
      <c r="E17" s="11">
        <f ca="1">IFERROR(INDEX(rngData,MATCH($B17,rngYear,0),MATCH(OFFSET(E17,-$A17,0),rngColumnNames,0)),"")</f>
        <v>1086.889651</v>
      </c>
      <c r="F17" s="11">
        <f ca="1">IFERROR(INDEX(rngData,MATCH($B17,rngYear,0),MATCH(OFFSET(F17,-$A17,0),rngColumnNames,0)),"")</f>
        <v>1143.3570649999999</v>
      </c>
      <c r="G17" s="11">
        <f t="shared" ca="1" si="0"/>
        <v>56.467413999999962</v>
      </c>
    </row>
    <row r="18" spans="1:7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902.54318599999999</v>
      </c>
      <c r="D18" s="11">
        <f ca="1">IFERROR(INDEX(rngData,MATCH($B18,rngYear,0),MATCH(OFFSET(D18,-$A18,0),rngColumnNames,0)),"")</f>
        <v>998.69487400000003</v>
      </c>
      <c r="E18" s="11">
        <f ca="1">IFERROR(INDEX(rngData,MATCH($B18,rngYear,0),MATCH(OFFSET(E18,-$A18,0),rngColumnNames,0)),"")</f>
        <v>972.68202399999996</v>
      </c>
      <c r="F18" s="11">
        <f ca="1">IFERROR(INDEX(rngData,MATCH($B18,rngYear,0),MATCH(OFFSET(F18,-$A18,0),rngColumnNames,0)),"")</f>
        <v>1020.172063</v>
      </c>
      <c r="G18" s="11">
        <f t="shared" ca="1" si="0"/>
        <v>47.490039000000024</v>
      </c>
    </row>
    <row r="19" spans="1:7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910.93731100000002</v>
      </c>
      <c r="D19" s="11">
        <f ca="1">IFERROR(INDEX(rngData,MATCH($B19,rngYear,0),MATCH(OFFSET(D19,-$A19,0),rngColumnNames,0)),"")</f>
        <v>902.16965400000004</v>
      </c>
      <c r="E19" s="11">
        <f ca="1">IFERROR(INDEX(rngData,MATCH($B19,rngYear,0),MATCH(OFFSET(E19,-$A19,0),rngColumnNames,0)),"")</f>
        <v>878.898685</v>
      </c>
      <c r="F19" s="11">
        <f ca="1">IFERROR(INDEX(rngData,MATCH($B19,rngYear,0),MATCH(OFFSET(F19,-$A19,0),rngColumnNames,0)),"")</f>
        <v>922.16691100000003</v>
      </c>
      <c r="G19" s="11">
        <f t="shared" ca="1" si="0"/>
        <v>43.268226000000027</v>
      </c>
    </row>
    <row r="20" spans="1:7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887.47026500000004</v>
      </c>
      <c r="D20" s="11">
        <f ca="1">IFERROR(INDEX(rngData,MATCH($B20,rngYear,0),MATCH(OFFSET(D20,-$A20,0),rngColumnNames,0)),"")</f>
        <v>828.33449599999994</v>
      </c>
      <c r="E20" s="11">
        <f ca="1">IFERROR(INDEX(rngData,MATCH($B20,rngYear,0),MATCH(OFFSET(E20,-$A20,0),rngColumnNames,0)),"")</f>
        <v>808.72682699999996</v>
      </c>
      <c r="F20" s="11">
        <f ca="1">IFERROR(INDEX(rngData,MATCH($B20,rngYear,0),MATCH(OFFSET(F20,-$A20,0),rngColumnNames,0)),"")</f>
        <v>850.26925000000006</v>
      </c>
      <c r="G20" s="11">
        <f t="shared" ca="1" si="0"/>
        <v>41.542423000000099</v>
      </c>
    </row>
    <row r="21" spans="1:7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738.80181500000003</v>
      </c>
      <c r="D21" s="11">
        <f ca="1">IFERROR(INDEX(rngData,MATCH($B21,rngYear,0),MATCH(OFFSET(D21,-$A21,0),rngColumnNames,0)),"")</f>
        <v>775.24178500000005</v>
      </c>
      <c r="E21" s="11">
        <f ca="1">IFERROR(INDEX(rngData,MATCH($B21,rngYear,0),MATCH(OFFSET(E21,-$A21,0),rngColumnNames,0)),"")</f>
        <v>753.73447199999998</v>
      </c>
      <c r="F21" s="11">
        <f ca="1">IFERROR(INDEX(rngData,MATCH($B21,rngYear,0),MATCH(OFFSET(F21,-$A21,0),rngColumnNames,0)),"")</f>
        <v>795.29838600000005</v>
      </c>
      <c r="G21" s="11">
        <f t="shared" ca="1" si="0"/>
        <v>41.563914000000068</v>
      </c>
    </row>
    <row r="22" spans="1:7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683.12078799999995</v>
      </c>
      <c r="D22" s="11">
        <f ca="1">IFERROR(INDEX(rngData,MATCH($B22,rngYear,0),MATCH(OFFSET(D22,-$A22,0),rngColumnNames,0)),"")</f>
        <v>740.88102000000003</v>
      </c>
      <c r="E22" s="11">
        <f ca="1">IFERROR(INDEX(rngData,MATCH($B22,rngYear,0),MATCH(OFFSET(E22,-$A22,0),rngColumnNames,0)),"")</f>
        <v>720.07808599999998</v>
      </c>
      <c r="F22" s="11">
        <f ca="1">IFERROR(INDEX(rngData,MATCH($B22,rngYear,0),MATCH(OFFSET(F22,-$A22,0),rngColumnNames,0)),"")</f>
        <v>760.40755000000001</v>
      </c>
      <c r="G22" s="11">
        <f t="shared" ca="1" si="0"/>
        <v>40.32946400000003</v>
      </c>
    </row>
    <row r="23" spans="1:7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720.05605200000002</v>
      </c>
      <c r="D23" s="11">
        <f ca="1">IFERROR(INDEX(rngData,MATCH($B23,rngYear,0),MATCH(OFFSET(D23,-$A23,0),rngColumnNames,0)),"")</f>
        <v>723.31722300000001</v>
      </c>
      <c r="E23" s="11">
        <f ca="1">IFERROR(INDEX(rngData,MATCH($B23,rngYear,0),MATCH(OFFSET(E23,-$A23,0),rngColumnNames,0)),"")</f>
        <v>701.19581300000004</v>
      </c>
      <c r="F23" s="11">
        <f ca="1">IFERROR(INDEX(rngData,MATCH($B23,rngYear,0),MATCH(OFFSET(F23,-$A23,0),rngColumnNames,0)),"")</f>
        <v>743.459159</v>
      </c>
      <c r="G23" s="11">
        <f t="shared" ca="1" si="0"/>
        <v>42.263345999999956</v>
      </c>
    </row>
    <row r="24" spans="1:7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683.66375900000003</v>
      </c>
      <c r="D24" s="11">
        <f ca="1">IFERROR(INDEX(rngData,MATCH($B24,rngYear,0),MATCH(OFFSET(D24,-$A24,0),rngColumnNames,0)),"")</f>
        <v>727.85336299999994</v>
      </c>
      <c r="E24" s="11">
        <f ca="1">IFERROR(INDEX(rngData,MATCH($B24,rngYear,0),MATCH(OFFSET(E24,-$A24,0),rngColumnNames,0)),"")</f>
        <v>708.76203199999998</v>
      </c>
      <c r="F24" s="11">
        <f ca="1">IFERROR(INDEX(rngData,MATCH($B24,rngYear,0),MATCH(OFFSET(F24,-$A24,0),rngColumnNames,0)),"")</f>
        <v>745.65041699999995</v>
      </c>
      <c r="G24" s="11">
        <f t="shared" ca="1" si="0"/>
        <v>36.888384999999971</v>
      </c>
    </row>
    <row r="25" spans="1:7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733.06411200000002</v>
      </c>
      <c r="D25" s="11">
        <f ca="1">IFERROR(INDEX(rngData,MATCH($B25,rngYear,0),MATCH(OFFSET(D25,-$A25,0),rngColumnNames,0)),"")</f>
        <v>748.70257800000002</v>
      </c>
      <c r="E25" s="11">
        <f ca="1">IFERROR(INDEX(rngData,MATCH($B25,rngYear,0),MATCH(OFFSET(E25,-$A25,0),rngColumnNames,0)),"")</f>
        <v>732.04814799999997</v>
      </c>
      <c r="F25" s="11">
        <f ca="1">IFERROR(INDEX(rngData,MATCH($B25,rngYear,0),MATCH(OFFSET(F25,-$A25,0),rngColumnNames,0)),"")</f>
        <v>765.84087</v>
      </c>
      <c r="G25" s="11">
        <f t="shared" ca="1" si="0"/>
        <v>33.792722000000026</v>
      </c>
    </row>
    <row r="26" spans="1:7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852.006573</v>
      </c>
      <c r="D26" s="11">
        <f ca="1">IFERROR(INDEX(rngData,MATCH($B26,rngYear,0),MATCH(OFFSET(D26,-$A26,0),rngColumnNames,0)),"")</f>
        <v>776.60232699999995</v>
      </c>
      <c r="E26" s="11">
        <f ca="1">IFERROR(INDEX(rngData,MATCH($B26,rngYear,0),MATCH(OFFSET(E26,-$A26,0),rngColumnNames,0)),"")</f>
        <v>759.773325</v>
      </c>
      <c r="F26" s="11">
        <f ca="1">IFERROR(INDEX(rngData,MATCH($B26,rngYear,0),MATCH(OFFSET(F26,-$A26,0),rngColumnNames,0)),"")</f>
        <v>798.53189999999995</v>
      </c>
      <c r="G26" s="11">
        <f t="shared" ca="1" si="0"/>
        <v>38.758574999999951</v>
      </c>
    </row>
    <row r="27" spans="1:7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821.99383899999998</v>
      </c>
      <c r="D27" s="11">
        <f ca="1">IFERROR(INDEX(rngData,MATCH($B27,rngYear,0),MATCH(OFFSET(D27,-$A27,0),rngColumnNames,0)),"")</f>
        <v>811.29030599999999</v>
      </c>
      <c r="E27" s="11">
        <f ca="1">IFERROR(INDEX(rngData,MATCH($B27,rngYear,0),MATCH(OFFSET(E27,-$A27,0),rngColumnNames,0)),"")</f>
        <v>794.25521300000003</v>
      </c>
      <c r="F27" s="11">
        <f ca="1">IFERROR(INDEX(rngData,MATCH($B27,rngYear,0),MATCH(OFFSET(F27,-$A27,0),rngColumnNames,0)),"")</f>
        <v>832.99338699999998</v>
      </c>
      <c r="G27" s="11">
        <f t="shared" ca="1" si="0"/>
        <v>38.738173999999958</v>
      </c>
    </row>
    <row r="28" spans="1:7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902.68523800000003</v>
      </c>
      <c r="D28" s="11">
        <f ca="1">IFERROR(INDEX(rngData,MATCH($B28,rngYear,0),MATCH(OFFSET(D28,-$A28,0),rngColumnNames,0)),"")</f>
        <v>851.75604799999996</v>
      </c>
      <c r="E28" s="11">
        <f ca="1">IFERROR(INDEX(rngData,MATCH($B28,rngYear,0),MATCH(OFFSET(E28,-$A28,0),rngColumnNames,0)),"")</f>
        <v>833.589696</v>
      </c>
      <c r="F28" s="11">
        <f ca="1">IFERROR(INDEX(rngData,MATCH($B28,rngYear,0),MATCH(OFFSET(F28,-$A28,0),rngColumnNames,0)),"")</f>
        <v>876.20476900000006</v>
      </c>
      <c r="G28" s="11">
        <f t="shared" ca="1" si="0"/>
        <v>42.615073000000052</v>
      </c>
    </row>
    <row r="29" spans="1:7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925.00513899999999</v>
      </c>
      <c r="D29" s="11">
        <f ca="1">IFERROR(INDEX(rngData,MATCH($B29,rngYear,0),MATCH(OFFSET(D29,-$A29,0),rngColumnNames,0)),"")</f>
        <v>896.49999500000001</v>
      </c>
      <c r="E29" s="11">
        <f ca="1">IFERROR(INDEX(rngData,MATCH($B29,rngYear,0),MATCH(OFFSET(E29,-$A29,0),rngColumnNames,0)),"")</f>
        <v>875.31108300000005</v>
      </c>
      <c r="F29" s="11">
        <f ca="1">IFERROR(INDEX(rngData,MATCH($B29,rngYear,0),MATCH(OFFSET(F29,-$A29,0),rngColumnNames,0)),"")</f>
        <v>920.56632100000002</v>
      </c>
      <c r="G29" s="11">
        <f t="shared" ca="1" si="0"/>
        <v>45.255237999999963</v>
      </c>
    </row>
    <row r="30" spans="1:7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1033.0015020000001</v>
      </c>
      <c r="D30" s="11">
        <f ca="1">IFERROR(INDEX(rngData,MATCH($B30,rngYear,0),MATCH(OFFSET(D30,-$A30,0),rngColumnNames,0)),"")</f>
        <v>943.68951000000004</v>
      </c>
      <c r="E30" s="11">
        <f ca="1">IFERROR(INDEX(rngData,MATCH($B30,rngYear,0),MATCH(OFFSET(E30,-$A30,0),rngColumnNames,0)),"")</f>
        <v>918.30210199999999</v>
      </c>
      <c r="F30" s="11">
        <f ca="1">IFERROR(INDEX(rngData,MATCH($B30,rngYear,0),MATCH(OFFSET(F30,-$A30,0),rngColumnNames,0)),"")</f>
        <v>964.79303500000003</v>
      </c>
      <c r="G30" s="11">
        <f t="shared" ca="1" si="0"/>
        <v>46.490933000000041</v>
      </c>
    </row>
    <row r="31" spans="1:7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1031.9596529999999</v>
      </c>
      <c r="D31" s="11">
        <f ca="1">IFERROR(INDEX(rngData,MATCH($B31,rngYear,0),MATCH(OFFSET(D31,-$A31,0),rngColumnNames,0)),"")</f>
        <v>991.27958100000001</v>
      </c>
      <c r="E31" s="11">
        <f ca="1">IFERROR(INDEX(rngData,MATCH($B31,rngYear,0),MATCH(OFFSET(E31,-$A31,0),rngColumnNames,0)),"")</f>
        <v>959.52206799999999</v>
      </c>
      <c r="F31" s="11">
        <f ca="1">IFERROR(INDEX(rngData,MATCH($B31,rngYear,0),MATCH(OFFSET(F31,-$A31,0),rngColumnNames,0)),"")</f>
        <v>1012.478791</v>
      </c>
      <c r="G31" s="11">
        <f t="shared" ca="1" si="0"/>
        <v>52.956723000000011</v>
      </c>
    </row>
    <row r="32" spans="1:7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901.05445899999995</v>
      </c>
      <c r="D32" s="11">
        <f ca="1">IFERROR(INDEX(rngData,MATCH($B32,rngYear,0),MATCH(OFFSET(D32,-$A32,0),rngColumnNames,0)),"")</f>
        <v>1048.5087779999999</v>
      </c>
      <c r="E32" s="11">
        <f ca="1">IFERROR(INDEX(rngData,MATCH($B32,rngYear,0),MATCH(OFFSET(E32,-$A32,0),rngColumnNames,0)),"")</f>
        <v>1024.829176</v>
      </c>
      <c r="F32" s="11">
        <f ca="1">IFERROR(INDEX(rngData,MATCH($B32,rngYear,0),MATCH(OFFSET(F32,-$A32,0),rngColumnNames,0)),"")</f>
        <v>1067.944373</v>
      </c>
      <c r="G32" s="11">
        <f t="shared" ca="1" si="0"/>
        <v>43.11519700000008</v>
      </c>
    </row>
    <row r="33" spans="1:7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1086.3371099999999</v>
      </c>
      <c r="D33" s="11">
        <f ca="1">IFERROR(INDEX(rngData,MATCH($B33,rngYear,0),MATCH(OFFSET(D33,-$A33,0),rngColumnNames,0)),"")</f>
        <v>1102.322625</v>
      </c>
      <c r="E33" s="11">
        <f ca="1">IFERROR(INDEX(rngData,MATCH($B33,rngYear,0),MATCH(OFFSET(E33,-$A33,0),rngColumnNames,0)),"")</f>
        <v>1076.3442379999999</v>
      </c>
      <c r="F33" s="11">
        <f ca="1">IFERROR(INDEX(rngData,MATCH($B33,rngYear,0),MATCH(OFFSET(F33,-$A33,0),rngColumnNames,0)),"")</f>
        <v>1125.1767159999999</v>
      </c>
      <c r="G33" s="11">
        <f t="shared" ca="1" si="0"/>
        <v>48.832478000000037</v>
      </c>
    </row>
    <row r="34" spans="1:7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1112.2206100000001</v>
      </c>
      <c r="D34" s="11">
        <f ca="1">IFERROR(INDEX(rngData,MATCH($B34,rngYear,0),MATCH(OFFSET(D34,-$A34,0),rngColumnNames,0)),"")</f>
        <v>1141.1015070000001</v>
      </c>
      <c r="E34" s="11">
        <f ca="1">IFERROR(INDEX(rngData,MATCH($B34,rngYear,0),MATCH(OFFSET(E34,-$A34,0),rngColumnNames,0)),"")</f>
        <v>1116.5475100000001</v>
      </c>
      <c r="F34" s="11">
        <f ca="1">IFERROR(INDEX(rngData,MATCH($B34,rngYear,0),MATCH(OFFSET(F34,-$A34,0),rngColumnNames,0)),"")</f>
        <v>1169.739047</v>
      </c>
      <c r="G34" s="11">
        <f t="shared" ca="1" si="0"/>
        <v>53.191536999999926</v>
      </c>
    </row>
    <row r="35" spans="1:7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1167.9295990000001</v>
      </c>
      <c r="D35" s="11">
        <f ca="1">IFERROR(INDEX(rngData,MATCH($B35,rngYear,0),MATCH(OFFSET(D35,-$A35,0),rngColumnNames,0)),"")</f>
        <v>1170.5444150000001</v>
      </c>
      <c r="E35" s="11">
        <f ca="1">IFERROR(INDEX(rngData,MATCH($B35,rngYear,0),MATCH(OFFSET(E35,-$A35,0),rngColumnNames,0)),"")</f>
        <v>1145.0733190000001</v>
      </c>
      <c r="F35" s="11">
        <f ca="1">IFERROR(INDEX(rngData,MATCH($B35,rngYear,0),MATCH(OFFSET(F35,-$A35,0),rngColumnNames,0)),"")</f>
        <v>1202.822666</v>
      </c>
      <c r="G35" s="11">
        <f t="shared" ca="1" si="0"/>
        <v>57.749346999999943</v>
      </c>
    </row>
    <row r="36" spans="1:7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1231.3718309999999</v>
      </c>
      <c r="D36" s="11">
        <f ca="1">IFERROR(INDEX(rngData,MATCH($B36,rngYear,0),MATCH(OFFSET(D36,-$A36,0),rngColumnNames,0)),"")</f>
        <v>1193.6140929999999</v>
      </c>
      <c r="E36" s="11">
        <f ca="1">IFERROR(INDEX(rngData,MATCH($B36,rngYear,0),MATCH(OFFSET(E36,-$A36,0),rngColumnNames,0)),"")</f>
        <v>1167.7235410000001</v>
      </c>
      <c r="F36" s="11">
        <f ca="1">IFERROR(INDEX(rngData,MATCH($B36,rngYear,0),MATCH(OFFSET(F36,-$A36,0),rngColumnNames,0)),"")</f>
        <v>1224.5578390000001</v>
      </c>
      <c r="G36" s="11">
        <f t="shared" ref="G36:G63" ca="1" si="2">IFERROR(F36-E36,"")</f>
        <v>56.83429799999999</v>
      </c>
    </row>
    <row r="37" spans="1:7" hidden="1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1153.419112</v>
      </c>
      <c r="D37" s="11">
        <f ca="1">IFERROR(INDEX(rngData,MATCH($B37,rngYear,0),MATCH(OFFSET(D37,-$A37,0),rngColumnNames,0)),"")</f>
        <v>1211.6489690000001</v>
      </c>
      <c r="E37" s="11">
        <f ca="1">IFERROR(INDEX(rngData,MATCH($B37,rngYear,0),MATCH(OFFSET(E37,-$A37,0),rngColumnNames,0)),"")</f>
        <v>1186.8206290000001</v>
      </c>
      <c r="F37" s="11">
        <f ca="1">IFERROR(INDEX(rngData,MATCH($B37,rngYear,0),MATCH(OFFSET(F37,-$A37,0),rngColumnNames,0)),"")</f>
        <v>1234.8292730000001</v>
      </c>
      <c r="G37" s="11">
        <f t="shared" ca="1" si="2"/>
        <v>48.008644000000004</v>
      </c>
    </row>
    <row r="38" spans="1:7" hidden="1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1241.3221679999999</v>
      </c>
      <c r="D38" s="11">
        <f ca="1">IFERROR(INDEX(rngData,MATCH($B38,rngYear,0),MATCH(OFFSET(D38,-$A38,0),rngColumnNames,0)),"")</f>
        <v>1225.3999229999999</v>
      </c>
      <c r="E38" s="11">
        <f ca="1">IFERROR(INDEX(rngData,MATCH($B38,rngYear,0),MATCH(OFFSET(E38,-$A38,0),rngColumnNames,0)),"")</f>
        <v>1200.5677880000001</v>
      </c>
      <c r="F38" s="11">
        <f ca="1">IFERROR(INDEX(rngData,MATCH($B38,rngYear,0),MATCH(OFFSET(F38,-$A38,0),rngColumnNames,0)),"")</f>
        <v>1250.003007</v>
      </c>
      <c r="G38" s="11">
        <f t="shared" ca="1" si="2"/>
        <v>49.435218999999961</v>
      </c>
    </row>
    <row r="39" spans="1:7" hidden="1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1221.101586</v>
      </c>
      <c r="D39" s="11">
        <f ca="1">IFERROR(INDEX(rngData,MATCH($B39,rngYear,0),MATCH(OFFSET(D39,-$A39,0),rngColumnNames,0)),"")</f>
        <v>1235.546836</v>
      </c>
      <c r="E39" s="11">
        <f ca="1">IFERROR(INDEX(rngData,MATCH($B39,rngYear,0),MATCH(OFFSET(E39,-$A39,0),rngColumnNames,0)),"")</f>
        <v>1207.9422239999999</v>
      </c>
      <c r="F39" s="11">
        <f ca="1">IFERROR(INDEX(rngData,MATCH($B39,rngYear,0),MATCH(OFFSET(F39,-$A39,0),rngColumnNames,0)),"")</f>
        <v>1277.0482850000001</v>
      </c>
      <c r="G39" s="11">
        <f t="shared" ca="1" si="2"/>
        <v>69.106061000000182</v>
      </c>
    </row>
    <row r="40" spans="1:7" hidden="1" x14ac:dyDescent="0.2">
      <c r="A40" s="9">
        <f t="shared" si="3"/>
        <v>37</v>
      </c>
      <c r="B40" s="10">
        <f>IF(INDEX(rngYear,A40+1)&lt;&gt;0,INDEX(rngYear,A40+1),"")</f>
        <v>2016</v>
      </c>
      <c r="C40" s="11">
        <f ca="1">IFERROR(INDEX(rngData,MATCH($B40,rngYear,0),MATCH(OFFSET(C40,-$A40,0),rngColumnNames,0)),"")</f>
        <v>1282.133517</v>
      </c>
      <c r="D40" s="11">
        <f ca="1">IFERROR(INDEX(rngData,MATCH($B40,rngYear,0),MATCH(OFFSET(D40,-$A40,0),rngColumnNames,0)),"")</f>
        <v>1242.849369</v>
      </c>
      <c r="E40" s="11">
        <f ca="1">IFERROR(INDEX(rngData,MATCH($B40,rngYear,0),MATCH(OFFSET(E40,-$A40,0),rngColumnNames,0)),"")</f>
        <v>1201.652965</v>
      </c>
      <c r="F40" s="11">
        <f ca="1">IFERROR(INDEX(rngData,MATCH($B40,rngYear,0),MATCH(OFFSET(F40,-$A40,0),rngColumnNames,0)),"")</f>
        <v>1301.973299</v>
      </c>
      <c r="G40" s="11">
        <f t="shared" ca="1" si="2"/>
        <v>100.320334</v>
      </c>
    </row>
    <row r="41" spans="1:7" hidden="1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ca="1">IFERROR(INDEX(rngData,MATCH($B41,rngYear,0),MATCH(OFFSET(F41,-$A41,0),rngColumnNames,0)),"")</f>
        <v/>
      </c>
      <c r="G41" s="11" t="str">
        <f t="shared" ca="1" si="2"/>
        <v/>
      </c>
    </row>
    <row r="42" spans="1:7" hidden="1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ca="1">IFERROR(INDEX(rngData,MATCH($B42,rngYear,0),MATCH(OFFSET(F42,-$A42,0),rngColumnNames,0)),"")</f>
        <v/>
      </c>
      <c r="G42" s="11" t="str">
        <f t="shared" ca="1" si="2"/>
        <v/>
      </c>
    </row>
    <row r="43" spans="1:7" hidden="1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ca="1">IFERROR(INDEX(rngData,MATCH($B43,rngYear,0),MATCH(OFFSET(F43,-$A43,0),rngColumnNames,0)),"")</f>
        <v/>
      </c>
      <c r="G43" s="11" t="str">
        <f t="shared" ca="1" si="2"/>
        <v/>
      </c>
    </row>
    <row r="44" spans="1:7" hidden="1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ca="1">IFERROR(INDEX(rngData,MATCH($B44,rngYear,0),MATCH(OFFSET(F44,-$A44,0),rngColumnNames,0)),"")</f>
        <v/>
      </c>
      <c r="G44" s="11" t="str">
        <f t="shared" ca="1" si="2"/>
        <v/>
      </c>
    </row>
    <row r="45" spans="1:7" hidden="1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ca="1">IFERROR(INDEX(rngData,MATCH($B45,rngYear,0),MATCH(OFFSET(F45,-$A45,0),rngColumnNames,0)),"")</f>
        <v/>
      </c>
      <c r="G45" s="11" t="str">
        <f t="shared" ca="1" si="2"/>
        <v/>
      </c>
    </row>
    <row r="46" spans="1:7" hidden="1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ca="1">IFERROR(INDEX(rngData,MATCH($B46,rngYear,0),MATCH(OFFSET(F46,-$A46,0),rngColumnNames,0)),"")</f>
        <v/>
      </c>
      <c r="G46" s="11" t="str">
        <f t="shared" ca="1" si="2"/>
        <v/>
      </c>
    </row>
    <row r="47" spans="1:7" hidden="1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ca="1">IFERROR(INDEX(rngData,MATCH($B47,rngYear,0),MATCH(OFFSET(F47,-$A47,0),rngColumnNames,0)),"")</f>
        <v/>
      </c>
      <c r="G47" s="11" t="str">
        <f t="shared" ca="1" si="2"/>
        <v/>
      </c>
    </row>
    <row r="48" spans="1:7" hidden="1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ca="1">IFERROR(INDEX(rngData,MATCH($B48,rngYear,0),MATCH(OFFSET(F48,-$A48,0),rngColumnNames,0)),"")</f>
        <v/>
      </c>
      <c r="G48" s="11" t="str">
        <f t="shared" ca="1" si="2"/>
        <v/>
      </c>
    </row>
    <row r="49" spans="1:7" hidden="1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ca="1">IFERROR(INDEX(rngData,MATCH($B49,rngYear,0),MATCH(OFFSET(F49,-$A49,0),rngColumnNames,0)),"")</f>
        <v/>
      </c>
      <c r="G49" s="11" t="str">
        <f t="shared" ca="1" si="2"/>
        <v/>
      </c>
    </row>
    <row r="50" spans="1:7" hidden="1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ca="1">IFERROR(INDEX(rngData,MATCH($B50,rngYear,0),MATCH(OFFSET(F50,-$A50,0),rngColumnNames,0)),"")</f>
        <v/>
      </c>
      <c r="G50" s="11" t="str">
        <f t="shared" ca="1" si="2"/>
        <v/>
      </c>
    </row>
    <row r="51" spans="1:7" hidden="1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ca="1">IFERROR(INDEX(rngData,MATCH($B51,rngYear,0),MATCH(OFFSET(F51,-$A51,0),rngColumnNames,0)),"")</f>
        <v/>
      </c>
      <c r="G51" s="11" t="str">
        <f t="shared" ca="1" si="2"/>
        <v/>
      </c>
    </row>
    <row r="52" spans="1:7" hidden="1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ca="1">IFERROR(INDEX(rngData,MATCH($B52,rngYear,0),MATCH(OFFSET(F52,-$A52,0),rngColumnNames,0)),"")</f>
        <v/>
      </c>
      <c r="G52" s="11" t="str">
        <f t="shared" ca="1" si="2"/>
        <v/>
      </c>
    </row>
    <row r="53" spans="1:7" hidden="1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ca="1">IFERROR(INDEX(rngData,MATCH($B53,rngYear,0),MATCH(OFFSET(F53,-$A53,0),rngColumnNames,0)),"")</f>
        <v/>
      </c>
      <c r="G53" s="11" t="str">
        <f t="shared" ca="1" si="2"/>
        <v/>
      </c>
    </row>
    <row r="54" spans="1:7" hidden="1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ca="1">IFERROR(INDEX(rngData,MATCH($B54,rngYear,0),MATCH(OFFSET(F54,-$A54,0),rngColumnNames,0)),"")</f>
        <v/>
      </c>
      <c r="G54" s="11" t="str">
        <f t="shared" ca="1" si="2"/>
        <v/>
      </c>
    </row>
    <row r="55" spans="1:7" hidden="1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ca="1">IFERROR(INDEX(rngData,MATCH($B55,rngYear,0),MATCH(OFFSET(F55,-$A55,0),rngColumnNames,0)),"")</f>
        <v/>
      </c>
      <c r="G55" s="11" t="str">
        <f t="shared" ca="1" si="2"/>
        <v/>
      </c>
    </row>
    <row r="56" spans="1:7" hidden="1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ca="1">IFERROR(INDEX(rngData,MATCH($B56,rngYear,0),MATCH(OFFSET(F56,-$A56,0),rngColumnNames,0)),"")</f>
        <v/>
      </c>
      <c r="G56" s="11" t="str">
        <f t="shared" ca="1" si="2"/>
        <v/>
      </c>
    </row>
    <row r="57" spans="1:7" hidden="1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ca="1">IFERROR(INDEX(rngData,MATCH($B57,rngYear,0),MATCH(OFFSET(F57,-$A57,0),rngColumnNames,0)),"")</f>
        <v/>
      </c>
      <c r="G57" s="11" t="str">
        <f t="shared" ca="1" si="2"/>
        <v/>
      </c>
    </row>
    <row r="58" spans="1:7" hidden="1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ca="1">IFERROR(INDEX(rngData,MATCH($B58,rngYear,0),MATCH(OFFSET(F58,-$A58,0),rngColumnNames,0)),"")</f>
        <v/>
      </c>
      <c r="G58" s="11" t="str">
        <f t="shared" ca="1" si="2"/>
        <v/>
      </c>
    </row>
    <row r="59" spans="1:7" hidden="1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ca="1">IFERROR(INDEX(rngData,MATCH($B59,rngYear,0),MATCH(OFFSET(F59,-$A59,0),rngColumnNames,0)),"")</f>
        <v/>
      </c>
      <c r="G59" s="11" t="str">
        <f t="shared" ca="1" si="2"/>
        <v/>
      </c>
    </row>
    <row r="60" spans="1:7" hidden="1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ca="1">IFERROR(INDEX(rngData,MATCH($B60,rngYear,0),MATCH(OFFSET(F60,-$A60,0),rngColumnNames,0)),"")</f>
        <v/>
      </c>
      <c r="G60" s="11" t="str">
        <f t="shared" ca="1" si="2"/>
        <v/>
      </c>
    </row>
    <row r="61" spans="1:7" hidden="1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ca="1">IFERROR(INDEX(rngData,MATCH($B61,rngYear,0),MATCH(OFFSET(F61,-$A61,0),rngColumnNames,0)),"")</f>
        <v/>
      </c>
      <c r="G61" s="11" t="str">
        <f t="shared" ca="1" si="2"/>
        <v/>
      </c>
    </row>
    <row r="62" spans="1:7" hidden="1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ca="1">IFERROR(INDEX(rngData,MATCH($B62,rngYear,0),MATCH(OFFSET(F62,-$A62,0),rngColumnNames,0)),"")</f>
        <v/>
      </c>
      <c r="G62" s="11" t="str">
        <f t="shared" ca="1" si="2"/>
        <v/>
      </c>
    </row>
    <row r="63" spans="1:7" hidden="1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ca="1">IFERROR(INDEX(rngData,MATCH($B63,rngYear,0),MATCH(OFFSET(F63,-$A63,0),rngColumnNames,0)),"")</f>
        <v/>
      </c>
      <c r="G63" s="11" t="str">
        <f t="shared" ca="1" si="2"/>
        <v/>
      </c>
    </row>
    <row r="65" spans="1:20" ht="19.5" customHeight="1" x14ac:dyDescent="0.3">
      <c r="A65" s="16" t="s">
        <v>83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5" customHeight="1" x14ac:dyDescent="0.2">
      <c r="B66" s="4"/>
      <c r="C66" s="5" t="s">
        <v>82</v>
      </c>
      <c r="D66" s="5" t="s">
        <v>68</v>
      </c>
      <c r="E66" s="17" t="s">
        <v>69</v>
      </c>
      <c r="F66" s="18"/>
      <c r="G66" s="19"/>
    </row>
    <row r="67" spans="1:20" ht="22.5" customHeight="1" x14ac:dyDescent="0.2">
      <c r="A67" s="6" t="s">
        <v>70</v>
      </c>
      <c r="B67" s="7" t="s">
        <v>0</v>
      </c>
      <c r="C67" s="7" t="s">
        <v>3</v>
      </c>
      <c r="D67" s="7" t="s">
        <v>7</v>
      </c>
      <c r="E67" s="7" t="s">
        <v>27</v>
      </c>
      <c r="F67" s="7" t="s">
        <v>28</v>
      </c>
      <c r="G67" s="8" t="s">
        <v>69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0</v>
      </c>
      <c r="D68" s="11">
        <f ca="1">IFERROR(INDEX(rngData,MATCH($B68,rngYear,0),MATCH(OFFSET(D68,-$A68,0),rngColumnNames,0)),"")</f>
        <v>0</v>
      </c>
      <c r="E68" s="11">
        <f ca="1">IFERROR(INDEX(rngData,MATCH($B68,rngYear,0),MATCH(OFFSET(E68,-$A68,0),rngColumnNames,0)),"")</f>
        <v>0</v>
      </c>
      <c r="F68" s="11">
        <f ca="1">IFERROR(INDEX(rngData,MATCH($B68,rngYear,0),MATCH(OFFSET(F68,-$A68,0),rngColumnNames,0)),"")</f>
        <v>0</v>
      </c>
      <c r="G68" s="11">
        <f t="shared" ref="G68:G99" ca="1" si="4">IFERROR(F68-E68,"")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0</v>
      </c>
      <c r="D69" s="11">
        <f ca="1">IFERROR(INDEX(rngData,MATCH($B69,rngYear,0),MATCH(OFFSET(D69,-$A69,0),rngColumnNames,0)),"")</f>
        <v>0</v>
      </c>
      <c r="E69" s="11">
        <f ca="1">IFERROR(INDEX(rngData,MATCH($B69,rngYear,0),MATCH(OFFSET(E69,-$A69,0),rngColumnNames,0)),"")</f>
        <v>0</v>
      </c>
      <c r="F69" s="11">
        <f ca="1">IFERROR(INDEX(rngData,MATCH($B69,rngYear,0),MATCH(OFFSET(F69,-$A69,0),rngColumnNames,0)),"")</f>
        <v>0</v>
      </c>
      <c r="G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0</v>
      </c>
      <c r="D70" s="11">
        <f ca="1">IFERROR(INDEX(rngData,MATCH($B70,rngYear,0),MATCH(OFFSET(D70,-$A70,0),rngColumnNames,0)),"")</f>
        <v>0</v>
      </c>
      <c r="E70" s="11">
        <f ca="1">IFERROR(INDEX(rngData,MATCH($B70,rngYear,0),MATCH(OFFSET(E70,-$A70,0),rngColumnNames,0)),"")</f>
        <v>0</v>
      </c>
      <c r="F70" s="11">
        <f ca="1">IFERROR(INDEX(rngData,MATCH($B70,rngYear,0),MATCH(OFFSET(F70,-$A70,0),rngColumnNames,0)),"")</f>
        <v>0</v>
      </c>
      <c r="G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0</v>
      </c>
      <c r="D71" s="11">
        <f ca="1">IFERROR(INDEX(rngData,MATCH($B71,rngYear,0),MATCH(OFFSET(D71,-$A71,0),rngColumnNames,0)),"")</f>
        <v>0</v>
      </c>
      <c r="E71" s="11">
        <f ca="1">IFERROR(INDEX(rngData,MATCH($B71,rngYear,0),MATCH(OFFSET(E71,-$A71,0),rngColumnNames,0)),"")</f>
        <v>0</v>
      </c>
      <c r="F71" s="11">
        <f ca="1">IFERROR(INDEX(rngData,MATCH($B71,rngYear,0),MATCH(OFFSET(F71,-$A71,0),rngColumnNames,0)),"")</f>
        <v>0</v>
      </c>
      <c r="G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7</v>
      </c>
      <c r="D72" s="11">
        <f ca="1">IFERROR(INDEX(rngData,MATCH($B72,rngYear,0),MATCH(OFFSET(D72,-$A72,0),rngColumnNames,0)),"")</f>
        <v>15.601653000000001</v>
      </c>
      <c r="E72" s="11">
        <f ca="1">IFERROR(INDEX(rngData,MATCH($B72,rngYear,0),MATCH(OFFSET(E72,-$A72,0),rngColumnNames,0)),"")</f>
        <v>10.426923</v>
      </c>
      <c r="F72" s="11">
        <f ca="1">IFERROR(INDEX(rngData,MATCH($B72,rngYear,0),MATCH(OFFSET(F72,-$A72,0),rngColumnNames,0)),"")</f>
        <v>23.320727000000002</v>
      </c>
      <c r="G72" s="11">
        <f t="shared" ca="1" si="4"/>
        <v>12.893804000000001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23</v>
      </c>
      <c r="D73" s="11">
        <f ca="1">IFERROR(INDEX(rngData,MATCH($B73,rngYear,0),MATCH(OFFSET(D73,-$A73,0),rngColumnNames,0)),"")</f>
        <v>16.684339000000001</v>
      </c>
      <c r="E73" s="11">
        <f ca="1">IFERROR(INDEX(rngData,MATCH($B73,rngYear,0),MATCH(OFFSET(E73,-$A73,0),rngColumnNames,0)),"")</f>
        <v>10.931187</v>
      </c>
      <c r="F73" s="11">
        <f ca="1">IFERROR(INDEX(rngData,MATCH($B73,rngYear,0),MATCH(OFFSET(F73,-$A73,0),rngColumnNames,0)),"")</f>
        <v>22.928623999999999</v>
      </c>
      <c r="G73" s="11">
        <f t="shared" ca="1" si="4"/>
        <v>11.997437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27</v>
      </c>
      <c r="D74" s="11">
        <f ca="1">IFERROR(INDEX(rngData,MATCH($B74,rngYear,0),MATCH(OFFSET(D74,-$A74,0),rngColumnNames,0)),"")</f>
        <v>19.419737000000001</v>
      </c>
      <c r="E74" s="11">
        <f ca="1">IFERROR(INDEX(rngData,MATCH($B74,rngYear,0),MATCH(OFFSET(E74,-$A74,0),rngColumnNames,0)),"")</f>
        <v>14.132063</v>
      </c>
      <c r="F74" s="11">
        <f ca="1">IFERROR(INDEX(rngData,MATCH($B74,rngYear,0),MATCH(OFFSET(F74,-$A74,0),rngColumnNames,0)),"")</f>
        <v>24.529854</v>
      </c>
      <c r="G74" s="11">
        <f t="shared" ca="1" si="4"/>
        <v>10.397791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19</v>
      </c>
      <c r="D75" s="11">
        <f ca="1">IFERROR(INDEX(rngData,MATCH($B75,rngYear,0),MATCH(OFFSET(D75,-$A75,0),rngColumnNames,0)),"")</f>
        <v>21.877022</v>
      </c>
      <c r="E75" s="11">
        <f ca="1">IFERROR(INDEX(rngData,MATCH($B75,rngYear,0),MATCH(OFFSET(E75,-$A75,0),rngColumnNames,0)),"")</f>
        <v>15.782807</v>
      </c>
      <c r="F75" s="11">
        <f ca="1">IFERROR(INDEX(rngData,MATCH($B75,rngYear,0),MATCH(OFFSET(F75,-$A75,0),rngColumnNames,0)),"")</f>
        <v>29.133690999999999</v>
      </c>
      <c r="G75" s="11">
        <f t="shared" ca="1" si="4"/>
        <v>13.350883999999999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22</v>
      </c>
      <c r="D76" s="11">
        <f ca="1">IFERROR(INDEX(rngData,MATCH($B76,rngYear,0),MATCH(OFFSET(D76,-$A76,0),rngColumnNames,0)),"")</f>
        <v>32.055841999999998</v>
      </c>
      <c r="E76" s="11">
        <f ca="1">IFERROR(INDEX(rngData,MATCH($B76,rngYear,0),MATCH(OFFSET(E76,-$A76,0),rngColumnNames,0)),"")</f>
        <v>23.884215999999999</v>
      </c>
      <c r="F76" s="11">
        <f ca="1">IFERROR(INDEX(rngData,MATCH($B76,rngYear,0),MATCH(OFFSET(F76,-$A76,0),rngColumnNames,0)),"")</f>
        <v>40.678573999999998</v>
      </c>
      <c r="G76" s="11">
        <f t="shared" ca="1" si="4"/>
        <v>16.794357999999999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30</v>
      </c>
      <c r="D77" s="11">
        <f ca="1">IFERROR(INDEX(rngData,MATCH($B77,rngYear,0),MATCH(OFFSET(D77,-$A77,0),rngColumnNames,0)),"")</f>
        <v>43.608974000000003</v>
      </c>
      <c r="E77" s="11">
        <f ca="1">IFERROR(INDEX(rngData,MATCH($B77,rngYear,0),MATCH(OFFSET(E77,-$A77,0),rngColumnNames,0)),"")</f>
        <v>34.452413</v>
      </c>
      <c r="F77" s="11">
        <f ca="1">IFERROR(INDEX(rngData,MATCH($B77,rngYear,0),MATCH(OFFSET(F77,-$A77,0),rngColumnNames,0)),"")</f>
        <v>53.995063000000002</v>
      </c>
      <c r="G77" s="11">
        <f t="shared" ca="1" si="4"/>
        <v>19.542650000000002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31</v>
      </c>
      <c r="D78" s="11">
        <f ca="1">IFERROR(INDEX(rngData,MATCH($B78,rngYear,0),MATCH(OFFSET(D78,-$A78,0),rngColumnNames,0)),"")</f>
        <v>43.276356</v>
      </c>
      <c r="E78" s="11">
        <f ca="1">IFERROR(INDEX(rngData,MATCH($B78,rngYear,0),MATCH(OFFSET(E78,-$A78,0),rngColumnNames,0)),"")</f>
        <v>36.497731000000002</v>
      </c>
      <c r="F78" s="11">
        <f ca="1">IFERROR(INDEX(rngData,MATCH($B78,rngYear,0),MATCH(OFFSET(F78,-$A78,0),rngColumnNames,0)),"")</f>
        <v>51.077328000000001</v>
      </c>
      <c r="G78" s="11">
        <f t="shared" ca="1" si="4"/>
        <v>14.579597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21</v>
      </c>
      <c r="D79" s="11">
        <f ca="1">IFERROR(INDEX(rngData,MATCH($B79,rngYear,0),MATCH(OFFSET(D79,-$A79,0),rngColumnNames,0)),"")</f>
        <v>37.257063000000002</v>
      </c>
      <c r="E79" s="11">
        <f ca="1">IFERROR(INDEX(rngData,MATCH($B79,rngYear,0),MATCH(OFFSET(E79,-$A79,0),rngColumnNames,0)),"")</f>
        <v>30.895174000000001</v>
      </c>
      <c r="F79" s="11">
        <f ca="1">IFERROR(INDEX(rngData,MATCH($B79,rngYear,0),MATCH(OFFSET(F79,-$A79,0),rngColumnNames,0)),"")</f>
        <v>45.082455000000003</v>
      </c>
      <c r="G79" s="11">
        <f t="shared" ca="1" si="4"/>
        <v>14.187281000000002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77</v>
      </c>
      <c r="D80" s="11">
        <f ca="1">IFERROR(INDEX(rngData,MATCH($B80,rngYear,0),MATCH(OFFSET(D80,-$A80,0),rngColumnNames,0)),"")</f>
        <v>96.552081000000001</v>
      </c>
      <c r="E80" s="11">
        <f ca="1">IFERROR(INDEX(rngData,MATCH($B80,rngYear,0),MATCH(OFFSET(E80,-$A80,0),rngColumnNames,0)),"")</f>
        <v>84.759844000000001</v>
      </c>
      <c r="F80" s="11">
        <f ca="1">IFERROR(INDEX(rngData,MATCH($B80,rngYear,0),MATCH(OFFSET(F80,-$A80,0),rngColumnNames,0)),"")</f>
        <v>107.276922</v>
      </c>
      <c r="G80" s="11">
        <f t="shared" ca="1" si="4"/>
        <v>22.517077999999998</v>
      </c>
    </row>
    <row r="81" spans="1:7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138</v>
      </c>
      <c r="D81" s="11">
        <f ca="1">IFERROR(INDEX(rngData,MATCH($B81,rngYear,0),MATCH(OFFSET(D81,-$A81,0),rngColumnNames,0)),"")</f>
        <v>145.74842799999999</v>
      </c>
      <c r="E81" s="11">
        <f ca="1">IFERROR(INDEX(rngData,MATCH($B81,rngYear,0),MATCH(OFFSET(E81,-$A81,0),rngColumnNames,0)),"")</f>
        <v>132.878107</v>
      </c>
      <c r="F81" s="11">
        <f ca="1">IFERROR(INDEX(rngData,MATCH($B81,rngYear,0),MATCH(OFFSET(F81,-$A81,0),rngColumnNames,0)),"")</f>
        <v>157.66638499999999</v>
      </c>
      <c r="G81" s="11">
        <f t="shared" ca="1" si="4"/>
        <v>24.788277999999991</v>
      </c>
    </row>
    <row r="82" spans="1:7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225</v>
      </c>
      <c r="D82" s="11">
        <f ca="1">IFERROR(INDEX(rngData,MATCH($B82,rngYear,0),MATCH(OFFSET(D82,-$A82,0),rngColumnNames,0)),"")</f>
        <v>234.23979199999999</v>
      </c>
      <c r="E82" s="11">
        <f ca="1">IFERROR(INDEX(rngData,MATCH($B82,rngYear,0),MATCH(OFFSET(E82,-$A82,0),rngColumnNames,0)),"")</f>
        <v>217.57762</v>
      </c>
      <c r="F82" s="11">
        <f ca="1">IFERROR(INDEX(rngData,MATCH($B82,rngYear,0),MATCH(OFFSET(F82,-$A82,0),rngColumnNames,0)),"")</f>
        <v>247.34322900000001</v>
      </c>
      <c r="G82" s="11">
        <f t="shared" ca="1" si="4"/>
        <v>29.765609000000012</v>
      </c>
    </row>
    <row r="83" spans="1:7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190</v>
      </c>
      <c r="D83" s="11">
        <f ca="1">IFERROR(INDEX(rngData,MATCH($B83,rngYear,0),MATCH(OFFSET(D83,-$A83,0),rngColumnNames,0)),"")</f>
        <v>170.814673</v>
      </c>
      <c r="E83" s="11">
        <f ca="1">IFERROR(INDEX(rngData,MATCH($B83,rngYear,0),MATCH(OFFSET(E83,-$A83,0),rngColumnNames,0)),"")</f>
        <v>153.52719300000001</v>
      </c>
      <c r="F83" s="11">
        <f ca="1">IFERROR(INDEX(rngData,MATCH($B83,rngYear,0),MATCH(OFFSET(F83,-$A83,0),rngColumnNames,0)),"")</f>
        <v>183.033185</v>
      </c>
      <c r="G83" s="11">
        <f t="shared" ca="1" si="4"/>
        <v>29.505991999999992</v>
      </c>
    </row>
    <row r="84" spans="1:7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228</v>
      </c>
      <c r="D84" s="11">
        <f ca="1">IFERROR(INDEX(rngData,MATCH($B84,rngYear,0),MATCH(OFFSET(D84,-$A84,0),rngColumnNames,0)),"")</f>
        <v>198.60726600000001</v>
      </c>
      <c r="E84" s="11">
        <f ca="1">IFERROR(INDEX(rngData,MATCH($B84,rngYear,0),MATCH(OFFSET(E84,-$A84,0),rngColumnNames,0)),"")</f>
        <v>184.343909</v>
      </c>
      <c r="F84" s="11">
        <f ca="1">IFERROR(INDEX(rngData,MATCH($B84,rngYear,0),MATCH(OFFSET(F84,-$A84,0),rngColumnNames,0)),"")</f>
        <v>213.79725400000001</v>
      </c>
      <c r="G84" s="11">
        <f t="shared" ca="1" si="4"/>
        <v>29.453345000000013</v>
      </c>
    </row>
    <row r="85" spans="1:7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196</v>
      </c>
      <c r="D85" s="11">
        <f ca="1">IFERROR(INDEX(rngData,MATCH($B85,rngYear,0),MATCH(OFFSET(D85,-$A85,0),rngColumnNames,0)),"")</f>
        <v>221.55859000000001</v>
      </c>
      <c r="E85" s="11">
        <f ca="1">IFERROR(INDEX(rngData,MATCH($B85,rngYear,0),MATCH(OFFSET(E85,-$A85,0),rngColumnNames,0)),"")</f>
        <v>208.53821099999999</v>
      </c>
      <c r="F85" s="11">
        <f ca="1">IFERROR(INDEX(rngData,MATCH($B85,rngYear,0),MATCH(OFFSET(F85,-$A85,0),rngColumnNames,0)),"")</f>
        <v>235.10371499999999</v>
      </c>
      <c r="G85" s="11">
        <f t="shared" ca="1" si="4"/>
        <v>26.565504000000004</v>
      </c>
    </row>
    <row r="86" spans="1:7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175</v>
      </c>
      <c r="D86" s="11">
        <f ca="1">IFERROR(INDEX(rngData,MATCH($B86,rngYear,0),MATCH(OFFSET(D86,-$A86,0),rngColumnNames,0)),"")</f>
        <v>214.26896300000001</v>
      </c>
      <c r="E86" s="11">
        <f ca="1">IFERROR(INDEX(rngData,MATCH($B86,rngYear,0),MATCH(OFFSET(E86,-$A86,0),rngColumnNames,0)),"")</f>
        <v>202.09943899999999</v>
      </c>
      <c r="F86" s="11">
        <f ca="1">IFERROR(INDEX(rngData,MATCH($B86,rngYear,0),MATCH(OFFSET(F86,-$A86,0),rngColumnNames,0)),"")</f>
        <v>229.67761300000001</v>
      </c>
      <c r="G86" s="11">
        <f t="shared" ca="1" si="4"/>
        <v>27.578174000000018</v>
      </c>
    </row>
    <row r="87" spans="1:7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183</v>
      </c>
      <c r="D87" s="11">
        <f ca="1">IFERROR(INDEX(rngData,MATCH($B87,rngYear,0),MATCH(OFFSET(D87,-$A87,0),rngColumnNames,0)),"")</f>
        <v>183.595878</v>
      </c>
      <c r="E87" s="11">
        <f ca="1">IFERROR(INDEX(rngData,MATCH($B87,rngYear,0),MATCH(OFFSET(E87,-$A87,0),rngColumnNames,0)),"")</f>
        <v>170.77785900000001</v>
      </c>
      <c r="F87" s="11">
        <f ca="1">IFERROR(INDEX(rngData,MATCH($B87,rngYear,0),MATCH(OFFSET(F87,-$A87,0),rngColumnNames,0)),"")</f>
        <v>198.12301600000001</v>
      </c>
      <c r="G87" s="11">
        <f t="shared" ca="1" si="4"/>
        <v>27.345157</v>
      </c>
    </row>
    <row r="88" spans="1:7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239</v>
      </c>
      <c r="D88" s="11">
        <f ca="1">IFERROR(INDEX(rngData,MATCH($B88,rngYear,0),MATCH(OFFSET(D88,-$A88,0),rngColumnNames,0)),"")</f>
        <v>244.159288</v>
      </c>
      <c r="E88" s="11">
        <f ca="1">IFERROR(INDEX(rngData,MATCH($B88,rngYear,0),MATCH(OFFSET(E88,-$A88,0),rngColumnNames,0)),"")</f>
        <v>228.799881</v>
      </c>
      <c r="F88" s="11">
        <f ca="1">IFERROR(INDEX(rngData,MATCH($B88,rngYear,0),MATCH(OFFSET(F88,-$A88,0),rngColumnNames,0)),"")</f>
        <v>258.11885999999998</v>
      </c>
      <c r="G88" s="11">
        <f t="shared" ca="1" si="4"/>
        <v>29.318978999999985</v>
      </c>
    </row>
    <row r="89" spans="1:7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235</v>
      </c>
      <c r="D89" s="11">
        <f ca="1">IFERROR(INDEX(rngData,MATCH($B89,rngYear,0),MATCH(OFFSET(D89,-$A89,0),rngColumnNames,0)),"")</f>
        <v>228.67022</v>
      </c>
      <c r="E89" s="11">
        <f ca="1">IFERROR(INDEX(rngData,MATCH($B89,rngYear,0),MATCH(OFFSET(E89,-$A89,0),rngColumnNames,0)),"")</f>
        <v>214.13992300000001</v>
      </c>
      <c r="F89" s="11">
        <f ca="1">IFERROR(INDEX(rngData,MATCH($B89,rngYear,0),MATCH(OFFSET(F89,-$A89,0),rngColumnNames,0)),"")</f>
        <v>241.577809</v>
      </c>
      <c r="G89" s="11">
        <f t="shared" ca="1" si="4"/>
        <v>27.437885999999992</v>
      </c>
    </row>
    <row r="90" spans="1:7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275</v>
      </c>
      <c r="D90" s="11">
        <f ca="1">IFERROR(INDEX(rngData,MATCH($B90,rngYear,0),MATCH(OFFSET(D90,-$A90,0),rngColumnNames,0)),"")</f>
        <v>227.66388499999999</v>
      </c>
      <c r="E90" s="11">
        <f ca="1">IFERROR(INDEX(rngData,MATCH($B90,rngYear,0),MATCH(OFFSET(E90,-$A90,0),rngColumnNames,0)),"")</f>
        <v>216.32946200000001</v>
      </c>
      <c r="F90" s="11">
        <f ca="1">IFERROR(INDEX(rngData,MATCH($B90,rngYear,0),MATCH(OFFSET(F90,-$A90,0),rngColumnNames,0)),"")</f>
        <v>242.29920200000001</v>
      </c>
      <c r="G90" s="11">
        <f t="shared" ca="1" si="4"/>
        <v>25.969740000000002</v>
      </c>
    </row>
    <row r="91" spans="1:7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266</v>
      </c>
      <c r="D91" s="11">
        <f ca="1">IFERROR(INDEX(rngData,MATCH($B91,rngYear,0),MATCH(OFFSET(D91,-$A91,0),rngColumnNames,0)),"")</f>
        <v>254.35917599999999</v>
      </c>
      <c r="E91" s="11">
        <f ca="1">IFERROR(INDEX(rngData,MATCH($B91,rngYear,0),MATCH(OFFSET(E91,-$A91,0),rngColumnNames,0)),"")</f>
        <v>241.416033</v>
      </c>
      <c r="F91" s="11">
        <f ca="1">IFERROR(INDEX(rngData,MATCH($B91,rngYear,0),MATCH(OFFSET(F91,-$A91,0),rngColumnNames,0)),"")</f>
        <v>267.928698</v>
      </c>
      <c r="G91" s="11">
        <f t="shared" ca="1" si="4"/>
        <v>26.512664999999998</v>
      </c>
    </row>
    <row r="92" spans="1:7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297</v>
      </c>
      <c r="D92" s="11">
        <f ca="1">IFERROR(INDEX(rngData,MATCH($B92,rngYear,0),MATCH(OFFSET(D92,-$A92,0),rngColumnNames,0)),"")</f>
        <v>263.60113899999999</v>
      </c>
      <c r="E92" s="11">
        <f ca="1">IFERROR(INDEX(rngData,MATCH($B92,rngYear,0),MATCH(OFFSET(E92,-$A92,0),rngColumnNames,0)),"")</f>
        <v>247.14749</v>
      </c>
      <c r="F92" s="11">
        <f ca="1">IFERROR(INDEX(rngData,MATCH($B92,rngYear,0),MATCH(OFFSET(F92,-$A92,0),rngColumnNames,0)),"")</f>
        <v>279.81399099999999</v>
      </c>
      <c r="G92" s="11">
        <f t="shared" ca="1" si="4"/>
        <v>32.666500999999982</v>
      </c>
    </row>
    <row r="93" spans="1:7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325</v>
      </c>
      <c r="D93" s="11">
        <f ca="1">IFERROR(INDEX(rngData,MATCH($B93,rngYear,0),MATCH(OFFSET(D93,-$A93,0),rngColumnNames,0)),"")</f>
        <v>286.47875900000003</v>
      </c>
      <c r="E93" s="11">
        <f ca="1">IFERROR(INDEX(rngData,MATCH($B93,rngYear,0),MATCH(OFFSET(E93,-$A93,0),rngColumnNames,0)),"")</f>
        <v>272.446056</v>
      </c>
      <c r="F93" s="11">
        <f ca="1">IFERROR(INDEX(rngData,MATCH($B93,rngYear,0),MATCH(OFFSET(F93,-$A93,0),rngColumnNames,0)),"")</f>
        <v>296.46385800000002</v>
      </c>
      <c r="G93" s="11">
        <f t="shared" ca="1" si="4"/>
        <v>24.017802000000017</v>
      </c>
    </row>
    <row r="94" spans="1:7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308</v>
      </c>
      <c r="D94" s="11">
        <f ca="1">IFERROR(INDEX(rngData,MATCH($B94,rngYear,0),MATCH(OFFSET(D94,-$A94,0),rngColumnNames,0)),"")</f>
        <v>300.66284100000001</v>
      </c>
      <c r="E94" s="11">
        <f ca="1">IFERROR(INDEX(rngData,MATCH($B94,rngYear,0),MATCH(OFFSET(E94,-$A94,0),rngColumnNames,0)),"")</f>
        <v>283.76234399999998</v>
      </c>
      <c r="F94" s="11">
        <f ca="1">IFERROR(INDEX(rngData,MATCH($B94,rngYear,0),MATCH(OFFSET(F94,-$A94,0),rngColumnNames,0)),"")</f>
        <v>318.98919599999999</v>
      </c>
      <c r="G94" s="11">
        <f t="shared" ca="1" si="4"/>
        <v>35.226852000000008</v>
      </c>
    </row>
    <row r="95" spans="1:7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314</v>
      </c>
      <c r="D95" s="11">
        <f ca="1">IFERROR(INDEX(rngData,MATCH($B95,rngYear,0),MATCH(OFFSET(D95,-$A95,0),rngColumnNames,0)),"")</f>
        <v>314.60106100000002</v>
      </c>
      <c r="E95" s="11">
        <f ca="1">IFERROR(INDEX(rngData,MATCH($B95,rngYear,0),MATCH(OFFSET(E95,-$A95,0),rngColumnNames,0)),"")</f>
        <v>291.496622</v>
      </c>
      <c r="F95" s="11">
        <f ca="1">IFERROR(INDEX(rngData,MATCH($B95,rngYear,0),MATCH(OFFSET(F95,-$A95,0),rngColumnNames,0)),"")</f>
        <v>329.05652199999997</v>
      </c>
      <c r="G95" s="11">
        <f t="shared" ca="1" si="4"/>
        <v>37.559899999999971</v>
      </c>
    </row>
    <row r="96" spans="1:7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328</v>
      </c>
      <c r="D96" s="11">
        <f ca="1">IFERROR(INDEX(rngData,MATCH($B96,rngYear,0),MATCH(OFFSET(D96,-$A96,0),rngColumnNames,0)),"")</f>
        <v>388.65255500000001</v>
      </c>
      <c r="E96" s="11">
        <f ca="1">IFERROR(INDEX(rngData,MATCH($B96,rngYear,0),MATCH(OFFSET(E96,-$A96,0),rngColumnNames,0)),"")</f>
        <v>369.58231599999999</v>
      </c>
      <c r="F96" s="11">
        <f ca="1">IFERROR(INDEX(rngData,MATCH($B96,rngYear,0),MATCH(OFFSET(F96,-$A96,0),rngColumnNames,0)),"")</f>
        <v>405.58691299999998</v>
      </c>
      <c r="G96" s="11">
        <f t="shared" ca="1" si="4"/>
        <v>36.00459699999999</v>
      </c>
    </row>
    <row r="97" spans="1:7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338</v>
      </c>
      <c r="D97" s="11">
        <f ca="1">IFERROR(INDEX(rngData,MATCH($B97,rngYear,0),MATCH(OFFSET(D97,-$A97,0),rngColumnNames,0)),"")</f>
        <v>373.09730999999999</v>
      </c>
      <c r="E97" s="11">
        <f ca="1">IFERROR(INDEX(rngData,MATCH($B97,rngYear,0),MATCH(OFFSET(E97,-$A97,0),rngColumnNames,0)),"")</f>
        <v>356.40053699999999</v>
      </c>
      <c r="F97" s="11">
        <f ca="1">IFERROR(INDEX(rngData,MATCH($B97,rngYear,0),MATCH(OFFSET(F97,-$A97,0),rngColumnNames,0)),"")</f>
        <v>388.94935099999998</v>
      </c>
      <c r="G97" s="11">
        <f t="shared" ca="1" si="4"/>
        <v>32.548813999999993</v>
      </c>
    </row>
    <row r="98" spans="1:7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343</v>
      </c>
      <c r="D98" s="11">
        <f ca="1">IFERROR(INDEX(rngData,MATCH($B98,rngYear,0),MATCH(OFFSET(D98,-$A98,0),rngColumnNames,0)),"")</f>
        <v>377.95964500000002</v>
      </c>
      <c r="E98" s="11">
        <f ca="1">IFERROR(INDEX(rngData,MATCH($B98,rngYear,0),MATCH(OFFSET(E98,-$A98,0),rngColumnNames,0)),"")</f>
        <v>363.13432299999999</v>
      </c>
      <c r="F98" s="11">
        <f ca="1">IFERROR(INDEX(rngData,MATCH($B98,rngYear,0),MATCH(OFFSET(F98,-$A98,0),rngColumnNames,0)),"")</f>
        <v>392.95194900000001</v>
      </c>
      <c r="G98" s="11">
        <f t="shared" ca="1" si="4"/>
        <v>29.817626000000018</v>
      </c>
    </row>
    <row r="99" spans="1:7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363</v>
      </c>
      <c r="D99" s="11">
        <f ca="1">IFERROR(INDEX(rngData,MATCH($B99,rngYear,0),MATCH(OFFSET(D99,-$A99,0),rngColumnNames,0)),"")</f>
        <v>375.33825999999999</v>
      </c>
      <c r="E99" s="11">
        <f ca="1">IFERROR(INDEX(rngData,MATCH($B99,rngYear,0),MATCH(OFFSET(E99,-$A99,0),rngColumnNames,0)),"")</f>
        <v>352.88503100000003</v>
      </c>
      <c r="F99" s="11">
        <f ca="1">IFERROR(INDEX(rngData,MATCH($B99,rngYear,0),MATCH(OFFSET(F99,-$A99,0),rngColumnNames,0)),"")</f>
        <v>392.77545900000001</v>
      </c>
      <c r="G99" s="11">
        <f t="shared" ca="1" si="4"/>
        <v>39.890427999999986</v>
      </c>
    </row>
    <row r="100" spans="1:7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423</v>
      </c>
      <c r="D100" s="11">
        <f ca="1">IFERROR(INDEX(rngData,MATCH($B100,rngYear,0),MATCH(OFFSET(D100,-$A100,0),rngColumnNames,0)),"")</f>
        <v>391.541315</v>
      </c>
      <c r="E100" s="11">
        <f ca="1">IFERROR(INDEX(rngData,MATCH($B100,rngYear,0),MATCH(OFFSET(E100,-$A100,0),rngColumnNames,0)),"")</f>
        <v>369.993019</v>
      </c>
      <c r="F100" s="11">
        <f ca="1">IFERROR(INDEX(rngData,MATCH($B100,rngYear,0),MATCH(OFFSET(F100,-$A100,0),rngColumnNames,0)),"")</f>
        <v>408.24426599999998</v>
      </c>
      <c r="G100" s="11">
        <f t="shared" ref="G100:G127" ca="1" si="6">IFERROR(F100-E100,"")</f>
        <v>38.251246999999978</v>
      </c>
    </row>
    <row r="101" spans="1:7" hidden="1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385</v>
      </c>
      <c r="D101" s="11">
        <f ca="1">IFERROR(INDEX(rngData,MATCH($B101,rngYear,0),MATCH(OFFSET(D101,-$A101,0),rngColumnNames,0)),"")</f>
        <v>423.57678399999998</v>
      </c>
      <c r="E101" s="11">
        <f ca="1">IFERROR(INDEX(rngData,MATCH($B101,rngYear,0),MATCH(OFFSET(E101,-$A101,0),rngColumnNames,0)),"")</f>
        <v>405.95906000000002</v>
      </c>
      <c r="F101" s="11">
        <f ca="1">IFERROR(INDEX(rngData,MATCH($B101,rngYear,0),MATCH(OFFSET(F101,-$A101,0),rngColumnNames,0)),"")</f>
        <v>442.26273900000001</v>
      </c>
      <c r="G101" s="11">
        <f t="shared" ca="1" si="6"/>
        <v>36.303678999999988</v>
      </c>
    </row>
    <row r="102" spans="1:7" hidden="1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501</v>
      </c>
      <c r="D102" s="11">
        <f ca="1">IFERROR(INDEX(rngData,MATCH($B102,rngYear,0),MATCH(OFFSET(D102,-$A102,0),rngColumnNames,0)),"")</f>
        <v>482.59051499999998</v>
      </c>
      <c r="E102" s="11">
        <f ca="1">IFERROR(INDEX(rngData,MATCH($B102,rngYear,0),MATCH(OFFSET(E102,-$A102,0),rngColumnNames,0)),"")</f>
        <v>461.07216099999999</v>
      </c>
      <c r="F102" s="11">
        <f ca="1">IFERROR(INDEX(rngData,MATCH($B102,rngYear,0),MATCH(OFFSET(F102,-$A102,0),rngColumnNames,0)),"")</f>
        <v>503.59251699999999</v>
      </c>
      <c r="G102" s="11">
        <f t="shared" ca="1" si="6"/>
        <v>42.520355999999992</v>
      </c>
    </row>
    <row r="103" spans="1:7" hidden="1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467</v>
      </c>
      <c r="D103" s="11">
        <f ca="1">IFERROR(INDEX(rngData,MATCH($B103,rngYear,0),MATCH(OFFSET(D103,-$A103,0),rngColumnNames,0)),"")</f>
        <v>451.64952699999998</v>
      </c>
      <c r="E103" s="11">
        <f ca="1">IFERROR(INDEX(rngData,MATCH($B103,rngYear,0),MATCH(OFFSET(E103,-$A103,0),rngColumnNames,0)),"")</f>
        <v>431.22829200000001</v>
      </c>
      <c r="F103" s="11">
        <f ca="1">IFERROR(INDEX(rngData,MATCH($B103,rngYear,0),MATCH(OFFSET(F103,-$A103,0),rngColumnNames,0)),"")</f>
        <v>480.250834</v>
      </c>
      <c r="G103" s="11">
        <f t="shared" ca="1" si="6"/>
        <v>49.022541999999987</v>
      </c>
    </row>
    <row r="104" spans="1:7" hidden="1" x14ac:dyDescent="0.2">
      <c r="A104" s="9">
        <f t="shared" si="7"/>
        <v>37</v>
      </c>
      <c r="B104" s="10">
        <f>IF(INDEX(rngYear,A104+1)&lt;&gt;0,INDEX(rngYear,A104+1),"")</f>
        <v>2016</v>
      </c>
      <c r="C104" s="11">
        <f ca="1">IFERROR(INDEX(rngData,MATCH($B104,rngYear,0),MATCH(OFFSET(C104,-$A104,0),rngColumnNames,0)),"")</f>
        <v>432</v>
      </c>
      <c r="D104" s="11">
        <f ca="1">IFERROR(INDEX(rngData,MATCH($B104,rngYear,0),MATCH(OFFSET(D104,-$A104,0),rngColumnNames,0)),"")</f>
        <v>411.79862800000001</v>
      </c>
      <c r="E104" s="11">
        <f ca="1">IFERROR(INDEX(rngData,MATCH($B104,rngYear,0),MATCH(OFFSET(E104,-$A104,0),rngColumnNames,0)),"")</f>
        <v>387.56096700000001</v>
      </c>
      <c r="F104" s="11">
        <f ca="1">IFERROR(INDEX(rngData,MATCH($B104,rngYear,0),MATCH(OFFSET(F104,-$A104,0),rngColumnNames,0)),"")</f>
        <v>437.51654600000001</v>
      </c>
      <c r="G104" s="11">
        <f t="shared" ca="1" si="6"/>
        <v>49.955579</v>
      </c>
    </row>
    <row r="105" spans="1:7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ca="1">IFERROR(INDEX(rngData,MATCH($B105,rngYear,0),MATCH(OFFSET(F105,-$A105,0),rngColumnNames,0)),"")</f>
        <v/>
      </c>
      <c r="G105" s="11" t="str">
        <f t="shared" ca="1" si="6"/>
        <v/>
      </c>
    </row>
    <row r="106" spans="1:7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ca="1">IFERROR(INDEX(rngData,MATCH($B106,rngYear,0),MATCH(OFFSET(F106,-$A106,0),rngColumnNames,0)),"")</f>
        <v/>
      </c>
      <c r="G106" s="11" t="str">
        <f t="shared" ca="1" si="6"/>
        <v/>
      </c>
    </row>
    <row r="107" spans="1:7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ca="1">IFERROR(INDEX(rngData,MATCH($B107,rngYear,0),MATCH(OFFSET(F107,-$A107,0),rngColumnNames,0)),"")</f>
        <v/>
      </c>
      <c r="G107" s="11" t="str">
        <f t="shared" ca="1" si="6"/>
        <v/>
      </c>
    </row>
    <row r="108" spans="1:7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ca="1">IFERROR(INDEX(rngData,MATCH($B108,rngYear,0),MATCH(OFFSET(F108,-$A108,0),rngColumnNames,0)),"")</f>
        <v/>
      </c>
      <c r="G108" s="11" t="str">
        <f t="shared" ca="1" si="6"/>
        <v/>
      </c>
    </row>
    <row r="109" spans="1:7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ca="1">IFERROR(INDEX(rngData,MATCH($B109,rngYear,0),MATCH(OFFSET(F109,-$A109,0),rngColumnNames,0)),"")</f>
        <v/>
      </c>
      <c r="G109" s="11" t="str">
        <f t="shared" ca="1" si="6"/>
        <v/>
      </c>
    </row>
    <row r="110" spans="1:7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ca="1">IFERROR(INDEX(rngData,MATCH($B110,rngYear,0),MATCH(OFFSET(F110,-$A110,0),rngColumnNames,0)),"")</f>
        <v/>
      </c>
      <c r="G110" s="11" t="str">
        <f t="shared" ca="1" si="6"/>
        <v/>
      </c>
    </row>
    <row r="111" spans="1:7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ca="1">IFERROR(INDEX(rngData,MATCH($B111,rngYear,0),MATCH(OFFSET(F111,-$A111,0),rngColumnNames,0)),"")</f>
        <v/>
      </c>
      <c r="G111" s="11" t="str">
        <f t="shared" ca="1" si="6"/>
        <v/>
      </c>
    </row>
    <row r="112" spans="1:7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ca="1">IFERROR(INDEX(rngData,MATCH($B112,rngYear,0),MATCH(OFFSET(F112,-$A112,0),rngColumnNames,0)),"")</f>
        <v/>
      </c>
      <c r="G112" s="11" t="str">
        <f t="shared" ca="1" si="6"/>
        <v/>
      </c>
    </row>
    <row r="113" spans="1:7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ca="1">IFERROR(INDEX(rngData,MATCH($B113,rngYear,0),MATCH(OFFSET(F113,-$A113,0),rngColumnNames,0)),"")</f>
        <v/>
      </c>
      <c r="G113" s="11" t="str">
        <f t="shared" ca="1" si="6"/>
        <v/>
      </c>
    </row>
    <row r="114" spans="1:7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ca="1">IFERROR(INDEX(rngData,MATCH($B114,rngYear,0),MATCH(OFFSET(F114,-$A114,0),rngColumnNames,0)),"")</f>
        <v/>
      </c>
      <c r="G114" s="11" t="str">
        <f t="shared" ca="1" si="6"/>
        <v/>
      </c>
    </row>
    <row r="115" spans="1:7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ca="1">IFERROR(INDEX(rngData,MATCH($B115,rngYear,0),MATCH(OFFSET(F115,-$A115,0),rngColumnNames,0)),"")</f>
        <v/>
      </c>
      <c r="G115" s="11" t="str">
        <f t="shared" ca="1" si="6"/>
        <v/>
      </c>
    </row>
    <row r="116" spans="1:7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ca="1">IFERROR(INDEX(rngData,MATCH($B116,rngYear,0),MATCH(OFFSET(F116,-$A116,0),rngColumnNames,0)),"")</f>
        <v/>
      </c>
      <c r="G116" s="11" t="str">
        <f t="shared" ca="1" si="6"/>
        <v/>
      </c>
    </row>
    <row r="117" spans="1:7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ca="1">IFERROR(INDEX(rngData,MATCH($B117,rngYear,0),MATCH(OFFSET(F117,-$A117,0),rngColumnNames,0)),"")</f>
        <v/>
      </c>
      <c r="G117" s="11" t="str">
        <f t="shared" ca="1" si="6"/>
        <v/>
      </c>
    </row>
    <row r="118" spans="1:7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ca="1">IFERROR(INDEX(rngData,MATCH($B118,rngYear,0),MATCH(OFFSET(F118,-$A118,0),rngColumnNames,0)),"")</f>
        <v/>
      </c>
      <c r="G118" s="11" t="str">
        <f t="shared" ca="1" si="6"/>
        <v/>
      </c>
    </row>
    <row r="119" spans="1:7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ca="1">IFERROR(INDEX(rngData,MATCH($B119,rngYear,0),MATCH(OFFSET(F119,-$A119,0),rngColumnNames,0)),"")</f>
        <v/>
      </c>
      <c r="G119" s="11" t="str">
        <f t="shared" ca="1" si="6"/>
        <v/>
      </c>
    </row>
    <row r="120" spans="1:7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ca="1">IFERROR(INDEX(rngData,MATCH($B120,rngYear,0),MATCH(OFFSET(F120,-$A120,0),rngColumnNames,0)),"")</f>
        <v/>
      </c>
      <c r="G120" s="11" t="str">
        <f t="shared" ca="1" si="6"/>
        <v/>
      </c>
    </row>
    <row r="121" spans="1:7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ca="1">IFERROR(INDEX(rngData,MATCH($B121,rngYear,0),MATCH(OFFSET(F121,-$A121,0),rngColumnNames,0)),"")</f>
        <v/>
      </c>
      <c r="G121" s="11" t="str">
        <f t="shared" ca="1" si="6"/>
        <v/>
      </c>
    </row>
    <row r="122" spans="1:7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ca="1">IFERROR(INDEX(rngData,MATCH($B122,rngYear,0),MATCH(OFFSET(F122,-$A122,0),rngColumnNames,0)),"")</f>
        <v/>
      </c>
      <c r="G122" s="11" t="str">
        <f t="shared" ca="1" si="6"/>
        <v/>
      </c>
    </row>
    <row r="123" spans="1:7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ca="1">IFERROR(INDEX(rngData,MATCH($B123,rngYear,0),MATCH(OFFSET(F123,-$A123,0),rngColumnNames,0)),"")</f>
        <v/>
      </c>
      <c r="G123" s="11" t="str">
        <f t="shared" ca="1" si="6"/>
        <v/>
      </c>
    </row>
    <row r="124" spans="1:7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ca="1">IFERROR(INDEX(rngData,MATCH($B124,rngYear,0),MATCH(OFFSET(F124,-$A124,0),rngColumnNames,0)),"")</f>
        <v/>
      </c>
      <c r="G124" s="11" t="str">
        <f t="shared" ca="1" si="6"/>
        <v/>
      </c>
    </row>
    <row r="125" spans="1:7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ca="1">IFERROR(INDEX(rngData,MATCH($B125,rngYear,0),MATCH(OFFSET(F125,-$A125,0),rngColumnNames,0)),"")</f>
        <v/>
      </c>
      <c r="G125" s="11" t="str">
        <f t="shared" ca="1" si="6"/>
        <v/>
      </c>
    </row>
    <row r="126" spans="1:7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ca="1">IFERROR(INDEX(rngData,MATCH($B126,rngYear,0),MATCH(OFFSET(F126,-$A126,0),rngColumnNames,0)),"")</f>
        <v/>
      </c>
      <c r="G126" s="11" t="str">
        <f t="shared" ca="1" si="6"/>
        <v/>
      </c>
    </row>
    <row r="127" spans="1:7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ca="1">IFERROR(INDEX(rngData,MATCH($B127,rngYear,0),MATCH(OFFSET(F127,-$A127,0),rngColumnNames,0)),"")</f>
        <v/>
      </c>
      <c r="G127" s="11" t="str">
        <f t="shared" ca="1" si="6"/>
        <v/>
      </c>
    </row>
    <row r="129" spans="1:20" ht="19.5" customHeight="1" x14ac:dyDescent="0.3">
      <c r="A129" s="16" t="s">
        <v>84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15" customHeight="1" x14ac:dyDescent="0.2">
      <c r="B130" s="4"/>
      <c r="C130" s="5" t="s">
        <v>82</v>
      </c>
      <c r="D130" s="5" t="s">
        <v>68</v>
      </c>
      <c r="E130" s="17" t="s">
        <v>69</v>
      </c>
      <c r="F130" s="18"/>
      <c r="G130" s="19"/>
    </row>
    <row r="131" spans="1:20" ht="23.25" customHeight="1" x14ac:dyDescent="0.2">
      <c r="A131" s="6" t="s">
        <v>70</v>
      </c>
      <c r="B131" s="7" t="s">
        <v>0</v>
      </c>
      <c r="C131" s="7" t="s">
        <v>4</v>
      </c>
      <c r="D131" s="7" t="s">
        <v>8</v>
      </c>
      <c r="E131" s="7" t="s">
        <v>29</v>
      </c>
      <c r="F131" s="7" t="s">
        <v>30</v>
      </c>
      <c r="G131" s="8" t="s">
        <v>69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0</v>
      </c>
      <c r="D132" s="11">
        <f ca="1">IFERROR(INDEX(rngData,MATCH($B132,rngYear,0),MATCH(OFFSET(D132,-$A132,0),rngColumnNames,0)),"")</f>
        <v>0</v>
      </c>
      <c r="E132" s="11">
        <f ca="1">IFERROR(INDEX(rngData,MATCH($B132,rngYear,0),MATCH(OFFSET(E132,-$A132,0),rngColumnNames,0)),"")</f>
        <v>0</v>
      </c>
      <c r="F132" s="11">
        <f ca="1">IFERROR(INDEX(rngData,MATCH($B132,rngYear,0),MATCH(OFFSET(F132,-$A132,0),rngColumnNames,0)),"")</f>
        <v>0</v>
      </c>
      <c r="G132" s="11">
        <f t="shared" ref="G132:G163" ca="1" si="8">IFERROR(F132-E132,"")</f>
        <v>0</v>
      </c>
    </row>
    <row r="133" spans="1:20" x14ac:dyDescent="0.2">
      <c r="A133" s="9">
        <f t="shared" ref="A133:A164" si="9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0</v>
      </c>
      <c r="D133" s="11">
        <f ca="1">IFERROR(INDEX(rngData,MATCH($B133,rngYear,0),MATCH(OFFSET(D133,-$A133,0),rngColumnNames,0)),"")</f>
        <v>0</v>
      </c>
      <c r="E133" s="11">
        <f ca="1">IFERROR(INDEX(rngData,MATCH($B133,rngYear,0),MATCH(OFFSET(E133,-$A133,0),rngColumnNames,0)),"")</f>
        <v>0</v>
      </c>
      <c r="F133" s="11">
        <f ca="1">IFERROR(INDEX(rngData,MATCH($B133,rngYear,0),MATCH(OFFSET(F133,-$A133,0),rngColumnNames,0)),"")</f>
        <v>0</v>
      </c>
      <c r="G133" s="11">
        <f t="shared" ca="1" si="8"/>
        <v>0</v>
      </c>
    </row>
    <row r="134" spans="1:20" x14ac:dyDescent="0.2">
      <c r="A134" s="9">
        <f t="shared" si="9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0</v>
      </c>
      <c r="D134" s="11">
        <f ca="1">IFERROR(INDEX(rngData,MATCH($B134,rngYear,0),MATCH(OFFSET(D134,-$A134,0),rngColumnNames,0)),"")</f>
        <v>0</v>
      </c>
      <c r="E134" s="11">
        <f ca="1">IFERROR(INDEX(rngData,MATCH($B134,rngYear,0),MATCH(OFFSET(E134,-$A134,0),rngColumnNames,0)),"")</f>
        <v>0</v>
      </c>
      <c r="F134" s="11">
        <f ca="1">IFERROR(INDEX(rngData,MATCH($B134,rngYear,0),MATCH(OFFSET(F134,-$A134,0),rngColumnNames,0)),"")</f>
        <v>0</v>
      </c>
      <c r="G134" s="11">
        <f t="shared" ca="1" si="8"/>
        <v>0</v>
      </c>
    </row>
    <row r="135" spans="1:20" x14ac:dyDescent="0.2">
      <c r="A135" s="9">
        <f t="shared" si="9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0</v>
      </c>
      <c r="D135" s="11">
        <f ca="1">IFERROR(INDEX(rngData,MATCH($B135,rngYear,0),MATCH(OFFSET(D135,-$A135,0),rngColumnNames,0)),"")</f>
        <v>0</v>
      </c>
      <c r="E135" s="11">
        <f ca="1">IFERROR(INDEX(rngData,MATCH($B135,rngYear,0),MATCH(OFFSET(E135,-$A135,0),rngColumnNames,0)),"")</f>
        <v>0</v>
      </c>
      <c r="F135" s="11">
        <f ca="1">IFERROR(INDEX(rngData,MATCH($B135,rngYear,0),MATCH(OFFSET(F135,-$A135,0),rngColumnNames,0)),"")</f>
        <v>0</v>
      </c>
      <c r="G135" s="11">
        <f t="shared" ca="1" si="8"/>
        <v>0</v>
      </c>
    </row>
    <row r="136" spans="1:20" x14ac:dyDescent="0.2">
      <c r="A136" s="9">
        <f t="shared" si="9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7</v>
      </c>
      <c r="D136" s="11">
        <f ca="1">IFERROR(INDEX(rngData,MATCH($B136,rngYear,0),MATCH(OFFSET(D136,-$A136,0),rngColumnNames,0)),"")</f>
        <v>6.4050859999999998</v>
      </c>
      <c r="E136" s="11">
        <f ca="1">IFERROR(INDEX(rngData,MATCH($B136,rngYear,0),MATCH(OFFSET(E136,-$A136,0),rngColumnNames,0)),"")</f>
        <v>3.2672970000000001</v>
      </c>
      <c r="F136" s="11">
        <f ca="1">IFERROR(INDEX(rngData,MATCH($B136,rngYear,0),MATCH(OFFSET(F136,-$A136,0),rngColumnNames,0)),"")</f>
        <v>11.378768000000001</v>
      </c>
      <c r="G136" s="11">
        <f t="shared" ca="1" si="8"/>
        <v>8.1114710000000017</v>
      </c>
    </row>
    <row r="137" spans="1:20" x14ac:dyDescent="0.2">
      <c r="A137" s="9">
        <f t="shared" si="9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21</v>
      </c>
      <c r="D137" s="11">
        <f ca="1">IFERROR(INDEX(rngData,MATCH($B137,rngYear,0),MATCH(OFFSET(D137,-$A137,0),rngColumnNames,0)),"")</f>
        <v>7.2604810000000004</v>
      </c>
      <c r="E137" s="11">
        <f ca="1">IFERROR(INDEX(rngData,MATCH($B137,rngYear,0),MATCH(OFFSET(E137,-$A137,0),rngColumnNames,0)),"")</f>
        <v>4.5830960000000003</v>
      </c>
      <c r="F137" s="11">
        <f ca="1">IFERROR(INDEX(rngData,MATCH($B137,rngYear,0),MATCH(OFFSET(F137,-$A137,0),rngColumnNames,0)),"")</f>
        <v>11.372218999999999</v>
      </c>
      <c r="G137" s="11">
        <f t="shared" ca="1" si="8"/>
        <v>6.7891229999999991</v>
      </c>
    </row>
    <row r="138" spans="1:20" x14ac:dyDescent="0.2">
      <c r="A138" s="9">
        <f t="shared" si="9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5</v>
      </c>
      <c r="D138" s="11">
        <f ca="1">IFERROR(INDEX(rngData,MATCH($B138,rngYear,0),MATCH(OFFSET(D138,-$A138,0),rngColumnNames,0)),"")</f>
        <v>8.8283769999999997</v>
      </c>
      <c r="E138" s="11">
        <f ca="1">IFERROR(INDEX(rngData,MATCH($B138,rngYear,0),MATCH(OFFSET(E138,-$A138,0),rngColumnNames,0)),"")</f>
        <v>6.1137670000000002</v>
      </c>
      <c r="F138" s="11">
        <f ca="1">IFERROR(INDEX(rngData,MATCH($B138,rngYear,0),MATCH(OFFSET(F138,-$A138,0),rngColumnNames,0)),"")</f>
        <v>11.285567</v>
      </c>
      <c r="G138" s="11">
        <f t="shared" ca="1" si="8"/>
        <v>5.1718000000000002</v>
      </c>
    </row>
    <row r="139" spans="1:20" x14ac:dyDescent="0.2">
      <c r="A139" s="9">
        <f t="shared" si="9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15</v>
      </c>
      <c r="D139" s="11">
        <f ca="1">IFERROR(INDEX(rngData,MATCH($B139,rngYear,0),MATCH(OFFSET(D139,-$A139,0),rngColumnNames,0)),"")</f>
        <v>10.309716</v>
      </c>
      <c r="E139" s="11">
        <f ca="1">IFERROR(INDEX(rngData,MATCH($B139,rngYear,0),MATCH(OFFSET(E139,-$A139,0),rngColumnNames,0)),"")</f>
        <v>7.6203240000000001</v>
      </c>
      <c r="F139" s="11">
        <f ca="1">IFERROR(INDEX(rngData,MATCH($B139,rngYear,0),MATCH(OFFSET(F139,-$A139,0),rngColumnNames,0)),"")</f>
        <v>13.752872999999999</v>
      </c>
      <c r="G139" s="11">
        <f t="shared" ca="1" si="8"/>
        <v>6.1325489999999991</v>
      </c>
    </row>
    <row r="140" spans="1:20" x14ac:dyDescent="0.2">
      <c r="A140" s="9">
        <f t="shared" si="9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8</v>
      </c>
      <c r="D140" s="11">
        <f ca="1">IFERROR(INDEX(rngData,MATCH($B140,rngYear,0),MATCH(OFFSET(D140,-$A140,0),rngColumnNames,0)),"")</f>
        <v>15.570983999999999</v>
      </c>
      <c r="E140" s="11">
        <f ca="1">IFERROR(INDEX(rngData,MATCH($B140,rngYear,0),MATCH(OFFSET(E140,-$A140,0),rngColumnNames,0)),"")</f>
        <v>11.712839000000001</v>
      </c>
      <c r="F140" s="11">
        <f ca="1">IFERROR(INDEX(rngData,MATCH($B140,rngYear,0),MATCH(OFFSET(F140,-$A140,0),rngColumnNames,0)),"")</f>
        <v>20.664505999999999</v>
      </c>
      <c r="G140" s="11">
        <f t="shared" ca="1" si="8"/>
        <v>8.9516669999999987</v>
      </c>
    </row>
    <row r="141" spans="1:20" x14ac:dyDescent="0.2">
      <c r="A141" s="9">
        <f t="shared" si="9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9</v>
      </c>
      <c r="D141" s="11">
        <f ca="1">IFERROR(INDEX(rngData,MATCH($B141,rngYear,0),MATCH(OFFSET(D141,-$A141,0),rngColumnNames,0)),"")</f>
        <v>21.719930000000002</v>
      </c>
      <c r="E141" s="11">
        <f ca="1">IFERROR(INDEX(rngData,MATCH($B141,rngYear,0),MATCH(OFFSET(E141,-$A141,0),rngColumnNames,0)),"")</f>
        <v>16.820900999999999</v>
      </c>
      <c r="F141" s="11">
        <f ca="1">IFERROR(INDEX(rngData,MATCH($B141,rngYear,0),MATCH(OFFSET(F141,-$A141,0),rngColumnNames,0)),"")</f>
        <v>26.142665000000001</v>
      </c>
      <c r="G141" s="11">
        <f t="shared" ca="1" si="8"/>
        <v>9.3217640000000017</v>
      </c>
    </row>
    <row r="142" spans="1:20" x14ac:dyDescent="0.2">
      <c r="A142" s="9">
        <f t="shared" si="9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10</v>
      </c>
      <c r="D142" s="11">
        <f ca="1">IFERROR(INDEX(rngData,MATCH($B142,rngYear,0),MATCH(OFFSET(D142,-$A142,0),rngColumnNames,0)),"")</f>
        <v>21.972999999999999</v>
      </c>
      <c r="E142" s="11">
        <f ca="1">IFERROR(INDEX(rngData,MATCH($B142,rngYear,0),MATCH(OFFSET(E142,-$A142,0),rngColumnNames,0)),"")</f>
        <v>17.969213</v>
      </c>
      <c r="F142" s="11">
        <f ca="1">IFERROR(INDEX(rngData,MATCH($B142,rngYear,0),MATCH(OFFSET(F142,-$A142,0),rngColumnNames,0)),"")</f>
        <v>27.911875999999999</v>
      </c>
      <c r="G142" s="11">
        <f t="shared" ca="1" si="8"/>
        <v>9.9426629999999996</v>
      </c>
    </row>
    <row r="143" spans="1:20" x14ac:dyDescent="0.2">
      <c r="A143" s="9">
        <f t="shared" si="9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14</v>
      </c>
      <c r="D143" s="11">
        <f ca="1">IFERROR(INDEX(rngData,MATCH($B143,rngYear,0),MATCH(OFFSET(D143,-$A143,0),rngColumnNames,0)),"")</f>
        <v>19.156279999999999</v>
      </c>
      <c r="E143" s="11">
        <f ca="1">IFERROR(INDEX(rngData,MATCH($B143,rngYear,0),MATCH(OFFSET(E143,-$A143,0),rngColumnNames,0)),"")</f>
        <v>15.671856</v>
      </c>
      <c r="F143" s="11">
        <f ca="1">IFERROR(INDEX(rngData,MATCH($B143,rngYear,0),MATCH(OFFSET(F143,-$A143,0),rngColumnNames,0)),"")</f>
        <v>24.878108000000001</v>
      </c>
      <c r="G143" s="11">
        <f t="shared" ca="1" si="8"/>
        <v>9.206252000000001</v>
      </c>
    </row>
    <row r="144" spans="1:20" x14ac:dyDescent="0.2">
      <c r="A144" s="9">
        <f t="shared" si="9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48</v>
      </c>
      <c r="D144" s="11">
        <f ca="1">IFERROR(INDEX(rngData,MATCH($B144,rngYear,0),MATCH(OFFSET(D144,-$A144,0),rngColumnNames,0)),"")</f>
        <v>49.657032000000001</v>
      </c>
      <c r="E144" s="11">
        <f ca="1">IFERROR(INDEX(rngData,MATCH($B144,rngYear,0),MATCH(OFFSET(E144,-$A144,0),rngColumnNames,0)),"")</f>
        <v>42.629137</v>
      </c>
      <c r="F144" s="11">
        <f ca="1">IFERROR(INDEX(rngData,MATCH($B144,rngYear,0),MATCH(OFFSET(F144,-$A144,0),rngColumnNames,0)),"")</f>
        <v>56.903438999999999</v>
      </c>
      <c r="G144" s="11">
        <f t="shared" ca="1" si="8"/>
        <v>14.274301999999999</v>
      </c>
    </row>
    <row r="145" spans="1:7" x14ac:dyDescent="0.2">
      <c r="A145" s="9">
        <f t="shared" si="9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76</v>
      </c>
      <c r="D145" s="11">
        <f ca="1">IFERROR(INDEX(rngData,MATCH($B145,rngYear,0),MATCH(OFFSET(D145,-$A145,0),rngColumnNames,0)),"")</f>
        <v>74.109463000000005</v>
      </c>
      <c r="E145" s="11">
        <f ca="1">IFERROR(INDEX(rngData,MATCH($B145,rngYear,0),MATCH(OFFSET(E145,-$A145,0),rngColumnNames,0)),"")</f>
        <v>66.111143999999996</v>
      </c>
      <c r="F145" s="11">
        <f ca="1">IFERROR(INDEX(rngData,MATCH($B145,rngYear,0),MATCH(OFFSET(F145,-$A145,0),rngColumnNames,0)),"")</f>
        <v>82.458674000000002</v>
      </c>
      <c r="G145" s="11">
        <f t="shared" ca="1" si="8"/>
        <v>16.347530000000006</v>
      </c>
    </row>
    <row r="146" spans="1:7" x14ac:dyDescent="0.2">
      <c r="A146" s="9">
        <f t="shared" si="9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106</v>
      </c>
      <c r="D146" s="11">
        <f ca="1">IFERROR(INDEX(rngData,MATCH($B146,rngYear,0),MATCH(OFFSET(D146,-$A146,0),rngColumnNames,0)),"")</f>
        <v>117.30038999999999</v>
      </c>
      <c r="E146" s="11">
        <f ca="1">IFERROR(INDEX(rngData,MATCH($B146,rngYear,0),MATCH(OFFSET(E146,-$A146,0),rngColumnNames,0)),"")</f>
        <v>107.15921400000001</v>
      </c>
      <c r="F146" s="11">
        <f ca="1">IFERROR(INDEX(rngData,MATCH($B146,rngYear,0),MATCH(OFFSET(F146,-$A146,0),rngColumnNames,0)),"")</f>
        <v>125.178983</v>
      </c>
      <c r="G146" s="11">
        <f t="shared" ca="1" si="8"/>
        <v>18.019768999999997</v>
      </c>
    </row>
    <row r="147" spans="1:7" x14ac:dyDescent="0.2">
      <c r="A147" s="9">
        <f t="shared" si="9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98</v>
      </c>
      <c r="D147" s="11">
        <f ca="1">IFERROR(INDEX(rngData,MATCH($B147,rngYear,0),MATCH(OFFSET(D147,-$A147,0),rngColumnNames,0)),"")</f>
        <v>84.070345000000003</v>
      </c>
      <c r="E147" s="11">
        <f ca="1">IFERROR(INDEX(rngData,MATCH($B147,rngYear,0),MATCH(OFFSET(E147,-$A147,0),rngColumnNames,0)),"")</f>
        <v>75.574646000000001</v>
      </c>
      <c r="F147" s="11">
        <f ca="1">IFERROR(INDEX(rngData,MATCH($B147,rngYear,0),MATCH(OFFSET(F147,-$A147,0),rngColumnNames,0)),"")</f>
        <v>91.254452999999998</v>
      </c>
      <c r="G147" s="11">
        <f t="shared" ca="1" si="8"/>
        <v>15.679806999999997</v>
      </c>
    </row>
    <row r="148" spans="1:7" x14ac:dyDescent="0.2">
      <c r="A148" s="9">
        <f t="shared" si="9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96</v>
      </c>
      <c r="D148" s="11">
        <f ca="1">IFERROR(INDEX(rngData,MATCH($B148,rngYear,0),MATCH(OFFSET(D148,-$A148,0),rngColumnNames,0)),"")</f>
        <v>95.985253999999998</v>
      </c>
      <c r="E148" s="11">
        <f ca="1">IFERROR(INDEX(rngData,MATCH($B148,rngYear,0),MATCH(OFFSET(E148,-$A148,0),rngColumnNames,0)),"")</f>
        <v>88.600423000000006</v>
      </c>
      <c r="F148" s="11">
        <f ca="1">IFERROR(INDEX(rngData,MATCH($B148,rngYear,0),MATCH(OFFSET(F148,-$A148,0),rngColumnNames,0)),"")</f>
        <v>106.030113</v>
      </c>
      <c r="G148" s="11">
        <f t="shared" ca="1" si="8"/>
        <v>17.429689999999994</v>
      </c>
    </row>
    <row r="149" spans="1:7" x14ac:dyDescent="0.2">
      <c r="A149" s="9">
        <f t="shared" si="9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100</v>
      </c>
      <c r="D149" s="11">
        <f ca="1">IFERROR(INDEX(rngData,MATCH($B149,rngYear,0),MATCH(OFFSET(D149,-$A149,0),rngColumnNames,0)),"")</f>
        <v>105.137269</v>
      </c>
      <c r="E149" s="11">
        <f ca="1">IFERROR(INDEX(rngData,MATCH($B149,rngYear,0),MATCH(OFFSET(E149,-$A149,0),rngColumnNames,0)),"")</f>
        <v>97.784299000000004</v>
      </c>
      <c r="F149" s="11">
        <f ca="1">IFERROR(INDEX(rngData,MATCH($B149,rngYear,0),MATCH(OFFSET(F149,-$A149,0),rngColumnNames,0)),"")</f>
        <v>112.654342</v>
      </c>
      <c r="G149" s="11">
        <f t="shared" ca="1" si="8"/>
        <v>14.870042999999995</v>
      </c>
    </row>
    <row r="150" spans="1:7" x14ac:dyDescent="0.2">
      <c r="A150" s="9">
        <f t="shared" si="9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99</v>
      </c>
      <c r="D150" s="11">
        <f ca="1">IFERROR(INDEX(rngData,MATCH($B150,rngYear,0),MATCH(OFFSET(D150,-$A150,0),rngColumnNames,0)),"")</f>
        <v>99.892816999999994</v>
      </c>
      <c r="E150" s="11">
        <f ca="1">IFERROR(INDEX(rngData,MATCH($B150,rngYear,0),MATCH(OFFSET(E150,-$A150,0),rngColumnNames,0)),"")</f>
        <v>90.203838000000005</v>
      </c>
      <c r="F150" s="11">
        <f ca="1">IFERROR(INDEX(rngData,MATCH($B150,rngYear,0),MATCH(OFFSET(F150,-$A150,0),rngColumnNames,0)),"")</f>
        <v>107.59638200000001</v>
      </c>
      <c r="G150" s="11">
        <f t="shared" ca="1" si="8"/>
        <v>17.392544000000001</v>
      </c>
    </row>
    <row r="151" spans="1:7" x14ac:dyDescent="0.2">
      <c r="A151" s="9">
        <f t="shared" si="9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83</v>
      </c>
      <c r="D151" s="11">
        <f ca="1">IFERROR(INDEX(rngData,MATCH($B151,rngYear,0),MATCH(OFFSET(D151,-$A151,0),rngColumnNames,0)),"")</f>
        <v>84.183249000000004</v>
      </c>
      <c r="E151" s="11">
        <f ca="1">IFERROR(INDEX(rngData,MATCH($B151,rngYear,0),MATCH(OFFSET(E151,-$A151,0),rngColumnNames,0)),"")</f>
        <v>75.886218</v>
      </c>
      <c r="F151" s="11">
        <f ca="1">IFERROR(INDEX(rngData,MATCH($B151,rngYear,0),MATCH(OFFSET(F151,-$A151,0),rngColumnNames,0)),"")</f>
        <v>92.853284000000002</v>
      </c>
      <c r="G151" s="11">
        <f t="shared" ca="1" si="8"/>
        <v>16.967066000000003</v>
      </c>
    </row>
    <row r="152" spans="1:7" x14ac:dyDescent="0.2">
      <c r="A152" s="9">
        <f t="shared" si="9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98</v>
      </c>
      <c r="D152" s="11">
        <f ca="1">IFERROR(INDEX(rngData,MATCH($B152,rngYear,0),MATCH(OFFSET(D152,-$A152,0),rngColumnNames,0)),"")</f>
        <v>112.294523</v>
      </c>
      <c r="E152" s="11">
        <f ca="1">IFERROR(INDEX(rngData,MATCH($B152,rngYear,0),MATCH(OFFSET(E152,-$A152,0),rngColumnNames,0)),"")</f>
        <v>103.062614</v>
      </c>
      <c r="F152" s="11">
        <f ca="1">IFERROR(INDEX(rngData,MATCH($B152,rngYear,0),MATCH(OFFSET(F152,-$A152,0),rngColumnNames,0)),"")</f>
        <v>122.239259</v>
      </c>
      <c r="G152" s="11">
        <f t="shared" ca="1" si="8"/>
        <v>19.176645000000008</v>
      </c>
    </row>
    <row r="153" spans="1:7" x14ac:dyDescent="0.2">
      <c r="A153" s="9">
        <f t="shared" si="9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105</v>
      </c>
      <c r="D153" s="11">
        <f ca="1">IFERROR(INDEX(rngData,MATCH($B153,rngYear,0),MATCH(OFFSET(D153,-$A153,0),rngColumnNames,0)),"")</f>
        <v>106.944973</v>
      </c>
      <c r="E153" s="11">
        <f ca="1">IFERROR(INDEX(rngData,MATCH($B153,rngYear,0),MATCH(OFFSET(E153,-$A153,0),rngColumnNames,0)),"")</f>
        <v>98.569524999999999</v>
      </c>
      <c r="F153" s="11">
        <f ca="1">IFERROR(INDEX(rngData,MATCH($B153,rngYear,0),MATCH(OFFSET(F153,-$A153,0),rngColumnNames,0)),"")</f>
        <v>115.635947</v>
      </c>
      <c r="G153" s="11">
        <f t="shared" ca="1" si="8"/>
        <v>17.066422000000003</v>
      </c>
    </row>
    <row r="154" spans="1:7" x14ac:dyDescent="0.2">
      <c r="A154" s="9">
        <f t="shared" si="9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114</v>
      </c>
      <c r="D154" s="11">
        <f ca="1">IFERROR(INDEX(rngData,MATCH($B154,rngYear,0),MATCH(OFFSET(D154,-$A154,0),rngColumnNames,0)),"")</f>
        <v>107.885048</v>
      </c>
      <c r="E154" s="11">
        <f ca="1">IFERROR(INDEX(rngData,MATCH($B154,rngYear,0),MATCH(OFFSET(E154,-$A154,0),rngColumnNames,0)),"")</f>
        <v>101.148146</v>
      </c>
      <c r="F154" s="11">
        <f ca="1">IFERROR(INDEX(rngData,MATCH($B154,rngYear,0),MATCH(OFFSET(F154,-$A154,0),rngColumnNames,0)),"")</f>
        <v>117.087441</v>
      </c>
      <c r="G154" s="11">
        <f t="shared" ca="1" si="8"/>
        <v>15.939295000000001</v>
      </c>
    </row>
    <row r="155" spans="1:7" x14ac:dyDescent="0.2">
      <c r="A155" s="9">
        <f t="shared" si="9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131</v>
      </c>
      <c r="D155" s="11">
        <f ca="1">IFERROR(INDEX(rngData,MATCH($B155,rngYear,0),MATCH(OFFSET(D155,-$A155,0),rngColumnNames,0)),"")</f>
        <v>122.029016</v>
      </c>
      <c r="E155" s="11">
        <f ca="1">IFERROR(INDEX(rngData,MATCH($B155,rngYear,0),MATCH(OFFSET(E155,-$A155,0),rngColumnNames,0)),"")</f>
        <v>112.97024999999999</v>
      </c>
      <c r="F155" s="11">
        <f ca="1">IFERROR(INDEX(rngData,MATCH($B155,rngYear,0),MATCH(OFFSET(F155,-$A155,0),rngColumnNames,0)),"")</f>
        <v>130.70107200000001</v>
      </c>
      <c r="G155" s="11">
        <f t="shared" ca="1" si="8"/>
        <v>17.730822000000018</v>
      </c>
    </row>
    <row r="156" spans="1:7" x14ac:dyDescent="0.2">
      <c r="A156" s="9">
        <f t="shared" si="9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141</v>
      </c>
      <c r="D156" s="11">
        <f ca="1">IFERROR(INDEX(rngData,MATCH($B156,rngYear,0),MATCH(OFFSET(D156,-$A156,0),rngColumnNames,0)),"")</f>
        <v>128.055589</v>
      </c>
      <c r="E156" s="11">
        <f ca="1">IFERROR(INDEX(rngData,MATCH($B156,rngYear,0),MATCH(OFFSET(E156,-$A156,0),rngColumnNames,0)),"")</f>
        <v>119.098552</v>
      </c>
      <c r="F156" s="11">
        <f ca="1">IFERROR(INDEX(rngData,MATCH($B156,rngYear,0),MATCH(OFFSET(F156,-$A156,0),rngColumnNames,0)),"")</f>
        <v>134.85624799999999</v>
      </c>
      <c r="G156" s="11">
        <f t="shared" ca="1" si="8"/>
        <v>15.757695999999996</v>
      </c>
    </row>
    <row r="157" spans="1:7" x14ac:dyDescent="0.2">
      <c r="A157" s="9">
        <f t="shared" si="9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141</v>
      </c>
      <c r="D157" s="11">
        <f ca="1">IFERROR(INDEX(rngData,MATCH($B157,rngYear,0),MATCH(OFFSET(D157,-$A157,0),rngColumnNames,0)),"")</f>
        <v>140.984759</v>
      </c>
      <c r="E157" s="11">
        <f ca="1">IFERROR(INDEX(rngData,MATCH($B157,rngYear,0),MATCH(OFFSET(E157,-$A157,0),rngColumnNames,0)),"")</f>
        <v>132.96739700000001</v>
      </c>
      <c r="F157" s="11">
        <f ca="1">IFERROR(INDEX(rngData,MATCH($B157,rngYear,0),MATCH(OFFSET(F157,-$A157,0),rngColumnNames,0)),"")</f>
        <v>150.39720500000001</v>
      </c>
      <c r="G157" s="11">
        <f t="shared" ca="1" si="8"/>
        <v>17.429808000000008</v>
      </c>
    </row>
    <row r="158" spans="1:7" x14ac:dyDescent="0.2">
      <c r="A158" s="9">
        <f t="shared" si="9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148</v>
      </c>
      <c r="D158" s="11">
        <f ca="1">IFERROR(INDEX(rngData,MATCH($B158,rngYear,0),MATCH(OFFSET(D158,-$A158,0),rngColumnNames,0)),"")</f>
        <v>149.94915900000001</v>
      </c>
      <c r="E158" s="11">
        <f ca="1">IFERROR(INDEX(rngData,MATCH($B158,rngYear,0),MATCH(OFFSET(E158,-$A158,0),rngColumnNames,0)),"")</f>
        <v>140.94717299999999</v>
      </c>
      <c r="F158" s="11">
        <f ca="1">IFERROR(INDEX(rngData,MATCH($B158,rngYear,0),MATCH(OFFSET(F158,-$A158,0),rngColumnNames,0)),"")</f>
        <v>159.63281499999999</v>
      </c>
      <c r="G158" s="11">
        <f t="shared" ca="1" si="8"/>
        <v>18.685642000000001</v>
      </c>
    </row>
    <row r="159" spans="1:7" x14ac:dyDescent="0.2">
      <c r="A159" s="9">
        <f t="shared" si="9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180</v>
      </c>
      <c r="D159" s="11">
        <f ca="1">IFERROR(INDEX(rngData,MATCH($B159,rngYear,0),MATCH(OFFSET(D159,-$A159,0),rngColumnNames,0)),"")</f>
        <v>159.03274300000001</v>
      </c>
      <c r="E159" s="11">
        <f ca="1">IFERROR(INDEX(rngData,MATCH($B159,rngYear,0),MATCH(OFFSET(E159,-$A159,0),rngColumnNames,0)),"")</f>
        <v>148.200444</v>
      </c>
      <c r="F159" s="11">
        <f ca="1">IFERROR(INDEX(rngData,MATCH($B159,rngYear,0),MATCH(OFFSET(F159,-$A159,0),rngColumnNames,0)),"")</f>
        <v>169.73834400000001</v>
      </c>
      <c r="G159" s="11">
        <f t="shared" ca="1" si="8"/>
        <v>21.537900000000008</v>
      </c>
    </row>
    <row r="160" spans="1:7" x14ac:dyDescent="0.2">
      <c r="A160" s="9">
        <f t="shared" si="9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176</v>
      </c>
      <c r="D160" s="11">
        <f ca="1">IFERROR(INDEX(rngData,MATCH($B160,rngYear,0),MATCH(OFFSET(D160,-$A160,0),rngColumnNames,0)),"")</f>
        <v>199.05273099999999</v>
      </c>
      <c r="E160" s="11">
        <f ca="1">IFERROR(INDEX(rngData,MATCH($B160,rngYear,0),MATCH(OFFSET(E160,-$A160,0),rngColumnNames,0)),"")</f>
        <v>187.80634599999999</v>
      </c>
      <c r="F160" s="11">
        <f ca="1">IFERROR(INDEX(rngData,MATCH($B160,rngYear,0),MATCH(OFFSET(F160,-$A160,0),rngColumnNames,0)),"")</f>
        <v>210.39878899999999</v>
      </c>
      <c r="G160" s="11">
        <f t="shared" ca="1" si="8"/>
        <v>22.592443000000003</v>
      </c>
    </row>
    <row r="161" spans="1:7" x14ac:dyDescent="0.2">
      <c r="A161" s="9">
        <f t="shared" si="9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190</v>
      </c>
      <c r="D161" s="11">
        <f ca="1">IFERROR(INDEX(rngData,MATCH($B161,rngYear,0),MATCH(OFFSET(D161,-$A161,0),rngColumnNames,0)),"")</f>
        <v>193.443566</v>
      </c>
      <c r="E161" s="11">
        <f ca="1">IFERROR(INDEX(rngData,MATCH($B161,rngYear,0),MATCH(OFFSET(E161,-$A161,0),rngColumnNames,0)),"")</f>
        <v>182.44996900000001</v>
      </c>
      <c r="F161" s="11">
        <f ca="1">IFERROR(INDEX(rngData,MATCH($B161,rngYear,0),MATCH(OFFSET(F161,-$A161,0),rngColumnNames,0)),"")</f>
        <v>204.55517599999999</v>
      </c>
      <c r="G161" s="11">
        <f t="shared" ca="1" si="8"/>
        <v>22.105206999999979</v>
      </c>
    </row>
    <row r="162" spans="1:7" x14ac:dyDescent="0.2">
      <c r="A162" s="9">
        <f t="shared" si="9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176</v>
      </c>
      <c r="D162" s="11">
        <f ca="1">IFERROR(INDEX(rngData,MATCH($B162,rngYear,0),MATCH(OFFSET(D162,-$A162,0),rngColumnNames,0)),"")</f>
        <v>198.23154</v>
      </c>
      <c r="E162" s="11">
        <f ca="1">IFERROR(INDEX(rngData,MATCH($B162,rngYear,0),MATCH(OFFSET(E162,-$A162,0),rngColumnNames,0)),"")</f>
        <v>186.51113000000001</v>
      </c>
      <c r="F162" s="11">
        <f ca="1">IFERROR(INDEX(rngData,MATCH($B162,rngYear,0),MATCH(OFFSET(F162,-$A162,0),rngColumnNames,0)),"")</f>
        <v>208.30188200000001</v>
      </c>
      <c r="G162" s="11">
        <f t="shared" ca="1" si="8"/>
        <v>21.790751999999998</v>
      </c>
    </row>
    <row r="163" spans="1:7" x14ac:dyDescent="0.2">
      <c r="A163" s="9">
        <f t="shared" si="9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216</v>
      </c>
      <c r="D163" s="11">
        <f ca="1">IFERROR(INDEX(rngData,MATCH($B163,rngYear,0),MATCH(OFFSET(D163,-$A163,0),rngColumnNames,0)),"")</f>
        <v>198.956557</v>
      </c>
      <c r="E163" s="11">
        <f ca="1">IFERROR(INDEX(rngData,MATCH($B163,rngYear,0),MATCH(OFFSET(E163,-$A163,0),rngColumnNames,0)),"")</f>
        <v>190.05246</v>
      </c>
      <c r="F163" s="11">
        <f ca="1">IFERROR(INDEX(rngData,MATCH($B163,rngYear,0),MATCH(OFFSET(F163,-$A163,0),rngColumnNames,0)),"")</f>
        <v>209.700886</v>
      </c>
      <c r="G163" s="11">
        <f t="shared" ca="1" si="8"/>
        <v>19.648426000000001</v>
      </c>
    </row>
    <row r="164" spans="1:7" x14ac:dyDescent="0.2">
      <c r="A164" s="9">
        <f t="shared" si="9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203</v>
      </c>
      <c r="D164" s="11">
        <f ca="1">IFERROR(INDEX(rngData,MATCH($B164,rngYear,0),MATCH(OFFSET(D164,-$A164,0),rngColumnNames,0)),"")</f>
        <v>209.56989400000001</v>
      </c>
      <c r="E164" s="11">
        <f ca="1">IFERROR(INDEX(rngData,MATCH($B164,rngYear,0),MATCH(OFFSET(E164,-$A164,0),rngColumnNames,0)),"")</f>
        <v>197.11988299999999</v>
      </c>
      <c r="F164" s="11">
        <f ca="1">IFERROR(INDEX(rngData,MATCH($B164,rngYear,0),MATCH(OFFSET(F164,-$A164,0),rngColumnNames,0)),"")</f>
        <v>222.416833</v>
      </c>
      <c r="G164" s="11">
        <f t="shared" ref="G164:G191" ca="1" si="10">IFERROR(F164-E164,"")</f>
        <v>25.29695000000001</v>
      </c>
    </row>
    <row r="165" spans="1:7" hidden="1" x14ac:dyDescent="0.2">
      <c r="A165" s="9">
        <f t="shared" ref="A165:A191" si="11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233</v>
      </c>
      <c r="D165" s="11">
        <f ca="1">IFERROR(INDEX(rngData,MATCH($B165,rngYear,0),MATCH(OFFSET(D165,-$A165,0),rngColumnNames,0)),"")</f>
        <v>228.731955</v>
      </c>
      <c r="E165" s="11">
        <f ca="1">IFERROR(INDEX(rngData,MATCH($B165,rngYear,0),MATCH(OFFSET(E165,-$A165,0),rngColumnNames,0)),"")</f>
        <v>214.08417700000001</v>
      </c>
      <c r="F165" s="11">
        <f ca="1">IFERROR(INDEX(rngData,MATCH($B165,rngYear,0),MATCH(OFFSET(F165,-$A165,0),rngColumnNames,0)),"")</f>
        <v>242.96929800000001</v>
      </c>
      <c r="G165" s="11">
        <f t="shared" ca="1" si="10"/>
        <v>28.885120999999998</v>
      </c>
    </row>
    <row r="166" spans="1:7" hidden="1" x14ac:dyDescent="0.2">
      <c r="A166" s="9">
        <f t="shared" si="11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276</v>
      </c>
      <c r="D166" s="11">
        <f ca="1">IFERROR(INDEX(rngData,MATCH($B166,rngYear,0),MATCH(OFFSET(D166,-$A166,0),rngColumnNames,0)),"")</f>
        <v>262.70869900000002</v>
      </c>
      <c r="E166" s="11">
        <f ca="1">IFERROR(INDEX(rngData,MATCH($B166,rngYear,0),MATCH(OFFSET(E166,-$A166,0),rngColumnNames,0)),"")</f>
        <v>248.673699</v>
      </c>
      <c r="F166" s="11">
        <f ca="1">IFERROR(INDEX(rngData,MATCH($B166,rngYear,0),MATCH(OFFSET(F166,-$A166,0),rngColumnNames,0)),"")</f>
        <v>276.70435300000003</v>
      </c>
      <c r="G166" s="11">
        <f t="shared" ca="1" si="10"/>
        <v>28.030654000000027</v>
      </c>
    </row>
    <row r="167" spans="1:7" hidden="1" x14ac:dyDescent="0.2">
      <c r="A167" s="9">
        <f t="shared" si="11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247</v>
      </c>
      <c r="D167" s="11">
        <f ca="1">IFERROR(INDEX(rngData,MATCH($B167,rngYear,0),MATCH(OFFSET(D167,-$A167,0),rngColumnNames,0)),"")</f>
        <v>247.67875599999999</v>
      </c>
      <c r="E167" s="11">
        <f ca="1">IFERROR(INDEX(rngData,MATCH($B167,rngYear,0),MATCH(OFFSET(E167,-$A167,0),rngColumnNames,0)),"")</f>
        <v>232.49459899999999</v>
      </c>
      <c r="F167" s="11">
        <f ca="1">IFERROR(INDEX(rngData,MATCH($B167,rngYear,0),MATCH(OFFSET(F167,-$A167,0),rngColumnNames,0)),"")</f>
        <v>265.35491999999999</v>
      </c>
      <c r="G167" s="11">
        <f t="shared" ca="1" si="10"/>
        <v>32.860320999999999</v>
      </c>
    </row>
    <row r="168" spans="1:7" hidden="1" x14ac:dyDescent="0.2">
      <c r="A168" s="9">
        <f t="shared" si="11"/>
        <v>37</v>
      </c>
      <c r="B168" s="10">
        <f>IF(INDEX(rngYear,A168+1)&lt;&gt;0,INDEX(rngYear,A168+1),"")</f>
        <v>2016</v>
      </c>
      <c r="C168" s="11">
        <f ca="1">IFERROR(INDEX(rngData,MATCH($B168,rngYear,0),MATCH(OFFSET(C168,-$A168,0),rngColumnNames,0)),"")</f>
        <v>216</v>
      </c>
      <c r="D168" s="11">
        <f ca="1">IFERROR(INDEX(rngData,MATCH($B168,rngYear,0),MATCH(OFFSET(D168,-$A168,0),rngColumnNames,0)),"")</f>
        <v>227.34558899999999</v>
      </c>
      <c r="E168" s="11">
        <f ca="1">IFERROR(INDEX(rngData,MATCH($B168,rngYear,0),MATCH(OFFSET(E168,-$A168,0),rngColumnNames,0)),"")</f>
        <v>208.62940599999999</v>
      </c>
      <c r="F168" s="11">
        <f ca="1">IFERROR(INDEX(rngData,MATCH($B168,rngYear,0),MATCH(OFFSET(F168,-$A168,0),rngColumnNames,0)),"")</f>
        <v>247.941991</v>
      </c>
      <c r="G168" s="11">
        <f t="shared" ca="1" si="10"/>
        <v>39.312585000000013</v>
      </c>
    </row>
    <row r="169" spans="1:7" hidden="1" x14ac:dyDescent="0.2">
      <c r="A169" s="9">
        <f t="shared" si="11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ca="1">IFERROR(INDEX(rngData,MATCH($B169,rngYear,0),MATCH(OFFSET(F169,-$A169,0),rngColumnNames,0)),"")</f>
        <v/>
      </c>
      <c r="G169" s="11" t="str">
        <f t="shared" ca="1" si="10"/>
        <v/>
      </c>
    </row>
    <row r="170" spans="1:7" hidden="1" x14ac:dyDescent="0.2">
      <c r="A170" s="9">
        <f t="shared" si="11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ca="1">IFERROR(INDEX(rngData,MATCH($B170,rngYear,0),MATCH(OFFSET(F170,-$A170,0),rngColumnNames,0)),"")</f>
        <v/>
      </c>
      <c r="G170" s="11" t="str">
        <f t="shared" ca="1" si="10"/>
        <v/>
      </c>
    </row>
    <row r="171" spans="1:7" hidden="1" x14ac:dyDescent="0.2">
      <c r="A171" s="9">
        <f t="shared" si="11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ca="1">IFERROR(INDEX(rngData,MATCH($B171,rngYear,0),MATCH(OFFSET(F171,-$A171,0),rngColumnNames,0)),"")</f>
        <v/>
      </c>
      <c r="G171" s="11" t="str">
        <f t="shared" ca="1" si="10"/>
        <v/>
      </c>
    </row>
    <row r="172" spans="1:7" hidden="1" x14ac:dyDescent="0.2">
      <c r="A172" s="9">
        <f t="shared" si="11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ca="1">IFERROR(INDEX(rngData,MATCH($B172,rngYear,0),MATCH(OFFSET(F172,-$A172,0),rngColumnNames,0)),"")</f>
        <v/>
      </c>
      <c r="G172" s="11" t="str">
        <f t="shared" ca="1" si="10"/>
        <v/>
      </c>
    </row>
    <row r="173" spans="1:7" hidden="1" x14ac:dyDescent="0.2">
      <c r="A173" s="9">
        <f t="shared" si="11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ca="1">IFERROR(INDEX(rngData,MATCH($B173,rngYear,0),MATCH(OFFSET(F173,-$A173,0),rngColumnNames,0)),"")</f>
        <v/>
      </c>
      <c r="G173" s="11" t="str">
        <f t="shared" ca="1" si="10"/>
        <v/>
      </c>
    </row>
    <row r="174" spans="1:7" hidden="1" x14ac:dyDescent="0.2">
      <c r="A174" s="9">
        <f t="shared" si="11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ca="1">IFERROR(INDEX(rngData,MATCH($B174,rngYear,0),MATCH(OFFSET(F174,-$A174,0),rngColumnNames,0)),"")</f>
        <v/>
      </c>
      <c r="G174" s="11" t="str">
        <f t="shared" ca="1" si="10"/>
        <v/>
      </c>
    </row>
    <row r="175" spans="1:7" hidden="1" x14ac:dyDescent="0.2">
      <c r="A175" s="9">
        <f t="shared" si="11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ca="1">IFERROR(INDEX(rngData,MATCH($B175,rngYear,0),MATCH(OFFSET(F175,-$A175,0),rngColumnNames,0)),"")</f>
        <v/>
      </c>
      <c r="G175" s="11" t="str">
        <f t="shared" ca="1" si="10"/>
        <v/>
      </c>
    </row>
    <row r="176" spans="1:7" hidden="1" x14ac:dyDescent="0.2">
      <c r="A176" s="9">
        <f t="shared" si="11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ca="1">IFERROR(INDEX(rngData,MATCH($B176,rngYear,0),MATCH(OFFSET(F176,-$A176,0),rngColumnNames,0)),"")</f>
        <v/>
      </c>
      <c r="G176" s="11" t="str">
        <f t="shared" ca="1" si="10"/>
        <v/>
      </c>
    </row>
    <row r="177" spans="1:7" hidden="1" x14ac:dyDescent="0.2">
      <c r="A177" s="9">
        <f t="shared" si="11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ca="1">IFERROR(INDEX(rngData,MATCH($B177,rngYear,0),MATCH(OFFSET(F177,-$A177,0),rngColumnNames,0)),"")</f>
        <v/>
      </c>
      <c r="G177" s="11" t="str">
        <f t="shared" ca="1" si="10"/>
        <v/>
      </c>
    </row>
    <row r="178" spans="1:7" hidden="1" x14ac:dyDescent="0.2">
      <c r="A178" s="9">
        <f t="shared" si="11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ca="1">IFERROR(INDEX(rngData,MATCH($B178,rngYear,0),MATCH(OFFSET(F178,-$A178,0),rngColumnNames,0)),"")</f>
        <v/>
      </c>
      <c r="G178" s="11" t="str">
        <f t="shared" ca="1" si="10"/>
        <v/>
      </c>
    </row>
    <row r="179" spans="1:7" hidden="1" x14ac:dyDescent="0.2">
      <c r="A179" s="9">
        <f t="shared" si="11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ca="1">IFERROR(INDEX(rngData,MATCH($B179,rngYear,0),MATCH(OFFSET(F179,-$A179,0),rngColumnNames,0)),"")</f>
        <v/>
      </c>
      <c r="G179" s="11" t="str">
        <f t="shared" ca="1" si="10"/>
        <v/>
      </c>
    </row>
    <row r="180" spans="1:7" hidden="1" x14ac:dyDescent="0.2">
      <c r="A180" s="9">
        <f t="shared" si="11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ca="1">IFERROR(INDEX(rngData,MATCH($B180,rngYear,0),MATCH(OFFSET(F180,-$A180,0),rngColumnNames,0)),"")</f>
        <v/>
      </c>
      <c r="G180" s="11" t="str">
        <f t="shared" ca="1" si="10"/>
        <v/>
      </c>
    </row>
    <row r="181" spans="1:7" hidden="1" x14ac:dyDescent="0.2">
      <c r="A181" s="9">
        <f t="shared" si="11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ca="1">IFERROR(INDEX(rngData,MATCH($B181,rngYear,0),MATCH(OFFSET(F181,-$A181,0),rngColumnNames,0)),"")</f>
        <v/>
      </c>
      <c r="G181" s="11" t="str">
        <f t="shared" ca="1" si="10"/>
        <v/>
      </c>
    </row>
    <row r="182" spans="1:7" hidden="1" x14ac:dyDescent="0.2">
      <c r="A182" s="9">
        <f t="shared" si="11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ca="1">IFERROR(INDEX(rngData,MATCH($B182,rngYear,0),MATCH(OFFSET(F182,-$A182,0),rngColumnNames,0)),"")</f>
        <v/>
      </c>
      <c r="G182" s="11" t="str">
        <f t="shared" ca="1" si="10"/>
        <v/>
      </c>
    </row>
    <row r="183" spans="1:7" hidden="1" x14ac:dyDescent="0.2">
      <c r="A183" s="9">
        <f t="shared" si="11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ca="1">IFERROR(INDEX(rngData,MATCH($B183,rngYear,0),MATCH(OFFSET(F183,-$A183,0),rngColumnNames,0)),"")</f>
        <v/>
      </c>
      <c r="G183" s="11" t="str">
        <f t="shared" ca="1" si="10"/>
        <v/>
      </c>
    </row>
    <row r="184" spans="1:7" hidden="1" x14ac:dyDescent="0.2">
      <c r="A184" s="9">
        <f t="shared" si="11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ca="1">IFERROR(INDEX(rngData,MATCH($B184,rngYear,0),MATCH(OFFSET(F184,-$A184,0),rngColumnNames,0)),"")</f>
        <v/>
      </c>
      <c r="G184" s="11" t="str">
        <f t="shared" ca="1" si="10"/>
        <v/>
      </c>
    </row>
    <row r="185" spans="1:7" hidden="1" x14ac:dyDescent="0.2">
      <c r="A185" s="9">
        <f t="shared" si="11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ca="1">IFERROR(INDEX(rngData,MATCH($B185,rngYear,0),MATCH(OFFSET(F185,-$A185,0),rngColumnNames,0)),"")</f>
        <v/>
      </c>
      <c r="G185" s="11" t="str">
        <f t="shared" ca="1" si="10"/>
        <v/>
      </c>
    </row>
    <row r="186" spans="1:7" hidden="1" x14ac:dyDescent="0.2">
      <c r="A186" s="9">
        <f t="shared" si="11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ca="1">IFERROR(INDEX(rngData,MATCH($B186,rngYear,0),MATCH(OFFSET(F186,-$A186,0),rngColumnNames,0)),"")</f>
        <v/>
      </c>
      <c r="G186" s="11" t="str">
        <f t="shared" ca="1" si="10"/>
        <v/>
      </c>
    </row>
    <row r="187" spans="1:7" hidden="1" x14ac:dyDescent="0.2">
      <c r="A187" s="9">
        <f t="shared" si="11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ca="1">IFERROR(INDEX(rngData,MATCH($B187,rngYear,0),MATCH(OFFSET(F187,-$A187,0),rngColumnNames,0)),"")</f>
        <v/>
      </c>
      <c r="G187" s="11" t="str">
        <f t="shared" ca="1" si="10"/>
        <v/>
      </c>
    </row>
    <row r="188" spans="1:7" hidden="1" x14ac:dyDescent="0.2">
      <c r="A188" s="9">
        <f t="shared" si="11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ca="1">IFERROR(INDEX(rngData,MATCH($B188,rngYear,0),MATCH(OFFSET(F188,-$A188,0),rngColumnNames,0)),"")</f>
        <v/>
      </c>
      <c r="G188" s="11" t="str">
        <f t="shared" ca="1" si="10"/>
        <v/>
      </c>
    </row>
    <row r="189" spans="1:7" hidden="1" x14ac:dyDescent="0.2">
      <c r="A189" s="9">
        <f t="shared" si="11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ca="1">IFERROR(INDEX(rngData,MATCH($B189,rngYear,0),MATCH(OFFSET(F189,-$A189,0),rngColumnNames,0)),"")</f>
        <v/>
      </c>
      <c r="G189" s="11" t="str">
        <f t="shared" ca="1" si="10"/>
        <v/>
      </c>
    </row>
    <row r="190" spans="1:7" hidden="1" x14ac:dyDescent="0.2">
      <c r="A190" s="9">
        <f t="shared" si="11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ca="1">IFERROR(INDEX(rngData,MATCH($B190,rngYear,0),MATCH(OFFSET(F190,-$A190,0),rngColumnNames,0)),"")</f>
        <v/>
      </c>
      <c r="G190" s="11" t="str">
        <f t="shared" ca="1" si="10"/>
        <v/>
      </c>
    </row>
    <row r="191" spans="1:7" hidden="1" x14ac:dyDescent="0.2">
      <c r="A191" s="9">
        <f t="shared" si="11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ca="1">IFERROR(INDEX(rngData,MATCH($B191,rngYear,0),MATCH(OFFSET(F191,-$A191,0),rngColumnNames,0)),"")</f>
        <v/>
      </c>
      <c r="G191" s="11" t="str">
        <f t="shared" ca="1" si="10"/>
        <v/>
      </c>
    </row>
    <row r="193" spans="1:20" ht="19.5" customHeight="1" x14ac:dyDescent="0.3">
      <c r="A193" s="16" t="s">
        <v>85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82</v>
      </c>
      <c r="D194" s="5" t="s">
        <v>68</v>
      </c>
      <c r="E194" s="17" t="s">
        <v>69</v>
      </c>
      <c r="F194" s="18"/>
      <c r="G194" s="19"/>
    </row>
    <row r="195" spans="1:20" ht="22.5" customHeight="1" x14ac:dyDescent="0.2">
      <c r="A195" s="6" t="s">
        <v>70</v>
      </c>
      <c r="B195" s="7" t="s">
        <v>0</v>
      </c>
      <c r="C195" s="7" t="s">
        <v>5</v>
      </c>
      <c r="D195" s="7" t="s">
        <v>9</v>
      </c>
      <c r="E195" s="7" t="s">
        <v>31</v>
      </c>
      <c r="F195" s="7" t="s">
        <v>32</v>
      </c>
      <c r="G195" s="8" t="s">
        <v>69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0</v>
      </c>
      <c r="D196" s="11">
        <f ca="1">IFERROR(INDEX(rngData,MATCH($B196,rngYear,0),MATCH(OFFSET(D196,-$A196,0),rngColumnNames,0)),"")</f>
        <v>0</v>
      </c>
      <c r="E196" s="11">
        <f ca="1">IFERROR(INDEX(rngData,MATCH($B196,rngYear,0),MATCH(OFFSET(E196,-$A196,0),rngColumnNames,0)),"")</f>
        <v>0</v>
      </c>
      <c r="F196" s="11">
        <f ca="1">IFERROR(INDEX(rngData,MATCH($B196,rngYear,0),MATCH(OFFSET(F196,-$A196,0),rngColumnNames,0)),"")</f>
        <v>0</v>
      </c>
      <c r="G196" s="11">
        <f t="shared" ref="G196:G227" ca="1" si="12">IFERROR(F196-E196,"")</f>
        <v>0</v>
      </c>
    </row>
    <row r="197" spans="1:20" x14ac:dyDescent="0.2">
      <c r="A197" s="9">
        <f t="shared" ref="A197:A228" si="13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0</v>
      </c>
      <c r="D197" s="11">
        <f ca="1">IFERROR(INDEX(rngData,MATCH($B197,rngYear,0),MATCH(OFFSET(D197,-$A197,0),rngColumnNames,0)),"")</f>
        <v>0</v>
      </c>
      <c r="E197" s="11">
        <f ca="1">IFERROR(INDEX(rngData,MATCH($B197,rngYear,0),MATCH(OFFSET(E197,-$A197,0),rngColumnNames,0)),"")</f>
        <v>0</v>
      </c>
      <c r="F197" s="11">
        <f ca="1">IFERROR(INDEX(rngData,MATCH($B197,rngYear,0),MATCH(OFFSET(F197,-$A197,0),rngColumnNames,0)),"")</f>
        <v>0</v>
      </c>
      <c r="G197" s="11">
        <f t="shared" ca="1" si="12"/>
        <v>0</v>
      </c>
    </row>
    <row r="198" spans="1:20" x14ac:dyDescent="0.2">
      <c r="A198" s="9">
        <f t="shared" si="13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0</v>
      </c>
      <c r="D198" s="11">
        <f ca="1">IFERROR(INDEX(rngData,MATCH($B198,rngYear,0),MATCH(OFFSET(D198,-$A198,0),rngColumnNames,0)),"")</f>
        <v>0</v>
      </c>
      <c r="E198" s="11">
        <f ca="1">IFERROR(INDEX(rngData,MATCH($B198,rngYear,0),MATCH(OFFSET(E198,-$A198,0),rngColumnNames,0)),"")</f>
        <v>0</v>
      </c>
      <c r="F198" s="11">
        <f ca="1">IFERROR(INDEX(rngData,MATCH($B198,rngYear,0),MATCH(OFFSET(F198,-$A198,0),rngColumnNames,0)),"")</f>
        <v>0</v>
      </c>
      <c r="G198" s="11">
        <f t="shared" ca="1" si="12"/>
        <v>0</v>
      </c>
    </row>
    <row r="199" spans="1:20" x14ac:dyDescent="0.2">
      <c r="A199" s="9">
        <f t="shared" si="13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0</v>
      </c>
      <c r="D199" s="11">
        <f ca="1">IFERROR(INDEX(rngData,MATCH($B199,rngYear,0),MATCH(OFFSET(D199,-$A199,0),rngColumnNames,0)),"")</f>
        <v>0</v>
      </c>
      <c r="E199" s="11">
        <f ca="1">IFERROR(INDEX(rngData,MATCH($B199,rngYear,0),MATCH(OFFSET(E199,-$A199,0),rngColumnNames,0)),"")</f>
        <v>0</v>
      </c>
      <c r="F199" s="11">
        <f ca="1">IFERROR(INDEX(rngData,MATCH($B199,rngYear,0),MATCH(OFFSET(F199,-$A199,0),rngColumnNames,0)),"")</f>
        <v>0</v>
      </c>
      <c r="G199" s="11">
        <f t="shared" ca="1" si="12"/>
        <v>0</v>
      </c>
    </row>
    <row r="200" spans="1:20" x14ac:dyDescent="0.2">
      <c r="A200" s="9">
        <f t="shared" si="13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6</v>
      </c>
      <c r="D200" s="11">
        <f ca="1">IFERROR(INDEX(rngData,MATCH($B200,rngYear,0),MATCH(OFFSET(D200,-$A200,0),rngColumnNames,0)),"")</f>
        <v>4.6100859999999999</v>
      </c>
      <c r="E200" s="11">
        <f ca="1">IFERROR(INDEX(rngData,MATCH($B200,rngYear,0),MATCH(OFFSET(E200,-$A200,0),rngColumnNames,0)),"")</f>
        <v>1.7582599999999999</v>
      </c>
      <c r="F200" s="11">
        <f ca="1">IFERROR(INDEX(rngData,MATCH($B200,rngYear,0),MATCH(OFFSET(F200,-$A200,0),rngColumnNames,0)),"")</f>
        <v>8.1599830000000004</v>
      </c>
      <c r="G200" s="11">
        <f t="shared" ca="1" si="12"/>
        <v>6.4017230000000005</v>
      </c>
    </row>
    <row r="201" spans="1:20" x14ac:dyDescent="0.2">
      <c r="A201" s="9">
        <f t="shared" si="13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20</v>
      </c>
      <c r="D201" s="11">
        <f ca="1">IFERROR(INDEX(rngData,MATCH($B201,rngYear,0),MATCH(OFFSET(D201,-$A201,0),rngColumnNames,0)),"")</f>
        <v>4.7142980000000003</v>
      </c>
      <c r="E201" s="11">
        <f ca="1">IFERROR(INDEX(rngData,MATCH($B201,rngYear,0),MATCH(OFFSET(E201,-$A201,0),rngColumnNames,0)),"")</f>
        <v>2.4353389999999999</v>
      </c>
      <c r="F201" s="11">
        <f ca="1">IFERROR(INDEX(rngData,MATCH($B201,rngYear,0),MATCH(OFFSET(F201,-$A201,0),rngColumnNames,0)),"")</f>
        <v>7.0423869999999997</v>
      </c>
      <c r="G201" s="11">
        <f t="shared" ca="1" si="12"/>
        <v>4.6070479999999998</v>
      </c>
    </row>
    <row r="202" spans="1:20" x14ac:dyDescent="0.2">
      <c r="A202" s="9">
        <f t="shared" si="13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13</v>
      </c>
      <c r="D202" s="11">
        <f ca="1">IFERROR(INDEX(rngData,MATCH($B202,rngYear,0),MATCH(OFFSET(D202,-$A202,0),rngColumnNames,0)),"")</f>
        <v>5.6372289999999996</v>
      </c>
      <c r="E202" s="11">
        <f ca="1">IFERROR(INDEX(rngData,MATCH($B202,rngYear,0),MATCH(OFFSET(E202,-$A202,0),rngColumnNames,0)),"")</f>
        <v>4.006475</v>
      </c>
      <c r="F202" s="11">
        <f ca="1">IFERROR(INDEX(rngData,MATCH($B202,rngYear,0),MATCH(OFFSET(F202,-$A202,0),rngColumnNames,0)),"")</f>
        <v>7.1762280000000001</v>
      </c>
      <c r="G202" s="11">
        <f t="shared" ca="1" si="12"/>
        <v>3.169753</v>
      </c>
    </row>
    <row r="203" spans="1:20" x14ac:dyDescent="0.2">
      <c r="A203" s="9">
        <f t="shared" si="13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7</v>
      </c>
      <c r="D203" s="11">
        <f ca="1">IFERROR(INDEX(rngData,MATCH($B203,rngYear,0),MATCH(OFFSET(D203,-$A203,0),rngColumnNames,0)),"")</f>
        <v>6.7130910000000004</v>
      </c>
      <c r="E203" s="11">
        <f ca="1">IFERROR(INDEX(rngData,MATCH($B203,rngYear,0),MATCH(OFFSET(E203,-$A203,0),rngColumnNames,0)),"")</f>
        <v>4.6179009999999998</v>
      </c>
      <c r="F203" s="11">
        <f ca="1">IFERROR(INDEX(rngData,MATCH($B203,rngYear,0),MATCH(OFFSET(F203,-$A203,0),rngColumnNames,0)),"")</f>
        <v>9.5392410000000005</v>
      </c>
      <c r="G203" s="11">
        <f t="shared" ca="1" si="12"/>
        <v>4.9213400000000007</v>
      </c>
    </row>
    <row r="204" spans="1:20" x14ac:dyDescent="0.2">
      <c r="A204" s="9">
        <f t="shared" si="13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9</v>
      </c>
      <c r="D204" s="11">
        <f ca="1">IFERROR(INDEX(rngData,MATCH($B204,rngYear,0),MATCH(OFFSET(D204,-$A204,0),rngColumnNames,0)),"")</f>
        <v>10.530618</v>
      </c>
      <c r="E204" s="11">
        <f ca="1">IFERROR(INDEX(rngData,MATCH($B204,rngYear,0),MATCH(OFFSET(E204,-$A204,0),rngColumnNames,0)),"")</f>
        <v>7.6055289999999998</v>
      </c>
      <c r="F204" s="11">
        <f ca="1">IFERROR(INDEX(rngData,MATCH($B204,rngYear,0),MATCH(OFFSET(F204,-$A204,0),rngColumnNames,0)),"")</f>
        <v>13.096850999999999</v>
      </c>
      <c r="G204" s="11">
        <f t="shared" ca="1" si="12"/>
        <v>5.4913219999999994</v>
      </c>
    </row>
    <row r="205" spans="1:20" x14ac:dyDescent="0.2">
      <c r="A205" s="9">
        <f t="shared" si="13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18</v>
      </c>
      <c r="D205" s="11">
        <f ca="1">IFERROR(INDEX(rngData,MATCH($B205,rngYear,0),MATCH(OFFSET(D205,-$A205,0),rngColumnNames,0)),"")</f>
        <v>15.404149</v>
      </c>
      <c r="E205" s="11">
        <f ca="1">IFERROR(INDEX(rngData,MATCH($B205,rngYear,0),MATCH(OFFSET(E205,-$A205,0),rngColumnNames,0)),"")</f>
        <v>11.931528</v>
      </c>
      <c r="F205" s="11">
        <f ca="1">IFERROR(INDEX(rngData,MATCH($B205,rngYear,0),MATCH(OFFSET(F205,-$A205,0),rngColumnNames,0)),"")</f>
        <v>19.824653000000001</v>
      </c>
      <c r="G205" s="11">
        <f t="shared" ca="1" si="12"/>
        <v>7.8931250000000013</v>
      </c>
    </row>
    <row r="206" spans="1:20" x14ac:dyDescent="0.2">
      <c r="A206" s="9">
        <f t="shared" si="13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22</v>
      </c>
      <c r="D206" s="11">
        <f ca="1">IFERROR(INDEX(rngData,MATCH($B206,rngYear,0),MATCH(OFFSET(D206,-$A206,0),rngColumnNames,0)),"")</f>
        <v>16.403639999999999</v>
      </c>
      <c r="E206" s="11">
        <f ca="1">IFERROR(INDEX(rngData,MATCH($B206,rngYear,0),MATCH(OFFSET(E206,-$A206,0),rngColumnNames,0)),"")</f>
        <v>13.259493000000001</v>
      </c>
      <c r="F206" s="11">
        <f ca="1">IFERROR(INDEX(rngData,MATCH($B206,rngYear,0),MATCH(OFFSET(F206,-$A206,0),rngColumnNames,0)),"")</f>
        <v>20.860416000000001</v>
      </c>
      <c r="G206" s="11">
        <f t="shared" ca="1" si="12"/>
        <v>7.6009229999999999</v>
      </c>
    </row>
    <row r="207" spans="1:20" x14ac:dyDescent="0.2">
      <c r="A207" s="9">
        <f t="shared" si="13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9</v>
      </c>
      <c r="D207" s="11">
        <f ca="1">IFERROR(INDEX(rngData,MATCH($B207,rngYear,0),MATCH(OFFSET(D207,-$A207,0),rngColumnNames,0)),"")</f>
        <v>15.036572</v>
      </c>
      <c r="E207" s="11">
        <f ca="1">IFERROR(INDEX(rngData,MATCH($B207,rngYear,0),MATCH(OFFSET(E207,-$A207,0),rngColumnNames,0)),"")</f>
        <v>12.263626</v>
      </c>
      <c r="F207" s="11">
        <f ca="1">IFERROR(INDEX(rngData,MATCH($B207,rngYear,0),MATCH(OFFSET(F207,-$A207,0),rngColumnNames,0)),"")</f>
        <v>18.186858000000001</v>
      </c>
      <c r="G207" s="11">
        <f t="shared" ca="1" si="12"/>
        <v>5.9232320000000005</v>
      </c>
    </row>
    <row r="208" spans="1:20" x14ac:dyDescent="0.2">
      <c r="A208" s="9">
        <f t="shared" si="13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31</v>
      </c>
      <c r="D208" s="11">
        <f ca="1">IFERROR(INDEX(rngData,MATCH($B208,rngYear,0),MATCH(OFFSET(D208,-$A208,0),rngColumnNames,0)),"")</f>
        <v>41.117038999999998</v>
      </c>
      <c r="E208" s="11">
        <f ca="1">IFERROR(INDEX(rngData,MATCH($B208,rngYear,0),MATCH(OFFSET(E208,-$A208,0),rngColumnNames,0)),"")</f>
        <v>33.920228999999999</v>
      </c>
      <c r="F208" s="11">
        <f ca="1">IFERROR(INDEX(rngData,MATCH($B208,rngYear,0),MATCH(OFFSET(F208,-$A208,0),rngColumnNames,0)),"")</f>
        <v>47.647567000000002</v>
      </c>
      <c r="G208" s="11">
        <f t="shared" ca="1" si="12"/>
        <v>13.727338000000003</v>
      </c>
    </row>
    <row r="209" spans="1:7" x14ac:dyDescent="0.2">
      <c r="A209" s="9">
        <f t="shared" si="13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54</v>
      </c>
      <c r="D209" s="11">
        <f ca="1">IFERROR(INDEX(rngData,MATCH($B209,rngYear,0),MATCH(OFFSET(D209,-$A209,0),rngColumnNames,0)),"")</f>
        <v>64.118609000000006</v>
      </c>
      <c r="E209" s="11">
        <f ca="1">IFERROR(INDEX(rngData,MATCH($B209,rngYear,0),MATCH(OFFSET(E209,-$A209,0),rngColumnNames,0)),"")</f>
        <v>55.416871999999998</v>
      </c>
      <c r="F209" s="11">
        <f ca="1">IFERROR(INDEX(rngData,MATCH($B209,rngYear,0),MATCH(OFFSET(F209,-$A209,0),rngColumnNames,0)),"")</f>
        <v>70.778361000000004</v>
      </c>
      <c r="G209" s="11">
        <f t="shared" ca="1" si="12"/>
        <v>15.361489000000006</v>
      </c>
    </row>
    <row r="210" spans="1:7" x14ac:dyDescent="0.2">
      <c r="A210" s="9">
        <f t="shared" si="13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89</v>
      </c>
      <c r="D210" s="11">
        <f ca="1">IFERROR(INDEX(rngData,MATCH($B210,rngYear,0),MATCH(OFFSET(D210,-$A210,0),rngColumnNames,0)),"")</f>
        <v>103.79569600000001</v>
      </c>
      <c r="E210" s="11">
        <f ca="1">IFERROR(INDEX(rngData,MATCH($B210,rngYear,0),MATCH(OFFSET(E210,-$A210,0),rngColumnNames,0)),"")</f>
        <v>92.973718000000005</v>
      </c>
      <c r="F210" s="11">
        <f ca="1">IFERROR(INDEX(rngData,MATCH($B210,rngYear,0),MATCH(OFFSET(F210,-$A210,0),rngColumnNames,0)),"")</f>
        <v>113.751671</v>
      </c>
      <c r="G210" s="11">
        <f t="shared" ca="1" si="12"/>
        <v>20.777952999999997</v>
      </c>
    </row>
    <row r="211" spans="1:7" x14ac:dyDescent="0.2">
      <c r="A211" s="9">
        <f t="shared" si="13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65</v>
      </c>
      <c r="D211" s="11">
        <f ca="1">IFERROR(INDEX(rngData,MATCH($B211,rngYear,0),MATCH(OFFSET(D211,-$A211,0),rngColumnNames,0)),"")</f>
        <v>74.816158000000001</v>
      </c>
      <c r="E211" s="11">
        <f ca="1">IFERROR(INDEX(rngData,MATCH($B211,rngYear,0),MATCH(OFFSET(E211,-$A211,0),rngColumnNames,0)),"")</f>
        <v>66.838633000000002</v>
      </c>
      <c r="F211" s="11">
        <f ca="1">IFERROR(INDEX(rngData,MATCH($B211,rngYear,0),MATCH(OFFSET(F211,-$A211,0),rngColumnNames,0)),"")</f>
        <v>80.621347999999998</v>
      </c>
      <c r="G211" s="11">
        <f t="shared" ca="1" si="12"/>
        <v>13.782714999999996</v>
      </c>
    </row>
    <row r="212" spans="1:7" x14ac:dyDescent="0.2">
      <c r="A212" s="9">
        <f t="shared" si="13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95</v>
      </c>
      <c r="D212" s="11">
        <f ca="1">IFERROR(INDEX(rngData,MATCH($B212,rngYear,0),MATCH(OFFSET(D212,-$A212,0),rngColumnNames,0)),"")</f>
        <v>84.818791000000004</v>
      </c>
      <c r="E212" s="11">
        <f ca="1">IFERROR(INDEX(rngData,MATCH($B212,rngYear,0),MATCH(OFFSET(E212,-$A212,0),rngColumnNames,0)),"")</f>
        <v>78.040591000000006</v>
      </c>
      <c r="F212" s="11">
        <f ca="1">IFERROR(INDEX(rngData,MATCH($B212,rngYear,0),MATCH(OFFSET(F212,-$A212,0),rngColumnNames,0)),"")</f>
        <v>92.038514000000006</v>
      </c>
      <c r="G212" s="11">
        <f t="shared" ca="1" si="12"/>
        <v>13.997923</v>
      </c>
    </row>
    <row r="213" spans="1:7" x14ac:dyDescent="0.2">
      <c r="A213" s="9">
        <f t="shared" si="13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97</v>
      </c>
      <c r="D213" s="11">
        <f ca="1">IFERROR(INDEX(rngData,MATCH($B213,rngYear,0),MATCH(OFFSET(D213,-$A213,0),rngColumnNames,0)),"")</f>
        <v>91.426219000000003</v>
      </c>
      <c r="E213" s="11">
        <f ca="1">IFERROR(INDEX(rngData,MATCH($B213,rngYear,0),MATCH(OFFSET(E213,-$A213,0),rngColumnNames,0)),"")</f>
        <v>83.087320000000005</v>
      </c>
      <c r="F213" s="11">
        <f ca="1">IFERROR(INDEX(rngData,MATCH($B213,rngYear,0),MATCH(OFFSET(F213,-$A213,0),rngColumnNames,0)),"")</f>
        <v>99.871213999999995</v>
      </c>
      <c r="G213" s="11">
        <f t="shared" ca="1" si="12"/>
        <v>16.783893999999989</v>
      </c>
    </row>
    <row r="214" spans="1:7" x14ac:dyDescent="0.2">
      <c r="A214" s="9">
        <f t="shared" si="13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93</v>
      </c>
      <c r="D214" s="11">
        <f ca="1">IFERROR(INDEX(rngData,MATCH($B214,rngYear,0),MATCH(OFFSET(D214,-$A214,0),rngColumnNames,0)),"")</f>
        <v>85.017234000000002</v>
      </c>
      <c r="E214" s="11">
        <f ca="1">IFERROR(INDEX(rngData,MATCH($B214,rngYear,0),MATCH(OFFSET(E214,-$A214,0),rngColumnNames,0)),"")</f>
        <v>77.423796999999993</v>
      </c>
      <c r="F214" s="11">
        <f ca="1">IFERROR(INDEX(rngData,MATCH($B214,rngYear,0),MATCH(OFFSET(F214,-$A214,0),rngColumnNames,0)),"")</f>
        <v>94.004225000000005</v>
      </c>
      <c r="G214" s="11">
        <f t="shared" ca="1" si="12"/>
        <v>16.580428000000012</v>
      </c>
    </row>
    <row r="215" spans="1:7" x14ac:dyDescent="0.2">
      <c r="A215" s="9">
        <f t="shared" si="13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85</v>
      </c>
      <c r="D215" s="11">
        <f ca="1">IFERROR(INDEX(rngData,MATCH($B215,rngYear,0),MATCH(OFFSET(D215,-$A215,0),rngColumnNames,0)),"")</f>
        <v>69.969322000000005</v>
      </c>
      <c r="E215" s="11">
        <f ca="1">IFERROR(INDEX(rngData,MATCH($B215,rngYear,0),MATCH(OFFSET(E215,-$A215,0),rngColumnNames,0)),"")</f>
        <v>63.567405000000001</v>
      </c>
      <c r="F215" s="11">
        <f ca="1">IFERROR(INDEX(rngData,MATCH($B215,rngYear,0),MATCH(OFFSET(F215,-$A215,0),rngColumnNames,0)),"")</f>
        <v>77.920669000000004</v>
      </c>
      <c r="G215" s="11">
        <f t="shared" ca="1" si="12"/>
        <v>14.353264000000003</v>
      </c>
    </row>
    <row r="216" spans="1:7" x14ac:dyDescent="0.2">
      <c r="A216" s="9">
        <f t="shared" si="13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73</v>
      </c>
      <c r="D216" s="11">
        <f ca="1">IFERROR(INDEX(rngData,MATCH($B216,rngYear,0),MATCH(OFFSET(D216,-$A216,0),rngColumnNames,0)),"")</f>
        <v>93.189224999999993</v>
      </c>
      <c r="E216" s="11">
        <f ca="1">IFERROR(INDEX(rngData,MATCH($B216,rngYear,0),MATCH(OFFSET(E216,-$A216,0),rngColumnNames,0)),"")</f>
        <v>87.415456000000006</v>
      </c>
      <c r="F216" s="11">
        <f ca="1">IFERROR(INDEX(rngData,MATCH($B216,rngYear,0),MATCH(OFFSET(F216,-$A216,0),rngColumnNames,0)),"")</f>
        <v>101.74640599999999</v>
      </c>
      <c r="G216" s="11">
        <f t="shared" ca="1" si="12"/>
        <v>14.330949999999987</v>
      </c>
    </row>
    <row r="217" spans="1:7" x14ac:dyDescent="0.2">
      <c r="A217" s="9">
        <f t="shared" si="13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78</v>
      </c>
      <c r="D217" s="11">
        <f ca="1">IFERROR(INDEX(rngData,MATCH($B217,rngYear,0),MATCH(OFFSET(D217,-$A217,0),rngColumnNames,0)),"")</f>
        <v>90.073730999999995</v>
      </c>
      <c r="E217" s="11">
        <f ca="1">IFERROR(INDEX(rngData,MATCH($B217,rngYear,0),MATCH(OFFSET(E217,-$A217,0),rngColumnNames,0)),"")</f>
        <v>84.373275000000007</v>
      </c>
      <c r="F217" s="11">
        <f ca="1">IFERROR(INDEX(rngData,MATCH($B217,rngYear,0),MATCH(OFFSET(F217,-$A217,0),rngColumnNames,0)),"")</f>
        <v>98.276736999999997</v>
      </c>
      <c r="G217" s="11">
        <f t="shared" ca="1" si="12"/>
        <v>13.90346199999999</v>
      </c>
    </row>
    <row r="218" spans="1:7" x14ac:dyDescent="0.2">
      <c r="A218" s="9">
        <f t="shared" si="13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94</v>
      </c>
      <c r="D218" s="11">
        <f ca="1">IFERROR(INDEX(rngData,MATCH($B218,rngYear,0),MATCH(OFFSET(D218,-$A218,0),rngColumnNames,0)),"")</f>
        <v>91.646407999999994</v>
      </c>
      <c r="E218" s="11">
        <f ca="1">IFERROR(INDEX(rngData,MATCH($B218,rngYear,0),MATCH(OFFSET(E218,-$A218,0),rngColumnNames,0)),"")</f>
        <v>86.108886999999996</v>
      </c>
      <c r="F218" s="11">
        <f ca="1">IFERROR(INDEX(rngData,MATCH($B218,rngYear,0),MATCH(OFFSET(F218,-$A218,0),rngColumnNames,0)),"")</f>
        <v>97.607224000000002</v>
      </c>
      <c r="G218" s="11">
        <f t="shared" ca="1" si="12"/>
        <v>11.498337000000006</v>
      </c>
    </row>
    <row r="219" spans="1:7" x14ac:dyDescent="0.2">
      <c r="A219" s="9">
        <f t="shared" si="13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90</v>
      </c>
      <c r="D219" s="11">
        <f ca="1">IFERROR(INDEX(rngData,MATCH($B219,rngYear,0),MATCH(OFFSET(D219,-$A219,0),rngColumnNames,0)),"")</f>
        <v>104.20577</v>
      </c>
      <c r="E219" s="11">
        <f ca="1">IFERROR(INDEX(rngData,MATCH($B219,rngYear,0),MATCH(OFFSET(E219,-$A219,0),rngColumnNames,0)),"")</f>
        <v>96.795540000000003</v>
      </c>
      <c r="F219" s="11">
        <f ca="1">IFERROR(INDEX(rngData,MATCH($B219,rngYear,0),MATCH(OFFSET(F219,-$A219,0),rngColumnNames,0)),"")</f>
        <v>111.19814100000001</v>
      </c>
      <c r="G219" s="11">
        <f t="shared" ca="1" si="12"/>
        <v>14.402601000000004</v>
      </c>
    </row>
    <row r="220" spans="1:7" x14ac:dyDescent="0.2">
      <c r="A220" s="9">
        <f t="shared" si="13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109</v>
      </c>
      <c r="D220" s="11">
        <f ca="1">IFERROR(INDEX(rngData,MATCH($B220,rngYear,0),MATCH(OFFSET(D220,-$A220,0),rngColumnNames,0)),"")</f>
        <v>109.804416</v>
      </c>
      <c r="E220" s="11">
        <f ca="1">IFERROR(INDEX(rngData,MATCH($B220,rngYear,0),MATCH(OFFSET(E220,-$A220,0),rngColumnNames,0)),"")</f>
        <v>101.154721</v>
      </c>
      <c r="F220" s="11">
        <f ca="1">IFERROR(INDEX(rngData,MATCH($B220,rngYear,0),MATCH(OFFSET(F220,-$A220,0),rngColumnNames,0)),"")</f>
        <v>117.59325</v>
      </c>
      <c r="G220" s="11">
        <f t="shared" ca="1" si="12"/>
        <v>16.438529000000003</v>
      </c>
    </row>
    <row r="221" spans="1:7" x14ac:dyDescent="0.2">
      <c r="A221" s="9">
        <f t="shared" si="13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107</v>
      </c>
      <c r="D221" s="11">
        <f ca="1">IFERROR(INDEX(rngData,MATCH($B221,rngYear,0),MATCH(OFFSET(D221,-$A221,0),rngColumnNames,0)),"")</f>
        <v>121.407312</v>
      </c>
      <c r="E221" s="11">
        <f ca="1">IFERROR(INDEX(rngData,MATCH($B221,rngYear,0),MATCH(OFFSET(E221,-$A221,0),rngColumnNames,0)),"")</f>
        <v>111.66604100000001</v>
      </c>
      <c r="F221" s="11">
        <f ca="1">IFERROR(INDEX(rngData,MATCH($B221,rngYear,0),MATCH(OFFSET(F221,-$A221,0),rngColumnNames,0)),"")</f>
        <v>128.16454899999999</v>
      </c>
      <c r="G221" s="11">
        <f t="shared" ca="1" si="12"/>
        <v>16.498507999999987</v>
      </c>
    </row>
    <row r="222" spans="1:7" x14ac:dyDescent="0.2">
      <c r="A222" s="9">
        <f t="shared" si="13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155</v>
      </c>
      <c r="D222" s="11">
        <f ca="1">IFERROR(INDEX(rngData,MATCH($B222,rngYear,0),MATCH(OFFSET(D222,-$A222,0),rngColumnNames,0)),"")</f>
        <v>129.75724199999999</v>
      </c>
      <c r="E222" s="11">
        <f ca="1">IFERROR(INDEX(rngData,MATCH($B222,rngYear,0),MATCH(OFFSET(E222,-$A222,0),rngColumnNames,0)),"")</f>
        <v>119.830709</v>
      </c>
      <c r="F222" s="11">
        <f ca="1">IFERROR(INDEX(rngData,MATCH($B222,rngYear,0),MATCH(OFFSET(F222,-$A222,0),rngColumnNames,0)),"")</f>
        <v>138.38695000000001</v>
      </c>
      <c r="G222" s="11">
        <f t="shared" ca="1" si="12"/>
        <v>18.556241000000014</v>
      </c>
    </row>
    <row r="223" spans="1:7" x14ac:dyDescent="0.2">
      <c r="A223" s="9">
        <f t="shared" si="13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138</v>
      </c>
      <c r="D223" s="11">
        <f ca="1">IFERROR(INDEX(rngData,MATCH($B223,rngYear,0),MATCH(OFFSET(D223,-$A223,0),rngColumnNames,0)),"")</f>
        <v>138.37365700000001</v>
      </c>
      <c r="E223" s="11">
        <f ca="1">IFERROR(INDEX(rngData,MATCH($B223,rngYear,0),MATCH(OFFSET(E223,-$A223,0),rngColumnNames,0)),"")</f>
        <v>124.279016</v>
      </c>
      <c r="F223" s="11">
        <f ca="1">IFERROR(INDEX(rngData,MATCH($B223,rngYear,0),MATCH(OFFSET(F223,-$A223,0),rngColumnNames,0)),"")</f>
        <v>148.61015599999999</v>
      </c>
      <c r="G223" s="11">
        <f t="shared" ca="1" si="12"/>
        <v>24.331139999999991</v>
      </c>
    </row>
    <row r="224" spans="1:7" x14ac:dyDescent="0.2">
      <c r="A224" s="9">
        <f t="shared" si="13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163</v>
      </c>
      <c r="D224" s="11">
        <f ca="1">IFERROR(INDEX(rngData,MATCH($B224,rngYear,0),MATCH(OFFSET(D224,-$A224,0),rngColumnNames,0)),"")</f>
        <v>172.02671699999999</v>
      </c>
      <c r="E224" s="11">
        <f ca="1">IFERROR(INDEX(rngData,MATCH($B224,rngYear,0),MATCH(OFFSET(E224,-$A224,0),rngColumnNames,0)),"")</f>
        <v>160.51558299999999</v>
      </c>
      <c r="F224" s="11">
        <f ca="1">IFERROR(INDEX(rngData,MATCH($B224,rngYear,0),MATCH(OFFSET(F224,-$A224,0),rngColumnNames,0)),"")</f>
        <v>180.84019799999999</v>
      </c>
      <c r="G224" s="11">
        <f t="shared" ca="1" si="12"/>
        <v>20.324614999999994</v>
      </c>
    </row>
    <row r="225" spans="1:7" x14ac:dyDescent="0.2">
      <c r="A225" s="9">
        <f t="shared" si="13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184</v>
      </c>
      <c r="D225" s="11">
        <f ca="1">IFERROR(INDEX(rngData,MATCH($B225,rngYear,0),MATCH(OFFSET(D225,-$A225,0),rngColumnNames,0)),"")</f>
        <v>164.88780299999999</v>
      </c>
      <c r="E225" s="11">
        <f ca="1">IFERROR(INDEX(rngData,MATCH($B225,rngYear,0),MATCH(OFFSET(E225,-$A225,0),rngColumnNames,0)),"")</f>
        <v>156.73543799999999</v>
      </c>
      <c r="F225" s="11">
        <f ca="1">IFERROR(INDEX(rngData,MATCH($B225,rngYear,0),MATCH(OFFSET(F225,-$A225,0),rngColumnNames,0)),"")</f>
        <v>174.48575500000001</v>
      </c>
      <c r="G225" s="11">
        <f t="shared" ca="1" si="12"/>
        <v>17.750317000000024</v>
      </c>
    </row>
    <row r="226" spans="1:7" x14ac:dyDescent="0.2">
      <c r="A226" s="9">
        <f t="shared" si="13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192</v>
      </c>
      <c r="D226" s="11">
        <f ca="1">IFERROR(INDEX(rngData,MATCH($B226,rngYear,0),MATCH(OFFSET(D226,-$A226,0),rngColumnNames,0)),"")</f>
        <v>167.49354500000001</v>
      </c>
      <c r="E226" s="11">
        <f ca="1">IFERROR(INDEX(rngData,MATCH($B226,rngYear,0),MATCH(OFFSET(E226,-$A226,0),rngColumnNames,0)),"")</f>
        <v>159.04295200000001</v>
      </c>
      <c r="F226" s="11">
        <f ca="1">IFERROR(INDEX(rngData,MATCH($B226,rngYear,0),MATCH(OFFSET(F226,-$A226,0),rngColumnNames,0)),"")</f>
        <v>176.758306</v>
      </c>
      <c r="G226" s="11">
        <f t="shared" ca="1" si="12"/>
        <v>17.715353999999991</v>
      </c>
    </row>
    <row r="227" spans="1:7" x14ac:dyDescent="0.2">
      <c r="A227" s="9">
        <f t="shared" si="13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153</v>
      </c>
      <c r="D227" s="11">
        <f ca="1">IFERROR(INDEX(rngData,MATCH($B227,rngYear,0),MATCH(OFFSET(D227,-$A227,0),rngColumnNames,0)),"")</f>
        <v>167.05927700000001</v>
      </c>
      <c r="E227" s="11">
        <f ca="1">IFERROR(INDEX(rngData,MATCH($B227,rngYear,0),MATCH(OFFSET(E227,-$A227,0),rngColumnNames,0)),"")</f>
        <v>158.599051</v>
      </c>
      <c r="F227" s="11">
        <f ca="1">IFERROR(INDEX(rngData,MATCH($B227,rngYear,0),MATCH(OFFSET(F227,-$A227,0),rngColumnNames,0)),"")</f>
        <v>174.111199</v>
      </c>
      <c r="G227" s="11">
        <f t="shared" ca="1" si="12"/>
        <v>15.512147999999996</v>
      </c>
    </row>
    <row r="228" spans="1:7" x14ac:dyDescent="0.2">
      <c r="A228" s="9">
        <f t="shared" si="13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186</v>
      </c>
      <c r="D228" s="11">
        <f ca="1">IFERROR(INDEX(rngData,MATCH($B228,rngYear,0),MATCH(OFFSET(D228,-$A228,0),rngColumnNames,0)),"")</f>
        <v>175.07040900000001</v>
      </c>
      <c r="E228" s="11">
        <f ca="1">IFERROR(INDEX(rngData,MATCH($B228,rngYear,0),MATCH(OFFSET(E228,-$A228,0),rngColumnNames,0)),"")</f>
        <v>164.989814</v>
      </c>
      <c r="F228" s="11">
        <f ca="1">IFERROR(INDEX(rngData,MATCH($B228,rngYear,0),MATCH(OFFSET(F228,-$A228,0),rngColumnNames,0)),"")</f>
        <v>183.27946299999999</v>
      </c>
      <c r="G228" s="11">
        <f t="shared" ref="G228:G255" ca="1" si="14">IFERROR(F228-E228,"")</f>
        <v>18.289648999999997</v>
      </c>
    </row>
    <row r="229" spans="1:7" hidden="1" x14ac:dyDescent="0.2">
      <c r="A229" s="9">
        <f t="shared" ref="A229:A255" si="15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180</v>
      </c>
      <c r="D229" s="11">
        <f ca="1">IFERROR(INDEX(rngData,MATCH($B229,rngYear,0),MATCH(OFFSET(D229,-$A229,0),rngColumnNames,0)),"")</f>
        <v>190.167359</v>
      </c>
      <c r="E229" s="11">
        <f ca="1">IFERROR(INDEX(rngData,MATCH($B229,rngYear,0),MATCH(OFFSET(E229,-$A229,0),rngColumnNames,0)),"")</f>
        <v>178.79826299999999</v>
      </c>
      <c r="F229" s="11">
        <f ca="1">IFERROR(INDEX(rngData,MATCH($B229,rngYear,0),MATCH(OFFSET(F229,-$A229,0),rngColumnNames,0)),"")</f>
        <v>202.02861899999999</v>
      </c>
      <c r="G229" s="11">
        <f t="shared" ca="1" si="14"/>
        <v>23.230356</v>
      </c>
    </row>
    <row r="230" spans="1:7" hidden="1" x14ac:dyDescent="0.2">
      <c r="A230" s="9">
        <f t="shared" si="15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216</v>
      </c>
      <c r="D230" s="11">
        <f ca="1">IFERROR(INDEX(rngData,MATCH($B230,rngYear,0),MATCH(OFFSET(D230,-$A230,0),rngColumnNames,0)),"")</f>
        <v>217.36626100000001</v>
      </c>
      <c r="E230" s="11">
        <f ca="1">IFERROR(INDEX(rngData,MATCH($B230,rngYear,0),MATCH(OFFSET(E230,-$A230,0),rngColumnNames,0)),"")</f>
        <v>204.78384600000001</v>
      </c>
      <c r="F230" s="11">
        <f ca="1">IFERROR(INDEX(rngData,MATCH($B230,rngYear,0),MATCH(OFFSET(F230,-$A230,0),rngColumnNames,0)),"")</f>
        <v>229.16076100000001</v>
      </c>
      <c r="G230" s="11">
        <f t="shared" ca="1" si="14"/>
        <v>24.376914999999997</v>
      </c>
    </row>
    <row r="231" spans="1:7" hidden="1" x14ac:dyDescent="0.2">
      <c r="A231" s="9">
        <f t="shared" si="15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197</v>
      </c>
      <c r="D231" s="11">
        <f ca="1">IFERROR(INDEX(rngData,MATCH($B231,rngYear,0),MATCH(OFFSET(D231,-$A231,0),rngColumnNames,0)),"")</f>
        <v>203.899833</v>
      </c>
      <c r="E231" s="11">
        <f ca="1">IFERROR(INDEX(rngData,MATCH($B231,rngYear,0),MATCH(OFFSET(E231,-$A231,0),rngColumnNames,0)),"")</f>
        <v>190.02612099999999</v>
      </c>
      <c r="F231" s="11">
        <f ca="1">IFERROR(INDEX(rngData,MATCH($B231,rngYear,0),MATCH(OFFSET(F231,-$A231,0),rngColumnNames,0)),"")</f>
        <v>216.60246699999999</v>
      </c>
      <c r="G231" s="11">
        <f t="shared" ca="1" si="14"/>
        <v>26.576346000000001</v>
      </c>
    </row>
    <row r="232" spans="1:7" hidden="1" x14ac:dyDescent="0.2">
      <c r="A232" s="9">
        <f t="shared" si="15"/>
        <v>37</v>
      </c>
      <c r="B232" s="10">
        <f>IF(INDEX(rngYear,A232+1)&lt;&gt;0,INDEX(rngYear,A232+1),"")</f>
        <v>2016</v>
      </c>
      <c r="C232" s="11">
        <f ca="1">IFERROR(INDEX(rngData,MATCH($B232,rngYear,0),MATCH(OFFSET(C232,-$A232,0),rngColumnNames,0)),"")</f>
        <v>183</v>
      </c>
      <c r="D232" s="11">
        <f ca="1">IFERROR(INDEX(rngData,MATCH($B232,rngYear,0),MATCH(OFFSET(D232,-$A232,0),rngColumnNames,0)),"")</f>
        <v>186.16320300000001</v>
      </c>
      <c r="E232" s="11">
        <f ca="1">IFERROR(INDEX(rngData,MATCH($B232,rngYear,0),MATCH(OFFSET(E232,-$A232,0),rngColumnNames,0)),"")</f>
        <v>170.43079900000001</v>
      </c>
      <c r="F232" s="11">
        <f ca="1">IFERROR(INDEX(rngData,MATCH($B232,rngYear,0),MATCH(OFFSET(F232,-$A232,0),rngColumnNames,0)),"")</f>
        <v>198.77294499999999</v>
      </c>
      <c r="G232" s="11">
        <f t="shared" ca="1" si="14"/>
        <v>28.342145999999985</v>
      </c>
    </row>
    <row r="233" spans="1:7" hidden="1" x14ac:dyDescent="0.2">
      <c r="A233" s="9">
        <f t="shared" si="15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ca="1">IFERROR(INDEX(rngData,MATCH($B233,rngYear,0),MATCH(OFFSET(F233,-$A233,0),rngColumnNames,0)),"")</f>
        <v/>
      </c>
      <c r="G233" s="11" t="str">
        <f t="shared" ca="1" si="14"/>
        <v/>
      </c>
    </row>
    <row r="234" spans="1:7" hidden="1" x14ac:dyDescent="0.2">
      <c r="A234" s="9">
        <f t="shared" si="15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ca="1">IFERROR(INDEX(rngData,MATCH($B234,rngYear,0),MATCH(OFFSET(F234,-$A234,0),rngColumnNames,0)),"")</f>
        <v/>
      </c>
      <c r="G234" s="11" t="str">
        <f t="shared" ca="1" si="14"/>
        <v/>
      </c>
    </row>
    <row r="235" spans="1:7" hidden="1" x14ac:dyDescent="0.2">
      <c r="A235" s="9">
        <f t="shared" si="15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ca="1">IFERROR(INDEX(rngData,MATCH($B235,rngYear,0),MATCH(OFFSET(F235,-$A235,0),rngColumnNames,0)),"")</f>
        <v/>
      </c>
      <c r="G235" s="11" t="str">
        <f t="shared" ca="1" si="14"/>
        <v/>
      </c>
    </row>
    <row r="236" spans="1:7" hidden="1" x14ac:dyDescent="0.2">
      <c r="A236" s="9">
        <f t="shared" si="15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ca="1">IFERROR(INDEX(rngData,MATCH($B236,rngYear,0),MATCH(OFFSET(F236,-$A236,0),rngColumnNames,0)),"")</f>
        <v/>
      </c>
      <c r="G236" s="11" t="str">
        <f t="shared" ca="1" si="14"/>
        <v/>
      </c>
    </row>
    <row r="237" spans="1:7" hidden="1" x14ac:dyDescent="0.2">
      <c r="A237" s="9">
        <f t="shared" si="15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ca="1">IFERROR(INDEX(rngData,MATCH($B237,rngYear,0),MATCH(OFFSET(F237,-$A237,0),rngColumnNames,0)),"")</f>
        <v/>
      </c>
      <c r="G237" s="11" t="str">
        <f t="shared" ca="1" si="14"/>
        <v/>
      </c>
    </row>
    <row r="238" spans="1:7" hidden="1" x14ac:dyDescent="0.2">
      <c r="A238" s="9">
        <f t="shared" si="15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ca="1">IFERROR(INDEX(rngData,MATCH($B238,rngYear,0),MATCH(OFFSET(F238,-$A238,0),rngColumnNames,0)),"")</f>
        <v/>
      </c>
      <c r="G238" s="11" t="str">
        <f t="shared" ca="1" si="14"/>
        <v/>
      </c>
    </row>
    <row r="239" spans="1:7" hidden="1" x14ac:dyDescent="0.2">
      <c r="A239" s="9">
        <f t="shared" si="15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ca="1">IFERROR(INDEX(rngData,MATCH($B239,rngYear,0),MATCH(OFFSET(F239,-$A239,0),rngColumnNames,0)),"")</f>
        <v/>
      </c>
      <c r="G239" s="11" t="str">
        <f t="shared" ca="1" si="14"/>
        <v/>
      </c>
    </row>
    <row r="240" spans="1:7" hidden="1" x14ac:dyDescent="0.2">
      <c r="A240" s="9">
        <f t="shared" si="15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ca="1">IFERROR(INDEX(rngData,MATCH($B240,rngYear,0),MATCH(OFFSET(F240,-$A240,0),rngColumnNames,0)),"")</f>
        <v/>
      </c>
      <c r="G240" s="11" t="str">
        <f t="shared" ca="1" si="14"/>
        <v/>
      </c>
    </row>
    <row r="241" spans="1:7" hidden="1" x14ac:dyDescent="0.2">
      <c r="A241" s="9">
        <f t="shared" si="15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ca="1">IFERROR(INDEX(rngData,MATCH($B241,rngYear,0),MATCH(OFFSET(F241,-$A241,0),rngColumnNames,0)),"")</f>
        <v/>
      </c>
      <c r="G241" s="11" t="str">
        <f t="shared" ca="1" si="14"/>
        <v/>
      </c>
    </row>
    <row r="242" spans="1:7" hidden="1" x14ac:dyDescent="0.2">
      <c r="A242" s="9">
        <f t="shared" si="15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ca="1">IFERROR(INDEX(rngData,MATCH($B242,rngYear,0),MATCH(OFFSET(F242,-$A242,0),rngColumnNames,0)),"")</f>
        <v/>
      </c>
      <c r="G242" s="11" t="str">
        <f t="shared" ca="1" si="14"/>
        <v/>
      </c>
    </row>
    <row r="243" spans="1:7" hidden="1" x14ac:dyDescent="0.2">
      <c r="A243" s="9">
        <f t="shared" si="15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ca="1">IFERROR(INDEX(rngData,MATCH($B243,rngYear,0),MATCH(OFFSET(F243,-$A243,0),rngColumnNames,0)),"")</f>
        <v/>
      </c>
      <c r="G243" s="11" t="str">
        <f t="shared" ca="1" si="14"/>
        <v/>
      </c>
    </row>
    <row r="244" spans="1:7" hidden="1" x14ac:dyDescent="0.2">
      <c r="A244" s="9">
        <f t="shared" si="15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ca="1">IFERROR(INDEX(rngData,MATCH($B244,rngYear,0),MATCH(OFFSET(F244,-$A244,0),rngColumnNames,0)),"")</f>
        <v/>
      </c>
      <c r="G244" s="11" t="str">
        <f t="shared" ca="1" si="14"/>
        <v/>
      </c>
    </row>
    <row r="245" spans="1:7" hidden="1" x14ac:dyDescent="0.2">
      <c r="A245" s="9">
        <f t="shared" si="15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ca="1">IFERROR(INDEX(rngData,MATCH($B245,rngYear,0),MATCH(OFFSET(F245,-$A245,0),rngColumnNames,0)),"")</f>
        <v/>
      </c>
      <c r="G245" s="11" t="str">
        <f t="shared" ca="1" si="14"/>
        <v/>
      </c>
    </row>
    <row r="246" spans="1:7" hidden="1" x14ac:dyDescent="0.2">
      <c r="A246" s="9">
        <f t="shared" si="15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ca="1">IFERROR(INDEX(rngData,MATCH($B246,rngYear,0),MATCH(OFFSET(F246,-$A246,0),rngColumnNames,0)),"")</f>
        <v/>
      </c>
      <c r="G246" s="11" t="str">
        <f t="shared" ca="1" si="14"/>
        <v/>
      </c>
    </row>
    <row r="247" spans="1:7" hidden="1" x14ac:dyDescent="0.2">
      <c r="A247" s="9">
        <f t="shared" si="15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ca="1">IFERROR(INDEX(rngData,MATCH($B247,rngYear,0),MATCH(OFFSET(F247,-$A247,0),rngColumnNames,0)),"")</f>
        <v/>
      </c>
      <c r="G247" s="11" t="str">
        <f t="shared" ca="1" si="14"/>
        <v/>
      </c>
    </row>
    <row r="248" spans="1:7" hidden="1" x14ac:dyDescent="0.2">
      <c r="A248" s="9">
        <f t="shared" si="15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ca="1">IFERROR(INDEX(rngData,MATCH($B248,rngYear,0),MATCH(OFFSET(F248,-$A248,0),rngColumnNames,0)),"")</f>
        <v/>
      </c>
      <c r="G248" s="11" t="str">
        <f t="shared" ca="1" si="14"/>
        <v/>
      </c>
    </row>
    <row r="249" spans="1:7" hidden="1" x14ac:dyDescent="0.2">
      <c r="A249" s="9">
        <f t="shared" si="15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ca="1">IFERROR(INDEX(rngData,MATCH($B249,rngYear,0),MATCH(OFFSET(F249,-$A249,0),rngColumnNames,0)),"")</f>
        <v/>
      </c>
      <c r="G249" s="11" t="str">
        <f t="shared" ca="1" si="14"/>
        <v/>
      </c>
    </row>
    <row r="250" spans="1:7" hidden="1" x14ac:dyDescent="0.2">
      <c r="A250" s="9">
        <f t="shared" si="15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ca="1">IFERROR(INDEX(rngData,MATCH($B250,rngYear,0),MATCH(OFFSET(F250,-$A250,0),rngColumnNames,0)),"")</f>
        <v/>
      </c>
      <c r="G250" s="11" t="str">
        <f t="shared" ca="1" si="14"/>
        <v/>
      </c>
    </row>
    <row r="251" spans="1:7" hidden="1" x14ac:dyDescent="0.2">
      <c r="A251" s="9">
        <f t="shared" si="15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ca="1">IFERROR(INDEX(rngData,MATCH($B251,rngYear,0),MATCH(OFFSET(F251,-$A251,0),rngColumnNames,0)),"")</f>
        <v/>
      </c>
      <c r="G251" s="11" t="str">
        <f t="shared" ca="1" si="14"/>
        <v/>
      </c>
    </row>
    <row r="252" spans="1:7" hidden="1" x14ac:dyDescent="0.2">
      <c r="A252" s="9">
        <f t="shared" si="15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ca="1">IFERROR(INDEX(rngData,MATCH($B252,rngYear,0),MATCH(OFFSET(F252,-$A252,0),rngColumnNames,0)),"")</f>
        <v/>
      </c>
      <c r="G252" s="11" t="str">
        <f t="shared" ca="1" si="14"/>
        <v/>
      </c>
    </row>
    <row r="253" spans="1:7" hidden="1" x14ac:dyDescent="0.2">
      <c r="A253" s="9">
        <f t="shared" si="15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ca="1">IFERROR(INDEX(rngData,MATCH($B253,rngYear,0),MATCH(OFFSET(F253,-$A253,0),rngColumnNames,0)),"")</f>
        <v/>
      </c>
      <c r="G253" s="11" t="str">
        <f t="shared" ca="1" si="14"/>
        <v/>
      </c>
    </row>
    <row r="254" spans="1:7" hidden="1" x14ac:dyDescent="0.2">
      <c r="A254" s="9">
        <f t="shared" si="15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ca="1">IFERROR(INDEX(rngData,MATCH($B254,rngYear,0),MATCH(OFFSET(F254,-$A254,0),rngColumnNames,0)),"")</f>
        <v/>
      </c>
      <c r="G254" s="11" t="str">
        <f t="shared" ca="1" si="14"/>
        <v/>
      </c>
    </row>
    <row r="255" spans="1:7" hidden="1" x14ac:dyDescent="0.2">
      <c r="A255" s="9">
        <f t="shared" si="15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ca="1">IFERROR(INDEX(rngData,MATCH($B255,rngYear,0),MATCH(OFFSET(F255,-$A255,0),rngColumnNames,0)),"")</f>
        <v/>
      </c>
      <c r="G255" s="11" t="str">
        <f t="shared" ca="1" si="14"/>
        <v/>
      </c>
    </row>
    <row r="257" spans="1:20" ht="19.5" customHeight="1" x14ac:dyDescent="0.3">
      <c r="A257" s="16" t="s">
        <v>86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 ht="15" customHeight="1" x14ac:dyDescent="0.2">
      <c r="B258" s="4"/>
      <c r="C258" s="5" t="s">
        <v>82</v>
      </c>
      <c r="D258" s="5" t="s">
        <v>68</v>
      </c>
      <c r="E258" s="17" t="s">
        <v>69</v>
      </c>
      <c r="F258" s="18"/>
      <c r="G258" s="19"/>
    </row>
    <row r="259" spans="1:20" ht="22.5" customHeight="1" x14ac:dyDescent="0.2">
      <c r="A259" s="6" t="s">
        <v>70</v>
      </c>
      <c r="B259" s="7" t="s">
        <v>0</v>
      </c>
      <c r="C259" s="7" t="s">
        <v>6</v>
      </c>
      <c r="D259" s="7" t="s">
        <v>10</v>
      </c>
      <c r="E259" s="7" t="s">
        <v>33</v>
      </c>
      <c r="F259" s="7" t="s">
        <v>34</v>
      </c>
      <c r="G259" s="8" t="s">
        <v>69</v>
      </c>
    </row>
    <row r="260" spans="1:20" x14ac:dyDescent="0.2">
      <c r="A260" s="9">
        <v>1</v>
      </c>
      <c r="B260" s="10">
        <f>IF(INDEX(rngYear,A260+1)&lt;&gt;0,INDEX(rngYear,A260+1),"")</f>
        <v>1980</v>
      </c>
      <c r="C260" s="11">
        <f ca="1">IFERROR(INDEX(rngData,MATCH($B260,rngYear,0),MATCH(OFFSET(C260,-$A260,0),rngColumnNames,0)),"")</f>
        <v>0</v>
      </c>
      <c r="D260" s="11">
        <f ca="1">IFERROR(INDEX(rngData,MATCH($B260,rngYear,0),MATCH(OFFSET(D260,-$A260,0),rngColumnNames,0)),"")</f>
        <v>0</v>
      </c>
      <c r="E260" s="11">
        <f ca="1">IFERROR(INDEX(rngData,MATCH($B260,rngYear,0),MATCH(OFFSET(E260,-$A260,0),rngColumnNames,0)),"")</f>
        <v>0</v>
      </c>
      <c r="F260" s="11">
        <f ca="1">IFERROR(INDEX(rngData,MATCH($B260,rngYear,0),MATCH(OFFSET(F260,-$A260,0),rngColumnNames,0)),"")</f>
        <v>0</v>
      </c>
      <c r="G260" s="11">
        <f t="shared" ref="G260:G291" ca="1" si="16">IFERROR(F260-E260,"")</f>
        <v>0</v>
      </c>
    </row>
    <row r="261" spans="1:20" x14ac:dyDescent="0.2">
      <c r="A261" s="9">
        <f t="shared" ref="A261:A292" si="17">A260+1</f>
        <v>2</v>
      </c>
      <c r="B261" s="10">
        <f>IF(INDEX(rngYear,A261+1)&lt;&gt;0,INDEX(rngYear,A261+1),"")</f>
        <v>1981</v>
      </c>
      <c r="C261" s="11">
        <f ca="1">IFERROR(INDEX(rngData,MATCH($B261,rngYear,0),MATCH(OFFSET(C261,-$A261,0),rngColumnNames,0)),"")</f>
        <v>0</v>
      </c>
      <c r="D261" s="11">
        <f ca="1">IFERROR(INDEX(rngData,MATCH($B261,rngYear,0),MATCH(OFFSET(D261,-$A261,0),rngColumnNames,0)),"")</f>
        <v>0</v>
      </c>
      <c r="E261" s="11">
        <f ca="1">IFERROR(INDEX(rngData,MATCH($B261,rngYear,0),MATCH(OFFSET(E261,-$A261,0),rngColumnNames,0)),"")</f>
        <v>0</v>
      </c>
      <c r="F261" s="11">
        <f ca="1">IFERROR(INDEX(rngData,MATCH($B261,rngYear,0),MATCH(OFFSET(F261,-$A261,0),rngColumnNames,0)),"")</f>
        <v>0</v>
      </c>
      <c r="G261" s="11">
        <f t="shared" ca="1" si="16"/>
        <v>0</v>
      </c>
    </row>
    <row r="262" spans="1:20" x14ac:dyDescent="0.2">
      <c r="A262" s="9">
        <f t="shared" si="17"/>
        <v>3</v>
      </c>
      <c r="B262" s="10">
        <f>IF(INDEX(rngYear,A262+1)&lt;&gt;0,INDEX(rngYear,A262+1),"")</f>
        <v>1982</v>
      </c>
      <c r="C262" s="11">
        <f ca="1">IFERROR(INDEX(rngData,MATCH($B262,rngYear,0),MATCH(OFFSET(C262,-$A262,0),rngColumnNames,0)),"")</f>
        <v>1</v>
      </c>
      <c r="D262" s="11">
        <f ca="1">IFERROR(INDEX(rngData,MATCH($B262,rngYear,0),MATCH(OFFSET(D262,-$A262,0),rngColumnNames,0)),"")</f>
        <v>0</v>
      </c>
      <c r="E262" s="11">
        <f ca="1">IFERROR(INDEX(rngData,MATCH($B262,rngYear,0),MATCH(OFFSET(E262,-$A262,0),rngColumnNames,0)),"")</f>
        <v>0</v>
      </c>
      <c r="F262" s="11">
        <f ca="1">IFERROR(INDEX(rngData,MATCH($B262,rngYear,0),MATCH(OFFSET(F262,-$A262,0),rngColumnNames,0)),"")</f>
        <v>0</v>
      </c>
      <c r="G262" s="11">
        <f t="shared" ca="1" si="16"/>
        <v>0</v>
      </c>
    </row>
    <row r="263" spans="1:20" x14ac:dyDescent="0.2">
      <c r="A263" s="9">
        <f t="shared" si="17"/>
        <v>4</v>
      </c>
      <c r="B263" s="10">
        <f>IF(INDEX(rngYear,A263+1)&lt;&gt;0,INDEX(rngYear,A263+1),"")</f>
        <v>1983</v>
      </c>
      <c r="C263" s="11">
        <f ca="1">IFERROR(INDEX(rngData,MATCH($B263,rngYear,0),MATCH(OFFSET(C263,-$A263,0),rngColumnNames,0)),"")</f>
        <v>0</v>
      </c>
      <c r="D263" s="11">
        <f ca="1">IFERROR(INDEX(rngData,MATCH($B263,rngYear,0),MATCH(OFFSET(D263,-$A263,0),rngColumnNames,0)),"")</f>
        <v>0</v>
      </c>
      <c r="E263" s="11">
        <f ca="1">IFERROR(INDEX(rngData,MATCH($B263,rngYear,0),MATCH(OFFSET(E263,-$A263,0),rngColumnNames,0)),"")</f>
        <v>0</v>
      </c>
      <c r="F263" s="11">
        <f ca="1">IFERROR(INDEX(rngData,MATCH($B263,rngYear,0),MATCH(OFFSET(F263,-$A263,0),rngColumnNames,0)),"")</f>
        <v>0</v>
      </c>
      <c r="G263" s="11">
        <f t="shared" ca="1" si="16"/>
        <v>0</v>
      </c>
    </row>
    <row r="264" spans="1:20" x14ac:dyDescent="0.2">
      <c r="A264" s="9">
        <f t="shared" si="17"/>
        <v>5</v>
      </c>
      <c r="B264" s="10">
        <f>IF(INDEX(rngYear,A264+1)&lt;&gt;0,INDEX(rngYear,A264+1),"")</f>
        <v>1984</v>
      </c>
      <c r="C264" s="11">
        <f ca="1">IFERROR(INDEX(rngData,MATCH($B264,rngYear,0),MATCH(OFFSET(C264,-$A264,0),rngColumnNames,0)),"")</f>
        <v>43</v>
      </c>
      <c r="D264" s="11">
        <f ca="1">IFERROR(INDEX(rngData,MATCH($B264,rngYear,0),MATCH(OFFSET(D264,-$A264,0),rngColumnNames,0)),"")</f>
        <v>24.473215</v>
      </c>
      <c r="E264" s="11">
        <f ca="1">IFERROR(INDEX(rngData,MATCH($B264,rngYear,0),MATCH(OFFSET(E264,-$A264,0),rngColumnNames,0)),"")</f>
        <v>18.415035</v>
      </c>
      <c r="F264" s="11">
        <f ca="1">IFERROR(INDEX(rngData,MATCH($B264,rngYear,0),MATCH(OFFSET(F264,-$A264,0),rngColumnNames,0)),"")</f>
        <v>31.26173</v>
      </c>
      <c r="G264" s="11">
        <f t="shared" ca="1" si="16"/>
        <v>12.846695</v>
      </c>
    </row>
    <row r="265" spans="1:20" x14ac:dyDescent="0.2">
      <c r="A265" s="9">
        <f t="shared" si="17"/>
        <v>6</v>
      </c>
      <c r="B265" s="10">
        <f>IF(INDEX(rngYear,A265+1)&lt;&gt;0,INDEX(rngYear,A265+1),"")</f>
        <v>1985</v>
      </c>
      <c r="C265" s="11">
        <f ca="1">IFERROR(INDEX(rngData,MATCH($B265,rngYear,0),MATCH(OFFSET(C265,-$A265,0),rngColumnNames,0)),"")</f>
        <v>74</v>
      </c>
      <c r="D265" s="11">
        <f ca="1">IFERROR(INDEX(rngData,MATCH($B265,rngYear,0),MATCH(OFFSET(D265,-$A265,0),rngColumnNames,0)),"")</f>
        <v>14.395455</v>
      </c>
      <c r="E265" s="11">
        <f ca="1">IFERROR(INDEX(rngData,MATCH($B265,rngYear,0),MATCH(OFFSET(E265,-$A265,0),rngColumnNames,0)),"")</f>
        <v>10.026119</v>
      </c>
      <c r="F265" s="11">
        <f ca="1">IFERROR(INDEX(rngData,MATCH($B265,rngYear,0),MATCH(OFFSET(F265,-$A265,0),rngColumnNames,0)),"")</f>
        <v>18.600483000000001</v>
      </c>
      <c r="G265" s="11">
        <f t="shared" ca="1" si="16"/>
        <v>8.574364000000001</v>
      </c>
    </row>
    <row r="266" spans="1:20" x14ac:dyDescent="0.2">
      <c r="A266" s="9">
        <f t="shared" si="17"/>
        <v>7</v>
      </c>
      <c r="B266" s="10">
        <f>IF(INDEX(rngYear,A266+1)&lt;&gt;0,INDEX(rngYear,A266+1),"")</f>
        <v>1986</v>
      </c>
      <c r="C266" s="11">
        <f ca="1">IFERROR(INDEX(rngData,MATCH($B266,rngYear,0),MATCH(OFFSET(C266,-$A266,0),rngColumnNames,0)),"")</f>
        <v>46</v>
      </c>
      <c r="D266" s="11">
        <f ca="1">IFERROR(INDEX(rngData,MATCH($B266,rngYear,0),MATCH(OFFSET(D266,-$A266,0),rngColumnNames,0)),"")</f>
        <v>12.94145</v>
      </c>
      <c r="E266" s="11">
        <f ca="1">IFERROR(INDEX(rngData,MATCH($B266,rngYear,0),MATCH(OFFSET(E266,-$A266,0),rngColumnNames,0)),"")</f>
        <v>9.4020399999999995</v>
      </c>
      <c r="F266" s="11">
        <f ca="1">IFERROR(INDEX(rngData,MATCH($B266,rngYear,0),MATCH(OFFSET(F266,-$A266,0),rngColumnNames,0)),"")</f>
        <v>16.471990999999999</v>
      </c>
      <c r="G266" s="11">
        <f t="shared" ca="1" si="16"/>
        <v>7.0699509999999997</v>
      </c>
    </row>
    <row r="267" spans="1:20" x14ac:dyDescent="0.2">
      <c r="A267" s="9">
        <f t="shared" si="17"/>
        <v>8</v>
      </c>
      <c r="B267" s="10">
        <f>IF(INDEX(rngYear,A267+1)&lt;&gt;0,INDEX(rngYear,A267+1),"")</f>
        <v>1987</v>
      </c>
      <c r="C267" s="11">
        <f ca="1">IFERROR(INDEX(rngData,MATCH($B267,rngYear,0),MATCH(OFFSET(C267,-$A267,0),rngColumnNames,0)),"")</f>
        <v>37</v>
      </c>
      <c r="D267" s="11">
        <f ca="1">IFERROR(INDEX(rngData,MATCH($B267,rngYear,0),MATCH(OFFSET(D267,-$A267,0),rngColumnNames,0)),"")</f>
        <v>12.622074</v>
      </c>
      <c r="E267" s="11">
        <f ca="1">IFERROR(INDEX(rngData,MATCH($B267,rngYear,0),MATCH(OFFSET(E267,-$A267,0),rngColumnNames,0)),"")</f>
        <v>9.3002660000000006</v>
      </c>
      <c r="F267" s="11">
        <f ca="1">IFERROR(INDEX(rngData,MATCH($B267,rngYear,0),MATCH(OFFSET(F267,-$A267,0),rngColumnNames,0)),"")</f>
        <v>16.704796000000002</v>
      </c>
      <c r="G267" s="11">
        <f t="shared" ca="1" si="16"/>
        <v>7.4045300000000012</v>
      </c>
    </row>
    <row r="268" spans="1:20" x14ac:dyDescent="0.2">
      <c r="A268" s="9">
        <f t="shared" si="17"/>
        <v>9</v>
      </c>
      <c r="B268" s="10">
        <f>IF(INDEX(rngYear,A268+1)&lt;&gt;0,INDEX(rngYear,A268+1),"")</f>
        <v>1988</v>
      </c>
      <c r="C268" s="11">
        <f ca="1">IFERROR(INDEX(rngData,MATCH($B268,rngYear,0),MATCH(OFFSET(C268,-$A268,0),rngColumnNames,0)),"")</f>
        <v>44</v>
      </c>
      <c r="D268" s="11">
        <f ca="1">IFERROR(INDEX(rngData,MATCH($B268,rngYear,0),MATCH(OFFSET(D268,-$A268,0),rngColumnNames,0)),"")</f>
        <v>16.844512999999999</v>
      </c>
      <c r="E268" s="11">
        <f ca="1">IFERROR(INDEX(rngData,MATCH($B268,rngYear,0),MATCH(OFFSET(E268,-$A268,0),rngColumnNames,0)),"")</f>
        <v>13.002672</v>
      </c>
      <c r="F268" s="11">
        <f ca="1">IFERROR(INDEX(rngData,MATCH($B268,rngYear,0),MATCH(OFFSET(F268,-$A268,0),rngColumnNames,0)),"")</f>
        <v>20.861545</v>
      </c>
      <c r="G268" s="11">
        <f t="shared" ca="1" si="16"/>
        <v>7.8588729999999991</v>
      </c>
    </row>
    <row r="269" spans="1:20" x14ac:dyDescent="0.2">
      <c r="A269" s="9">
        <f t="shared" si="17"/>
        <v>10</v>
      </c>
      <c r="B269" s="10">
        <f>IF(INDEX(rngYear,A269+1)&lt;&gt;0,INDEX(rngYear,A269+1),"")</f>
        <v>1989</v>
      </c>
      <c r="C269" s="11">
        <f ca="1">IFERROR(INDEX(rngData,MATCH($B269,rngYear,0),MATCH(OFFSET(C269,-$A269,0),rngColumnNames,0)),"")</f>
        <v>53</v>
      </c>
      <c r="D269" s="11">
        <f ca="1">IFERROR(INDEX(rngData,MATCH($B269,rngYear,0),MATCH(OFFSET(D269,-$A269,0),rngColumnNames,0)),"")</f>
        <v>21.429922999999999</v>
      </c>
      <c r="E269" s="11">
        <f ca="1">IFERROR(INDEX(rngData,MATCH($B269,rngYear,0),MATCH(OFFSET(E269,-$A269,0),rngColumnNames,0)),"")</f>
        <v>17.292634</v>
      </c>
      <c r="F269" s="11">
        <f ca="1">IFERROR(INDEX(rngData,MATCH($B269,rngYear,0),MATCH(OFFSET(F269,-$A269,0),rngColumnNames,0)),"")</f>
        <v>25.434653000000001</v>
      </c>
      <c r="G269" s="11">
        <f t="shared" ca="1" si="16"/>
        <v>8.1420190000000012</v>
      </c>
    </row>
    <row r="270" spans="1:20" x14ac:dyDescent="0.2">
      <c r="A270" s="9">
        <f t="shared" si="17"/>
        <v>11</v>
      </c>
      <c r="B270" s="10">
        <f>IF(INDEX(rngYear,A270+1)&lt;&gt;0,INDEX(rngYear,A270+1),"")</f>
        <v>1990</v>
      </c>
      <c r="C270" s="11">
        <f ca="1">IFERROR(INDEX(rngData,MATCH($B270,rngYear,0),MATCH(OFFSET(C270,-$A270,0),rngColumnNames,0)),"")</f>
        <v>37</v>
      </c>
      <c r="D270" s="11">
        <f ca="1">IFERROR(INDEX(rngData,MATCH($B270,rngYear,0),MATCH(OFFSET(D270,-$A270,0),rngColumnNames,0)),"")</f>
        <v>20.127276999999999</v>
      </c>
      <c r="E270" s="11">
        <f ca="1">IFERROR(INDEX(rngData,MATCH($B270,rngYear,0),MATCH(OFFSET(E270,-$A270,0),rngColumnNames,0)),"")</f>
        <v>16.931674999999998</v>
      </c>
      <c r="F270" s="11">
        <f ca="1">IFERROR(INDEX(rngData,MATCH($B270,rngYear,0),MATCH(OFFSET(F270,-$A270,0),rngColumnNames,0)),"")</f>
        <v>24.082134</v>
      </c>
      <c r="G270" s="11">
        <f t="shared" ca="1" si="16"/>
        <v>7.1504590000000015</v>
      </c>
    </row>
    <row r="271" spans="1:20" x14ac:dyDescent="0.2">
      <c r="A271" s="9">
        <f t="shared" si="17"/>
        <v>12</v>
      </c>
      <c r="B271" s="10">
        <f>IF(INDEX(rngYear,A271+1)&lt;&gt;0,INDEX(rngYear,A271+1),"")</f>
        <v>1991</v>
      </c>
      <c r="C271" s="11">
        <f ca="1">IFERROR(INDEX(rngData,MATCH($B271,rngYear,0),MATCH(OFFSET(C271,-$A271,0),rngColumnNames,0)),"")</f>
        <v>35</v>
      </c>
      <c r="D271" s="11">
        <f ca="1">IFERROR(INDEX(rngData,MATCH($B271,rngYear,0),MATCH(OFFSET(D271,-$A271,0),rngColumnNames,0)),"")</f>
        <v>16.410008999999999</v>
      </c>
      <c r="E271" s="11">
        <f ca="1">IFERROR(INDEX(rngData,MATCH($B271,rngYear,0),MATCH(OFFSET(E271,-$A271,0),rngColumnNames,0)),"")</f>
        <v>13.727086999999999</v>
      </c>
      <c r="F271" s="11">
        <f ca="1">IFERROR(INDEX(rngData,MATCH($B271,rngYear,0),MATCH(OFFSET(F271,-$A271,0),rngColumnNames,0)),"")</f>
        <v>20.175979000000002</v>
      </c>
      <c r="G271" s="11">
        <f t="shared" ca="1" si="16"/>
        <v>6.4488920000000025</v>
      </c>
    </row>
    <row r="272" spans="1:20" x14ac:dyDescent="0.2">
      <c r="A272" s="9">
        <f t="shared" si="17"/>
        <v>13</v>
      </c>
      <c r="B272" s="10">
        <f>IF(INDEX(rngYear,A272+1)&lt;&gt;0,INDEX(rngYear,A272+1),"")</f>
        <v>1992</v>
      </c>
      <c r="C272" s="11">
        <f ca="1">IFERROR(INDEX(rngData,MATCH($B272,rngYear,0),MATCH(OFFSET(C272,-$A272,0),rngColumnNames,0)),"")</f>
        <v>61</v>
      </c>
      <c r="D272" s="11">
        <f ca="1">IFERROR(INDEX(rngData,MATCH($B272,rngYear,0),MATCH(OFFSET(D272,-$A272,0),rngColumnNames,0)),"")</f>
        <v>42.600675000000003</v>
      </c>
      <c r="E272" s="11">
        <f ca="1">IFERROR(INDEX(rngData,MATCH($B272,rngYear,0),MATCH(OFFSET(E272,-$A272,0),rngColumnNames,0)),"")</f>
        <v>35.580832000000001</v>
      </c>
      <c r="F272" s="11">
        <f ca="1">IFERROR(INDEX(rngData,MATCH($B272,rngYear,0),MATCH(OFFSET(F272,-$A272,0),rngColumnNames,0)),"")</f>
        <v>48.137608</v>
      </c>
      <c r="G272" s="11">
        <f t="shared" ca="1" si="16"/>
        <v>12.556775999999999</v>
      </c>
    </row>
    <row r="273" spans="1:7" x14ac:dyDescent="0.2">
      <c r="A273" s="9">
        <f t="shared" si="17"/>
        <v>14</v>
      </c>
      <c r="B273" s="10">
        <f>IF(INDEX(rngYear,A273+1)&lt;&gt;0,INDEX(rngYear,A273+1),"")</f>
        <v>1993</v>
      </c>
      <c r="C273" s="11">
        <f ca="1">IFERROR(INDEX(rngData,MATCH($B273,rngYear,0),MATCH(OFFSET(C273,-$A273,0),rngColumnNames,0)),"")</f>
        <v>58</v>
      </c>
      <c r="D273" s="11">
        <f ca="1">IFERROR(INDEX(rngData,MATCH($B273,rngYear,0),MATCH(OFFSET(D273,-$A273,0),rngColumnNames,0)),"")</f>
        <v>66.099648000000002</v>
      </c>
      <c r="E273" s="11">
        <f ca="1">IFERROR(INDEX(rngData,MATCH($B273,rngYear,0),MATCH(OFFSET(E273,-$A273,0),rngColumnNames,0)),"")</f>
        <v>57.089604000000001</v>
      </c>
      <c r="F273" s="11">
        <f ca="1">IFERROR(INDEX(rngData,MATCH($B273,rngYear,0),MATCH(OFFSET(F273,-$A273,0),rngColumnNames,0)),"")</f>
        <v>72.851230000000001</v>
      </c>
      <c r="G273" s="11">
        <f t="shared" ca="1" si="16"/>
        <v>15.761626</v>
      </c>
    </row>
    <row r="274" spans="1:7" x14ac:dyDescent="0.2">
      <c r="A274" s="9">
        <f t="shared" si="17"/>
        <v>15</v>
      </c>
      <c r="B274" s="10">
        <f>IF(INDEX(rngYear,A274+1)&lt;&gt;0,INDEX(rngYear,A274+1),"")</f>
        <v>1994</v>
      </c>
      <c r="C274" s="11">
        <f ca="1">IFERROR(INDEX(rngData,MATCH($B274,rngYear,0),MATCH(OFFSET(C274,-$A274,0),rngColumnNames,0)),"")</f>
        <v>59</v>
      </c>
      <c r="D274" s="11">
        <f ca="1">IFERROR(INDEX(rngData,MATCH($B274,rngYear,0),MATCH(OFFSET(D274,-$A274,0),rngColumnNames,0)),"")</f>
        <v>104.665947</v>
      </c>
      <c r="E274" s="11">
        <f ca="1">IFERROR(INDEX(rngData,MATCH($B274,rngYear,0),MATCH(OFFSET(E274,-$A274,0),rngColumnNames,0)),"")</f>
        <v>96.775829000000002</v>
      </c>
      <c r="F274" s="11">
        <f ca="1">IFERROR(INDEX(rngData,MATCH($B274,rngYear,0),MATCH(OFFSET(F274,-$A274,0),rngColumnNames,0)),"")</f>
        <v>113.68759900000001</v>
      </c>
      <c r="G274" s="11">
        <f t="shared" ca="1" si="16"/>
        <v>16.911770000000004</v>
      </c>
    </row>
    <row r="275" spans="1:7" x14ac:dyDescent="0.2">
      <c r="A275" s="9">
        <f t="shared" si="17"/>
        <v>16</v>
      </c>
      <c r="B275" s="10">
        <f>IF(INDEX(rngYear,A275+1)&lt;&gt;0,INDEX(rngYear,A275+1),"")</f>
        <v>1995</v>
      </c>
      <c r="C275" s="11">
        <f ca="1">IFERROR(INDEX(rngData,MATCH($B275,rngYear,0),MATCH(OFFSET(C275,-$A275,0),rngColumnNames,0)),"")</f>
        <v>50</v>
      </c>
      <c r="D275" s="11">
        <f ca="1">IFERROR(INDEX(rngData,MATCH($B275,rngYear,0),MATCH(OFFSET(D275,-$A275,0),rngColumnNames,0)),"")</f>
        <v>72.940076000000005</v>
      </c>
      <c r="E275" s="11">
        <f ca="1">IFERROR(INDEX(rngData,MATCH($B275,rngYear,0),MATCH(OFFSET(E275,-$A275,0),rngColumnNames,0)),"")</f>
        <v>65.237455999999995</v>
      </c>
      <c r="F275" s="11">
        <f ca="1">IFERROR(INDEX(rngData,MATCH($B275,rngYear,0),MATCH(OFFSET(F275,-$A275,0),rngColumnNames,0)),"")</f>
        <v>79.319948999999994</v>
      </c>
      <c r="G275" s="11">
        <f t="shared" ca="1" si="16"/>
        <v>14.082492999999999</v>
      </c>
    </row>
    <row r="276" spans="1:7" x14ac:dyDescent="0.2">
      <c r="A276" s="9">
        <f t="shared" si="17"/>
        <v>17</v>
      </c>
      <c r="B276" s="10">
        <f>IF(INDEX(rngYear,A276+1)&lt;&gt;0,INDEX(rngYear,A276+1),"")</f>
        <v>1996</v>
      </c>
      <c r="C276" s="11">
        <f ca="1">IFERROR(INDEX(rngData,MATCH($B276,rngYear,0),MATCH(OFFSET(C276,-$A276,0),rngColumnNames,0)),"")</f>
        <v>67</v>
      </c>
      <c r="D276" s="11">
        <f ca="1">IFERROR(INDEX(rngData,MATCH($B276,rngYear,0),MATCH(OFFSET(D276,-$A276,0),rngColumnNames,0)),"")</f>
        <v>79.199440999999993</v>
      </c>
      <c r="E276" s="11">
        <f ca="1">IFERROR(INDEX(rngData,MATCH($B276,rngYear,0),MATCH(OFFSET(E276,-$A276,0),rngColumnNames,0)),"")</f>
        <v>71.451796999999999</v>
      </c>
      <c r="F276" s="11">
        <f ca="1">IFERROR(INDEX(rngData,MATCH($B276,rngYear,0),MATCH(OFFSET(F276,-$A276,0),rngColumnNames,0)),"")</f>
        <v>85.645420000000001</v>
      </c>
      <c r="G276" s="11">
        <f t="shared" ca="1" si="16"/>
        <v>14.193623000000002</v>
      </c>
    </row>
    <row r="277" spans="1:7" x14ac:dyDescent="0.2">
      <c r="A277" s="9">
        <f t="shared" si="17"/>
        <v>18</v>
      </c>
      <c r="B277" s="10">
        <f>IF(INDEX(rngYear,A277+1)&lt;&gt;0,INDEX(rngYear,A277+1),"")</f>
        <v>1997</v>
      </c>
      <c r="C277" s="11">
        <f ca="1">IFERROR(INDEX(rngData,MATCH($B277,rngYear,0),MATCH(OFFSET(C277,-$A277,0),rngColumnNames,0)),"")</f>
        <v>73</v>
      </c>
      <c r="D277" s="11">
        <f ca="1">IFERROR(INDEX(rngData,MATCH($B277,rngYear,0),MATCH(OFFSET(D277,-$A277,0),rngColumnNames,0)),"")</f>
        <v>81.085854999999995</v>
      </c>
      <c r="E277" s="11">
        <f ca="1">IFERROR(INDEX(rngData,MATCH($B277,rngYear,0),MATCH(OFFSET(E277,-$A277,0),rngColumnNames,0)),"")</f>
        <v>74.267560000000003</v>
      </c>
      <c r="F277" s="11">
        <f ca="1">IFERROR(INDEX(rngData,MATCH($B277,rngYear,0),MATCH(OFFSET(F277,-$A277,0),rngColumnNames,0)),"")</f>
        <v>87.846019999999996</v>
      </c>
      <c r="G277" s="11">
        <f t="shared" ca="1" si="16"/>
        <v>13.578459999999993</v>
      </c>
    </row>
    <row r="278" spans="1:7" x14ac:dyDescent="0.2">
      <c r="A278" s="9">
        <f t="shared" si="17"/>
        <v>19</v>
      </c>
      <c r="B278" s="10">
        <f>IF(INDEX(rngYear,A278+1)&lt;&gt;0,INDEX(rngYear,A278+1),"")</f>
        <v>1998</v>
      </c>
      <c r="C278" s="11">
        <f ca="1">IFERROR(INDEX(rngData,MATCH($B278,rngYear,0),MATCH(OFFSET(C278,-$A278,0),rngColumnNames,0)),"")</f>
        <v>56</v>
      </c>
      <c r="D278" s="11">
        <f ca="1">IFERROR(INDEX(rngData,MATCH($B278,rngYear,0),MATCH(OFFSET(D278,-$A278,0),rngColumnNames,0)),"")</f>
        <v>71.075366000000002</v>
      </c>
      <c r="E278" s="11">
        <f ca="1">IFERROR(INDEX(rngData,MATCH($B278,rngYear,0),MATCH(OFFSET(E278,-$A278,0),rngColumnNames,0)),"")</f>
        <v>63.786589999999997</v>
      </c>
      <c r="F278" s="11">
        <f ca="1">IFERROR(INDEX(rngData,MATCH($B278,rngYear,0),MATCH(OFFSET(F278,-$A278,0),rngColumnNames,0)),"")</f>
        <v>78.714478999999997</v>
      </c>
      <c r="G278" s="11">
        <f t="shared" ca="1" si="16"/>
        <v>14.927889</v>
      </c>
    </row>
    <row r="279" spans="1:7" x14ac:dyDescent="0.2">
      <c r="A279" s="9">
        <f t="shared" si="17"/>
        <v>20</v>
      </c>
      <c r="B279" s="10">
        <f>IF(INDEX(rngYear,A279+1)&lt;&gt;0,INDEX(rngYear,A279+1),"")</f>
        <v>1999</v>
      </c>
      <c r="C279" s="11">
        <f ca="1">IFERROR(INDEX(rngData,MATCH($B279,rngYear,0),MATCH(OFFSET(C279,-$A279,0),rngColumnNames,0)),"")</f>
        <v>54</v>
      </c>
      <c r="D279" s="11">
        <f ca="1">IFERROR(INDEX(rngData,MATCH($B279,rngYear,0),MATCH(OFFSET(D279,-$A279,0),rngColumnNames,0)),"")</f>
        <v>54.757460999999999</v>
      </c>
      <c r="E279" s="11">
        <f ca="1">IFERROR(INDEX(rngData,MATCH($B279,rngYear,0),MATCH(OFFSET(E279,-$A279,0),rngColumnNames,0)),"")</f>
        <v>47.69265</v>
      </c>
      <c r="F279" s="11">
        <f ca="1">IFERROR(INDEX(rngData,MATCH($B279,rngYear,0),MATCH(OFFSET(F279,-$A279,0),rngColumnNames,0)),"")</f>
        <v>60.794854999999998</v>
      </c>
      <c r="G279" s="11">
        <f t="shared" ca="1" si="16"/>
        <v>13.102204999999998</v>
      </c>
    </row>
    <row r="280" spans="1:7" x14ac:dyDescent="0.2">
      <c r="A280" s="9">
        <f t="shared" si="17"/>
        <v>21</v>
      </c>
      <c r="B280" s="10">
        <f>IF(INDEX(rngYear,A280+1)&lt;&gt;0,INDEX(rngYear,A280+1),"")</f>
        <v>2000</v>
      </c>
      <c r="C280" s="11">
        <f ca="1">IFERROR(INDEX(rngData,MATCH($B280,rngYear,0),MATCH(OFFSET(C280,-$A280,0),rngColumnNames,0)),"")</f>
        <v>78</v>
      </c>
      <c r="D280" s="11">
        <f ca="1">IFERROR(INDEX(rngData,MATCH($B280,rngYear,0),MATCH(OFFSET(D280,-$A280,0),rngColumnNames,0)),"")</f>
        <v>68.748767999999998</v>
      </c>
      <c r="E280" s="11">
        <f ca="1">IFERROR(INDEX(rngData,MATCH($B280,rngYear,0),MATCH(OFFSET(E280,-$A280,0),rngColumnNames,0)),"")</f>
        <v>61.637811999999997</v>
      </c>
      <c r="F280" s="11">
        <f ca="1">IFERROR(INDEX(rngData,MATCH($B280,rngYear,0),MATCH(OFFSET(F280,-$A280,0),rngColumnNames,0)),"")</f>
        <v>78.578543999999994</v>
      </c>
      <c r="G280" s="11">
        <f t="shared" ca="1" si="16"/>
        <v>16.940731999999997</v>
      </c>
    </row>
    <row r="281" spans="1:7" x14ac:dyDescent="0.2">
      <c r="A281" s="9">
        <f t="shared" si="17"/>
        <v>22</v>
      </c>
      <c r="B281" s="10">
        <f>IF(INDEX(rngYear,A281+1)&lt;&gt;0,INDEX(rngYear,A281+1),"")</f>
        <v>2001</v>
      </c>
      <c r="C281" s="11">
        <f ca="1">IFERROR(INDEX(rngData,MATCH($B281,rngYear,0),MATCH(OFFSET(C281,-$A281,0),rngColumnNames,0)),"")</f>
        <v>76</v>
      </c>
      <c r="D281" s="11">
        <f ca="1">IFERROR(INDEX(rngData,MATCH($B281,rngYear,0),MATCH(OFFSET(D281,-$A281,0),rngColumnNames,0)),"")</f>
        <v>63.097563000000001</v>
      </c>
      <c r="E281" s="11">
        <f ca="1">IFERROR(INDEX(rngData,MATCH($B281,rngYear,0),MATCH(OFFSET(E281,-$A281,0),rngColumnNames,0)),"")</f>
        <v>56.870280000000001</v>
      </c>
      <c r="F281" s="11">
        <f ca="1">IFERROR(INDEX(rngData,MATCH($B281,rngYear,0),MATCH(OFFSET(F281,-$A281,0),rngColumnNames,0)),"")</f>
        <v>70.126130000000003</v>
      </c>
      <c r="G281" s="11">
        <f t="shared" ca="1" si="16"/>
        <v>13.255850000000002</v>
      </c>
    </row>
    <row r="282" spans="1:7" x14ac:dyDescent="0.2">
      <c r="A282" s="9">
        <f t="shared" si="17"/>
        <v>23</v>
      </c>
      <c r="B282" s="10">
        <f>IF(INDEX(rngYear,A282+1)&lt;&gt;0,INDEX(rngYear,A282+1),"")</f>
        <v>2002</v>
      </c>
      <c r="C282" s="11">
        <f ca="1">IFERROR(INDEX(rngData,MATCH($B282,rngYear,0),MATCH(OFFSET(C282,-$A282,0),rngColumnNames,0)),"")</f>
        <v>64</v>
      </c>
      <c r="D282" s="11">
        <f ca="1">IFERROR(INDEX(rngData,MATCH($B282,rngYear,0),MATCH(OFFSET(D282,-$A282,0),rngColumnNames,0)),"")</f>
        <v>60.777374000000002</v>
      </c>
      <c r="E282" s="11">
        <f ca="1">IFERROR(INDEX(rngData,MATCH($B282,rngYear,0),MATCH(OFFSET(E282,-$A282,0),rngColumnNames,0)),"")</f>
        <v>55.668202000000001</v>
      </c>
      <c r="F282" s="11">
        <f ca="1">IFERROR(INDEX(rngData,MATCH($B282,rngYear,0),MATCH(OFFSET(F282,-$A282,0),rngColumnNames,0)),"")</f>
        <v>67.890135999999998</v>
      </c>
      <c r="G282" s="11">
        <f t="shared" ca="1" si="16"/>
        <v>12.221933999999997</v>
      </c>
    </row>
    <row r="283" spans="1:7" x14ac:dyDescent="0.2">
      <c r="A283" s="9">
        <f t="shared" si="17"/>
        <v>24</v>
      </c>
      <c r="B283" s="10">
        <f>IF(INDEX(rngYear,A283+1)&lt;&gt;0,INDEX(rngYear,A283+1),"")</f>
        <v>2003</v>
      </c>
      <c r="C283" s="11">
        <f ca="1">IFERROR(INDEX(rngData,MATCH($B283,rngYear,0),MATCH(OFFSET(C283,-$A283,0),rngColumnNames,0)),"")</f>
        <v>71</v>
      </c>
      <c r="D283" s="11">
        <f ca="1">IFERROR(INDEX(rngData,MATCH($B283,rngYear,0),MATCH(OFFSET(D283,-$A283,0),rngColumnNames,0)),"")</f>
        <v>65.473099000000005</v>
      </c>
      <c r="E283" s="11">
        <f ca="1">IFERROR(INDEX(rngData,MATCH($B283,rngYear,0),MATCH(OFFSET(E283,-$A283,0),rngColumnNames,0)),"")</f>
        <v>59.667876</v>
      </c>
      <c r="F283" s="11">
        <f ca="1">IFERROR(INDEX(rngData,MATCH($B283,rngYear,0),MATCH(OFFSET(F283,-$A283,0),rngColumnNames,0)),"")</f>
        <v>71.878450999999998</v>
      </c>
      <c r="G283" s="11">
        <f t="shared" ca="1" si="16"/>
        <v>12.210574999999999</v>
      </c>
    </row>
    <row r="284" spans="1:7" x14ac:dyDescent="0.2">
      <c r="A284" s="9">
        <f t="shared" si="17"/>
        <v>25</v>
      </c>
      <c r="B284" s="10">
        <f>IF(INDEX(rngYear,A284+1)&lt;&gt;0,INDEX(rngYear,A284+1),"")</f>
        <v>2004</v>
      </c>
      <c r="C284" s="11">
        <f ca="1">IFERROR(INDEX(rngData,MATCH($B284,rngYear,0),MATCH(OFFSET(C284,-$A284,0),rngColumnNames,0)),"")</f>
        <v>68</v>
      </c>
      <c r="D284" s="11">
        <f ca="1">IFERROR(INDEX(rngData,MATCH($B284,rngYear,0),MATCH(OFFSET(D284,-$A284,0),rngColumnNames,0)),"")</f>
        <v>65.558864999999997</v>
      </c>
      <c r="E284" s="11">
        <f ca="1">IFERROR(INDEX(rngData,MATCH($B284,rngYear,0),MATCH(OFFSET(E284,-$A284,0),rngColumnNames,0)),"")</f>
        <v>58.907150999999999</v>
      </c>
      <c r="F284" s="11">
        <f ca="1">IFERROR(INDEX(rngData,MATCH($B284,rngYear,0),MATCH(OFFSET(F284,-$A284,0),rngColumnNames,0)),"")</f>
        <v>72.478250000000003</v>
      </c>
      <c r="G284" s="11">
        <f t="shared" ca="1" si="16"/>
        <v>13.571099000000004</v>
      </c>
    </row>
    <row r="285" spans="1:7" x14ac:dyDescent="0.2">
      <c r="A285" s="9">
        <f t="shared" si="17"/>
        <v>26</v>
      </c>
      <c r="B285" s="10">
        <f>IF(INDEX(rngYear,A285+1)&lt;&gt;0,INDEX(rngYear,A285+1),"")</f>
        <v>2005</v>
      </c>
      <c r="C285" s="11">
        <f ca="1">IFERROR(INDEX(rngData,MATCH($B285,rngYear,0),MATCH(OFFSET(C285,-$A285,0),rngColumnNames,0)),"")</f>
        <v>59</v>
      </c>
      <c r="D285" s="11">
        <f ca="1">IFERROR(INDEX(rngData,MATCH($B285,rngYear,0),MATCH(OFFSET(D285,-$A285,0),rngColumnNames,0)),"")</f>
        <v>69.168587000000002</v>
      </c>
      <c r="E285" s="11">
        <f ca="1">IFERROR(INDEX(rngData,MATCH($B285,rngYear,0),MATCH(OFFSET(E285,-$A285,0),rngColumnNames,0)),"")</f>
        <v>62.042572</v>
      </c>
      <c r="F285" s="11">
        <f ca="1">IFERROR(INDEX(rngData,MATCH($B285,rngYear,0),MATCH(OFFSET(F285,-$A285,0),rngColumnNames,0)),"")</f>
        <v>76.321342000000001</v>
      </c>
      <c r="G285" s="11">
        <f t="shared" ca="1" si="16"/>
        <v>14.278770000000002</v>
      </c>
    </row>
    <row r="286" spans="1:7" x14ac:dyDescent="0.2">
      <c r="A286" s="9">
        <f t="shared" si="17"/>
        <v>27</v>
      </c>
      <c r="B286" s="10">
        <f>IF(INDEX(rngYear,A286+1)&lt;&gt;0,INDEX(rngYear,A286+1),"")</f>
        <v>2006</v>
      </c>
      <c r="C286" s="11">
        <f ca="1">IFERROR(INDEX(rngData,MATCH($B286,rngYear,0),MATCH(OFFSET(C286,-$A286,0),rngColumnNames,0)),"")</f>
        <v>89</v>
      </c>
      <c r="D286" s="11">
        <f ca="1">IFERROR(INDEX(rngData,MATCH($B286,rngYear,0),MATCH(OFFSET(D286,-$A286,0),rngColumnNames,0)),"")</f>
        <v>70.868071999999998</v>
      </c>
      <c r="E286" s="11">
        <f ca="1">IFERROR(INDEX(rngData,MATCH($B286,rngYear,0),MATCH(OFFSET(E286,-$A286,0),rngColumnNames,0)),"")</f>
        <v>64.312363000000005</v>
      </c>
      <c r="F286" s="11">
        <f ca="1">IFERROR(INDEX(rngData,MATCH($B286,rngYear,0),MATCH(OFFSET(F286,-$A286,0),rngColumnNames,0)),"")</f>
        <v>79.056436000000005</v>
      </c>
      <c r="G286" s="11">
        <f t="shared" ca="1" si="16"/>
        <v>14.744073</v>
      </c>
    </row>
    <row r="287" spans="1:7" x14ac:dyDescent="0.2">
      <c r="A287" s="9">
        <f t="shared" si="17"/>
        <v>28</v>
      </c>
      <c r="B287" s="10">
        <f>IF(INDEX(rngYear,A287+1)&lt;&gt;0,INDEX(rngYear,A287+1),"")</f>
        <v>2007</v>
      </c>
      <c r="C287" s="11">
        <f ca="1">IFERROR(INDEX(rngData,MATCH($B287,rngYear,0),MATCH(OFFSET(C287,-$A287,0),rngColumnNames,0)),"")</f>
        <v>88</v>
      </c>
      <c r="D287" s="11">
        <f ca="1">IFERROR(INDEX(rngData,MATCH($B287,rngYear,0),MATCH(OFFSET(D287,-$A287,0),rngColumnNames,0)),"")</f>
        <v>72.778053</v>
      </c>
      <c r="E287" s="11">
        <f ca="1">IFERROR(INDEX(rngData,MATCH($B287,rngYear,0),MATCH(OFFSET(E287,-$A287,0),rngColumnNames,0)),"")</f>
        <v>64.392939999999996</v>
      </c>
      <c r="F287" s="11">
        <f ca="1">IFERROR(INDEX(rngData,MATCH($B287,rngYear,0),MATCH(OFFSET(F287,-$A287,0),rngColumnNames,0)),"")</f>
        <v>82.846939000000006</v>
      </c>
      <c r="G287" s="11">
        <f t="shared" ca="1" si="16"/>
        <v>18.45399900000001</v>
      </c>
    </row>
    <row r="288" spans="1:7" x14ac:dyDescent="0.2">
      <c r="A288" s="9">
        <f t="shared" si="17"/>
        <v>29</v>
      </c>
      <c r="B288" s="10">
        <f>IF(INDEX(rngYear,A288+1)&lt;&gt;0,INDEX(rngYear,A288+1),"")</f>
        <v>2008</v>
      </c>
      <c r="C288" s="11">
        <f ca="1">IFERROR(INDEX(rngData,MATCH($B288,rngYear,0),MATCH(OFFSET(C288,-$A288,0),rngColumnNames,0)),"")</f>
        <v>77</v>
      </c>
      <c r="D288" s="11">
        <f ca="1">IFERROR(INDEX(rngData,MATCH($B288,rngYear,0),MATCH(OFFSET(D288,-$A288,0),rngColumnNames,0)),"")</f>
        <v>99.496044999999995</v>
      </c>
      <c r="E288" s="11">
        <f ca="1">IFERROR(INDEX(rngData,MATCH($B288,rngYear,0),MATCH(OFFSET(E288,-$A288,0),rngColumnNames,0)),"")</f>
        <v>91.541492000000005</v>
      </c>
      <c r="F288" s="11">
        <f ca="1">IFERROR(INDEX(rngData,MATCH($B288,rngYear,0),MATCH(OFFSET(F288,-$A288,0),rngColumnNames,0)),"")</f>
        <v>107.62905600000001</v>
      </c>
      <c r="G288" s="11">
        <f t="shared" ca="1" si="16"/>
        <v>16.087564</v>
      </c>
    </row>
    <row r="289" spans="1:7" x14ac:dyDescent="0.2">
      <c r="A289" s="9">
        <f t="shared" si="17"/>
        <v>30</v>
      </c>
      <c r="B289" s="10">
        <f>IF(INDEX(rngYear,A289+1)&lt;&gt;0,INDEX(rngYear,A289+1),"")</f>
        <v>2009</v>
      </c>
      <c r="C289" s="11">
        <f ca="1">IFERROR(INDEX(rngData,MATCH($B289,rngYear,0),MATCH(OFFSET(C289,-$A289,0),rngColumnNames,0)),"")</f>
        <v>110</v>
      </c>
      <c r="D289" s="11">
        <f ca="1">IFERROR(INDEX(rngData,MATCH($B289,rngYear,0),MATCH(OFFSET(D289,-$A289,0),rngColumnNames,0)),"")</f>
        <v>108.554379</v>
      </c>
      <c r="E289" s="11">
        <f ca="1">IFERROR(INDEX(rngData,MATCH($B289,rngYear,0),MATCH(OFFSET(E289,-$A289,0),rngColumnNames,0)),"")</f>
        <v>101.23429899999999</v>
      </c>
      <c r="F289" s="11">
        <f ca="1">IFERROR(INDEX(rngData,MATCH($B289,rngYear,0),MATCH(OFFSET(F289,-$A289,0),rngColumnNames,0)),"")</f>
        <v>116.91855099999999</v>
      </c>
      <c r="G289" s="11">
        <f t="shared" ca="1" si="16"/>
        <v>15.684252000000001</v>
      </c>
    </row>
    <row r="290" spans="1:7" x14ac:dyDescent="0.2">
      <c r="A290" s="9">
        <f t="shared" si="17"/>
        <v>31</v>
      </c>
      <c r="B290" s="10">
        <f>IF(INDEX(rngYear,A290+1)&lt;&gt;0,INDEX(rngYear,A290+1),"")</f>
        <v>2010</v>
      </c>
      <c r="C290" s="11">
        <f ca="1">IFERROR(INDEX(rngData,MATCH($B290,rngYear,0),MATCH(OFFSET(C290,-$A290,0),rngColumnNames,0)),"")</f>
        <v>107</v>
      </c>
      <c r="D290" s="11">
        <f ca="1">IFERROR(INDEX(rngData,MATCH($B290,rngYear,0),MATCH(OFFSET(D290,-$A290,0),rngColumnNames,0)),"")</f>
        <v>116.386849</v>
      </c>
      <c r="E290" s="11">
        <f ca="1">IFERROR(INDEX(rngData,MATCH($B290,rngYear,0),MATCH(OFFSET(E290,-$A290,0),rngColumnNames,0)),"")</f>
        <v>108.779096</v>
      </c>
      <c r="F290" s="11">
        <f ca="1">IFERROR(INDEX(rngData,MATCH($B290,rngYear,0),MATCH(OFFSET(F290,-$A290,0),rngColumnNames,0)),"")</f>
        <v>123.380526</v>
      </c>
      <c r="G290" s="11">
        <f t="shared" ca="1" si="16"/>
        <v>14.601430000000008</v>
      </c>
    </row>
    <row r="291" spans="1:7" x14ac:dyDescent="0.2">
      <c r="A291" s="9">
        <f t="shared" si="17"/>
        <v>32</v>
      </c>
      <c r="B291" s="10">
        <f>IF(INDEX(rngYear,A291+1)&lt;&gt;0,INDEX(rngYear,A291+1),"")</f>
        <v>2011</v>
      </c>
      <c r="C291" s="11">
        <f ca="1">IFERROR(INDEX(rngData,MATCH($B291,rngYear,0),MATCH(OFFSET(C291,-$A291,0),rngColumnNames,0)),"")</f>
        <v>116</v>
      </c>
      <c r="D291" s="11">
        <f ca="1">IFERROR(INDEX(rngData,MATCH($B291,rngYear,0),MATCH(OFFSET(D291,-$A291,0),rngColumnNames,0)),"")</f>
        <v>118.528221</v>
      </c>
      <c r="E291" s="11">
        <f ca="1">IFERROR(INDEX(rngData,MATCH($B291,rngYear,0),MATCH(OFFSET(E291,-$A291,0),rngColumnNames,0)),"")</f>
        <v>111.186908</v>
      </c>
      <c r="F291" s="11">
        <f ca="1">IFERROR(INDEX(rngData,MATCH($B291,rngYear,0),MATCH(OFFSET(F291,-$A291,0),rngColumnNames,0)),"")</f>
        <v>127.181051</v>
      </c>
      <c r="G291" s="11">
        <f t="shared" ca="1" si="16"/>
        <v>15.994142999999994</v>
      </c>
    </row>
    <row r="292" spans="1:7" x14ac:dyDescent="0.2">
      <c r="A292" s="9">
        <f t="shared" si="17"/>
        <v>33</v>
      </c>
      <c r="B292" s="10">
        <f>IF(INDEX(rngYear,A292+1)&lt;&gt;0,INDEX(rngYear,A292+1),"")</f>
        <v>2012</v>
      </c>
      <c r="C292" s="11">
        <f ca="1">IFERROR(INDEX(rngData,MATCH($B292,rngYear,0),MATCH(OFFSET(C292,-$A292,0),rngColumnNames,0)),"")</f>
        <v>111</v>
      </c>
      <c r="D292" s="11">
        <f ca="1">IFERROR(INDEX(rngData,MATCH($B292,rngYear,0),MATCH(OFFSET(D292,-$A292,0),rngColumnNames,0)),"")</f>
        <v>125.089629</v>
      </c>
      <c r="E292" s="11">
        <f ca="1">IFERROR(INDEX(rngData,MATCH($B292,rngYear,0),MATCH(OFFSET(E292,-$A292,0),rngColumnNames,0)),"")</f>
        <v>117.148573</v>
      </c>
      <c r="F292" s="11">
        <f ca="1">IFERROR(INDEX(rngData,MATCH($B292,rngYear,0),MATCH(OFFSET(F292,-$A292,0),rngColumnNames,0)),"")</f>
        <v>133.982473</v>
      </c>
      <c r="G292" s="11">
        <f t="shared" ref="G292:G319" ca="1" si="18">IFERROR(F292-E292,"")</f>
        <v>16.8339</v>
      </c>
    </row>
    <row r="293" spans="1:7" hidden="1" x14ac:dyDescent="0.2">
      <c r="A293" s="9">
        <f t="shared" ref="A293:A319" si="19">A292+1</f>
        <v>34</v>
      </c>
      <c r="B293" s="10">
        <f>IF(INDEX(rngYear,A293+1)&lt;&gt;0,INDEX(rngYear,A293+1),"")</f>
        <v>2013</v>
      </c>
      <c r="C293" s="11">
        <f ca="1">IFERROR(INDEX(rngData,MATCH($B293,rngYear,0),MATCH(OFFSET(C293,-$A293,0),rngColumnNames,0)),"")</f>
        <v>115</v>
      </c>
      <c r="D293" s="11">
        <f ca="1">IFERROR(INDEX(rngData,MATCH($B293,rngYear,0),MATCH(OFFSET(D293,-$A293,0),rngColumnNames,0)),"")</f>
        <v>136.016831</v>
      </c>
      <c r="E293" s="11">
        <f ca="1">IFERROR(INDEX(rngData,MATCH($B293,rngYear,0),MATCH(OFFSET(E293,-$A293,0),rngColumnNames,0)),"")</f>
        <v>127.650216</v>
      </c>
      <c r="F293" s="11">
        <f ca="1">IFERROR(INDEX(rngData,MATCH($B293,rngYear,0),MATCH(OFFSET(F293,-$A293,0),rngColumnNames,0)),"")</f>
        <v>144.68033700000001</v>
      </c>
      <c r="G293" s="11">
        <f t="shared" ca="1" si="18"/>
        <v>17.030121000000008</v>
      </c>
    </row>
    <row r="294" spans="1:7" hidden="1" x14ac:dyDescent="0.2">
      <c r="A294" s="9">
        <f t="shared" si="19"/>
        <v>35</v>
      </c>
      <c r="B294" s="10">
        <f>IF(INDEX(rngYear,A294+1)&lt;&gt;0,INDEX(rngYear,A294+1),"")</f>
        <v>2014</v>
      </c>
      <c r="C294" s="11">
        <f ca="1">IFERROR(INDEX(rngData,MATCH($B294,rngYear,0),MATCH(OFFSET(C294,-$A294,0),rngColumnNames,0)),"")</f>
        <v>182</v>
      </c>
      <c r="D294" s="11">
        <f ca="1">IFERROR(INDEX(rngData,MATCH($B294,rngYear,0),MATCH(OFFSET(D294,-$A294,0),rngColumnNames,0)),"")</f>
        <v>155.13208499999999</v>
      </c>
      <c r="E294" s="11">
        <f ca="1">IFERROR(INDEX(rngData,MATCH($B294,rngYear,0),MATCH(OFFSET(E294,-$A294,0),rngColumnNames,0)),"")</f>
        <v>145.41042100000001</v>
      </c>
      <c r="F294" s="11">
        <f ca="1">IFERROR(INDEX(rngData,MATCH($B294,rngYear,0),MATCH(OFFSET(F294,-$A294,0),rngColumnNames,0)),"")</f>
        <v>166.010808</v>
      </c>
      <c r="G294" s="11">
        <f t="shared" ca="1" si="18"/>
        <v>20.600386999999984</v>
      </c>
    </row>
    <row r="295" spans="1:7" hidden="1" x14ac:dyDescent="0.2">
      <c r="A295" s="9">
        <f t="shared" si="19"/>
        <v>36</v>
      </c>
      <c r="B295" s="10">
        <f>IF(INDEX(rngYear,A295+1)&lt;&gt;0,INDEX(rngYear,A295+1),"")</f>
        <v>2015</v>
      </c>
      <c r="C295" s="11">
        <f ca="1">IFERROR(INDEX(rngData,MATCH($B295,rngYear,0),MATCH(OFFSET(C295,-$A295,0),rngColumnNames,0)),"")</f>
        <v>125</v>
      </c>
      <c r="D295" s="11">
        <f ca="1">IFERROR(INDEX(rngData,MATCH($B295,rngYear,0),MATCH(OFFSET(D295,-$A295,0),rngColumnNames,0)),"")</f>
        <v>144.89020600000001</v>
      </c>
      <c r="E295" s="11">
        <f ca="1">IFERROR(INDEX(rngData,MATCH($B295,rngYear,0),MATCH(OFFSET(E295,-$A295,0),rngColumnNames,0)),"")</f>
        <v>133.95521199999999</v>
      </c>
      <c r="F295" s="11">
        <f ca="1">IFERROR(INDEX(rngData,MATCH($B295,rngYear,0),MATCH(OFFSET(F295,-$A295,0),rngColumnNames,0)),"")</f>
        <v>156.62669299999999</v>
      </c>
      <c r="G295" s="11">
        <f t="shared" ca="1" si="18"/>
        <v>22.671481</v>
      </c>
    </row>
    <row r="296" spans="1:7" hidden="1" x14ac:dyDescent="0.2">
      <c r="A296" s="9">
        <f t="shared" si="19"/>
        <v>37</v>
      </c>
      <c r="B296" s="10">
        <f>IF(INDEX(rngYear,A296+1)&lt;&gt;0,INDEX(rngYear,A296+1),"")</f>
        <v>2016</v>
      </c>
      <c r="C296" s="11">
        <f ca="1">IFERROR(INDEX(rngData,MATCH($B296,rngYear,0),MATCH(OFFSET(C296,-$A296,0),rngColumnNames,0)),"")</f>
        <v>163</v>
      </c>
      <c r="D296" s="11">
        <f ca="1">IFERROR(INDEX(rngData,MATCH($B296,rngYear,0),MATCH(OFFSET(D296,-$A296,0),rngColumnNames,0)),"")</f>
        <v>131.498818</v>
      </c>
      <c r="E296" s="11">
        <f ca="1">IFERROR(INDEX(rngData,MATCH($B296,rngYear,0),MATCH(OFFSET(E296,-$A296,0),rngColumnNames,0)),"")</f>
        <v>119.75382399999999</v>
      </c>
      <c r="F296" s="11">
        <f ca="1">IFERROR(INDEX(rngData,MATCH($B296,rngYear,0),MATCH(OFFSET(F296,-$A296,0),rngColumnNames,0)),"")</f>
        <v>142.89984200000001</v>
      </c>
      <c r="G296" s="11">
        <f t="shared" ca="1" si="18"/>
        <v>23.146018000000012</v>
      </c>
    </row>
    <row r="297" spans="1:7" hidden="1" x14ac:dyDescent="0.2">
      <c r="A297" s="9">
        <f t="shared" si="19"/>
        <v>38</v>
      </c>
      <c r="B297" s="10" t="str">
        <f>IF(INDEX(rngYear,A297+1)&lt;&gt;0,INDEX(rngYear,A297+1),"")</f>
        <v/>
      </c>
      <c r="C297" s="11" t="str">
        <f ca="1">IFERROR(INDEX(rngData,MATCH($B297,rngYear,0),MATCH(OFFSET(C297,-$A297,0),rngColumnNames,0)),"")</f>
        <v/>
      </c>
      <c r="D297" s="11" t="str">
        <f ca="1">IFERROR(INDEX(rngData,MATCH($B297,rngYear,0),MATCH(OFFSET(D297,-$A297,0),rngColumnNames,0)),"")</f>
        <v/>
      </c>
      <c r="E297" s="11" t="str">
        <f ca="1">IFERROR(INDEX(rngData,MATCH($B297,rngYear,0),MATCH(OFFSET(E297,-$A297,0),rngColumnNames,0)),"")</f>
        <v/>
      </c>
      <c r="F297" s="11" t="str">
        <f ca="1">IFERROR(INDEX(rngData,MATCH($B297,rngYear,0),MATCH(OFFSET(F297,-$A297,0),rngColumnNames,0)),"")</f>
        <v/>
      </c>
      <c r="G297" s="11" t="str">
        <f t="shared" ca="1" si="18"/>
        <v/>
      </c>
    </row>
    <row r="298" spans="1:7" hidden="1" x14ac:dyDescent="0.2">
      <c r="A298" s="9">
        <f t="shared" si="19"/>
        <v>39</v>
      </c>
      <c r="B298" s="10" t="str">
        <f>IF(INDEX(rngYear,A298+1)&lt;&gt;0,INDEX(rngYear,A298+1),"")</f>
        <v/>
      </c>
      <c r="C298" s="11" t="str">
        <f ca="1">IFERROR(INDEX(rngData,MATCH($B298,rngYear,0),MATCH(OFFSET(C298,-$A298,0),rngColumnNames,0)),"")</f>
        <v/>
      </c>
      <c r="D298" s="11" t="str">
        <f ca="1">IFERROR(INDEX(rngData,MATCH($B298,rngYear,0),MATCH(OFFSET(D298,-$A298,0),rngColumnNames,0)),"")</f>
        <v/>
      </c>
      <c r="E298" s="11" t="str">
        <f ca="1">IFERROR(INDEX(rngData,MATCH($B298,rngYear,0),MATCH(OFFSET(E298,-$A298,0),rngColumnNames,0)),"")</f>
        <v/>
      </c>
      <c r="F298" s="11" t="str">
        <f ca="1">IFERROR(INDEX(rngData,MATCH($B298,rngYear,0),MATCH(OFFSET(F298,-$A298,0),rngColumnNames,0)),"")</f>
        <v/>
      </c>
      <c r="G298" s="11" t="str">
        <f t="shared" ca="1" si="18"/>
        <v/>
      </c>
    </row>
    <row r="299" spans="1:7" hidden="1" x14ac:dyDescent="0.2">
      <c r="A299" s="9">
        <f t="shared" si="19"/>
        <v>40</v>
      </c>
      <c r="B299" s="10" t="str">
        <f>IF(INDEX(rngYear,A299+1)&lt;&gt;0,INDEX(rngYear,A299+1),"")</f>
        <v/>
      </c>
      <c r="C299" s="11" t="str">
        <f ca="1">IFERROR(INDEX(rngData,MATCH($B299,rngYear,0),MATCH(OFFSET(C299,-$A299,0),rngColumnNames,0)),"")</f>
        <v/>
      </c>
      <c r="D299" s="11" t="str">
        <f ca="1">IFERROR(INDEX(rngData,MATCH($B299,rngYear,0),MATCH(OFFSET(D299,-$A299,0),rngColumnNames,0)),"")</f>
        <v/>
      </c>
      <c r="E299" s="11" t="str">
        <f ca="1">IFERROR(INDEX(rngData,MATCH($B299,rngYear,0),MATCH(OFFSET(E299,-$A299,0),rngColumnNames,0)),"")</f>
        <v/>
      </c>
      <c r="F299" s="11" t="str">
        <f ca="1">IFERROR(INDEX(rngData,MATCH($B299,rngYear,0),MATCH(OFFSET(F299,-$A299,0),rngColumnNames,0)),"")</f>
        <v/>
      </c>
      <c r="G299" s="11" t="str">
        <f t="shared" ca="1" si="18"/>
        <v/>
      </c>
    </row>
    <row r="300" spans="1:7" hidden="1" x14ac:dyDescent="0.2">
      <c r="A300" s="9">
        <f t="shared" si="19"/>
        <v>41</v>
      </c>
      <c r="B300" s="10" t="str">
        <f>IF(INDEX(rngYear,A300+1)&lt;&gt;0,INDEX(rngYear,A300+1),"")</f>
        <v/>
      </c>
      <c r="C300" s="11" t="str">
        <f ca="1">IFERROR(INDEX(rngData,MATCH($B300,rngYear,0),MATCH(OFFSET(C300,-$A300,0),rngColumnNames,0)),"")</f>
        <v/>
      </c>
      <c r="D300" s="11" t="str">
        <f ca="1">IFERROR(INDEX(rngData,MATCH($B300,rngYear,0),MATCH(OFFSET(D300,-$A300,0),rngColumnNames,0)),"")</f>
        <v/>
      </c>
      <c r="E300" s="11" t="str">
        <f ca="1">IFERROR(INDEX(rngData,MATCH($B300,rngYear,0),MATCH(OFFSET(E300,-$A300,0),rngColumnNames,0)),"")</f>
        <v/>
      </c>
      <c r="F300" s="11" t="str">
        <f ca="1">IFERROR(INDEX(rngData,MATCH($B300,rngYear,0),MATCH(OFFSET(F300,-$A300,0),rngColumnNames,0)),"")</f>
        <v/>
      </c>
      <c r="G300" s="11" t="str">
        <f t="shared" ca="1" si="18"/>
        <v/>
      </c>
    </row>
    <row r="301" spans="1:7" hidden="1" x14ac:dyDescent="0.2">
      <c r="A301" s="9">
        <f t="shared" si="19"/>
        <v>42</v>
      </c>
      <c r="B301" s="10" t="str">
        <f>IF(INDEX(rngYear,A301+1)&lt;&gt;0,INDEX(rngYear,A301+1),"")</f>
        <v/>
      </c>
      <c r="C301" s="11" t="str">
        <f ca="1">IFERROR(INDEX(rngData,MATCH($B301,rngYear,0),MATCH(OFFSET(C301,-$A301,0),rngColumnNames,0)),"")</f>
        <v/>
      </c>
      <c r="D301" s="11" t="str">
        <f ca="1">IFERROR(INDEX(rngData,MATCH($B301,rngYear,0),MATCH(OFFSET(D301,-$A301,0),rngColumnNames,0)),"")</f>
        <v/>
      </c>
      <c r="E301" s="11" t="str">
        <f ca="1">IFERROR(INDEX(rngData,MATCH($B301,rngYear,0),MATCH(OFFSET(E301,-$A301,0),rngColumnNames,0)),"")</f>
        <v/>
      </c>
      <c r="F301" s="11" t="str">
        <f ca="1">IFERROR(INDEX(rngData,MATCH($B301,rngYear,0),MATCH(OFFSET(F301,-$A301,0),rngColumnNames,0)),"")</f>
        <v/>
      </c>
      <c r="G301" s="11" t="str">
        <f t="shared" ca="1" si="18"/>
        <v/>
      </c>
    </row>
    <row r="302" spans="1:7" hidden="1" x14ac:dyDescent="0.2">
      <c r="A302" s="9">
        <f t="shared" si="19"/>
        <v>43</v>
      </c>
      <c r="B302" s="10" t="str">
        <f>IF(INDEX(rngYear,A302+1)&lt;&gt;0,INDEX(rngYear,A302+1),"")</f>
        <v/>
      </c>
      <c r="C302" s="11" t="str">
        <f ca="1">IFERROR(INDEX(rngData,MATCH($B302,rngYear,0),MATCH(OFFSET(C302,-$A302,0),rngColumnNames,0)),"")</f>
        <v/>
      </c>
      <c r="D302" s="11" t="str">
        <f ca="1">IFERROR(INDEX(rngData,MATCH($B302,rngYear,0),MATCH(OFFSET(D302,-$A302,0),rngColumnNames,0)),"")</f>
        <v/>
      </c>
      <c r="E302" s="11" t="str">
        <f ca="1">IFERROR(INDEX(rngData,MATCH($B302,rngYear,0),MATCH(OFFSET(E302,-$A302,0),rngColumnNames,0)),"")</f>
        <v/>
      </c>
      <c r="F302" s="11" t="str">
        <f ca="1">IFERROR(INDEX(rngData,MATCH($B302,rngYear,0),MATCH(OFFSET(F302,-$A302,0),rngColumnNames,0)),"")</f>
        <v/>
      </c>
      <c r="G302" s="11" t="str">
        <f t="shared" ca="1" si="18"/>
        <v/>
      </c>
    </row>
    <row r="303" spans="1:7" hidden="1" x14ac:dyDescent="0.2">
      <c r="A303" s="9">
        <f t="shared" si="19"/>
        <v>44</v>
      </c>
      <c r="B303" s="10" t="str">
        <f>IF(INDEX(rngYear,A303+1)&lt;&gt;0,INDEX(rngYear,A303+1),"")</f>
        <v/>
      </c>
      <c r="C303" s="11" t="str">
        <f ca="1">IFERROR(INDEX(rngData,MATCH($B303,rngYear,0),MATCH(OFFSET(C303,-$A303,0),rngColumnNames,0)),"")</f>
        <v/>
      </c>
      <c r="D303" s="11" t="str">
        <f ca="1">IFERROR(INDEX(rngData,MATCH($B303,rngYear,0),MATCH(OFFSET(D303,-$A303,0),rngColumnNames,0)),"")</f>
        <v/>
      </c>
      <c r="E303" s="11" t="str">
        <f ca="1">IFERROR(INDEX(rngData,MATCH($B303,rngYear,0),MATCH(OFFSET(E303,-$A303,0),rngColumnNames,0)),"")</f>
        <v/>
      </c>
      <c r="F303" s="11" t="str">
        <f ca="1">IFERROR(INDEX(rngData,MATCH($B303,rngYear,0),MATCH(OFFSET(F303,-$A303,0),rngColumnNames,0)),"")</f>
        <v/>
      </c>
      <c r="G303" s="11" t="str">
        <f t="shared" ca="1" si="18"/>
        <v/>
      </c>
    </row>
    <row r="304" spans="1:7" hidden="1" x14ac:dyDescent="0.2">
      <c r="A304" s="9">
        <f t="shared" si="19"/>
        <v>45</v>
      </c>
      <c r="B304" s="10" t="str">
        <f>IF(INDEX(rngYear,A304+1)&lt;&gt;0,INDEX(rngYear,A304+1),"")</f>
        <v/>
      </c>
      <c r="C304" s="11" t="str">
        <f ca="1">IFERROR(INDEX(rngData,MATCH($B304,rngYear,0),MATCH(OFFSET(C304,-$A304,0),rngColumnNames,0)),"")</f>
        <v/>
      </c>
      <c r="D304" s="11" t="str">
        <f ca="1">IFERROR(INDEX(rngData,MATCH($B304,rngYear,0),MATCH(OFFSET(D304,-$A304,0),rngColumnNames,0)),"")</f>
        <v/>
      </c>
      <c r="E304" s="11" t="str">
        <f ca="1">IFERROR(INDEX(rngData,MATCH($B304,rngYear,0),MATCH(OFFSET(E304,-$A304,0),rngColumnNames,0)),"")</f>
        <v/>
      </c>
      <c r="F304" s="11" t="str">
        <f ca="1">IFERROR(INDEX(rngData,MATCH($B304,rngYear,0),MATCH(OFFSET(F304,-$A304,0),rngColumnNames,0)),"")</f>
        <v/>
      </c>
      <c r="G304" s="11" t="str">
        <f t="shared" ca="1" si="18"/>
        <v/>
      </c>
    </row>
    <row r="305" spans="1:7" hidden="1" x14ac:dyDescent="0.2">
      <c r="A305" s="9">
        <f t="shared" si="19"/>
        <v>46</v>
      </c>
      <c r="B305" s="10" t="str">
        <f>IF(INDEX(rngYear,A305+1)&lt;&gt;0,INDEX(rngYear,A305+1),"")</f>
        <v/>
      </c>
      <c r="C305" s="11" t="str">
        <f ca="1">IFERROR(INDEX(rngData,MATCH($B305,rngYear,0),MATCH(OFFSET(C305,-$A305,0),rngColumnNames,0)),"")</f>
        <v/>
      </c>
      <c r="D305" s="11" t="str">
        <f ca="1">IFERROR(INDEX(rngData,MATCH($B305,rngYear,0),MATCH(OFFSET(D305,-$A305,0),rngColumnNames,0)),"")</f>
        <v/>
      </c>
      <c r="E305" s="11" t="str">
        <f ca="1">IFERROR(INDEX(rngData,MATCH($B305,rngYear,0),MATCH(OFFSET(E305,-$A305,0),rngColumnNames,0)),"")</f>
        <v/>
      </c>
      <c r="F305" s="11" t="str">
        <f ca="1">IFERROR(INDEX(rngData,MATCH($B305,rngYear,0),MATCH(OFFSET(F305,-$A305,0),rngColumnNames,0)),"")</f>
        <v/>
      </c>
      <c r="G305" s="11" t="str">
        <f t="shared" ca="1" si="18"/>
        <v/>
      </c>
    </row>
    <row r="306" spans="1:7" hidden="1" x14ac:dyDescent="0.2">
      <c r="A306" s="9">
        <f t="shared" si="19"/>
        <v>47</v>
      </c>
      <c r="B306" s="10" t="str">
        <f>IF(INDEX(rngYear,A306+1)&lt;&gt;0,INDEX(rngYear,A306+1),"")</f>
        <v/>
      </c>
      <c r="C306" s="11" t="str">
        <f ca="1">IFERROR(INDEX(rngData,MATCH($B306,rngYear,0),MATCH(OFFSET(C306,-$A306,0),rngColumnNames,0)),"")</f>
        <v/>
      </c>
      <c r="D306" s="11" t="str">
        <f ca="1">IFERROR(INDEX(rngData,MATCH($B306,rngYear,0),MATCH(OFFSET(D306,-$A306,0),rngColumnNames,0)),"")</f>
        <v/>
      </c>
      <c r="E306" s="11" t="str">
        <f ca="1">IFERROR(INDEX(rngData,MATCH($B306,rngYear,0),MATCH(OFFSET(E306,-$A306,0),rngColumnNames,0)),"")</f>
        <v/>
      </c>
      <c r="F306" s="11" t="str">
        <f ca="1">IFERROR(INDEX(rngData,MATCH($B306,rngYear,0),MATCH(OFFSET(F306,-$A306,0),rngColumnNames,0)),"")</f>
        <v/>
      </c>
      <c r="G306" s="11" t="str">
        <f t="shared" ca="1" si="18"/>
        <v/>
      </c>
    </row>
    <row r="307" spans="1:7" hidden="1" x14ac:dyDescent="0.2">
      <c r="A307" s="9">
        <f t="shared" si="19"/>
        <v>48</v>
      </c>
      <c r="B307" s="10" t="str">
        <f>IF(INDEX(rngYear,A307+1)&lt;&gt;0,INDEX(rngYear,A307+1),"")</f>
        <v/>
      </c>
      <c r="C307" s="11" t="str">
        <f ca="1">IFERROR(INDEX(rngData,MATCH($B307,rngYear,0),MATCH(OFFSET(C307,-$A307,0),rngColumnNames,0)),"")</f>
        <v/>
      </c>
      <c r="D307" s="11" t="str">
        <f ca="1">IFERROR(INDEX(rngData,MATCH($B307,rngYear,0),MATCH(OFFSET(D307,-$A307,0),rngColumnNames,0)),"")</f>
        <v/>
      </c>
      <c r="E307" s="11" t="str">
        <f ca="1">IFERROR(INDEX(rngData,MATCH($B307,rngYear,0),MATCH(OFFSET(E307,-$A307,0),rngColumnNames,0)),"")</f>
        <v/>
      </c>
      <c r="F307" s="11" t="str">
        <f ca="1">IFERROR(INDEX(rngData,MATCH($B307,rngYear,0),MATCH(OFFSET(F307,-$A307,0),rngColumnNames,0)),"")</f>
        <v/>
      </c>
      <c r="G307" s="11" t="str">
        <f t="shared" ca="1" si="18"/>
        <v/>
      </c>
    </row>
    <row r="308" spans="1:7" hidden="1" x14ac:dyDescent="0.2">
      <c r="A308" s="9">
        <f t="shared" si="19"/>
        <v>49</v>
      </c>
      <c r="B308" s="10" t="str">
        <f>IF(INDEX(rngYear,A308+1)&lt;&gt;0,INDEX(rngYear,A308+1),"")</f>
        <v/>
      </c>
      <c r="C308" s="11" t="str">
        <f ca="1">IFERROR(INDEX(rngData,MATCH($B308,rngYear,0),MATCH(OFFSET(C308,-$A308,0),rngColumnNames,0)),"")</f>
        <v/>
      </c>
      <c r="D308" s="11" t="str">
        <f ca="1">IFERROR(INDEX(rngData,MATCH($B308,rngYear,0),MATCH(OFFSET(D308,-$A308,0),rngColumnNames,0)),"")</f>
        <v/>
      </c>
      <c r="E308" s="11" t="str">
        <f ca="1">IFERROR(INDEX(rngData,MATCH($B308,rngYear,0),MATCH(OFFSET(E308,-$A308,0),rngColumnNames,0)),"")</f>
        <v/>
      </c>
      <c r="F308" s="11" t="str">
        <f ca="1">IFERROR(INDEX(rngData,MATCH($B308,rngYear,0),MATCH(OFFSET(F308,-$A308,0),rngColumnNames,0)),"")</f>
        <v/>
      </c>
      <c r="G308" s="11" t="str">
        <f t="shared" ca="1" si="18"/>
        <v/>
      </c>
    </row>
    <row r="309" spans="1:7" hidden="1" x14ac:dyDescent="0.2">
      <c r="A309" s="9">
        <f t="shared" si="19"/>
        <v>50</v>
      </c>
      <c r="B309" s="10" t="str">
        <f>IF(INDEX(rngYear,A309+1)&lt;&gt;0,INDEX(rngYear,A309+1),"")</f>
        <v/>
      </c>
      <c r="C309" s="11" t="str">
        <f ca="1">IFERROR(INDEX(rngData,MATCH($B309,rngYear,0),MATCH(OFFSET(C309,-$A309,0),rngColumnNames,0)),"")</f>
        <v/>
      </c>
      <c r="D309" s="11" t="str">
        <f ca="1">IFERROR(INDEX(rngData,MATCH($B309,rngYear,0),MATCH(OFFSET(D309,-$A309,0),rngColumnNames,0)),"")</f>
        <v/>
      </c>
      <c r="E309" s="11" t="str">
        <f ca="1">IFERROR(INDEX(rngData,MATCH($B309,rngYear,0),MATCH(OFFSET(E309,-$A309,0),rngColumnNames,0)),"")</f>
        <v/>
      </c>
      <c r="F309" s="11" t="str">
        <f ca="1">IFERROR(INDEX(rngData,MATCH($B309,rngYear,0),MATCH(OFFSET(F309,-$A309,0),rngColumnNames,0)),"")</f>
        <v/>
      </c>
      <c r="G309" s="11" t="str">
        <f t="shared" ca="1" si="18"/>
        <v/>
      </c>
    </row>
    <row r="310" spans="1:7" hidden="1" x14ac:dyDescent="0.2">
      <c r="A310" s="9">
        <f t="shared" si="19"/>
        <v>51</v>
      </c>
      <c r="B310" s="10" t="str">
        <f>IF(INDEX(rngYear,A310+1)&lt;&gt;0,INDEX(rngYear,A310+1),"")</f>
        <v/>
      </c>
      <c r="C310" s="11" t="str">
        <f ca="1">IFERROR(INDEX(rngData,MATCH($B310,rngYear,0),MATCH(OFFSET(C310,-$A310,0),rngColumnNames,0)),"")</f>
        <v/>
      </c>
      <c r="D310" s="11" t="str">
        <f ca="1">IFERROR(INDEX(rngData,MATCH($B310,rngYear,0),MATCH(OFFSET(D310,-$A310,0),rngColumnNames,0)),"")</f>
        <v/>
      </c>
      <c r="E310" s="11" t="str">
        <f ca="1">IFERROR(INDEX(rngData,MATCH($B310,rngYear,0),MATCH(OFFSET(E310,-$A310,0),rngColumnNames,0)),"")</f>
        <v/>
      </c>
      <c r="F310" s="11" t="str">
        <f ca="1">IFERROR(INDEX(rngData,MATCH($B310,rngYear,0),MATCH(OFFSET(F310,-$A310,0),rngColumnNames,0)),"")</f>
        <v/>
      </c>
      <c r="G310" s="11" t="str">
        <f t="shared" ca="1" si="18"/>
        <v/>
      </c>
    </row>
    <row r="311" spans="1:7" hidden="1" x14ac:dyDescent="0.2">
      <c r="A311" s="9">
        <f t="shared" si="19"/>
        <v>52</v>
      </c>
      <c r="B311" s="10" t="str">
        <f>IF(INDEX(rngYear,A311+1)&lt;&gt;0,INDEX(rngYear,A311+1),"")</f>
        <v/>
      </c>
      <c r="C311" s="11" t="str">
        <f ca="1">IFERROR(INDEX(rngData,MATCH($B311,rngYear,0),MATCH(OFFSET(C311,-$A311,0),rngColumnNames,0)),"")</f>
        <v/>
      </c>
      <c r="D311" s="11" t="str">
        <f ca="1">IFERROR(INDEX(rngData,MATCH($B311,rngYear,0),MATCH(OFFSET(D311,-$A311,0),rngColumnNames,0)),"")</f>
        <v/>
      </c>
      <c r="E311" s="11" t="str">
        <f ca="1">IFERROR(INDEX(rngData,MATCH($B311,rngYear,0),MATCH(OFFSET(E311,-$A311,0),rngColumnNames,0)),"")</f>
        <v/>
      </c>
      <c r="F311" s="11" t="str">
        <f ca="1">IFERROR(INDEX(rngData,MATCH($B311,rngYear,0),MATCH(OFFSET(F311,-$A311,0),rngColumnNames,0)),"")</f>
        <v/>
      </c>
      <c r="G311" s="11" t="str">
        <f t="shared" ca="1" si="18"/>
        <v/>
      </c>
    </row>
    <row r="312" spans="1:7" hidden="1" x14ac:dyDescent="0.2">
      <c r="A312" s="9">
        <f t="shared" si="19"/>
        <v>53</v>
      </c>
      <c r="B312" s="10" t="str">
        <f>IF(INDEX(rngYear,A312+1)&lt;&gt;0,INDEX(rngYear,A312+1),"")</f>
        <v/>
      </c>
      <c r="C312" s="11" t="str">
        <f ca="1">IFERROR(INDEX(rngData,MATCH($B312,rngYear,0),MATCH(OFFSET(C312,-$A312,0),rngColumnNames,0)),"")</f>
        <v/>
      </c>
      <c r="D312" s="11" t="str">
        <f ca="1">IFERROR(INDEX(rngData,MATCH($B312,rngYear,0),MATCH(OFFSET(D312,-$A312,0),rngColumnNames,0)),"")</f>
        <v/>
      </c>
      <c r="E312" s="11" t="str">
        <f ca="1">IFERROR(INDEX(rngData,MATCH($B312,rngYear,0),MATCH(OFFSET(E312,-$A312,0),rngColumnNames,0)),"")</f>
        <v/>
      </c>
      <c r="F312" s="11" t="str">
        <f ca="1">IFERROR(INDEX(rngData,MATCH($B312,rngYear,0),MATCH(OFFSET(F312,-$A312,0),rngColumnNames,0)),"")</f>
        <v/>
      </c>
      <c r="G312" s="11" t="str">
        <f t="shared" ca="1" si="18"/>
        <v/>
      </c>
    </row>
    <row r="313" spans="1:7" hidden="1" x14ac:dyDescent="0.2">
      <c r="A313" s="9">
        <f t="shared" si="19"/>
        <v>54</v>
      </c>
      <c r="B313" s="10" t="str">
        <f>IF(INDEX(rngYear,A313+1)&lt;&gt;0,INDEX(rngYear,A313+1),"")</f>
        <v/>
      </c>
      <c r="C313" s="11" t="str">
        <f ca="1">IFERROR(INDEX(rngData,MATCH($B313,rngYear,0),MATCH(OFFSET(C313,-$A313,0),rngColumnNames,0)),"")</f>
        <v/>
      </c>
      <c r="D313" s="11" t="str">
        <f ca="1">IFERROR(INDEX(rngData,MATCH($B313,rngYear,0),MATCH(OFFSET(D313,-$A313,0),rngColumnNames,0)),"")</f>
        <v/>
      </c>
      <c r="E313" s="11" t="str">
        <f ca="1">IFERROR(INDEX(rngData,MATCH($B313,rngYear,0),MATCH(OFFSET(E313,-$A313,0),rngColumnNames,0)),"")</f>
        <v/>
      </c>
      <c r="F313" s="11" t="str">
        <f ca="1">IFERROR(INDEX(rngData,MATCH($B313,rngYear,0),MATCH(OFFSET(F313,-$A313,0),rngColumnNames,0)),"")</f>
        <v/>
      </c>
      <c r="G313" s="11" t="str">
        <f t="shared" ca="1" si="18"/>
        <v/>
      </c>
    </row>
    <row r="314" spans="1:7" hidden="1" x14ac:dyDescent="0.2">
      <c r="A314" s="9">
        <f t="shared" si="19"/>
        <v>55</v>
      </c>
      <c r="B314" s="10" t="str">
        <f>IF(INDEX(rngYear,A314+1)&lt;&gt;0,INDEX(rngYear,A314+1),"")</f>
        <v/>
      </c>
      <c r="C314" s="11" t="str">
        <f ca="1">IFERROR(INDEX(rngData,MATCH($B314,rngYear,0),MATCH(OFFSET(C314,-$A314,0),rngColumnNames,0)),"")</f>
        <v/>
      </c>
      <c r="D314" s="11" t="str">
        <f ca="1">IFERROR(INDEX(rngData,MATCH($B314,rngYear,0),MATCH(OFFSET(D314,-$A314,0),rngColumnNames,0)),"")</f>
        <v/>
      </c>
      <c r="E314" s="11" t="str">
        <f ca="1">IFERROR(INDEX(rngData,MATCH($B314,rngYear,0),MATCH(OFFSET(E314,-$A314,0),rngColumnNames,0)),"")</f>
        <v/>
      </c>
      <c r="F314" s="11" t="str">
        <f ca="1">IFERROR(INDEX(rngData,MATCH($B314,rngYear,0),MATCH(OFFSET(F314,-$A314,0),rngColumnNames,0)),"")</f>
        <v/>
      </c>
      <c r="G314" s="11" t="str">
        <f t="shared" ca="1" si="18"/>
        <v/>
      </c>
    </row>
    <row r="315" spans="1:7" hidden="1" x14ac:dyDescent="0.2">
      <c r="A315" s="9">
        <f t="shared" si="19"/>
        <v>56</v>
      </c>
      <c r="B315" s="10" t="str">
        <f>IF(INDEX(rngYear,A315+1)&lt;&gt;0,INDEX(rngYear,A315+1),"")</f>
        <v/>
      </c>
      <c r="C315" s="11" t="str">
        <f ca="1">IFERROR(INDEX(rngData,MATCH($B315,rngYear,0),MATCH(OFFSET(C315,-$A315,0),rngColumnNames,0)),"")</f>
        <v/>
      </c>
      <c r="D315" s="11" t="str">
        <f ca="1">IFERROR(INDEX(rngData,MATCH($B315,rngYear,0),MATCH(OFFSET(D315,-$A315,0),rngColumnNames,0)),"")</f>
        <v/>
      </c>
      <c r="E315" s="11" t="str">
        <f ca="1">IFERROR(INDEX(rngData,MATCH($B315,rngYear,0),MATCH(OFFSET(E315,-$A315,0),rngColumnNames,0)),"")</f>
        <v/>
      </c>
      <c r="F315" s="11" t="str">
        <f ca="1">IFERROR(INDEX(rngData,MATCH($B315,rngYear,0),MATCH(OFFSET(F315,-$A315,0),rngColumnNames,0)),"")</f>
        <v/>
      </c>
      <c r="G315" s="11" t="str">
        <f t="shared" ca="1" si="18"/>
        <v/>
      </c>
    </row>
    <row r="316" spans="1:7" hidden="1" x14ac:dyDescent="0.2">
      <c r="A316" s="9">
        <f t="shared" si="19"/>
        <v>57</v>
      </c>
      <c r="B316" s="10" t="str">
        <f>IF(INDEX(rngYear,A316+1)&lt;&gt;0,INDEX(rngYear,A316+1),"")</f>
        <v/>
      </c>
      <c r="C316" s="11" t="str">
        <f ca="1">IFERROR(INDEX(rngData,MATCH($B316,rngYear,0),MATCH(OFFSET(C316,-$A316,0),rngColumnNames,0)),"")</f>
        <v/>
      </c>
      <c r="D316" s="11" t="str">
        <f ca="1">IFERROR(INDEX(rngData,MATCH($B316,rngYear,0),MATCH(OFFSET(D316,-$A316,0),rngColumnNames,0)),"")</f>
        <v/>
      </c>
      <c r="E316" s="11" t="str">
        <f ca="1">IFERROR(INDEX(rngData,MATCH($B316,rngYear,0),MATCH(OFFSET(E316,-$A316,0),rngColumnNames,0)),"")</f>
        <v/>
      </c>
      <c r="F316" s="11" t="str">
        <f ca="1">IFERROR(INDEX(rngData,MATCH($B316,rngYear,0),MATCH(OFFSET(F316,-$A316,0),rngColumnNames,0)),"")</f>
        <v/>
      </c>
      <c r="G316" s="11" t="str">
        <f t="shared" ca="1" si="18"/>
        <v/>
      </c>
    </row>
    <row r="317" spans="1:7" hidden="1" x14ac:dyDescent="0.2">
      <c r="A317" s="9">
        <f t="shared" si="19"/>
        <v>58</v>
      </c>
      <c r="B317" s="10" t="str">
        <f>IF(INDEX(rngYear,A317+1)&lt;&gt;0,INDEX(rngYear,A317+1),"")</f>
        <v/>
      </c>
      <c r="C317" s="11" t="str">
        <f ca="1">IFERROR(INDEX(rngData,MATCH($B317,rngYear,0),MATCH(OFFSET(C317,-$A317,0),rngColumnNames,0)),"")</f>
        <v/>
      </c>
      <c r="D317" s="11" t="str">
        <f ca="1">IFERROR(INDEX(rngData,MATCH($B317,rngYear,0),MATCH(OFFSET(D317,-$A317,0),rngColumnNames,0)),"")</f>
        <v/>
      </c>
      <c r="E317" s="11" t="str">
        <f ca="1">IFERROR(INDEX(rngData,MATCH($B317,rngYear,0),MATCH(OFFSET(E317,-$A317,0),rngColumnNames,0)),"")</f>
        <v/>
      </c>
      <c r="F317" s="11" t="str">
        <f ca="1">IFERROR(INDEX(rngData,MATCH($B317,rngYear,0),MATCH(OFFSET(F317,-$A317,0),rngColumnNames,0)),"")</f>
        <v/>
      </c>
      <c r="G317" s="11" t="str">
        <f t="shared" ca="1" si="18"/>
        <v/>
      </c>
    </row>
    <row r="318" spans="1:7" hidden="1" x14ac:dyDescent="0.2">
      <c r="A318" s="9">
        <f t="shared" si="19"/>
        <v>59</v>
      </c>
      <c r="B318" s="10" t="str">
        <f>IF(INDEX(rngYear,A318+1)&lt;&gt;0,INDEX(rngYear,A318+1),"")</f>
        <v/>
      </c>
      <c r="C318" s="11" t="str">
        <f ca="1">IFERROR(INDEX(rngData,MATCH($B318,rngYear,0),MATCH(OFFSET(C318,-$A318,0),rngColumnNames,0)),"")</f>
        <v/>
      </c>
      <c r="D318" s="11" t="str">
        <f ca="1">IFERROR(INDEX(rngData,MATCH($B318,rngYear,0),MATCH(OFFSET(D318,-$A318,0),rngColumnNames,0)),"")</f>
        <v/>
      </c>
      <c r="E318" s="11" t="str">
        <f ca="1">IFERROR(INDEX(rngData,MATCH($B318,rngYear,0),MATCH(OFFSET(E318,-$A318,0),rngColumnNames,0)),"")</f>
        <v/>
      </c>
      <c r="F318" s="11" t="str">
        <f ca="1">IFERROR(INDEX(rngData,MATCH($B318,rngYear,0),MATCH(OFFSET(F318,-$A318,0),rngColumnNames,0)),"")</f>
        <v/>
      </c>
      <c r="G318" s="11" t="str">
        <f t="shared" ca="1" si="18"/>
        <v/>
      </c>
    </row>
    <row r="319" spans="1:7" hidden="1" x14ac:dyDescent="0.2">
      <c r="A319" s="9">
        <f t="shared" si="19"/>
        <v>60</v>
      </c>
      <c r="B319" s="10" t="str">
        <f>IF(INDEX(rngYear,A319+1)&lt;&gt;0,INDEX(rngYear,A319+1),"")</f>
        <v/>
      </c>
      <c r="C319" s="11" t="str">
        <f ca="1">IFERROR(INDEX(rngData,MATCH($B319,rngYear,0),MATCH(OFFSET(C319,-$A319,0),rngColumnNames,0)),"")</f>
        <v/>
      </c>
      <c r="D319" s="11" t="str">
        <f ca="1">IFERROR(INDEX(rngData,MATCH($B319,rngYear,0),MATCH(OFFSET(D319,-$A319,0),rngColumnNames,0)),"")</f>
        <v/>
      </c>
      <c r="E319" s="11" t="str">
        <f ca="1">IFERROR(INDEX(rngData,MATCH($B319,rngYear,0),MATCH(OFFSET(E319,-$A319,0),rngColumnNames,0)),"")</f>
        <v/>
      </c>
      <c r="F319" s="11" t="str">
        <f ca="1">IFERROR(INDEX(rngData,MATCH($B319,rngYear,0),MATCH(OFFSET(F319,-$A319,0),rngColumnNames,0)),"")</f>
        <v/>
      </c>
      <c r="G319" s="11" t="str">
        <f t="shared" ca="1" si="18"/>
        <v/>
      </c>
    </row>
    <row r="321" spans="1:20" ht="19.5" customHeight="1" x14ac:dyDescent="0.3">
      <c r="A321" s="16" t="s">
        <v>87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ht="15" customHeight="1" x14ac:dyDescent="0.2">
      <c r="B322" s="4"/>
      <c r="C322" s="5" t="s">
        <v>82</v>
      </c>
      <c r="D322" s="5" t="s">
        <v>68</v>
      </c>
      <c r="E322" s="17" t="s">
        <v>69</v>
      </c>
      <c r="F322" s="18"/>
      <c r="G322" s="19"/>
    </row>
    <row r="323" spans="1:20" ht="22.5" customHeight="1" x14ac:dyDescent="0.2">
      <c r="A323" s="6" t="s">
        <v>70</v>
      </c>
      <c r="B323" s="7" t="s">
        <v>0</v>
      </c>
      <c r="C323" s="7" t="s">
        <v>13</v>
      </c>
      <c r="D323" s="7" t="s">
        <v>14</v>
      </c>
      <c r="E323" s="7" t="s">
        <v>37</v>
      </c>
      <c r="F323" s="7" t="s">
        <v>38</v>
      </c>
      <c r="G323" s="8" t="s">
        <v>69</v>
      </c>
    </row>
    <row r="324" spans="1:20" x14ac:dyDescent="0.2">
      <c r="A324" s="9">
        <v>1</v>
      </c>
      <c r="B324" s="10">
        <f>IF(INDEX(rngYear,A324+1)&lt;&gt;0,INDEX(rngYear,A324+1),"")</f>
        <v>1980</v>
      </c>
      <c r="C324" s="11">
        <f ca="1">IFERROR(INDEX(rngData,MATCH($B324,rngYear,0),MATCH(OFFSET(C324,-$A324,0),rngColumnNames,0)),"")</f>
        <v>0</v>
      </c>
      <c r="D324" s="11">
        <f ca="1">IFERROR(INDEX(rngData,MATCH($B324,rngYear,0),MATCH(OFFSET(D324,-$A324,0),rngColumnNames,0)),"")</f>
        <v>0.67490700000000003</v>
      </c>
      <c r="E324" s="11">
        <f ca="1">IFERROR(INDEX(rngData,MATCH($B324,rngYear,0),MATCH(OFFSET(E324,-$A324,0),rngColumnNames,0)),"")</f>
        <v>0.64694799999999997</v>
      </c>
      <c r="F324" s="11">
        <f ca="1">IFERROR(INDEX(rngData,MATCH($B324,rngYear,0),MATCH(OFFSET(F324,-$A324,0),rngColumnNames,0)),"")</f>
        <v>0.70841299999999996</v>
      </c>
      <c r="G324" s="11">
        <f t="shared" ref="G324:G355" ca="1" si="20">IFERROR(F324-E324,"")</f>
        <v>6.1464999999999992E-2</v>
      </c>
    </row>
    <row r="325" spans="1:20" x14ac:dyDescent="0.2">
      <c r="A325" s="9">
        <f t="shared" ref="A325:A356" si="21">A324+1</f>
        <v>2</v>
      </c>
      <c r="B325" s="10">
        <f>IF(INDEX(rngYear,A325+1)&lt;&gt;0,INDEX(rngYear,A325+1),"")</f>
        <v>1981</v>
      </c>
      <c r="C325" s="11">
        <f ca="1">IFERROR(INDEX(rngData,MATCH($B325,rngYear,0),MATCH(OFFSET(C325,-$A325,0),rngColumnNames,0)),"")</f>
        <v>0</v>
      </c>
      <c r="D325" s="11">
        <f ca="1">IFERROR(INDEX(rngData,MATCH($B325,rngYear,0),MATCH(OFFSET(D325,-$A325,0),rngColumnNames,0)),"")</f>
        <v>8.4393130000000003</v>
      </c>
      <c r="E325" s="11">
        <f ca="1">IFERROR(INDEX(rngData,MATCH($B325,rngYear,0),MATCH(OFFSET(E325,-$A325,0),rngColumnNames,0)),"")</f>
        <v>8.1027679999999993</v>
      </c>
      <c r="F325" s="11">
        <f ca="1">IFERROR(INDEX(rngData,MATCH($B325,rngYear,0),MATCH(OFFSET(F325,-$A325,0),rngColumnNames,0)),"")</f>
        <v>8.8465229999999995</v>
      </c>
      <c r="G325" s="11">
        <f t="shared" ca="1" si="20"/>
        <v>0.74375500000000017</v>
      </c>
    </row>
    <row r="326" spans="1:20" x14ac:dyDescent="0.2">
      <c r="A326" s="9">
        <f t="shared" si="21"/>
        <v>3</v>
      </c>
      <c r="B326" s="10">
        <f>IF(INDEX(rngYear,A326+1)&lt;&gt;0,INDEX(rngYear,A326+1),"")</f>
        <v>1982</v>
      </c>
      <c r="C326" s="11">
        <f ca="1">IFERROR(INDEX(rngData,MATCH($B326,rngYear,0),MATCH(OFFSET(C326,-$A326,0),rngColumnNames,0)),"")</f>
        <v>1</v>
      </c>
      <c r="D326" s="11">
        <f ca="1">IFERROR(INDEX(rngData,MATCH($B326,rngYear,0),MATCH(OFFSET(D326,-$A326,0),rngColumnNames,0)),"")</f>
        <v>29.685759999999998</v>
      </c>
      <c r="E326" s="11">
        <f ca="1">IFERROR(INDEX(rngData,MATCH($B326,rngYear,0),MATCH(OFFSET(E326,-$A326,0),rngColumnNames,0)),"")</f>
        <v>28.557392</v>
      </c>
      <c r="F326" s="11">
        <f ca="1">IFERROR(INDEX(rngData,MATCH($B326,rngYear,0),MATCH(OFFSET(F326,-$A326,0),rngColumnNames,0)),"")</f>
        <v>31.068515999999999</v>
      </c>
      <c r="G326" s="11">
        <f t="shared" ca="1" si="20"/>
        <v>2.5111239999999988</v>
      </c>
    </row>
    <row r="327" spans="1:20" x14ac:dyDescent="0.2">
      <c r="A327" s="9">
        <f t="shared" si="21"/>
        <v>4</v>
      </c>
      <c r="B327" s="10">
        <f>IF(INDEX(rngYear,A327+1)&lt;&gt;0,INDEX(rngYear,A327+1),"")</f>
        <v>1983</v>
      </c>
      <c r="C327" s="11">
        <f ca="1">IFERROR(INDEX(rngData,MATCH($B327,rngYear,0),MATCH(OFFSET(C327,-$A327,0),rngColumnNames,0)),"")</f>
        <v>6</v>
      </c>
      <c r="D327" s="11">
        <f ca="1">IFERROR(INDEX(rngData,MATCH($B327,rngYear,0),MATCH(OFFSET(D327,-$A327,0),rngColumnNames,0)),"")</f>
        <v>66.248778999999999</v>
      </c>
      <c r="E327" s="11">
        <f ca="1">IFERROR(INDEX(rngData,MATCH($B327,rngYear,0),MATCH(OFFSET(E327,-$A327,0),rngColumnNames,0)),"")</f>
        <v>63.86703</v>
      </c>
      <c r="F327" s="11">
        <f ca="1">IFERROR(INDEX(rngData,MATCH($B327,rngYear,0),MATCH(OFFSET(F327,-$A327,0),rngColumnNames,0)),"")</f>
        <v>69.213305000000005</v>
      </c>
      <c r="G327" s="11">
        <f t="shared" ca="1" si="20"/>
        <v>5.3462750000000057</v>
      </c>
    </row>
    <row r="328" spans="1:20" x14ac:dyDescent="0.2">
      <c r="A328" s="9">
        <f t="shared" si="21"/>
        <v>5</v>
      </c>
      <c r="B328" s="10">
        <f>IF(INDEX(rngYear,A328+1)&lt;&gt;0,INDEX(rngYear,A328+1),"")</f>
        <v>1984</v>
      </c>
      <c r="C328" s="11">
        <f ca="1">IFERROR(INDEX(rngData,MATCH($B328,rngYear,0),MATCH(OFFSET(C328,-$A328,0),rngColumnNames,0)),"")</f>
        <v>46.167163000000002</v>
      </c>
      <c r="D328" s="11">
        <f ca="1">IFERROR(INDEX(rngData,MATCH($B328,rngYear,0),MATCH(OFFSET(D328,-$A328,0),rngColumnNames,0)),"")</f>
        <v>87.072464999999994</v>
      </c>
      <c r="E328" s="11">
        <f ca="1">IFERROR(INDEX(rngData,MATCH($B328,rngYear,0),MATCH(OFFSET(E328,-$A328,0),rngColumnNames,0)),"")</f>
        <v>81.847416999999993</v>
      </c>
      <c r="F328" s="11">
        <f ca="1">IFERROR(INDEX(rngData,MATCH($B328,rngYear,0),MATCH(OFFSET(F328,-$A328,0),rngColumnNames,0)),"")</f>
        <v>91.650698000000006</v>
      </c>
      <c r="G328" s="11">
        <f t="shared" ca="1" si="20"/>
        <v>9.8032810000000126</v>
      </c>
    </row>
    <row r="329" spans="1:20" x14ac:dyDescent="0.2">
      <c r="A329" s="9">
        <f t="shared" si="21"/>
        <v>6</v>
      </c>
      <c r="B329" s="10">
        <f>IF(INDEX(rngYear,A329+1)&lt;&gt;0,INDEX(rngYear,A329+1),"")</f>
        <v>1985</v>
      </c>
      <c r="C329" s="11">
        <f ca="1">IFERROR(INDEX(rngData,MATCH($B329,rngYear,0),MATCH(OFFSET(C329,-$A329,0),rngColumnNames,0)),"")</f>
        <v>107.26372600000001</v>
      </c>
      <c r="D329" s="11">
        <f ca="1">IFERROR(INDEX(rngData,MATCH($B329,rngYear,0),MATCH(OFFSET(D329,-$A329,0),rngColumnNames,0)),"")</f>
        <v>94.433644999999999</v>
      </c>
      <c r="E329" s="11">
        <f ca="1">IFERROR(INDEX(rngData,MATCH($B329,rngYear,0),MATCH(OFFSET(E329,-$A329,0),rngColumnNames,0)),"")</f>
        <v>87.152404000000004</v>
      </c>
      <c r="F329" s="11">
        <f ca="1">IFERROR(INDEX(rngData,MATCH($B329,rngYear,0),MATCH(OFFSET(F329,-$A329,0),rngColumnNames,0)),"")</f>
        <v>101.973686</v>
      </c>
      <c r="G329" s="11">
        <f t="shared" ca="1" si="20"/>
        <v>14.821281999999997</v>
      </c>
    </row>
    <row r="330" spans="1:20" x14ac:dyDescent="0.2">
      <c r="A330" s="9">
        <f t="shared" si="21"/>
        <v>7</v>
      </c>
      <c r="B330" s="10">
        <f>IF(INDEX(rngYear,A330+1)&lt;&gt;0,INDEX(rngYear,A330+1),"")</f>
        <v>1986</v>
      </c>
      <c r="C330" s="11">
        <f ca="1">IFERROR(INDEX(rngData,MATCH($B330,rngYear,0),MATCH(OFFSET(C330,-$A330,0),rngColumnNames,0)),"")</f>
        <v>157.86569</v>
      </c>
      <c r="D330" s="11">
        <f ca="1">IFERROR(INDEX(rngData,MATCH($B330,rngYear,0),MATCH(OFFSET(D330,-$A330,0),rngColumnNames,0)),"")</f>
        <v>115.52591099999999</v>
      </c>
      <c r="E330" s="11">
        <f ca="1">IFERROR(INDEX(rngData,MATCH($B330,rngYear,0),MATCH(OFFSET(E330,-$A330,0),rngColumnNames,0)),"")</f>
        <v>106.90632600000001</v>
      </c>
      <c r="F330" s="11">
        <f ca="1">IFERROR(INDEX(rngData,MATCH($B330,rngYear,0),MATCH(OFFSET(F330,-$A330,0),rngColumnNames,0)),"")</f>
        <v>123.706935</v>
      </c>
      <c r="G330" s="11">
        <f t="shared" ca="1" si="20"/>
        <v>16.800608999999994</v>
      </c>
    </row>
    <row r="331" spans="1:20" x14ac:dyDescent="0.2">
      <c r="A331" s="9">
        <f t="shared" si="21"/>
        <v>8</v>
      </c>
      <c r="B331" s="10">
        <f>IF(INDEX(rngYear,A331+1)&lt;&gt;0,INDEX(rngYear,A331+1),"")</f>
        <v>1987</v>
      </c>
      <c r="C331" s="11">
        <f ca="1">IFERROR(INDEX(rngData,MATCH($B331,rngYear,0),MATCH(OFFSET(C331,-$A331,0),rngColumnNames,0)),"")</f>
        <v>166.01237800000001</v>
      </c>
      <c r="D331" s="11">
        <f ca="1">IFERROR(INDEX(rngData,MATCH($B331,rngYear,0),MATCH(OFFSET(D331,-$A331,0),rngColumnNames,0)),"")</f>
        <v>137.660932</v>
      </c>
      <c r="E331" s="11">
        <f ca="1">IFERROR(INDEX(rngData,MATCH($B331,rngYear,0),MATCH(OFFSET(E331,-$A331,0),rngColumnNames,0)),"")</f>
        <v>128.904877</v>
      </c>
      <c r="F331" s="11">
        <f ca="1">IFERROR(INDEX(rngData,MATCH($B331,rngYear,0),MATCH(OFFSET(F331,-$A331,0),rngColumnNames,0)),"")</f>
        <v>146.41176400000001</v>
      </c>
      <c r="G331" s="11">
        <f t="shared" ca="1" si="20"/>
        <v>17.506887000000006</v>
      </c>
    </row>
    <row r="332" spans="1:20" x14ac:dyDescent="0.2">
      <c r="A332" s="9">
        <f t="shared" si="21"/>
        <v>9</v>
      </c>
      <c r="B332" s="10">
        <f>IF(INDEX(rngYear,A332+1)&lt;&gt;0,INDEX(rngYear,A332+1),"")</f>
        <v>1988</v>
      </c>
      <c r="C332" s="11">
        <f ca="1">IFERROR(INDEX(rngData,MATCH($B332,rngYear,0),MATCH(OFFSET(C332,-$A332,0),rngColumnNames,0)),"")</f>
        <v>205.426762</v>
      </c>
      <c r="D332" s="11">
        <f ca="1">IFERROR(INDEX(rngData,MATCH($B332,rngYear,0),MATCH(OFFSET(D332,-$A332,0),rngColumnNames,0)),"")</f>
        <v>155.94779399999999</v>
      </c>
      <c r="E332" s="11">
        <f ca="1">IFERROR(INDEX(rngData,MATCH($B332,rngYear,0),MATCH(OFFSET(E332,-$A332,0),rngColumnNames,0)),"")</f>
        <v>147.922539</v>
      </c>
      <c r="F332" s="11">
        <f ca="1">IFERROR(INDEX(rngData,MATCH($B332,rngYear,0),MATCH(OFFSET(F332,-$A332,0),rngColumnNames,0)),"")</f>
        <v>164.79673700000001</v>
      </c>
      <c r="G332" s="11">
        <f t="shared" ca="1" si="20"/>
        <v>16.874198000000007</v>
      </c>
    </row>
    <row r="333" spans="1:20" x14ac:dyDescent="0.2">
      <c r="A333" s="9">
        <f t="shared" si="21"/>
        <v>10</v>
      </c>
      <c r="B333" s="10">
        <f>IF(INDEX(rngYear,A333+1)&lt;&gt;0,INDEX(rngYear,A333+1),"")</f>
        <v>1989</v>
      </c>
      <c r="C333" s="11">
        <f ca="1">IFERROR(INDEX(rngData,MATCH($B333,rngYear,0),MATCH(OFFSET(C333,-$A333,0),rngColumnNames,0)),"")</f>
        <v>206.74748299999999</v>
      </c>
      <c r="D333" s="11">
        <f ca="1">IFERROR(INDEX(rngData,MATCH($B333,rngYear,0),MATCH(OFFSET(D333,-$A333,0),rngColumnNames,0)),"")</f>
        <v>168.30554599999999</v>
      </c>
      <c r="E333" s="11">
        <f ca="1">IFERROR(INDEX(rngData,MATCH($B333,rngYear,0),MATCH(OFFSET(E333,-$A333,0),rngColumnNames,0)),"")</f>
        <v>161.23271500000001</v>
      </c>
      <c r="F333" s="11">
        <f ca="1">IFERROR(INDEX(rngData,MATCH($B333,rngYear,0),MATCH(OFFSET(F333,-$A333,0),rngColumnNames,0)),"")</f>
        <v>176.16063500000001</v>
      </c>
      <c r="G333" s="11">
        <f t="shared" ca="1" si="20"/>
        <v>14.92792</v>
      </c>
    </row>
    <row r="334" spans="1:20" x14ac:dyDescent="0.2">
      <c r="A334" s="9">
        <f t="shared" si="21"/>
        <v>11</v>
      </c>
      <c r="B334" s="10">
        <f>IF(INDEX(rngYear,A334+1)&lt;&gt;0,INDEX(rngYear,A334+1),"")</f>
        <v>1990</v>
      </c>
      <c r="C334" s="11">
        <f ca="1">IFERROR(INDEX(rngData,MATCH($B334,rngYear,0),MATCH(OFFSET(C334,-$A334,0),rngColumnNames,0)),"")</f>
        <v>162.51732200000001</v>
      </c>
      <c r="D334" s="11">
        <f ca="1">IFERROR(INDEX(rngData,MATCH($B334,rngYear,0),MATCH(OFFSET(D334,-$A334,0),rngColumnNames,0)),"")</f>
        <v>174.198498</v>
      </c>
      <c r="E334" s="11">
        <f ca="1">IFERROR(INDEX(rngData,MATCH($B334,rngYear,0),MATCH(OFFSET(E334,-$A334,0),rngColumnNames,0)),"")</f>
        <v>167.54542000000001</v>
      </c>
      <c r="F334" s="11">
        <f ca="1">IFERROR(INDEX(rngData,MATCH($B334,rngYear,0),MATCH(OFFSET(F334,-$A334,0),rngColumnNames,0)),"")</f>
        <v>182.14184499999999</v>
      </c>
      <c r="G334" s="11">
        <f t="shared" ca="1" si="20"/>
        <v>14.596424999999982</v>
      </c>
    </row>
    <row r="335" spans="1:20" x14ac:dyDescent="0.2">
      <c r="A335" s="9">
        <f t="shared" si="21"/>
        <v>12</v>
      </c>
      <c r="B335" s="10">
        <f>IF(INDEX(rngYear,A335+1)&lt;&gt;0,INDEX(rngYear,A335+1),"")</f>
        <v>1991</v>
      </c>
      <c r="C335" s="11">
        <f ca="1">IFERROR(INDEX(rngData,MATCH($B335,rngYear,0),MATCH(OFFSET(C335,-$A335,0),rngColumnNames,0)),"")</f>
        <v>170.818623</v>
      </c>
      <c r="D335" s="11">
        <f ca="1">IFERROR(INDEX(rngData,MATCH($B335,rngYear,0),MATCH(OFFSET(D335,-$A335,0),rngColumnNames,0)),"")</f>
        <v>174.14595399999999</v>
      </c>
      <c r="E335" s="11">
        <f ca="1">IFERROR(INDEX(rngData,MATCH($B335,rngYear,0),MATCH(OFFSET(E335,-$A335,0),rngColumnNames,0)),"")</f>
        <v>166.54255900000001</v>
      </c>
      <c r="F335" s="11">
        <f ca="1">IFERROR(INDEX(rngData,MATCH($B335,rngYear,0),MATCH(OFFSET(F335,-$A335,0),rngColumnNames,0)),"")</f>
        <v>183.83882</v>
      </c>
      <c r="G335" s="11">
        <f t="shared" ca="1" si="20"/>
        <v>17.296260999999987</v>
      </c>
    </row>
    <row r="336" spans="1:20" x14ac:dyDescent="0.2">
      <c r="A336" s="9">
        <f t="shared" si="21"/>
        <v>13</v>
      </c>
      <c r="B336" s="10">
        <f>IF(INDEX(rngYear,A336+1)&lt;&gt;0,INDEX(rngYear,A336+1),"")</f>
        <v>1992</v>
      </c>
      <c r="C336" s="11">
        <f ca="1">IFERROR(INDEX(rngData,MATCH($B336,rngYear,0),MATCH(OFFSET(C336,-$A336,0),rngColumnNames,0)),"")</f>
        <v>164.741221</v>
      </c>
      <c r="D336" s="11">
        <f ca="1">IFERROR(INDEX(rngData,MATCH($B336,rngYear,0),MATCH(OFFSET(D336,-$A336,0),rngColumnNames,0)),"")</f>
        <v>168.82854900000001</v>
      </c>
      <c r="E336" s="11">
        <f ca="1">IFERROR(INDEX(rngData,MATCH($B336,rngYear,0),MATCH(OFFSET(E336,-$A336,0),rngColumnNames,0)),"")</f>
        <v>158.895588</v>
      </c>
      <c r="F336" s="11">
        <f ca="1">IFERROR(INDEX(rngData,MATCH($B336,rngYear,0),MATCH(OFFSET(F336,-$A336,0),rngColumnNames,0)),"")</f>
        <v>177.77188799999999</v>
      </c>
      <c r="G336" s="11">
        <f t="shared" ca="1" si="20"/>
        <v>18.876299999999986</v>
      </c>
    </row>
    <row r="337" spans="1:7" x14ac:dyDescent="0.2">
      <c r="A337" s="9">
        <f t="shared" si="21"/>
        <v>14</v>
      </c>
      <c r="B337" s="10">
        <f>IF(INDEX(rngYear,A337+1)&lt;&gt;0,INDEX(rngYear,A337+1),"")</f>
        <v>1993</v>
      </c>
      <c r="C337" s="11">
        <f ca="1">IFERROR(INDEX(rngData,MATCH($B337,rngYear,0),MATCH(OFFSET(C337,-$A337,0),rngColumnNames,0)),"")</f>
        <v>135.253758</v>
      </c>
      <c r="D337" s="11">
        <f ca="1">IFERROR(INDEX(rngData,MATCH($B337,rngYear,0),MATCH(OFFSET(D337,-$A337,0),rngColumnNames,0)),"")</f>
        <v>158.57523499999999</v>
      </c>
      <c r="E337" s="11">
        <f ca="1">IFERROR(INDEX(rngData,MATCH($B337,rngYear,0),MATCH(OFFSET(E337,-$A337,0),rngColumnNames,0)),"")</f>
        <v>148.08353</v>
      </c>
      <c r="F337" s="11">
        <f ca="1">IFERROR(INDEX(rngData,MATCH($B337,rngYear,0),MATCH(OFFSET(F337,-$A337,0),rngColumnNames,0)),"")</f>
        <v>169.52990199999999</v>
      </c>
      <c r="G337" s="11">
        <f t="shared" ca="1" si="20"/>
        <v>21.446371999999997</v>
      </c>
    </row>
    <row r="338" spans="1:7" x14ac:dyDescent="0.2">
      <c r="A338" s="9">
        <f t="shared" si="21"/>
        <v>15</v>
      </c>
      <c r="B338" s="10">
        <f>IF(INDEX(rngYear,A338+1)&lt;&gt;0,INDEX(rngYear,A338+1),"")</f>
        <v>1994</v>
      </c>
      <c r="C338" s="11">
        <f ca="1">IFERROR(INDEX(rngData,MATCH($B338,rngYear,0),MATCH(OFFSET(C338,-$A338,0),rngColumnNames,0)),"")</f>
        <v>173.592311</v>
      </c>
      <c r="D338" s="11">
        <f ca="1">IFERROR(INDEX(rngData,MATCH($B338,rngYear,0),MATCH(OFFSET(D338,-$A338,0),rngColumnNames,0)),"")</f>
        <v>146.47395499999999</v>
      </c>
      <c r="E338" s="11">
        <f ca="1">IFERROR(INDEX(rngData,MATCH($B338,rngYear,0),MATCH(OFFSET(E338,-$A338,0),rngColumnNames,0)),"")</f>
        <v>136.93579199999999</v>
      </c>
      <c r="F338" s="11">
        <f ca="1">IFERROR(INDEX(rngData,MATCH($B338,rngYear,0),MATCH(OFFSET(F338,-$A338,0),rngColumnNames,0)),"")</f>
        <v>155.74941899999999</v>
      </c>
      <c r="G338" s="11">
        <f t="shared" ca="1" si="20"/>
        <v>18.813626999999997</v>
      </c>
    </row>
    <row r="339" spans="1:7" x14ac:dyDescent="0.2">
      <c r="A339" s="9">
        <f t="shared" si="21"/>
        <v>16</v>
      </c>
      <c r="B339" s="10">
        <f>IF(INDEX(rngYear,A339+1)&lt;&gt;0,INDEX(rngYear,A339+1),"")</f>
        <v>1995</v>
      </c>
      <c r="C339" s="11">
        <f ca="1">IFERROR(INDEX(rngData,MATCH($B339,rngYear,0),MATCH(OFFSET(C339,-$A339,0),rngColumnNames,0)),"")</f>
        <v>142.83436499999999</v>
      </c>
      <c r="D339" s="11">
        <f ca="1">IFERROR(INDEX(rngData,MATCH($B339,rngYear,0),MATCH(OFFSET(D339,-$A339,0),rngColumnNames,0)),"")</f>
        <v>134.75046800000001</v>
      </c>
      <c r="E339" s="11">
        <f ca="1">IFERROR(INDEX(rngData,MATCH($B339,rngYear,0),MATCH(OFFSET(E339,-$A339,0),rngColumnNames,0)),"")</f>
        <v>126.756175</v>
      </c>
      <c r="F339" s="11">
        <f ca="1">IFERROR(INDEX(rngData,MATCH($B339,rngYear,0),MATCH(OFFSET(F339,-$A339,0),rngColumnNames,0)),"")</f>
        <v>142.058729</v>
      </c>
      <c r="G339" s="11">
        <f t="shared" ca="1" si="20"/>
        <v>15.302554000000001</v>
      </c>
    </row>
    <row r="340" spans="1:7" x14ac:dyDescent="0.2">
      <c r="A340" s="9">
        <f t="shared" si="21"/>
        <v>17</v>
      </c>
      <c r="B340" s="10">
        <f>IF(INDEX(rngYear,A340+1)&lt;&gt;0,INDEX(rngYear,A340+1),"")</f>
        <v>1996</v>
      </c>
      <c r="C340" s="11">
        <f ca="1">IFERROR(INDEX(rngData,MATCH($B340,rngYear,0),MATCH(OFFSET(C340,-$A340,0),rngColumnNames,0)),"")</f>
        <v>141.58354800000001</v>
      </c>
      <c r="D340" s="11">
        <f ca="1">IFERROR(INDEX(rngData,MATCH($B340,rngYear,0),MATCH(OFFSET(D340,-$A340,0),rngColumnNames,0)),"")</f>
        <v>124.483327</v>
      </c>
      <c r="E340" s="11">
        <f ca="1">IFERROR(INDEX(rngData,MATCH($B340,rngYear,0),MATCH(OFFSET(E340,-$A340,0),rngColumnNames,0)),"")</f>
        <v>117.170486</v>
      </c>
      <c r="F340" s="11">
        <f ca="1">IFERROR(INDEX(rngData,MATCH($B340,rngYear,0),MATCH(OFFSET(F340,-$A340,0),rngColumnNames,0)),"")</f>
        <v>131.33933999999999</v>
      </c>
      <c r="G340" s="11">
        <f t="shared" ca="1" si="20"/>
        <v>14.168853999999996</v>
      </c>
    </row>
    <row r="341" spans="1:7" x14ac:dyDescent="0.2">
      <c r="A341" s="9">
        <f t="shared" si="21"/>
        <v>18</v>
      </c>
      <c r="B341" s="10">
        <f>IF(INDEX(rngYear,A341+1)&lt;&gt;0,INDEX(rngYear,A341+1),"")</f>
        <v>1997</v>
      </c>
      <c r="C341" s="11">
        <f ca="1">IFERROR(INDEX(rngData,MATCH($B341,rngYear,0),MATCH(OFFSET(C341,-$A341,0),rngColumnNames,0)),"")</f>
        <v>123.57485200000001</v>
      </c>
      <c r="D341" s="11">
        <f ca="1">IFERROR(INDEX(rngData,MATCH($B341,rngYear,0),MATCH(OFFSET(D341,-$A341,0),rngColumnNames,0)),"")</f>
        <v>116.17272800000001</v>
      </c>
      <c r="E341" s="11">
        <f ca="1">IFERROR(INDEX(rngData,MATCH($B341,rngYear,0),MATCH(OFFSET(E341,-$A341,0),rngColumnNames,0)),"")</f>
        <v>109.344346</v>
      </c>
      <c r="F341" s="11">
        <f ca="1">IFERROR(INDEX(rngData,MATCH($B341,rngYear,0),MATCH(OFFSET(F341,-$A341,0),rngColumnNames,0)),"")</f>
        <v>123.15698999999999</v>
      </c>
      <c r="G341" s="11">
        <f t="shared" ca="1" si="20"/>
        <v>13.812643999999992</v>
      </c>
    </row>
    <row r="342" spans="1:7" x14ac:dyDescent="0.2">
      <c r="A342" s="9">
        <f t="shared" si="21"/>
        <v>19</v>
      </c>
      <c r="B342" s="10">
        <f>IF(INDEX(rngYear,A342+1)&lt;&gt;0,INDEX(rngYear,A342+1),"")</f>
        <v>1998</v>
      </c>
      <c r="C342" s="11">
        <f ca="1">IFERROR(INDEX(rngData,MATCH($B342,rngYear,0),MATCH(OFFSET(C342,-$A342,0),rngColumnNames,0)),"")</f>
        <v>115.65188499999999</v>
      </c>
      <c r="D342" s="11">
        <f ca="1">IFERROR(INDEX(rngData,MATCH($B342,rngYear,0),MATCH(OFFSET(D342,-$A342,0),rngColumnNames,0)),"")</f>
        <v>110.018756</v>
      </c>
      <c r="E342" s="11">
        <f ca="1">IFERROR(INDEX(rngData,MATCH($B342,rngYear,0),MATCH(OFFSET(E342,-$A342,0),rngColumnNames,0)),"")</f>
        <v>102.550556</v>
      </c>
      <c r="F342" s="11">
        <f ca="1">IFERROR(INDEX(rngData,MATCH($B342,rngYear,0),MATCH(OFFSET(F342,-$A342,0),rngColumnNames,0)),"")</f>
        <v>117.50782599999999</v>
      </c>
      <c r="G342" s="11">
        <f t="shared" ca="1" si="20"/>
        <v>14.957269999999994</v>
      </c>
    </row>
    <row r="343" spans="1:7" x14ac:dyDescent="0.2">
      <c r="A343" s="9">
        <f t="shared" si="21"/>
        <v>20</v>
      </c>
      <c r="B343" s="10">
        <f>IF(INDEX(rngYear,A343+1)&lt;&gt;0,INDEX(rngYear,A343+1),"")</f>
        <v>1999</v>
      </c>
      <c r="C343" s="11">
        <f ca="1">IFERROR(INDEX(rngData,MATCH($B343,rngYear,0),MATCH(OFFSET(C343,-$A343,0),rngColumnNames,0)),"")</f>
        <v>83.157684000000003</v>
      </c>
      <c r="D343" s="11">
        <f ca="1">IFERROR(INDEX(rngData,MATCH($B343,rngYear,0),MATCH(OFFSET(D343,-$A343,0),rngColumnNames,0)),"")</f>
        <v>106.066917</v>
      </c>
      <c r="E343" s="11">
        <f ca="1">IFERROR(INDEX(rngData,MATCH($B343,rngYear,0),MATCH(OFFSET(E343,-$A343,0),rngColumnNames,0)),"")</f>
        <v>98.547708</v>
      </c>
      <c r="F343" s="11">
        <f ca="1">IFERROR(INDEX(rngData,MATCH($B343,rngYear,0),MATCH(OFFSET(F343,-$A343,0),rngColumnNames,0)),"")</f>
        <v>112.280541</v>
      </c>
      <c r="G343" s="11">
        <f t="shared" ca="1" si="20"/>
        <v>13.732832999999999</v>
      </c>
    </row>
    <row r="344" spans="1:7" x14ac:dyDescent="0.2">
      <c r="A344" s="9">
        <f t="shared" si="21"/>
        <v>21</v>
      </c>
      <c r="B344" s="10">
        <f>IF(INDEX(rngYear,A344+1)&lt;&gt;0,INDEX(rngYear,A344+1),"")</f>
        <v>2000</v>
      </c>
      <c r="C344" s="11">
        <f ca="1">IFERROR(INDEX(rngData,MATCH($B344,rngYear,0),MATCH(OFFSET(C344,-$A344,0),rngColumnNames,0)),"")</f>
        <v>96.256328999999994</v>
      </c>
      <c r="D344" s="11">
        <f ca="1">IFERROR(INDEX(rngData,MATCH($B344,rngYear,0),MATCH(OFFSET(D344,-$A344,0),rngColumnNames,0)),"")</f>
        <v>103.863204</v>
      </c>
      <c r="E344" s="11">
        <f ca="1">IFERROR(INDEX(rngData,MATCH($B344,rngYear,0),MATCH(OFFSET(E344,-$A344,0),rngColumnNames,0)),"")</f>
        <v>96.246638000000004</v>
      </c>
      <c r="F344" s="11">
        <f ca="1">IFERROR(INDEX(rngData,MATCH($B344,rngYear,0),MATCH(OFFSET(F344,-$A344,0),rngColumnNames,0)),"")</f>
        <v>111.04912299999999</v>
      </c>
      <c r="G344" s="11">
        <f t="shared" ca="1" si="20"/>
        <v>14.80248499999999</v>
      </c>
    </row>
    <row r="345" spans="1:7" x14ac:dyDescent="0.2">
      <c r="A345" s="9">
        <f t="shared" si="21"/>
        <v>22</v>
      </c>
      <c r="B345" s="10">
        <f>IF(INDEX(rngYear,A345+1)&lt;&gt;0,INDEX(rngYear,A345+1),"")</f>
        <v>2001</v>
      </c>
      <c r="C345" s="11">
        <f ca="1">IFERROR(INDEX(rngData,MATCH($B345,rngYear,0),MATCH(OFFSET(C345,-$A345,0),rngColumnNames,0)),"")</f>
        <v>79.104331000000002</v>
      </c>
      <c r="D345" s="11">
        <f ca="1">IFERROR(INDEX(rngData,MATCH($B345,rngYear,0),MATCH(OFFSET(D345,-$A345,0),rngColumnNames,0)),"")</f>
        <v>101.64447199999999</v>
      </c>
      <c r="E345" s="11">
        <f ca="1">IFERROR(INDEX(rngData,MATCH($B345,rngYear,0),MATCH(OFFSET(E345,-$A345,0),rngColumnNames,0)),"")</f>
        <v>93.712377000000004</v>
      </c>
      <c r="F345" s="11">
        <f ca="1">IFERROR(INDEX(rngData,MATCH($B345,rngYear,0),MATCH(OFFSET(F345,-$A345,0),rngColumnNames,0)),"")</f>
        <v>108.576404</v>
      </c>
      <c r="G345" s="11">
        <f t="shared" ca="1" si="20"/>
        <v>14.864026999999993</v>
      </c>
    </row>
    <row r="346" spans="1:7" x14ac:dyDescent="0.2">
      <c r="A346" s="9">
        <f t="shared" si="21"/>
        <v>23</v>
      </c>
      <c r="B346" s="10">
        <f>IF(INDEX(rngYear,A346+1)&lt;&gt;0,INDEX(rngYear,A346+1),"")</f>
        <v>2002</v>
      </c>
      <c r="C346" s="11">
        <f ca="1">IFERROR(INDEX(rngData,MATCH($B346,rngYear,0),MATCH(OFFSET(C346,-$A346,0),rngColumnNames,0)),"")</f>
        <v>93.036287000000002</v>
      </c>
      <c r="D346" s="11">
        <f ca="1">IFERROR(INDEX(rngData,MATCH($B346,rngYear,0),MATCH(OFFSET(D346,-$A346,0),rngColumnNames,0)),"")</f>
        <v>99.533240000000006</v>
      </c>
      <c r="E346" s="11">
        <f ca="1">IFERROR(INDEX(rngData,MATCH($B346,rngYear,0),MATCH(OFFSET(E346,-$A346,0),rngColumnNames,0)),"")</f>
        <v>92.305222000000001</v>
      </c>
      <c r="F346" s="11">
        <f ca="1">IFERROR(INDEX(rngData,MATCH($B346,rngYear,0),MATCH(OFFSET(F346,-$A346,0),rngColumnNames,0)),"")</f>
        <v>105.034847</v>
      </c>
      <c r="G346" s="11">
        <f t="shared" ca="1" si="20"/>
        <v>12.729624999999999</v>
      </c>
    </row>
    <row r="347" spans="1:7" x14ac:dyDescent="0.2">
      <c r="A347" s="9">
        <f t="shared" si="21"/>
        <v>24</v>
      </c>
      <c r="B347" s="10">
        <f>IF(INDEX(rngYear,A347+1)&lt;&gt;0,INDEX(rngYear,A347+1),"")</f>
        <v>2003</v>
      </c>
      <c r="C347" s="11">
        <f ca="1">IFERROR(INDEX(rngData,MATCH($B347,rngYear,0),MATCH(OFFSET(C347,-$A347,0),rngColumnNames,0)),"")</f>
        <v>93.093474000000001</v>
      </c>
      <c r="D347" s="11">
        <f ca="1">IFERROR(INDEX(rngData,MATCH($B347,rngYear,0),MATCH(OFFSET(D347,-$A347,0),rngColumnNames,0)),"")</f>
        <v>97.977616999999995</v>
      </c>
      <c r="E347" s="11">
        <f ca="1">IFERROR(INDEX(rngData,MATCH($B347,rngYear,0),MATCH(OFFSET(E347,-$A347,0),rngColumnNames,0)),"")</f>
        <v>91.346773999999996</v>
      </c>
      <c r="F347" s="11">
        <f ca="1">IFERROR(INDEX(rngData,MATCH($B347,rngYear,0),MATCH(OFFSET(F347,-$A347,0),rngColumnNames,0)),"")</f>
        <v>103.637699</v>
      </c>
      <c r="G347" s="11">
        <f t="shared" ca="1" si="20"/>
        <v>12.290925000000001</v>
      </c>
    </row>
    <row r="348" spans="1:7" x14ac:dyDescent="0.2">
      <c r="A348" s="9">
        <f t="shared" si="21"/>
        <v>25</v>
      </c>
      <c r="B348" s="10">
        <f>IF(INDEX(rngYear,A348+1)&lt;&gt;0,INDEX(rngYear,A348+1),"")</f>
        <v>2004</v>
      </c>
      <c r="C348" s="11">
        <f ca="1">IFERROR(INDEX(rngData,MATCH($B348,rngYear,0),MATCH(OFFSET(C348,-$A348,0),rngColumnNames,0)),"")</f>
        <v>84.165605999999997</v>
      </c>
      <c r="D348" s="11">
        <f ca="1">IFERROR(INDEX(rngData,MATCH($B348,rngYear,0),MATCH(OFFSET(D348,-$A348,0),rngColumnNames,0)),"")</f>
        <v>97.094245999999998</v>
      </c>
      <c r="E348" s="11">
        <f ca="1">IFERROR(INDEX(rngData,MATCH($B348,rngYear,0),MATCH(OFFSET(E348,-$A348,0),rngColumnNames,0)),"")</f>
        <v>90.244061000000002</v>
      </c>
      <c r="F348" s="11">
        <f ca="1">IFERROR(INDEX(rngData,MATCH($B348,rngYear,0),MATCH(OFFSET(F348,-$A348,0),rngColumnNames,0)),"")</f>
        <v>103.07619200000001</v>
      </c>
      <c r="G348" s="11">
        <f t="shared" ca="1" si="20"/>
        <v>12.832131000000004</v>
      </c>
    </row>
    <row r="349" spans="1:7" x14ac:dyDescent="0.2">
      <c r="A349" s="9">
        <f t="shared" si="21"/>
        <v>26</v>
      </c>
      <c r="B349" s="10">
        <f>IF(INDEX(rngYear,A349+1)&lt;&gt;0,INDEX(rngYear,A349+1),"")</f>
        <v>2005</v>
      </c>
      <c r="C349" s="11">
        <f ca="1">IFERROR(INDEX(rngData,MATCH($B349,rngYear,0),MATCH(OFFSET(C349,-$A349,0),rngColumnNames,0)),"")</f>
        <v>107.265102</v>
      </c>
      <c r="D349" s="11">
        <f ca="1">IFERROR(INDEX(rngData,MATCH($B349,rngYear,0),MATCH(OFFSET(D349,-$A349,0),rngColumnNames,0)),"")</f>
        <v>96.823452000000003</v>
      </c>
      <c r="E349" s="11">
        <f ca="1">IFERROR(INDEX(rngData,MATCH($B349,rngYear,0),MATCH(OFFSET(E349,-$A349,0),rngColumnNames,0)),"")</f>
        <v>90.299498999999997</v>
      </c>
      <c r="F349" s="11">
        <f ca="1">IFERROR(INDEX(rngData,MATCH($B349,rngYear,0),MATCH(OFFSET(F349,-$A349,0),rngColumnNames,0)),"")</f>
        <v>103.05409899999999</v>
      </c>
      <c r="G349" s="11">
        <f t="shared" ca="1" si="20"/>
        <v>12.754599999999996</v>
      </c>
    </row>
    <row r="350" spans="1:7" x14ac:dyDescent="0.2">
      <c r="A350" s="9">
        <f t="shared" si="21"/>
        <v>27</v>
      </c>
      <c r="B350" s="10">
        <f>IF(INDEX(rngYear,A350+1)&lt;&gt;0,INDEX(rngYear,A350+1),"")</f>
        <v>2006</v>
      </c>
      <c r="C350" s="11">
        <f ca="1">IFERROR(INDEX(rngData,MATCH($B350,rngYear,0),MATCH(OFFSET(C350,-$A350,0),rngColumnNames,0)),"")</f>
        <v>122.91542699999999</v>
      </c>
      <c r="D350" s="11">
        <f ca="1">IFERROR(INDEX(rngData,MATCH($B350,rngYear,0),MATCH(OFFSET(D350,-$A350,0),rngColumnNames,0)),"")</f>
        <v>97.000921000000005</v>
      </c>
      <c r="E350" s="11">
        <f ca="1">IFERROR(INDEX(rngData,MATCH($B350,rngYear,0),MATCH(OFFSET(E350,-$A350,0),rngColumnNames,0)),"")</f>
        <v>90.903428000000005</v>
      </c>
      <c r="F350" s="11">
        <f ca="1">IFERROR(INDEX(rngData,MATCH($B350,rngYear,0),MATCH(OFFSET(F350,-$A350,0),rngColumnNames,0)),"")</f>
        <v>103.441569</v>
      </c>
      <c r="G350" s="11">
        <f t="shared" ca="1" si="20"/>
        <v>12.538140999999996</v>
      </c>
    </row>
    <row r="351" spans="1:7" x14ac:dyDescent="0.2">
      <c r="A351" s="9">
        <f t="shared" si="21"/>
        <v>28</v>
      </c>
      <c r="B351" s="10">
        <f>IF(INDEX(rngYear,A351+1)&lt;&gt;0,INDEX(rngYear,A351+1),"")</f>
        <v>2007</v>
      </c>
      <c r="C351" s="11">
        <f ca="1">IFERROR(INDEX(rngData,MATCH($B351,rngYear,0),MATCH(OFFSET(C351,-$A351,0),rngColumnNames,0)),"")</f>
        <v>92.124300000000005</v>
      </c>
      <c r="D351" s="11">
        <f ca="1">IFERROR(INDEX(rngData,MATCH($B351,rngYear,0),MATCH(OFFSET(D351,-$A351,0),rngColumnNames,0)),"")</f>
        <v>97.410641999999996</v>
      </c>
      <c r="E351" s="11">
        <f ca="1">IFERROR(INDEX(rngData,MATCH($B351,rngYear,0),MATCH(OFFSET(E351,-$A351,0),rngColumnNames,0)),"")</f>
        <v>91.842140000000001</v>
      </c>
      <c r="F351" s="11">
        <f ca="1">IFERROR(INDEX(rngData,MATCH($B351,rngYear,0),MATCH(OFFSET(F351,-$A351,0),rngColumnNames,0)),"")</f>
        <v>104.745563</v>
      </c>
      <c r="G351" s="11">
        <f t="shared" ca="1" si="20"/>
        <v>12.903423000000004</v>
      </c>
    </row>
    <row r="352" spans="1:7" x14ac:dyDescent="0.2">
      <c r="A352" s="9">
        <f t="shared" si="21"/>
        <v>29</v>
      </c>
      <c r="B352" s="10">
        <f>IF(INDEX(rngYear,A352+1)&lt;&gt;0,INDEX(rngYear,A352+1),"")</f>
        <v>2008</v>
      </c>
      <c r="C352" s="11">
        <f ca="1">IFERROR(INDEX(rngData,MATCH($B352,rngYear,0),MATCH(OFFSET(C352,-$A352,0),rngColumnNames,0)),"")</f>
        <v>76.766919999999999</v>
      </c>
      <c r="D352" s="11">
        <f ca="1">IFERROR(INDEX(rngData,MATCH($B352,rngYear,0),MATCH(OFFSET(D352,-$A352,0),rngColumnNames,0)),"")</f>
        <v>96.558544999999995</v>
      </c>
      <c r="E352" s="11">
        <f ca="1">IFERROR(INDEX(rngData,MATCH($B352,rngYear,0),MATCH(OFFSET(E352,-$A352,0),rngColumnNames,0)),"")</f>
        <v>91.157195000000002</v>
      </c>
      <c r="F352" s="11">
        <f ca="1">IFERROR(INDEX(rngData,MATCH($B352,rngYear,0),MATCH(OFFSET(F352,-$A352,0),rngColumnNames,0)),"")</f>
        <v>104.292042</v>
      </c>
      <c r="G352" s="11">
        <f t="shared" ca="1" si="20"/>
        <v>13.134846999999993</v>
      </c>
    </row>
    <row r="353" spans="1:7" x14ac:dyDescent="0.2">
      <c r="A353" s="9">
        <f t="shared" si="21"/>
        <v>30</v>
      </c>
      <c r="B353" s="10">
        <f>IF(INDEX(rngYear,A353+1)&lt;&gt;0,INDEX(rngYear,A353+1),"")</f>
        <v>2009</v>
      </c>
      <c r="C353" s="11">
        <f ca="1">IFERROR(INDEX(rngData,MATCH($B353,rngYear,0),MATCH(OFFSET(C353,-$A353,0),rngColumnNames,0)),"")</f>
        <v>95.889156999999997</v>
      </c>
      <c r="D353" s="11">
        <f ca="1">IFERROR(INDEX(rngData,MATCH($B353,rngYear,0),MATCH(OFFSET(D353,-$A353,0),rngColumnNames,0)),"")</f>
        <v>90.206446</v>
      </c>
      <c r="E353" s="11">
        <f ca="1">IFERROR(INDEX(rngData,MATCH($B353,rngYear,0),MATCH(OFFSET(E353,-$A353,0),rngColumnNames,0)),"")</f>
        <v>84.957804999999993</v>
      </c>
      <c r="F353" s="11">
        <f ca="1">IFERROR(INDEX(rngData,MATCH($B353,rngYear,0),MATCH(OFFSET(F353,-$A353,0),rngColumnNames,0)),"")</f>
        <v>96.279010999999997</v>
      </c>
      <c r="G353" s="11">
        <f t="shared" ca="1" si="20"/>
        <v>11.321206000000004</v>
      </c>
    </row>
    <row r="354" spans="1:7" x14ac:dyDescent="0.2">
      <c r="A354" s="9">
        <f t="shared" si="21"/>
        <v>31</v>
      </c>
      <c r="B354" s="10">
        <f>IF(INDEX(rngYear,A354+1)&lt;&gt;0,INDEX(rngYear,A354+1),"")</f>
        <v>2010</v>
      </c>
      <c r="C354" s="11">
        <f ca="1">IFERROR(INDEX(rngData,MATCH($B354,rngYear,0),MATCH(OFFSET(C354,-$A354,0),rngColumnNames,0)),"")</f>
        <v>104.345973</v>
      </c>
      <c r="D354" s="11">
        <f ca="1">IFERROR(INDEX(rngData,MATCH($B354,rngYear,0),MATCH(OFFSET(D354,-$A354,0),rngColumnNames,0)),"")</f>
        <v>81.389612</v>
      </c>
      <c r="E354" s="11">
        <f ca="1">IFERROR(INDEX(rngData,MATCH($B354,rngYear,0),MATCH(OFFSET(E354,-$A354,0),rngColumnNames,0)),"")</f>
        <v>76.071160000000006</v>
      </c>
      <c r="F354" s="11">
        <f ca="1">IFERROR(INDEX(rngData,MATCH($B354,rngYear,0),MATCH(OFFSET(F354,-$A354,0),rngColumnNames,0)),"")</f>
        <v>87.198948000000001</v>
      </c>
      <c r="G354" s="11">
        <f t="shared" ca="1" si="20"/>
        <v>11.127787999999995</v>
      </c>
    </row>
    <row r="355" spans="1:7" x14ac:dyDescent="0.2">
      <c r="A355" s="9">
        <f t="shared" si="21"/>
        <v>32</v>
      </c>
      <c r="B355" s="10">
        <f>IF(INDEX(rngYear,A355+1)&lt;&gt;0,INDEX(rngYear,A355+1),"")</f>
        <v>2011</v>
      </c>
      <c r="C355" s="11">
        <f ca="1">IFERROR(INDEX(rngData,MATCH($B355,rngYear,0),MATCH(OFFSET(C355,-$A355,0),rngColumnNames,0)),"")</f>
        <v>85.426261999999994</v>
      </c>
      <c r="D355" s="11">
        <f ca="1">IFERROR(INDEX(rngData,MATCH($B355,rngYear,0),MATCH(OFFSET(D355,-$A355,0),rngColumnNames,0)),"")</f>
        <v>72.872864000000007</v>
      </c>
      <c r="E355" s="11">
        <f ca="1">IFERROR(INDEX(rngData,MATCH($B355,rngYear,0),MATCH(OFFSET(E355,-$A355,0),rngColumnNames,0)),"")</f>
        <v>67.345245000000006</v>
      </c>
      <c r="F355" s="11">
        <f ca="1">IFERROR(INDEX(rngData,MATCH($B355,rngYear,0),MATCH(OFFSET(F355,-$A355,0),rngColumnNames,0)),"")</f>
        <v>78.114819999999995</v>
      </c>
      <c r="G355" s="11">
        <f t="shared" ca="1" si="20"/>
        <v>10.769574999999989</v>
      </c>
    </row>
    <row r="356" spans="1:7" x14ac:dyDescent="0.2">
      <c r="A356" s="9">
        <f t="shared" si="21"/>
        <v>33</v>
      </c>
      <c r="B356" s="10">
        <f>IF(INDEX(rngYear,A356+1)&lt;&gt;0,INDEX(rngYear,A356+1),"")</f>
        <v>2012</v>
      </c>
      <c r="C356" s="11">
        <f ca="1">IFERROR(INDEX(rngData,MATCH($B356,rngYear,0),MATCH(OFFSET(C356,-$A356,0),rngColumnNames,0)),"")</f>
        <v>76.021556000000004</v>
      </c>
      <c r="D356" s="11">
        <f ca="1">IFERROR(INDEX(rngData,MATCH($B356,rngYear,0),MATCH(OFFSET(D356,-$A356,0),rngColumnNames,0)),"")</f>
        <v>65.462432000000007</v>
      </c>
      <c r="E356" s="11">
        <f ca="1">IFERROR(INDEX(rngData,MATCH($B356,rngYear,0),MATCH(OFFSET(E356,-$A356,0),rngColumnNames,0)),"")</f>
        <v>60.121248999999999</v>
      </c>
      <c r="F356" s="11">
        <f ca="1">IFERROR(INDEX(rngData,MATCH($B356,rngYear,0),MATCH(OFFSET(F356,-$A356,0),rngColumnNames,0)),"")</f>
        <v>70.296880999999999</v>
      </c>
      <c r="G356" s="11">
        <f t="shared" ref="G356:G383" ca="1" si="22">IFERROR(F356-E356,"")</f>
        <v>10.175632</v>
      </c>
    </row>
    <row r="357" spans="1:7" hidden="1" x14ac:dyDescent="0.2">
      <c r="A357" s="9">
        <f t="shared" ref="A357:A383" si="23">A356+1</f>
        <v>34</v>
      </c>
      <c r="B357" s="10">
        <f>IF(INDEX(rngYear,A357+1)&lt;&gt;0,INDEX(rngYear,A357+1),"")</f>
        <v>2013</v>
      </c>
      <c r="C357" s="11">
        <f ca="1">IFERROR(INDEX(rngData,MATCH($B357,rngYear,0),MATCH(OFFSET(C357,-$A357,0),rngColumnNames,0)),"")</f>
        <v>78.070498000000001</v>
      </c>
      <c r="D357" s="11">
        <f ca="1">IFERROR(INDEX(rngData,MATCH($B357,rngYear,0),MATCH(OFFSET(D357,-$A357,0),rngColumnNames,0)),"")</f>
        <v>59.161546999999999</v>
      </c>
      <c r="E357" s="11">
        <f ca="1">IFERROR(INDEX(rngData,MATCH($B357,rngYear,0),MATCH(OFFSET(E357,-$A357,0),rngColumnNames,0)),"")</f>
        <v>53.732477000000003</v>
      </c>
      <c r="F357" s="11">
        <f ca="1">IFERROR(INDEX(rngData,MATCH($B357,rngYear,0),MATCH(OFFSET(F357,-$A357,0),rngColumnNames,0)),"")</f>
        <v>64.081772999999998</v>
      </c>
      <c r="G357" s="11">
        <f t="shared" ca="1" si="22"/>
        <v>10.349295999999995</v>
      </c>
    </row>
    <row r="358" spans="1:7" hidden="1" x14ac:dyDescent="0.2">
      <c r="A358" s="9">
        <f t="shared" si="23"/>
        <v>35</v>
      </c>
      <c r="B358" s="10">
        <f>IF(INDEX(rngYear,A358+1)&lt;&gt;0,INDEX(rngYear,A358+1),"")</f>
        <v>2014</v>
      </c>
      <c r="C358" s="11">
        <f ca="1">IFERROR(INDEX(rngData,MATCH($B358,rngYear,0),MATCH(OFFSET(C358,-$A358,0),rngColumnNames,0)),"")</f>
        <v>9.73644</v>
      </c>
      <c r="D358" s="11">
        <f ca="1">IFERROR(INDEX(rngData,MATCH($B358,rngYear,0),MATCH(OFFSET(D358,-$A358,0),rngColumnNames,0)),"")</f>
        <v>53.771394000000001</v>
      </c>
      <c r="E358" s="11">
        <f ca="1">IFERROR(INDEX(rngData,MATCH($B358,rngYear,0),MATCH(OFFSET(E358,-$A358,0),rngColumnNames,0)),"")</f>
        <v>47.990833000000002</v>
      </c>
      <c r="F358" s="11">
        <f ca="1">IFERROR(INDEX(rngData,MATCH($B358,rngYear,0),MATCH(OFFSET(F358,-$A358,0),rngColumnNames,0)),"")</f>
        <v>59.193542000000001</v>
      </c>
      <c r="G358" s="11">
        <f t="shared" ca="1" si="22"/>
        <v>11.202708999999999</v>
      </c>
    </row>
    <row r="359" spans="1:7" hidden="1" x14ac:dyDescent="0.2">
      <c r="A359" s="9">
        <f t="shared" si="23"/>
        <v>36</v>
      </c>
      <c r="B359" s="10">
        <f>IF(INDEX(rngYear,A359+1)&lt;&gt;0,INDEX(rngYear,A359+1),"")</f>
        <v>2015</v>
      </c>
      <c r="C359" s="11">
        <f ca="1">IFERROR(INDEX(rngData,MATCH($B359,rngYear,0),MATCH(OFFSET(C359,-$A359,0),rngColumnNames,0)),"")</f>
        <v>48.377001</v>
      </c>
      <c r="D359" s="11">
        <f ca="1">IFERROR(INDEX(rngData,MATCH($B359,rngYear,0),MATCH(OFFSET(D359,-$A359,0),rngColumnNames,0)),"")</f>
        <v>49.10463</v>
      </c>
      <c r="E359" s="11">
        <f ca="1">IFERROR(INDEX(rngData,MATCH($B359,rngYear,0),MATCH(OFFSET(E359,-$A359,0),rngColumnNames,0)),"")</f>
        <v>42.926872000000003</v>
      </c>
      <c r="F359" s="11">
        <f ca="1">IFERROR(INDEX(rngData,MATCH($B359,rngYear,0),MATCH(OFFSET(F359,-$A359,0),rngColumnNames,0)),"")</f>
        <v>54.951321</v>
      </c>
      <c r="G359" s="11">
        <f t="shared" ca="1" si="22"/>
        <v>12.024448999999997</v>
      </c>
    </row>
    <row r="360" spans="1:7" hidden="1" x14ac:dyDescent="0.2">
      <c r="A360" s="9">
        <f t="shared" si="23"/>
        <v>37</v>
      </c>
      <c r="B360" s="10">
        <f>IF(INDEX(rngYear,A360+1)&lt;&gt;0,INDEX(rngYear,A360+1),"")</f>
        <v>2016</v>
      </c>
      <c r="C360" s="11">
        <f ca="1">IFERROR(INDEX(rngData,MATCH($B360,rngYear,0),MATCH(OFFSET(C360,-$A360,0),rngColumnNames,0)),"")</f>
        <v>37.747076</v>
      </c>
      <c r="D360" s="11">
        <f ca="1">IFERROR(INDEX(rngData,MATCH($B360,rngYear,0),MATCH(OFFSET(D360,-$A360,0),rngColumnNames,0)),"")</f>
        <v>45.025717</v>
      </c>
      <c r="E360" s="11">
        <f ca="1">IFERROR(INDEX(rngData,MATCH($B360,rngYear,0),MATCH(OFFSET(E360,-$A360,0),rngColumnNames,0)),"")</f>
        <v>39.317638000000002</v>
      </c>
      <c r="F360" s="11">
        <f ca="1">IFERROR(INDEX(rngData,MATCH($B360,rngYear,0),MATCH(OFFSET(F360,-$A360,0),rngColumnNames,0)),"")</f>
        <v>50.690443999999999</v>
      </c>
      <c r="G360" s="11">
        <f t="shared" ca="1" si="22"/>
        <v>11.372805999999997</v>
      </c>
    </row>
    <row r="361" spans="1:7" hidden="1" x14ac:dyDescent="0.2">
      <c r="A361" s="9">
        <f t="shared" si="23"/>
        <v>38</v>
      </c>
      <c r="B361" s="10" t="str">
        <f>IF(INDEX(rngYear,A361+1)&lt;&gt;0,INDEX(rngYear,A361+1),"")</f>
        <v/>
      </c>
      <c r="C361" s="11" t="str">
        <f ca="1">IFERROR(INDEX(rngData,MATCH($B361,rngYear,0),MATCH(OFFSET(C361,-$A361,0),rngColumnNames,0)),"")</f>
        <v/>
      </c>
      <c r="D361" s="11" t="str">
        <f ca="1">IFERROR(INDEX(rngData,MATCH($B361,rngYear,0),MATCH(OFFSET(D361,-$A361,0),rngColumnNames,0)),"")</f>
        <v/>
      </c>
      <c r="E361" s="11" t="str">
        <f ca="1">IFERROR(INDEX(rngData,MATCH($B361,rngYear,0),MATCH(OFFSET(E361,-$A361,0),rngColumnNames,0)),"")</f>
        <v/>
      </c>
      <c r="F361" s="11" t="str">
        <f ca="1">IFERROR(INDEX(rngData,MATCH($B361,rngYear,0),MATCH(OFFSET(F361,-$A361,0),rngColumnNames,0)),"")</f>
        <v/>
      </c>
      <c r="G361" s="11" t="str">
        <f t="shared" ca="1" si="22"/>
        <v/>
      </c>
    </row>
    <row r="362" spans="1:7" hidden="1" x14ac:dyDescent="0.2">
      <c r="A362" s="9">
        <f t="shared" si="23"/>
        <v>39</v>
      </c>
      <c r="B362" s="10" t="str">
        <f>IF(INDEX(rngYear,A362+1)&lt;&gt;0,INDEX(rngYear,A362+1),"")</f>
        <v/>
      </c>
      <c r="C362" s="11" t="str">
        <f ca="1">IFERROR(INDEX(rngData,MATCH($B362,rngYear,0),MATCH(OFFSET(C362,-$A362,0),rngColumnNames,0)),"")</f>
        <v/>
      </c>
      <c r="D362" s="11" t="str">
        <f ca="1">IFERROR(INDEX(rngData,MATCH($B362,rngYear,0),MATCH(OFFSET(D362,-$A362,0),rngColumnNames,0)),"")</f>
        <v/>
      </c>
      <c r="E362" s="11" t="str">
        <f ca="1">IFERROR(INDEX(rngData,MATCH($B362,rngYear,0),MATCH(OFFSET(E362,-$A362,0),rngColumnNames,0)),"")</f>
        <v/>
      </c>
      <c r="F362" s="11" t="str">
        <f ca="1">IFERROR(INDEX(rngData,MATCH($B362,rngYear,0),MATCH(OFFSET(F362,-$A362,0),rngColumnNames,0)),"")</f>
        <v/>
      </c>
      <c r="G362" s="11" t="str">
        <f t="shared" ca="1" si="22"/>
        <v/>
      </c>
    </row>
    <row r="363" spans="1:7" hidden="1" x14ac:dyDescent="0.2">
      <c r="A363" s="9">
        <f t="shared" si="23"/>
        <v>40</v>
      </c>
      <c r="B363" s="10" t="str">
        <f>IF(INDEX(rngYear,A363+1)&lt;&gt;0,INDEX(rngYear,A363+1),"")</f>
        <v/>
      </c>
      <c r="C363" s="11" t="str">
        <f ca="1">IFERROR(INDEX(rngData,MATCH($B363,rngYear,0),MATCH(OFFSET(C363,-$A363,0),rngColumnNames,0)),"")</f>
        <v/>
      </c>
      <c r="D363" s="11" t="str">
        <f ca="1">IFERROR(INDEX(rngData,MATCH($B363,rngYear,0),MATCH(OFFSET(D363,-$A363,0),rngColumnNames,0)),"")</f>
        <v/>
      </c>
      <c r="E363" s="11" t="str">
        <f ca="1">IFERROR(INDEX(rngData,MATCH($B363,rngYear,0),MATCH(OFFSET(E363,-$A363,0),rngColumnNames,0)),"")</f>
        <v/>
      </c>
      <c r="F363" s="11" t="str">
        <f ca="1">IFERROR(INDEX(rngData,MATCH($B363,rngYear,0),MATCH(OFFSET(F363,-$A363,0),rngColumnNames,0)),"")</f>
        <v/>
      </c>
      <c r="G363" s="11" t="str">
        <f t="shared" ca="1" si="22"/>
        <v/>
      </c>
    </row>
    <row r="364" spans="1:7" hidden="1" x14ac:dyDescent="0.2">
      <c r="A364" s="9">
        <f t="shared" si="23"/>
        <v>41</v>
      </c>
      <c r="B364" s="10" t="str">
        <f>IF(INDEX(rngYear,A364+1)&lt;&gt;0,INDEX(rngYear,A364+1),"")</f>
        <v/>
      </c>
      <c r="C364" s="11" t="str">
        <f ca="1">IFERROR(INDEX(rngData,MATCH($B364,rngYear,0),MATCH(OFFSET(C364,-$A364,0),rngColumnNames,0)),"")</f>
        <v/>
      </c>
      <c r="D364" s="11" t="str">
        <f ca="1">IFERROR(INDEX(rngData,MATCH($B364,rngYear,0),MATCH(OFFSET(D364,-$A364,0),rngColumnNames,0)),"")</f>
        <v/>
      </c>
      <c r="E364" s="11" t="str">
        <f ca="1">IFERROR(INDEX(rngData,MATCH($B364,rngYear,0),MATCH(OFFSET(E364,-$A364,0),rngColumnNames,0)),"")</f>
        <v/>
      </c>
      <c r="F364" s="11" t="str">
        <f ca="1">IFERROR(INDEX(rngData,MATCH($B364,rngYear,0),MATCH(OFFSET(F364,-$A364,0),rngColumnNames,0)),"")</f>
        <v/>
      </c>
      <c r="G364" s="11" t="str">
        <f t="shared" ca="1" si="22"/>
        <v/>
      </c>
    </row>
    <row r="365" spans="1:7" hidden="1" x14ac:dyDescent="0.2">
      <c r="A365" s="9">
        <f t="shared" si="23"/>
        <v>42</v>
      </c>
      <c r="B365" s="10" t="str">
        <f>IF(INDEX(rngYear,A365+1)&lt;&gt;0,INDEX(rngYear,A365+1),"")</f>
        <v/>
      </c>
      <c r="C365" s="11" t="str">
        <f ca="1">IFERROR(INDEX(rngData,MATCH($B365,rngYear,0),MATCH(OFFSET(C365,-$A365,0),rngColumnNames,0)),"")</f>
        <v/>
      </c>
      <c r="D365" s="11" t="str">
        <f ca="1">IFERROR(INDEX(rngData,MATCH($B365,rngYear,0),MATCH(OFFSET(D365,-$A365,0),rngColumnNames,0)),"")</f>
        <v/>
      </c>
      <c r="E365" s="11" t="str">
        <f ca="1">IFERROR(INDEX(rngData,MATCH($B365,rngYear,0),MATCH(OFFSET(E365,-$A365,0),rngColumnNames,0)),"")</f>
        <v/>
      </c>
      <c r="F365" s="11" t="str">
        <f ca="1">IFERROR(INDEX(rngData,MATCH($B365,rngYear,0),MATCH(OFFSET(F365,-$A365,0),rngColumnNames,0)),"")</f>
        <v/>
      </c>
      <c r="G365" s="11" t="str">
        <f t="shared" ca="1" si="22"/>
        <v/>
      </c>
    </row>
    <row r="366" spans="1:7" hidden="1" x14ac:dyDescent="0.2">
      <c r="A366" s="9">
        <f t="shared" si="23"/>
        <v>43</v>
      </c>
      <c r="B366" s="10" t="str">
        <f>IF(INDEX(rngYear,A366+1)&lt;&gt;0,INDEX(rngYear,A366+1),"")</f>
        <v/>
      </c>
      <c r="C366" s="11" t="str">
        <f ca="1">IFERROR(INDEX(rngData,MATCH($B366,rngYear,0),MATCH(OFFSET(C366,-$A366,0),rngColumnNames,0)),"")</f>
        <v/>
      </c>
      <c r="D366" s="11" t="str">
        <f ca="1">IFERROR(INDEX(rngData,MATCH($B366,rngYear,0),MATCH(OFFSET(D366,-$A366,0),rngColumnNames,0)),"")</f>
        <v/>
      </c>
      <c r="E366" s="11" t="str">
        <f ca="1">IFERROR(INDEX(rngData,MATCH($B366,rngYear,0),MATCH(OFFSET(E366,-$A366,0),rngColumnNames,0)),"")</f>
        <v/>
      </c>
      <c r="F366" s="11" t="str">
        <f ca="1">IFERROR(INDEX(rngData,MATCH($B366,rngYear,0),MATCH(OFFSET(F366,-$A366,0),rngColumnNames,0)),"")</f>
        <v/>
      </c>
      <c r="G366" s="11" t="str">
        <f t="shared" ca="1" si="22"/>
        <v/>
      </c>
    </row>
    <row r="367" spans="1:7" hidden="1" x14ac:dyDescent="0.2">
      <c r="A367" s="9">
        <f t="shared" si="23"/>
        <v>44</v>
      </c>
      <c r="B367" s="10" t="str">
        <f>IF(INDEX(rngYear,A367+1)&lt;&gt;0,INDEX(rngYear,A367+1),"")</f>
        <v/>
      </c>
      <c r="C367" s="11" t="str">
        <f ca="1">IFERROR(INDEX(rngData,MATCH($B367,rngYear,0),MATCH(OFFSET(C367,-$A367,0),rngColumnNames,0)),"")</f>
        <v/>
      </c>
      <c r="D367" s="11" t="str">
        <f ca="1">IFERROR(INDEX(rngData,MATCH($B367,rngYear,0),MATCH(OFFSET(D367,-$A367,0),rngColumnNames,0)),"")</f>
        <v/>
      </c>
      <c r="E367" s="11" t="str">
        <f ca="1">IFERROR(INDEX(rngData,MATCH($B367,rngYear,0),MATCH(OFFSET(E367,-$A367,0),rngColumnNames,0)),"")</f>
        <v/>
      </c>
      <c r="F367" s="11" t="str">
        <f ca="1">IFERROR(INDEX(rngData,MATCH($B367,rngYear,0),MATCH(OFFSET(F367,-$A367,0),rngColumnNames,0)),"")</f>
        <v/>
      </c>
      <c r="G367" s="11" t="str">
        <f t="shared" ca="1" si="22"/>
        <v/>
      </c>
    </row>
    <row r="368" spans="1:7" hidden="1" x14ac:dyDescent="0.2">
      <c r="A368" s="9">
        <f t="shared" si="23"/>
        <v>45</v>
      </c>
      <c r="B368" s="10" t="str">
        <f>IF(INDEX(rngYear,A368+1)&lt;&gt;0,INDEX(rngYear,A368+1),"")</f>
        <v/>
      </c>
      <c r="C368" s="11" t="str">
        <f ca="1">IFERROR(INDEX(rngData,MATCH($B368,rngYear,0),MATCH(OFFSET(C368,-$A368,0),rngColumnNames,0)),"")</f>
        <v/>
      </c>
      <c r="D368" s="11" t="str">
        <f ca="1">IFERROR(INDEX(rngData,MATCH($B368,rngYear,0),MATCH(OFFSET(D368,-$A368,0),rngColumnNames,0)),"")</f>
        <v/>
      </c>
      <c r="E368" s="11" t="str">
        <f ca="1">IFERROR(INDEX(rngData,MATCH($B368,rngYear,0),MATCH(OFFSET(E368,-$A368,0),rngColumnNames,0)),"")</f>
        <v/>
      </c>
      <c r="F368" s="11" t="str">
        <f ca="1">IFERROR(INDEX(rngData,MATCH($B368,rngYear,0),MATCH(OFFSET(F368,-$A368,0),rngColumnNames,0)),"")</f>
        <v/>
      </c>
      <c r="G368" s="11" t="str">
        <f t="shared" ca="1" si="22"/>
        <v/>
      </c>
    </row>
    <row r="369" spans="1:7" hidden="1" x14ac:dyDescent="0.2">
      <c r="A369" s="9">
        <f t="shared" si="23"/>
        <v>46</v>
      </c>
      <c r="B369" s="10" t="str">
        <f>IF(INDEX(rngYear,A369+1)&lt;&gt;0,INDEX(rngYear,A369+1),"")</f>
        <v/>
      </c>
      <c r="C369" s="11" t="str">
        <f ca="1">IFERROR(INDEX(rngData,MATCH($B369,rngYear,0),MATCH(OFFSET(C369,-$A369,0),rngColumnNames,0)),"")</f>
        <v/>
      </c>
      <c r="D369" s="11" t="str">
        <f ca="1">IFERROR(INDEX(rngData,MATCH($B369,rngYear,0),MATCH(OFFSET(D369,-$A369,0),rngColumnNames,0)),"")</f>
        <v/>
      </c>
      <c r="E369" s="11" t="str">
        <f ca="1">IFERROR(INDEX(rngData,MATCH($B369,rngYear,0),MATCH(OFFSET(E369,-$A369,0),rngColumnNames,0)),"")</f>
        <v/>
      </c>
      <c r="F369" s="11" t="str">
        <f ca="1">IFERROR(INDEX(rngData,MATCH($B369,rngYear,0),MATCH(OFFSET(F369,-$A369,0),rngColumnNames,0)),"")</f>
        <v/>
      </c>
      <c r="G369" s="11" t="str">
        <f t="shared" ca="1" si="22"/>
        <v/>
      </c>
    </row>
    <row r="370" spans="1:7" hidden="1" x14ac:dyDescent="0.2">
      <c r="A370" s="9">
        <f t="shared" si="23"/>
        <v>47</v>
      </c>
      <c r="B370" s="10" t="str">
        <f>IF(INDEX(rngYear,A370+1)&lt;&gt;0,INDEX(rngYear,A370+1),"")</f>
        <v/>
      </c>
      <c r="C370" s="11" t="str">
        <f ca="1">IFERROR(INDEX(rngData,MATCH($B370,rngYear,0),MATCH(OFFSET(C370,-$A370,0),rngColumnNames,0)),"")</f>
        <v/>
      </c>
      <c r="D370" s="11" t="str">
        <f ca="1">IFERROR(INDEX(rngData,MATCH($B370,rngYear,0),MATCH(OFFSET(D370,-$A370,0),rngColumnNames,0)),"")</f>
        <v/>
      </c>
      <c r="E370" s="11" t="str">
        <f ca="1">IFERROR(INDEX(rngData,MATCH($B370,rngYear,0),MATCH(OFFSET(E370,-$A370,0),rngColumnNames,0)),"")</f>
        <v/>
      </c>
      <c r="F370" s="11" t="str">
        <f ca="1">IFERROR(INDEX(rngData,MATCH($B370,rngYear,0),MATCH(OFFSET(F370,-$A370,0),rngColumnNames,0)),"")</f>
        <v/>
      </c>
      <c r="G370" s="11" t="str">
        <f t="shared" ca="1" si="22"/>
        <v/>
      </c>
    </row>
    <row r="371" spans="1:7" hidden="1" x14ac:dyDescent="0.2">
      <c r="A371" s="9">
        <f t="shared" si="23"/>
        <v>48</v>
      </c>
      <c r="B371" s="10" t="str">
        <f>IF(INDEX(rngYear,A371+1)&lt;&gt;0,INDEX(rngYear,A371+1),"")</f>
        <v/>
      </c>
      <c r="C371" s="11" t="str">
        <f ca="1">IFERROR(INDEX(rngData,MATCH($B371,rngYear,0),MATCH(OFFSET(C371,-$A371,0),rngColumnNames,0)),"")</f>
        <v/>
      </c>
      <c r="D371" s="11" t="str">
        <f ca="1">IFERROR(INDEX(rngData,MATCH($B371,rngYear,0),MATCH(OFFSET(D371,-$A371,0),rngColumnNames,0)),"")</f>
        <v/>
      </c>
      <c r="E371" s="11" t="str">
        <f ca="1">IFERROR(INDEX(rngData,MATCH($B371,rngYear,0),MATCH(OFFSET(E371,-$A371,0),rngColumnNames,0)),"")</f>
        <v/>
      </c>
      <c r="F371" s="11" t="str">
        <f ca="1">IFERROR(INDEX(rngData,MATCH($B371,rngYear,0),MATCH(OFFSET(F371,-$A371,0),rngColumnNames,0)),"")</f>
        <v/>
      </c>
      <c r="G371" s="11" t="str">
        <f t="shared" ca="1" si="22"/>
        <v/>
      </c>
    </row>
    <row r="372" spans="1:7" hidden="1" x14ac:dyDescent="0.2">
      <c r="A372" s="9">
        <f t="shared" si="23"/>
        <v>49</v>
      </c>
      <c r="B372" s="10" t="str">
        <f>IF(INDEX(rngYear,A372+1)&lt;&gt;0,INDEX(rngYear,A372+1),"")</f>
        <v/>
      </c>
      <c r="C372" s="11" t="str">
        <f ca="1">IFERROR(INDEX(rngData,MATCH($B372,rngYear,0),MATCH(OFFSET(C372,-$A372,0),rngColumnNames,0)),"")</f>
        <v/>
      </c>
      <c r="D372" s="11" t="str">
        <f ca="1">IFERROR(INDEX(rngData,MATCH($B372,rngYear,0),MATCH(OFFSET(D372,-$A372,0),rngColumnNames,0)),"")</f>
        <v/>
      </c>
      <c r="E372" s="11" t="str">
        <f ca="1">IFERROR(INDEX(rngData,MATCH($B372,rngYear,0),MATCH(OFFSET(E372,-$A372,0),rngColumnNames,0)),"")</f>
        <v/>
      </c>
      <c r="F372" s="11" t="str">
        <f ca="1">IFERROR(INDEX(rngData,MATCH($B372,rngYear,0),MATCH(OFFSET(F372,-$A372,0),rngColumnNames,0)),"")</f>
        <v/>
      </c>
      <c r="G372" s="11" t="str">
        <f t="shared" ca="1" si="22"/>
        <v/>
      </c>
    </row>
    <row r="373" spans="1:7" hidden="1" x14ac:dyDescent="0.2">
      <c r="A373" s="9">
        <f t="shared" si="23"/>
        <v>50</v>
      </c>
      <c r="B373" s="10" t="str">
        <f>IF(INDEX(rngYear,A373+1)&lt;&gt;0,INDEX(rngYear,A373+1),"")</f>
        <v/>
      </c>
      <c r="C373" s="11" t="str">
        <f ca="1">IFERROR(INDEX(rngData,MATCH($B373,rngYear,0),MATCH(OFFSET(C373,-$A373,0),rngColumnNames,0)),"")</f>
        <v/>
      </c>
      <c r="D373" s="11" t="str">
        <f ca="1">IFERROR(INDEX(rngData,MATCH($B373,rngYear,0),MATCH(OFFSET(D373,-$A373,0),rngColumnNames,0)),"")</f>
        <v/>
      </c>
      <c r="E373" s="11" t="str">
        <f ca="1">IFERROR(INDEX(rngData,MATCH($B373,rngYear,0),MATCH(OFFSET(E373,-$A373,0),rngColumnNames,0)),"")</f>
        <v/>
      </c>
      <c r="F373" s="11" t="str">
        <f ca="1">IFERROR(INDEX(rngData,MATCH($B373,rngYear,0),MATCH(OFFSET(F373,-$A373,0),rngColumnNames,0)),"")</f>
        <v/>
      </c>
      <c r="G373" s="11" t="str">
        <f t="shared" ca="1" si="22"/>
        <v/>
      </c>
    </row>
    <row r="374" spans="1:7" hidden="1" x14ac:dyDescent="0.2">
      <c r="A374" s="9">
        <f t="shared" si="23"/>
        <v>51</v>
      </c>
      <c r="B374" s="10" t="str">
        <f>IF(INDEX(rngYear,A374+1)&lt;&gt;0,INDEX(rngYear,A374+1),"")</f>
        <v/>
      </c>
      <c r="C374" s="11" t="str">
        <f ca="1">IFERROR(INDEX(rngData,MATCH($B374,rngYear,0),MATCH(OFFSET(C374,-$A374,0),rngColumnNames,0)),"")</f>
        <v/>
      </c>
      <c r="D374" s="11" t="str">
        <f ca="1">IFERROR(INDEX(rngData,MATCH($B374,rngYear,0),MATCH(OFFSET(D374,-$A374,0),rngColumnNames,0)),"")</f>
        <v/>
      </c>
      <c r="E374" s="11" t="str">
        <f ca="1">IFERROR(INDEX(rngData,MATCH($B374,rngYear,0),MATCH(OFFSET(E374,-$A374,0),rngColumnNames,0)),"")</f>
        <v/>
      </c>
      <c r="F374" s="11" t="str">
        <f ca="1">IFERROR(INDEX(rngData,MATCH($B374,rngYear,0),MATCH(OFFSET(F374,-$A374,0),rngColumnNames,0)),"")</f>
        <v/>
      </c>
      <c r="G374" s="11" t="str">
        <f t="shared" ca="1" si="22"/>
        <v/>
      </c>
    </row>
    <row r="375" spans="1:7" hidden="1" x14ac:dyDescent="0.2">
      <c r="A375" s="9">
        <f t="shared" si="23"/>
        <v>52</v>
      </c>
      <c r="B375" s="10" t="str">
        <f>IF(INDEX(rngYear,A375+1)&lt;&gt;0,INDEX(rngYear,A375+1),"")</f>
        <v/>
      </c>
      <c r="C375" s="11" t="str">
        <f ca="1">IFERROR(INDEX(rngData,MATCH($B375,rngYear,0),MATCH(OFFSET(C375,-$A375,0),rngColumnNames,0)),"")</f>
        <v/>
      </c>
      <c r="D375" s="11" t="str">
        <f ca="1">IFERROR(INDEX(rngData,MATCH($B375,rngYear,0),MATCH(OFFSET(D375,-$A375,0),rngColumnNames,0)),"")</f>
        <v/>
      </c>
      <c r="E375" s="11" t="str">
        <f ca="1">IFERROR(INDEX(rngData,MATCH($B375,rngYear,0),MATCH(OFFSET(E375,-$A375,0),rngColumnNames,0)),"")</f>
        <v/>
      </c>
      <c r="F375" s="11" t="str">
        <f ca="1">IFERROR(INDEX(rngData,MATCH($B375,rngYear,0),MATCH(OFFSET(F375,-$A375,0),rngColumnNames,0)),"")</f>
        <v/>
      </c>
      <c r="G375" s="11" t="str">
        <f t="shared" ca="1" si="22"/>
        <v/>
      </c>
    </row>
    <row r="376" spans="1:7" hidden="1" x14ac:dyDescent="0.2">
      <c r="A376" s="9">
        <f t="shared" si="23"/>
        <v>53</v>
      </c>
      <c r="B376" s="10" t="str">
        <f>IF(INDEX(rngYear,A376+1)&lt;&gt;0,INDEX(rngYear,A376+1),"")</f>
        <v/>
      </c>
      <c r="C376" s="11" t="str">
        <f ca="1">IFERROR(INDEX(rngData,MATCH($B376,rngYear,0),MATCH(OFFSET(C376,-$A376,0),rngColumnNames,0)),"")</f>
        <v/>
      </c>
      <c r="D376" s="11" t="str">
        <f ca="1">IFERROR(INDEX(rngData,MATCH($B376,rngYear,0),MATCH(OFFSET(D376,-$A376,0),rngColumnNames,0)),"")</f>
        <v/>
      </c>
      <c r="E376" s="11" t="str">
        <f ca="1">IFERROR(INDEX(rngData,MATCH($B376,rngYear,0),MATCH(OFFSET(E376,-$A376,0),rngColumnNames,0)),"")</f>
        <v/>
      </c>
      <c r="F376" s="11" t="str">
        <f ca="1">IFERROR(INDEX(rngData,MATCH($B376,rngYear,0),MATCH(OFFSET(F376,-$A376,0),rngColumnNames,0)),"")</f>
        <v/>
      </c>
      <c r="G376" s="11" t="str">
        <f t="shared" ca="1" si="22"/>
        <v/>
      </c>
    </row>
    <row r="377" spans="1:7" hidden="1" x14ac:dyDescent="0.2">
      <c r="A377" s="9">
        <f t="shared" si="23"/>
        <v>54</v>
      </c>
      <c r="B377" s="10" t="str">
        <f>IF(INDEX(rngYear,A377+1)&lt;&gt;0,INDEX(rngYear,A377+1),"")</f>
        <v/>
      </c>
      <c r="C377" s="11" t="str">
        <f ca="1">IFERROR(INDEX(rngData,MATCH($B377,rngYear,0),MATCH(OFFSET(C377,-$A377,0),rngColumnNames,0)),"")</f>
        <v/>
      </c>
      <c r="D377" s="11" t="str">
        <f ca="1">IFERROR(INDEX(rngData,MATCH($B377,rngYear,0),MATCH(OFFSET(D377,-$A377,0),rngColumnNames,0)),"")</f>
        <v/>
      </c>
      <c r="E377" s="11" t="str">
        <f ca="1">IFERROR(INDEX(rngData,MATCH($B377,rngYear,0),MATCH(OFFSET(E377,-$A377,0),rngColumnNames,0)),"")</f>
        <v/>
      </c>
      <c r="F377" s="11" t="str">
        <f ca="1">IFERROR(INDEX(rngData,MATCH($B377,rngYear,0),MATCH(OFFSET(F377,-$A377,0),rngColumnNames,0)),"")</f>
        <v/>
      </c>
      <c r="G377" s="11" t="str">
        <f t="shared" ca="1" si="22"/>
        <v/>
      </c>
    </row>
    <row r="378" spans="1:7" hidden="1" x14ac:dyDescent="0.2">
      <c r="A378" s="9">
        <f t="shared" si="23"/>
        <v>55</v>
      </c>
      <c r="B378" s="10" t="str">
        <f>IF(INDEX(rngYear,A378+1)&lt;&gt;0,INDEX(rngYear,A378+1),"")</f>
        <v/>
      </c>
      <c r="C378" s="11" t="str">
        <f ca="1">IFERROR(INDEX(rngData,MATCH($B378,rngYear,0),MATCH(OFFSET(C378,-$A378,0),rngColumnNames,0)),"")</f>
        <v/>
      </c>
      <c r="D378" s="11" t="str">
        <f ca="1">IFERROR(INDEX(rngData,MATCH($B378,rngYear,0),MATCH(OFFSET(D378,-$A378,0),rngColumnNames,0)),"")</f>
        <v/>
      </c>
      <c r="E378" s="11" t="str">
        <f ca="1">IFERROR(INDEX(rngData,MATCH($B378,rngYear,0),MATCH(OFFSET(E378,-$A378,0),rngColumnNames,0)),"")</f>
        <v/>
      </c>
      <c r="F378" s="11" t="str">
        <f ca="1">IFERROR(INDEX(rngData,MATCH($B378,rngYear,0),MATCH(OFFSET(F378,-$A378,0),rngColumnNames,0)),"")</f>
        <v/>
      </c>
      <c r="G378" s="11" t="str">
        <f t="shared" ca="1" si="22"/>
        <v/>
      </c>
    </row>
    <row r="379" spans="1:7" hidden="1" x14ac:dyDescent="0.2">
      <c r="A379" s="9">
        <f t="shared" si="23"/>
        <v>56</v>
      </c>
      <c r="B379" s="10" t="str">
        <f>IF(INDEX(rngYear,A379+1)&lt;&gt;0,INDEX(rngYear,A379+1),"")</f>
        <v/>
      </c>
      <c r="C379" s="11" t="str">
        <f ca="1">IFERROR(INDEX(rngData,MATCH($B379,rngYear,0),MATCH(OFFSET(C379,-$A379,0),rngColumnNames,0)),"")</f>
        <v/>
      </c>
      <c r="D379" s="11" t="str">
        <f ca="1">IFERROR(INDEX(rngData,MATCH($B379,rngYear,0),MATCH(OFFSET(D379,-$A379,0),rngColumnNames,0)),"")</f>
        <v/>
      </c>
      <c r="E379" s="11" t="str">
        <f ca="1">IFERROR(INDEX(rngData,MATCH($B379,rngYear,0),MATCH(OFFSET(E379,-$A379,0),rngColumnNames,0)),"")</f>
        <v/>
      </c>
      <c r="F379" s="11" t="str">
        <f ca="1">IFERROR(INDEX(rngData,MATCH($B379,rngYear,0),MATCH(OFFSET(F379,-$A379,0),rngColumnNames,0)),"")</f>
        <v/>
      </c>
      <c r="G379" s="11" t="str">
        <f t="shared" ca="1" si="22"/>
        <v/>
      </c>
    </row>
    <row r="380" spans="1:7" hidden="1" x14ac:dyDescent="0.2">
      <c r="A380" s="9">
        <f t="shared" si="23"/>
        <v>57</v>
      </c>
      <c r="B380" s="10" t="str">
        <f>IF(INDEX(rngYear,A380+1)&lt;&gt;0,INDEX(rngYear,A380+1),"")</f>
        <v/>
      </c>
      <c r="C380" s="11" t="str">
        <f ca="1">IFERROR(INDEX(rngData,MATCH($B380,rngYear,0),MATCH(OFFSET(C380,-$A380,0),rngColumnNames,0)),"")</f>
        <v/>
      </c>
      <c r="D380" s="11" t="str">
        <f ca="1">IFERROR(INDEX(rngData,MATCH($B380,rngYear,0),MATCH(OFFSET(D380,-$A380,0),rngColumnNames,0)),"")</f>
        <v/>
      </c>
      <c r="E380" s="11" t="str">
        <f ca="1">IFERROR(INDEX(rngData,MATCH($B380,rngYear,0),MATCH(OFFSET(E380,-$A380,0),rngColumnNames,0)),"")</f>
        <v/>
      </c>
      <c r="F380" s="11" t="str">
        <f ca="1">IFERROR(INDEX(rngData,MATCH($B380,rngYear,0),MATCH(OFFSET(F380,-$A380,0),rngColumnNames,0)),"")</f>
        <v/>
      </c>
      <c r="G380" s="11" t="str">
        <f t="shared" ca="1" si="22"/>
        <v/>
      </c>
    </row>
    <row r="381" spans="1:7" hidden="1" x14ac:dyDescent="0.2">
      <c r="A381" s="9">
        <f t="shared" si="23"/>
        <v>58</v>
      </c>
      <c r="B381" s="10" t="str">
        <f>IF(INDEX(rngYear,A381+1)&lt;&gt;0,INDEX(rngYear,A381+1),"")</f>
        <v/>
      </c>
      <c r="C381" s="11" t="str">
        <f ca="1">IFERROR(INDEX(rngData,MATCH($B381,rngYear,0),MATCH(OFFSET(C381,-$A381,0),rngColumnNames,0)),"")</f>
        <v/>
      </c>
      <c r="D381" s="11" t="str">
        <f ca="1">IFERROR(INDEX(rngData,MATCH($B381,rngYear,0),MATCH(OFFSET(D381,-$A381,0),rngColumnNames,0)),"")</f>
        <v/>
      </c>
      <c r="E381" s="11" t="str">
        <f ca="1">IFERROR(INDEX(rngData,MATCH($B381,rngYear,0),MATCH(OFFSET(E381,-$A381,0),rngColumnNames,0)),"")</f>
        <v/>
      </c>
      <c r="F381" s="11" t="str">
        <f ca="1">IFERROR(INDEX(rngData,MATCH($B381,rngYear,0),MATCH(OFFSET(F381,-$A381,0),rngColumnNames,0)),"")</f>
        <v/>
      </c>
      <c r="G381" s="11" t="str">
        <f t="shared" ca="1" si="22"/>
        <v/>
      </c>
    </row>
    <row r="382" spans="1:7" hidden="1" x14ac:dyDescent="0.2">
      <c r="A382" s="9">
        <f t="shared" si="23"/>
        <v>59</v>
      </c>
      <c r="B382" s="10" t="str">
        <f>IF(INDEX(rngYear,A382+1)&lt;&gt;0,INDEX(rngYear,A382+1),"")</f>
        <v/>
      </c>
      <c r="C382" s="11" t="str">
        <f ca="1">IFERROR(INDEX(rngData,MATCH($B382,rngYear,0),MATCH(OFFSET(C382,-$A382,0),rngColumnNames,0)),"")</f>
        <v/>
      </c>
      <c r="D382" s="11" t="str">
        <f ca="1">IFERROR(INDEX(rngData,MATCH($B382,rngYear,0),MATCH(OFFSET(D382,-$A382,0),rngColumnNames,0)),"")</f>
        <v/>
      </c>
      <c r="E382" s="11" t="str">
        <f ca="1">IFERROR(INDEX(rngData,MATCH($B382,rngYear,0),MATCH(OFFSET(E382,-$A382,0),rngColumnNames,0)),"")</f>
        <v/>
      </c>
      <c r="F382" s="11" t="str">
        <f ca="1">IFERROR(INDEX(rngData,MATCH($B382,rngYear,0),MATCH(OFFSET(F382,-$A382,0),rngColumnNames,0)),"")</f>
        <v/>
      </c>
      <c r="G382" s="11" t="str">
        <f t="shared" ca="1" si="22"/>
        <v/>
      </c>
    </row>
    <row r="383" spans="1:7" hidden="1" x14ac:dyDescent="0.2">
      <c r="A383" s="9">
        <f t="shared" si="23"/>
        <v>60</v>
      </c>
      <c r="B383" s="10" t="str">
        <f>IF(INDEX(rngYear,A383+1)&lt;&gt;0,INDEX(rngYear,A383+1),"")</f>
        <v/>
      </c>
      <c r="C383" s="11" t="str">
        <f ca="1">IFERROR(INDEX(rngData,MATCH($B383,rngYear,0),MATCH(OFFSET(C383,-$A383,0),rngColumnNames,0)),"")</f>
        <v/>
      </c>
      <c r="D383" s="11" t="str">
        <f ca="1">IFERROR(INDEX(rngData,MATCH($B383,rngYear,0),MATCH(OFFSET(D383,-$A383,0),rngColumnNames,0)),"")</f>
        <v/>
      </c>
      <c r="E383" s="11" t="str">
        <f ca="1">IFERROR(INDEX(rngData,MATCH($B383,rngYear,0),MATCH(OFFSET(E383,-$A383,0),rngColumnNames,0)),"")</f>
        <v/>
      </c>
      <c r="F383" s="11" t="str">
        <f ca="1">IFERROR(INDEX(rngData,MATCH($B383,rngYear,0),MATCH(OFFSET(F383,-$A383,0),rngColumnNames,0)),"")</f>
        <v/>
      </c>
      <c r="G383" s="11" t="str">
        <f t="shared" ca="1" si="22"/>
        <v/>
      </c>
    </row>
    <row r="385" spans="1:20" ht="19.5" customHeight="1" x14ac:dyDescent="0.3">
      <c r="A385" s="16" t="s">
        <v>88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 ht="15" customHeight="1" x14ac:dyDescent="0.2">
      <c r="B386" s="4"/>
      <c r="C386" s="5" t="s">
        <v>82</v>
      </c>
      <c r="D386" s="5" t="s">
        <v>68</v>
      </c>
      <c r="E386" s="17" t="s">
        <v>69</v>
      </c>
      <c r="F386" s="18"/>
      <c r="G386" s="19"/>
    </row>
    <row r="387" spans="1:20" ht="22.5" customHeight="1" x14ac:dyDescent="0.2">
      <c r="A387" s="6" t="s">
        <v>70</v>
      </c>
      <c r="B387" s="7" t="s">
        <v>0</v>
      </c>
      <c r="C387" s="7" t="s">
        <v>11</v>
      </c>
      <c r="D387" s="7" t="s">
        <v>12</v>
      </c>
      <c r="E387" s="7" t="s">
        <v>35</v>
      </c>
      <c r="F387" s="7" t="s">
        <v>36</v>
      </c>
      <c r="G387" s="8" t="s">
        <v>69</v>
      </c>
    </row>
    <row r="388" spans="1:20" x14ac:dyDescent="0.2">
      <c r="A388" s="9">
        <v>1</v>
      </c>
      <c r="B388" s="10">
        <f>IF(INDEX(rngYear,A388+1)&lt;&gt;0,INDEX(rngYear,A388+1),"")</f>
        <v>1980</v>
      </c>
      <c r="C388" s="11">
        <f ca="1">IFERROR(INDEX(rngData,MATCH($B388,rngYear,0),MATCH(OFFSET(C388,-$A388,0),rngColumnNames,0)),"")</f>
        <v>0</v>
      </c>
      <c r="D388" s="11">
        <f ca="1">IFERROR(INDEX(rngData,MATCH($B388,rngYear,0),MATCH(OFFSET(D388,-$A388,0),rngColumnNames,0)),"")</f>
        <v>0.67490700000000003</v>
      </c>
      <c r="E388" s="11">
        <f ca="1">IFERROR(INDEX(rngData,MATCH($B388,rngYear,0),MATCH(OFFSET(E388,-$A388,0),rngColumnNames,0)),"")</f>
        <v>0.64694799999999997</v>
      </c>
      <c r="F388" s="11">
        <f ca="1">IFERROR(INDEX(rngData,MATCH($B388,rngYear,0),MATCH(OFFSET(F388,-$A388,0),rngColumnNames,0)),"")</f>
        <v>0.70841299999999996</v>
      </c>
      <c r="G388" s="11">
        <f t="shared" ref="G388:G419" ca="1" si="24">IFERROR(F388-E388,"")</f>
        <v>6.1464999999999992E-2</v>
      </c>
    </row>
    <row r="389" spans="1:20" x14ac:dyDescent="0.2">
      <c r="A389" s="9">
        <f t="shared" ref="A389:A420" si="25">A388+1</f>
        <v>2</v>
      </c>
      <c r="B389" s="10">
        <f>IF(INDEX(rngYear,A389+1)&lt;&gt;0,INDEX(rngYear,A389+1),"")</f>
        <v>1981</v>
      </c>
      <c r="C389" s="11">
        <f ca="1">IFERROR(INDEX(rngData,MATCH($B389,rngYear,0),MATCH(OFFSET(C389,-$A389,0),rngColumnNames,0)),"")</f>
        <v>0</v>
      </c>
      <c r="D389" s="11">
        <f ca="1">IFERROR(INDEX(rngData,MATCH($B389,rngYear,0),MATCH(OFFSET(D389,-$A389,0),rngColumnNames,0)),"")</f>
        <v>8.4393130000000003</v>
      </c>
      <c r="E389" s="11">
        <f ca="1">IFERROR(INDEX(rngData,MATCH($B389,rngYear,0),MATCH(OFFSET(E389,-$A389,0),rngColumnNames,0)),"")</f>
        <v>8.1027679999999993</v>
      </c>
      <c r="F389" s="11">
        <f ca="1">IFERROR(INDEX(rngData,MATCH($B389,rngYear,0),MATCH(OFFSET(F389,-$A389,0),rngColumnNames,0)),"")</f>
        <v>8.8465229999999995</v>
      </c>
      <c r="G389" s="11">
        <f t="shared" ca="1" si="24"/>
        <v>0.74375500000000017</v>
      </c>
    </row>
    <row r="390" spans="1:20" x14ac:dyDescent="0.2">
      <c r="A390" s="9">
        <f t="shared" si="25"/>
        <v>3</v>
      </c>
      <c r="B390" s="10">
        <f>IF(INDEX(rngYear,A390+1)&lt;&gt;0,INDEX(rngYear,A390+1),"")</f>
        <v>1982</v>
      </c>
      <c r="C390" s="11">
        <f ca="1">IFERROR(INDEX(rngData,MATCH($B390,rngYear,0),MATCH(OFFSET(C390,-$A390,0),rngColumnNames,0)),"")</f>
        <v>1</v>
      </c>
      <c r="D390" s="11">
        <f ca="1">IFERROR(INDEX(rngData,MATCH($B390,rngYear,0),MATCH(OFFSET(D390,-$A390,0),rngColumnNames,0)),"")</f>
        <v>29.685759999999998</v>
      </c>
      <c r="E390" s="11">
        <f ca="1">IFERROR(INDEX(rngData,MATCH($B390,rngYear,0),MATCH(OFFSET(E390,-$A390,0),rngColumnNames,0)),"")</f>
        <v>28.557392</v>
      </c>
      <c r="F390" s="11">
        <f ca="1">IFERROR(INDEX(rngData,MATCH($B390,rngYear,0),MATCH(OFFSET(F390,-$A390,0),rngColumnNames,0)),"")</f>
        <v>31.068515999999999</v>
      </c>
      <c r="G390" s="11">
        <f t="shared" ca="1" si="24"/>
        <v>2.5111239999999988</v>
      </c>
    </row>
    <row r="391" spans="1:20" x14ac:dyDescent="0.2">
      <c r="A391" s="9">
        <f t="shared" si="25"/>
        <v>4</v>
      </c>
      <c r="B391" s="10">
        <f>IF(INDEX(rngYear,A391+1)&lt;&gt;0,INDEX(rngYear,A391+1),"")</f>
        <v>1983</v>
      </c>
      <c r="C391" s="11">
        <f ca="1">IFERROR(INDEX(rngData,MATCH($B391,rngYear,0),MATCH(OFFSET(C391,-$A391,0),rngColumnNames,0)),"")</f>
        <v>6</v>
      </c>
      <c r="D391" s="11">
        <f ca="1">IFERROR(INDEX(rngData,MATCH($B391,rngYear,0),MATCH(OFFSET(D391,-$A391,0),rngColumnNames,0)),"")</f>
        <v>66.248778999999999</v>
      </c>
      <c r="E391" s="11">
        <f ca="1">IFERROR(INDEX(rngData,MATCH($B391,rngYear,0),MATCH(OFFSET(E391,-$A391,0),rngColumnNames,0)),"")</f>
        <v>63.86703</v>
      </c>
      <c r="F391" s="11">
        <f ca="1">IFERROR(INDEX(rngData,MATCH($B391,rngYear,0),MATCH(OFFSET(F391,-$A391,0),rngColumnNames,0)),"")</f>
        <v>69.213305000000005</v>
      </c>
      <c r="G391" s="11">
        <f t="shared" ca="1" si="24"/>
        <v>5.3462750000000057</v>
      </c>
    </row>
    <row r="392" spans="1:20" x14ac:dyDescent="0.2">
      <c r="A392" s="9">
        <f t="shared" si="25"/>
        <v>5</v>
      </c>
      <c r="B392" s="10">
        <f>IF(INDEX(rngYear,A392+1)&lt;&gt;0,INDEX(rngYear,A392+1),"")</f>
        <v>1984</v>
      </c>
      <c r="C392" s="11">
        <f ca="1">IFERROR(INDEX(rngData,MATCH($B392,rngYear,0),MATCH(OFFSET(C392,-$A392,0),rngColumnNames,0)),"")</f>
        <v>46.167163000000002</v>
      </c>
      <c r="D392" s="11">
        <f ca="1">IFERROR(INDEX(rngData,MATCH($B392,rngYear,0),MATCH(OFFSET(D392,-$A392,0),rngColumnNames,0)),"")</f>
        <v>123.893835</v>
      </c>
      <c r="E392" s="11">
        <f ca="1">IFERROR(INDEX(rngData,MATCH($B392,rngYear,0),MATCH(OFFSET(E392,-$A392,0),rngColumnNames,0)),"")</f>
        <v>119.69576000000001</v>
      </c>
      <c r="F392" s="11">
        <f ca="1">IFERROR(INDEX(rngData,MATCH($B392,rngYear,0),MATCH(OFFSET(F392,-$A392,0),rngColumnNames,0)),"")</f>
        <v>129.196799</v>
      </c>
      <c r="G392" s="11">
        <f t="shared" ca="1" si="24"/>
        <v>9.5010389999999916</v>
      </c>
    </row>
    <row r="393" spans="1:20" x14ac:dyDescent="0.2">
      <c r="A393" s="9">
        <f t="shared" si="25"/>
        <v>6</v>
      </c>
      <c r="B393" s="10">
        <f>IF(INDEX(rngYear,A393+1)&lt;&gt;0,INDEX(rngYear,A393+1),"")</f>
        <v>1985</v>
      </c>
      <c r="C393" s="11">
        <f ca="1">IFERROR(INDEX(rngData,MATCH($B393,rngYear,0),MATCH(OFFSET(C393,-$A393,0),rngColumnNames,0)),"")</f>
        <v>121.587913</v>
      </c>
      <c r="D393" s="11">
        <f ca="1">IFERROR(INDEX(rngData,MATCH($B393,rngYear,0),MATCH(OFFSET(D393,-$A393,0),rngColumnNames,0)),"")</f>
        <v>189.026734</v>
      </c>
      <c r="E393" s="11">
        <f ca="1">IFERROR(INDEX(rngData,MATCH($B393,rngYear,0),MATCH(OFFSET(E393,-$A393,0),rngColumnNames,0)),"")</f>
        <v>183.05286799999999</v>
      </c>
      <c r="F393" s="11">
        <f ca="1">IFERROR(INDEX(rngData,MATCH($B393,rngYear,0),MATCH(OFFSET(F393,-$A393,0),rngColumnNames,0)),"")</f>
        <v>196.67902599999999</v>
      </c>
      <c r="G393" s="11">
        <f t="shared" ca="1" si="24"/>
        <v>13.626158000000004</v>
      </c>
    </row>
    <row r="394" spans="1:20" x14ac:dyDescent="0.2">
      <c r="A394" s="9">
        <f t="shared" si="25"/>
        <v>7</v>
      </c>
      <c r="B394" s="10">
        <f>IF(INDEX(rngYear,A394+1)&lt;&gt;0,INDEX(rngYear,A394+1),"")</f>
        <v>1986</v>
      </c>
      <c r="C394" s="11">
        <f ca="1">IFERROR(INDEX(rngData,MATCH($B394,rngYear,0),MATCH(OFFSET(C394,-$A394,0),rngColumnNames,0)),"")</f>
        <v>213.33698799999999</v>
      </c>
      <c r="D394" s="11">
        <f ca="1">IFERROR(INDEX(rngData,MATCH($B394,rngYear,0),MATCH(OFFSET(D394,-$A394,0),rngColumnNames,0)),"")</f>
        <v>263.44547699999998</v>
      </c>
      <c r="E394" s="11">
        <f ca="1">IFERROR(INDEX(rngData,MATCH($B394,rngYear,0),MATCH(OFFSET(E394,-$A394,0),rngColumnNames,0)),"")</f>
        <v>255.79148699999999</v>
      </c>
      <c r="F394" s="11">
        <f ca="1">IFERROR(INDEX(rngData,MATCH($B394,rngYear,0),MATCH(OFFSET(F394,-$A394,0),rngColumnNames,0)),"")</f>
        <v>273.471924</v>
      </c>
      <c r="G394" s="11">
        <f t="shared" ca="1" si="24"/>
        <v>17.680437000000012</v>
      </c>
    </row>
    <row r="395" spans="1:20" x14ac:dyDescent="0.2">
      <c r="A395" s="9">
        <f t="shared" si="25"/>
        <v>8</v>
      </c>
      <c r="B395" s="10">
        <f>IF(INDEX(rngYear,A395+1)&lt;&gt;0,INDEX(rngYear,A395+1),"")</f>
        <v>1987</v>
      </c>
      <c r="C395" s="11">
        <f ca="1">IFERROR(INDEX(rngData,MATCH($B395,rngYear,0),MATCH(OFFSET(C395,-$A395,0),rngColumnNames,0)),"")</f>
        <v>295.75016599999998</v>
      </c>
      <c r="D395" s="11">
        <f ca="1">IFERROR(INDEX(rngData,MATCH($B395,rngYear,0),MATCH(OFFSET(D395,-$A395,0),rngColumnNames,0)),"")</f>
        <v>342.62890499999997</v>
      </c>
      <c r="E395" s="11">
        <f ca="1">IFERROR(INDEX(rngData,MATCH($B395,rngYear,0),MATCH(OFFSET(E395,-$A395,0),rngColumnNames,0)),"")</f>
        <v>333.63241499999998</v>
      </c>
      <c r="F395" s="11">
        <f ca="1">IFERROR(INDEX(rngData,MATCH($B395,rngYear,0),MATCH(OFFSET(F395,-$A395,0),rngColumnNames,0)),"")</f>
        <v>354.79615999999999</v>
      </c>
      <c r="G395" s="11">
        <f t="shared" ca="1" si="24"/>
        <v>21.163745000000006</v>
      </c>
    </row>
    <row r="396" spans="1:20" x14ac:dyDescent="0.2">
      <c r="A396" s="9">
        <f t="shared" si="25"/>
        <v>9</v>
      </c>
      <c r="B396" s="10">
        <f>IF(INDEX(rngYear,A396+1)&lt;&gt;0,INDEX(rngYear,A396+1),"")</f>
        <v>1988</v>
      </c>
      <c r="C396" s="11">
        <f ca="1">IFERROR(INDEX(rngData,MATCH($B396,rngYear,0),MATCH(OFFSET(C396,-$A396,0),rngColumnNames,0)),"")</f>
        <v>450.01770399999998</v>
      </c>
      <c r="D396" s="11">
        <f ca="1">IFERROR(INDEX(rngData,MATCH($B396,rngYear,0),MATCH(OFFSET(D396,-$A396,0),rngColumnNames,0)),"")</f>
        <v>422.00994700000001</v>
      </c>
      <c r="E396" s="11">
        <f ca="1">IFERROR(INDEX(rngData,MATCH($B396,rngYear,0),MATCH(OFFSET(E396,-$A396,0),rngColumnNames,0)),"")</f>
        <v>411.97057799999999</v>
      </c>
      <c r="F396" s="11">
        <f ca="1">IFERROR(INDEX(rngData,MATCH($B396,rngYear,0),MATCH(OFFSET(F396,-$A396,0),rngColumnNames,0)),"")</f>
        <v>435.867278</v>
      </c>
      <c r="G396" s="11">
        <f t="shared" ca="1" si="24"/>
        <v>23.89670000000001</v>
      </c>
    </row>
    <row r="397" spans="1:20" x14ac:dyDescent="0.2">
      <c r="A397" s="9">
        <f t="shared" si="25"/>
        <v>10</v>
      </c>
      <c r="B397" s="10">
        <f>IF(INDEX(rngYear,A397+1)&lt;&gt;0,INDEX(rngYear,A397+1),"")</f>
        <v>1989</v>
      </c>
      <c r="C397" s="11">
        <f ca="1">IFERROR(INDEX(rngData,MATCH($B397,rngYear,0),MATCH(OFFSET(C397,-$A397,0),rngColumnNames,0)),"")</f>
        <v>531.75251500000002</v>
      </c>
      <c r="D397" s="11">
        <f ca="1">IFERROR(INDEX(rngData,MATCH($B397,rngYear,0),MATCH(OFFSET(D397,-$A397,0),rngColumnNames,0)),"")</f>
        <v>497.63450699999999</v>
      </c>
      <c r="E397" s="11">
        <f ca="1">IFERROR(INDEX(rngData,MATCH($B397,rngYear,0),MATCH(OFFSET(E397,-$A397,0),rngColumnNames,0)),"")</f>
        <v>485.68569300000001</v>
      </c>
      <c r="F397" s="11">
        <f ca="1">IFERROR(INDEX(rngData,MATCH($B397,rngYear,0),MATCH(OFFSET(F397,-$A397,0),rngColumnNames,0)),"")</f>
        <v>512.58938000000001</v>
      </c>
      <c r="G397" s="11">
        <f t="shared" ca="1" si="24"/>
        <v>26.903686999999991</v>
      </c>
    </row>
    <row r="398" spans="1:20" x14ac:dyDescent="0.2">
      <c r="A398" s="9">
        <f t="shared" si="25"/>
        <v>11</v>
      </c>
      <c r="B398" s="10">
        <f>IF(INDEX(rngYear,A398+1)&lt;&gt;0,INDEX(rngYear,A398+1),"")</f>
        <v>1990</v>
      </c>
      <c r="C398" s="11">
        <f ca="1">IFERROR(INDEX(rngData,MATCH($B398,rngYear,0),MATCH(OFFSET(C398,-$A398,0),rngColumnNames,0)),"")</f>
        <v>586.31356800000003</v>
      </c>
      <c r="D398" s="11">
        <f ca="1">IFERROR(INDEX(rngData,MATCH($B398,rngYear,0),MATCH(OFFSET(D398,-$A398,0),rngColumnNames,0)),"")</f>
        <v>566.46370899999999</v>
      </c>
      <c r="E398" s="11">
        <f ca="1">IFERROR(INDEX(rngData,MATCH($B398,rngYear,0),MATCH(OFFSET(E398,-$A398,0),rngColumnNames,0)),"")</f>
        <v>555.01410999999996</v>
      </c>
      <c r="F398" s="11">
        <f ca="1">IFERROR(INDEX(rngData,MATCH($B398,rngYear,0),MATCH(OFFSET(F398,-$A398,0),rngColumnNames,0)),"")</f>
        <v>582.82265900000004</v>
      </c>
      <c r="G398" s="11">
        <f t="shared" ca="1" si="24"/>
        <v>27.808549000000085</v>
      </c>
    </row>
    <row r="399" spans="1:20" x14ac:dyDescent="0.2">
      <c r="A399" s="9">
        <f t="shared" si="25"/>
        <v>12</v>
      </c>
      <c r="B399" s="10">
        <f>IF(INDEX(rngYear,A399+1)&lt;&gt;0,INDEX(rngYear,A399+1),"")</f>
        <v>1991</v>
      </c>
      <c r="C399" s="11">
        <f ca="1">IFERROR(INDEX(rngData,MATCH($B399,rngYear,0),MATCH(OFFSET(C399,-$A399,0),rngColumnNames,0)),"")</f>
        <v>684.24952199999996</v>
      </c>
      <c r="D399" s="11">
        <f ca="1">IFERROR(INDEX(rngData,MATCH($B399,rngYear,0),MATCH(OFFSET(D399,-$A399,0),rngColumnNames,0)),"")</f>
        <v>626.48675100000003</v>
      </c>
      <c r="E399" s="11">
        <f ca="1">IFERROR(INDEX(rngData,MATCH($B399,rngYear,0),MATCH(OFFSET(E399,-$A399,0),rngColumnNames,0)),"")</f>
        <v>614.03127700000005</v>
      </c>
      <c r="F399" s="11">
        <f ca="1">IFERROR(INDEX(rngData,MATCH($B399,rngYear,0),MATCH(OFFSET(F399,-$A399,0),rngColumnNames,0)),"")</f>
        <v>641.76370699999995</v>
      </c>
      <c r="G399" s="11">
        <f t="shared" ca="1" si="24"/>
        <v>27.732429999999908</v>
      </c>
    </row>
    <row r="400" spans="1:20" x14ac:dyDescent="0.2">
      <c r="A400" s="9">
        <f t="shared" si="25"/>
        <v>13</v>
      </c>
      <c r="B400" s="10">
        <f>IF(INDEX(rngYear,A400+1)&lt;&gt;0,INDEX(rngYear,A400+1),"")</f>
        <v>1992</v>
      </c>
      <c r="C400" s="11">
        <f ca="1">IFERROR(INDEX(rngData,MATCH($B400,rngYear,0),MATCH(OFFSET(C400,-$A400,0),rngColumnNames,0)),"")</f>
        <v>710.51154299999996</v>
      </c>
      <c r="D400" s="11">
        <f ca="1">IFERROR(INDEX(rngData,MATCH($B400,rngYear,0),MATCH(OFFSET(D400,-$A400,0),rngColumnNames,0)),"")</f>
        <v>676.73749399999997</v>
      </c>
      <c r="E400" s="11">
        <f ca="1">IFERROR(INDEX(rngData,MATCH($B400,rngYear,0),MATCH(OFFSET(E400,-$A400,0),rngColumnNames,0)),"")</f>
        <v>662.92405099999996</v>
      </c>
      <c r="F400" s="11">
        <f ca="1">IFERROR(INDEX(rngData,MATCH($B400,rngYear,0),MATCH(OFFSET(F400,-$A400,0),rngColumnNames,0)),"")</f>
        <v>691.523416</v>
      </c>
      <c r="G400" s="11">
        <f t="shared" ca="1" si="24"/>
        <v>28.599365000000034</v>
      </c>
    </row>
    <row r="401" spans="1:7" x14ac:dyDescent="0.2">
      <c r="A401" s="9">
        <f t="shared" si="25"/>
        <v>14</v>
      </c>
      <c r="B401" s="10">
        <f>IF(INDEX(rngYear,A401+1)&lt;&gt;0,INDEX(rngYear,A401+1),"")</f>
        <v>1993</v>
      </c>
      <c r="C401" s="11">
        <f ca="1">IFERROR(INDEX(rngData,MATCH($B401,rngYear,0),MATCH(OFFSET(C401,-$A401,0),rngColumnNames,0)),"")</f>
        <v>757.73992899999996</v>
      </c>
      <c r="D401" s="11">
        <f ca="1">IFERROR(INDEX(rngData,MATCH($B401,rngYear,0),MATCH(OFFSET(D401,-$A401,0),rngColumnNames,0)),"")</f>
        <v>716.81062599999996</v>
      </c>
      <c r="E401" s="11">
        <f ca="1">IFERROR(INDEX(rngData,MATCH($B401,rngYear,0),MATCH(OFFSET(E401,-$A401,0),rngColumnNames,0)),"")</f>
        <v>701.97496699999999</v>
      </c>
      <c r="F401" s="11">
        <f ca="1">IFERROR(INDEX(rngData,MATCH($B401,rngYear,0),MATCH(OFFSET(F401,-$A401,0),rngColumnNames,0)),"")</f>
        <v>730.87429599999996</v>
      </c>
      <c r="G401" s="11">
        <f t="shared" ca="1" si="24"/>
        <v>28.899328999999966</v>
      </c>
    </row>
    <row r="402" spans="1:7" x14ac:dyDescent="0.2">
      <c r="A402" s="9">
        <f t="shared" si="25"/>
        <v>15</v>
      </c>
      <c r="B402" s="10">
        <f>IF(INDEX(rngYear,A402+1)&lt;&gt;0,INDEX(rngYear,A402+1),"")</f>
        <v>1994</v>
      </c>
      <c r="C402" s="11">
        <f ca="1">IFERROR(INDEX(rngData,MATCH($B402,rngYear,0),MATCH(OFFSET(C402,-$A402,0),rngColumnNames,0)),"")</f>
        <v>825.56025999999997</v>
      </c>
      <c r="D402" s="11">
        <f ca="1">IFERROR(INDEX(rngData,MATCH($B402,rngYear,0),MATCH(OFFSET(D402,-$A402,0),rngColumnNames,0)),"")</f>
        <v>746.85429399999998</v>
      </c>
      <c r="E402" s="11">
        <f ca="1">IFERROR(INDEX(rngData,MATCH($B402,rngYear,0),MATCH(OFFSET(E402,-$A402,0),rngColumnNames,0)),"")</f>
        <v>733.09831299999996</v>
      </c>
      <c r="F402" s="11">
        <f ca="1">IFERROR(INDEX(rngData,MATCH($B402,rngYear,0),MATCH(OFFSET(F402,-$A402,0),rngColumnNames,0)),"")</f>
        <v>759.95020799999998</v>
      </c>
      <c r="G402" s="11">
        <f t="shared" ca="1" si="24"/>
        <v>26.851895000000013</v>
      </c>
    </row>
    <row r="403" spans="1:7" x14ac:dyDescent="0.2">
      <c r="A403" s="9">
        <f t="shared" si="25"/>
        <v>16</v>
      </c>
      <c r="B403" s="10">
        <f>IF(INDEX(rngYear,A403+1)&lt;&gt;0,INDEX(rngYear,A403+1),"")</f>
        <v>1995</v>
      </c>
      <c r="C403" s="11">
        <f ca="1">IFERROR(INDEX(rngData,MATCH($B403,rngYear,0),MATCH(OFFSET(C403,-$A403,0),rngColumnNames,0)),"")</f>
        <v>744.23091499999998</v>
      </c>
      <c r="D403" s="11">
        <f ca="1">IFERROR(INDEX(rngData,MATCH($B403,rngYear,0),MATCH(OFFSET(D403,-$A403,0),rngColumnNames,0)),"")</f>
        <v>767.77102500000001</v>
      </c>
      <c r="E403" s="11">
        <f ca="1">IFERROR(INDEX(rngData,MATCH($B403,rngYear,0),MATCH(OFFSET(E403,-$A403,0),rngColumnNames,0)),"")</f>
        <v>752.09272599999997</v>
      </c>
      <c r="F403" s="11">
        <f ca="1">IFERROR(INDEX(rngData,MATCH($B403,rngYear,0),MATCH(OFFSET(F403,-$A403,0),rngColumnNames,0)),"")</f>
        <v>780.23619599999995</v>
      </c>
      <c r="G403" s="11">
        <f t="shared" ca="1" si="24"/>
        <v>28.143469999999979</v>
      </c>
    </row>
    <row r="404" spans="1:7" x14ac:dyDescent="0.2">
      <c r="A404" s="9">
        <f t="shared" si="25"/>
        <v>17</v>
      </c>
      <c r="B404" s="10">
        <f>IF(INDEX(rngYear,A404+1)&lt;&gt;0,INDEX(rngYear,A404+1),"")</f>
        <v>1996</v>
      </c>
      <c r="C404" s="11">
        <f ca="1">IFERROR(INDEX(rngData,MATCH($B404,rngYear,0),MATCH(OFFSET(C404,-$A404,0),rngColumnNames,0)),"")</f>
        <v>619.87188100000003</v>
      </c>
      <c r="D404" s="11">
        <f ca="1">IFERROR(INDEX(rngData,MATCH($B404,rngYear,0),MATCH(OFFSET(D404,-$A404,0),rngColumnNames,0)),"")</f>
        <v>780.78309300000001</v>
      </c>
      <c r="E404" s="11">
        <f ca="1">IFERROR(INDEX(rngData,MATCH($B404,rngYear,0),MATCH(OFFSET(E404,-$A404,0),rngColumnNames,0)),"")</f>
        <v>765.43778099999997</v>
      </c>
      <c r="F404" s="11">
        <f ca="1">IFERROR(INDEX(rngData,MATCH($B404,rngYear,0),MATCH(OFFSET(F404,-$A404,0),rngColumnNames,0)),"")</f>
        <v>795.25823200000002</v>
      </c>
      <c r="G404" s="11">
        <f t="shared" ca="1" si="24"/>
        <v>29.820451000000048</v>
      </c>
    </row>
    <row r="405" spans="1:7" x14ac:dyDescent="0.2">
      <c r="A405" s="9">
        <f t="shared" si="25"/>
        <v>18</v>
      </c>
      <c r="B405" s="10">
        <f>IF(INDEX(rngYear,A405+1)&lt;&gt;0,INDEX(rngYear,A405+1),"")</f>
        <v>1997</v>
      </c>
      <c r="C405" s="11">
        <f ca="1">IFERROR(INDEX(rngData,MATCH($B405,rngYear,0),MATCH(OFFSET(C405,-$A405,0),rngColumnNames,0)),"")</f>
        <v>351.65552000000002</v>
      </c>
      <c r="D405" s="11">
        <f ca="1">IFERROR(INDEX(rngData,MATCH($B405,rngYear,0),MATCH(OFFSET(D405,-$A405,0),rngColumnNames,0)),"")</f>
        <v>787.31661499999996</v>
      </c>
      <c r="E405" s="11">
        <f ca="1">IFERROR(INDEX(rngData,MATCH($B405,rngYear,0),MATCH(OFFSET(E405,-$A405,0),rngColumnNames,0)),"")</f>
        <v>771.57074299999999</v>
      </c>
      <c r="F405" s="11">
        <f ca="1">IFERROR(INDEX(rngData,MATCH($B405,rngYear,0),MATCH(OFFSET(F405,-$A405,0),rngColumnNames,0)),"")</f>
        <v>803.12426200000004</v>
      </c>
      <c r="G405" s="11">
        <f t="shared" ca="1" si="24"/>
        <v>31.553519000000051</v>
      </c>
    </row>
    <row r="406" spans="1:7" x14ac:dyDescent="0.2">
      <c r="A406" s="9">
        <f t="shared" si="25"/>
        <v>19</v>
      </c>
      <c r="B406" s="10">
        <f>IF(INDEX(rngYear,A406+1)&lt;&gt;0,INDEX(rngYear,A406+1),"")</f>
        <v>1998</v>
      </c>
      <c r="C406" s="11">
        <f ca="1">IFERROR(INDEX(rngData,MATCH($B406,rngYear,0),MATCH(OFFSET(C406,-$A406,0),rngColumnNames,0)),"")</f>
        <v>291.85634700000003</v>
      </c>
      <c r="D406" s="11">
        <f ca="1">IFERROR(INDEX(rngData,MATCH($B406,rngYear,0),MATCH(OFFSET(D406,-$A406,0),rngColumnNames,0)),"")</f>
        <v>788.89657999999997</v>
      </c>
      <c r="E406" s="11">
        <f ca="1">IFERROR(INDEX(rngData,MATCH($B406,rngYear,0),MATCH(OFFSET(E406,-$A406,0),rngColumnNames,0)),"")</f>
        <v>772.28258600000004</v>
      </c>
      <c r="F406" s="11">
        <f ca="1">IFERROR(INDEX(rngData,MATCH($B406,rngYear,0),MATCH(OFFSET(F406,-$A406,0),rngColumnNames,0)),"")</f>
        <v>805.29361300000005</v>
      </c>
      <c r="G406" s="11">
        <f t="shared" ca="1" si="24"/>
        <v>33.011027000000013</v>
      </c>
    </row>
    <row r="407" spans="1:7" x14ac:dyDescent="0.2">
      <c r="A407" s="9">
        <f t="shared" si="25"/>
        <v>20</v>
      </c>
      <c r="B407" s="10">
        <f>IF(INDEX(rngYear,A407+1)&lt;&gt;0,INDEX(rngYear,A407+1),"")</f>
        <v>1999</v>
      </c>
      <c r="C407" s="11">
        <f ca="1">IFERROR(INDEX(rngData,MATCH($B407,rngYear,0),MATCH(OFFSET(C407,-$A407,0),rngColumnNames,0)),"")</f>
        <v>226.40434099999999</v>
      </c>
      <c r="D407" s="11">
        <f ca="1">IFERROR(INDEX(rngData,MATCH($B407,rngYear,0),MATCH(OFFSET(D407,-$A407,0),rngColumnNames,0)),"")</f>
        <v>787.06041700000003</v>
      </c>
      <c r="E407" s="11">
        <f ca="1">IFERROR(INDEX(rngData,MATCH($B407,rngYear,0),MATCH(OFFSET(E407,-$A407,0),rngColumnNames,0)),"")</f>
        <v>770.02816499999994</v>
      </c>
      <c r="F407" s="11">
        <f ca="1">IFERROR(INDEX(rngData,MATCH($B407,rngYear,0),MATCH(OFFSET(F407,-$A407,0),rngColumnNames,0)),"")</f>
        <v>803.31113900000003</v>
      </c>
      <c r="G407" s="11">
        <f t="shared" ca="1" si="24"/>
        <v>33.282974000000081</v>
      </c>
    </row>
    <row r="408" spans="1:7" x14ac:dyDescent="0.2">
      <c r="A408" s="9">
        <f t="shared" si="25"/>
        <v>21</v>
      </c>
      <c r="B408" s="10">
        <f>IF(INDEX(rngYear,A408+1)&lt;&gt;0,INDEX(rngYear,A408+1),"")</f>
        <v>2000</v>
      </c>
      <c r="C408" s="11">
        <f ca="1">IFERROR(INDEX(rngData,MATCH($B408,rngYear,0),MATCH(OFFSET(C408,-$A408,0),rngColumnNames,0)),"")</f>
        <v>235.90294499999999</v>
      </c>
      <c r="D408" s="11">
        <f ca="1">IFERROR(INDEX(rngData,MATCH($B408,rngYear,0),MATCH(OFFSET(D408,-$A408,0),rngColumnNames,0)),"")</f>
        <v>783.41225799999995</v>
      </c>
      <c r="E408" s="11">
        <f ca="1">IFERROR(INDEX(rngData,MATCH($B408,rngYear,0),MATCH(OFFSET(E408,-$A408,0),rngColumnNames,0)),"")</f>
        <v>766.07465100000002</v>
      </c>
      <c r="F408" s="11">
        <f ca="1">IFERROR(INDEX(rngData,MATCH($B408,rngYear,0),MATCH(OFFSET(F408,-$A408,0),rngColumnNames,0)),"")</f>
        <v>799.54864299999997</v>
      </c>
      <c r="G408" s="11">
        <f t="shared" ca="1" si="24"/>
        <v>33.473991999999953</v>
      </c>
    </row>
    <row r="409" spans="1:7" x14ac:dyDescent="0.2">
      <c r="A409" s="9">
        <f t="shared" si="25"/>
        <v>22</v>
      </c>
      <c r="B409" s="10">
        <f>IF(INDEX(rngYear,A409+1)&lt;&gt;0,INDEX(rngYear,A409+1),"")</f>
        <v>2001</v>
      </c>
      <c r="C409" s="11">
        <f ca="1">IFERROR(INDEX(rngData,MATCH($B409,rngYear,0),MATCH(OFFSET(C409,-$A409,0),rngColumnNames,0)),"")</f>
        <v>203.83600300000001</v>
      </c>
      <c r="D409" s="11">
        <f ca="1">IFERROR(INDEX(rngData,MATCH($B409,rngYear,0),MATCH(OFFSET(D409,-$A409,0),rngColumnNames,0)),"")</f>
        <v>779.35651199999995</v>
      </c>
      <c r="E409" s="11">
        <f ca="1">IFERROR(INDEX(rngData,MATCH($B409,rngYear,0),MATCH(OFFSET(E409,-$A409,0),rngColumnNames,0)),"")</f>
        <v>761.91134099999999</v>
      </c>
      <c r="F409" s="11">
        <f ca="1">IFERROR(INDEX(rngData,MATCH($B409,rngYear,0),MATCH(OFFSET(F409,-$A409,0),rngColumnNames,0)),"")</f>
        <v>796.88022999999998</v>
      </c>
      <c r="G409" s="11">
        <f t="shared" ca="1" si="24"/>
        <v>34.96888899999999</v>
      </c>
    </row>
    <row r="410" spans="1:7" x14ac:dyDescent="0.2">
      <c r="A410" s="9">
        <f t="shared" si="25"/>
        <v>23</v>
      </c>
      <c r="B410" s="10">
        <f>IF(INDEX(rngYear,A410+1)&lt;&gt;0,INDEX(rngYear,A410+1),"")</f>
        <v>2002</v>
      </c>
      <c r="C410" s="11">
        <f ca="1">IFERROR(INDEX(rngData,MATCH($B410,rngYear,0),MATCH(OFFSET(C410,-$A410,0),rngColumnNames,0)),"")</f>
        <v>253.50188499999999</v>
      </c>
      <c r="D410" s="11">
        <f ca="1">IFERROR(INDEX(rngData,MATCH($B410,rngYear,0),MATCH(OFFSET(D410,-$A410,0),rngColumnNames,0)),"")</f>
        <v>775.92213000000004</v>
      </c>
      <c r="E410" s="11">
        <f ca="1">IFERROR(INDEX(rngData,MATCH($B410,rngYear,0),MATCH(OFFSET(E410,-$A410,0),rngColumnNames,0)),"")</f>
        <v>758.68702499999995</v>
      </c>
      <c r="F410" s="11">
        <f ca="1">IFERROR(INDEX(rngData,MATCH($B410,rngYear,0),MATCH(OFFSET(F410,-$A410,0),rngColumnNames,0)),"")</f>
        <v>793.73505799999998</v>
      </c>
      <c r="G410" s="11">
        <f t="shared" ca="1" si="24"/>
        <v>35.048033000000032</v>
      </c>
    </row>
    <row r="411" spans="1:7" x14ac:dyDescent="0.2">
      <c r="A411" s="9">
        <f t="shared" si="25"/>
        <v>24</v>
      </c>
      <c r="B411" s="10">
        <f>IF(INDEX(rngYear,A411+1)&lt;&gt;0,INDEX(rngYear,A411+1),"")</f>
        <v>2003</v>
      </c>
      <c r="C411" s="11">
        <f ca="1">IFERROR(INDEX(rngData,MATCH($B411,rngYear,0),MATCH(OFFSET(C411,-$A411,0),rngColumnNames,0)),"")</f>
        <v>236.55376000000001</v>
      </c>
      <c r="D411" s="11">
        <f ca="1">IFERROR(INDEX(rngData,MATCH($B411,rngYear,0),MATCH(OFFSET(D411,-$A411,0),rngColumnNames,0)),"")</f>
        <v>774.110592</v>
      </c>
      <c r="E411" s="11">
        <f ca="1">IFERROR(INDEX(rngData,MATCH($B411,rngYear,0),MATCH(OFFSET(E411,-$A411,0),rngColumnNames,0)),"")</f>
        <v>757.75697000000002</v>
      </c>
      <c r="F411" s="11">
        <f ca="1">IFERROR(INDEX(rngData,MATCH($B411,rngYear,0),MATCH(OFFSET(F411,-$A411,0),rngColumnNames,0)),"")</f>
        <v>791.80195900000001</v>
      </c>
      <c r="G411" s="11">
        <f t="shared" ca="1" si="24"/>
        <v>34.044988999999987</v>
      </c>
    </row>
    <row r="412" spans="1:7" x14ac:dyDescent="0.2">
      <c r="A412" s="9">
        <f t="shared" si="25"/>
        <v>25</v>
      </c>
      <c r="B412" s="10">
        <f>IF(INDEX(rngYear,A412+1)&lt;&gt;0,INDEX(rngYear,A412+1),"")</f>
        <v>2004</v>
      </c>
      <c r="C412" s="11">
        <f ca="1">IFERROR(INDEX(rngData,MATCH($B412,rngYear,0),MATCH(OFFSET(C412,-$A412,0),rngColumnNames,0)),"")</f>
        <v>211.99258699999999</v>
      </c>
      <c r="D412" s="11">
        <f ca="1">IFERROR(INDEX(rngData,MATCH($B412,rngYear,0),MATCH(OFFSET(D412,-$A412,0),rngColumnNames,0)),"")</f>
        <v>774.69639400000005</v>
      </c>
      <c r="E412" s="11">
        <f ca="1">IFERROR(INDEX(rngData,MATCH($B412,rngYear,0),MATCH(OFFSET(E412,-$A412,0),rngColumnNames,0)),"")</f>
        <v>759.07858299999998</v>
      </c>
      <c r="F412" s="11">
        <f ca="1">IFERROR(INDEX(rngData,MATCH($B412,rngYear,0),MATCH(OFFSET(F412,-$A412,0),rngColumnNames,0)),"")</f>
        <v>792.56278099999997</v>
      </c>
      <c r="G412" s="11">
        <f t="shared" ca="1" si="24"/>
        <v>33.484197999999992</v>
      </c>
    </row>
    <row r="413" spans="1:7" x14ac:dyDescent="0.2">
      <c r="A413" s="9">
        <f t="shared" si="25"/>
        <v>26</v>
      </c>
      <c r="B413" s="10">
        <f>IF(INDEX(rngYear,A413+1)&lt;&gt;0,INDEX(rngYear,A413+1),"")</f>
        <v>2005</v>
      </c>
      <c r="C413" s="11">
        <f ca="1">IFERROR(INDEX(rngData,MATCH($B413,rngYear,0),MATCH(OFFSET(C413,-$A413,0),rngColumnNames,0)),"")</f>
        <v>227.75846000000001</v>
      </c>
      <c r="D413" s="11">
        <f ca="1">IFERROR(INDEX(rngData,MATCH($B413,rngYear,0),MATCH(OFFSET(D413,-$A413,0),rngColumnNames,0)),"")</f>
        <v>778.23867199999995</v>
      </c>
      <c r="E413" s="11">
        <f ca="1">IFERROR(INDEX(rngData,MATCH($B413,rngYear,0),MATCH(OFFSET(E413,-$A413,0),rngColumnNames,0)),"")</f>
        <v>762.29141600000003</v>
      </c>
      <c r="F413" s="11">
        <f ca="1">IFERROR(INDEX(rngData,MATCH($B413,rngYear,0),MATCH(OFFSET(F413,-$A413,0),rngColumnNames,0)),"")</f>
        <v>796.64605100000006</v>
      </c>
      <c r="G413" s="11">
        <f t="shared" ca="1" si="24"/>
        <v>34.35463500000003</v>
      </c>
    </row>
    <row r="414" spans="1:7" x14ac:dyDescent="0.2">
      <c r="A414" s="9">
        <f t="shared" si="25"/>
        <v>27</v>
      </c>
      <c r="B414" s="10">
        <f>IF(INDEX(rngYear,A414+1)&lt;&gt;0,INDEX(rngYear,A414+1),"")</f>
        <v>2006</v>
      </c>
      <c r="C414" s="11">
        <f ca="1">IFERROR(INDEX(rngData,MATCH($B414,rngYear,0),MATCH(OFFSET(C414,-$A414,0),rngColumnNames,0)),"")</f>
        <v>254.916459</v>
      </c>
      <c r="D414" s="11">
        <f ca="1">IFERROR(INDEX(rngData,MATCH($B414,rngYear,0),MATCH(OFFSET(D414,-$A414,0),rngColumnNames,0)),"")</f>
        <v>785.067139</v>
      </c>
      <c r="E414" s="11">
        <f ca="1">IFERROR(INDEX(rngData,MATCH($B414,rngYear,0),MATCH(OFFSET(E414,-$A414,0),rngColumnNames,0)),"")</f>
        <v>769.80862200000001</v>
      </c>
      <c r="F414" s="11">
        <f ca="1">IFERROR(INDEX(rngData,MATCH($B414,rngYear,0),MATCH(OFFSET(F414,-$A414,0),rngColumnNames,0)),"")</f>
        <v>803.63161400000001</v>
      </c>
      <c r="G414" s="11">
        <f t="shared" ca="1" si="24"/>
        <v>33.822991999999999</v>
      </c>
    </row>
    <row r="415" spans="1:7" x14ac:dyDescent="0.2">
      <c r="A415" s="9">
        <f t="shared" si="25"/>
        <v>28</v>
      </c>
      <c r="B415" s="10">
        <f>IF(INDEX(rngYear,A415+1)&lt;&gt;0,INDEX(rngYear,A415+1),"")</f>
        <v>2007</v>
      </c>
      <c r="C415" s="11">
        <f ca="1">IFERROR(INDEX(rngData,MATCH($B415,rngYear,0),MATCH(OFFSET(C415,-$A415,0),rngColumnNames,0)),"")</f>
        <v>185.733634</v>
      </c>
      <c r="D415" s="11">
        <f ca="1">IFERROR(INDEX(rngData,MATCH($B415,rngYear,0),MATCH(OFFSET(D415,-$A415,0),rngColumnNames,0)),"")</f>
        <v>795.28488200000004</v>
      </c>
      <c r="E415" s="11">
        <f ca="1">IFERROR(INDEX(rngData,MATCH($B415,rngYear,0),MATCH(OFFSET(E415,-$A415,0),rngColumnNames,0)),"")</f>
        <v>780.77353600000004</v>
      </c>
      <c r="F415" s="11">
        <f ca="1">IFERROR(INDEX(rngData,MATCH($B415,rngYear,0),MATCH(OFFSET(F415,-$A415,0),rngColumnNames,0)),"")</f>
        <v>812.96455400000002</v>
      </c>
      <c r="G415" s="11">
        <f t="shared" ca="1" si="24"/>
        <v>32.191017999999985</v>
      </c>
    </row>
    <row r="416" spans="1:7" x14ac:dyDescent="0.2">
      <c r="A416" s="9">
        <f t="shared" si="25"/>
        <v>29</v>
      </c>
      <c r="B416" s="10">
        <f>IF(INDEX(rngYear,A416+1)&lt;&gt;0,INDEX(rngYear,A416+1),"")</f>
        <v>2008</v>
      </c>
      <c r="C416" s="11">
        <f ca="1">IFERROR(INDEX(rngData,MATCH($B416,rngYear,0),MATCH(OFFSET(C416,-$A416,0),rngColumnNames,0)),"")</f>
        <v>127.52927800000001</v>
      </c>
      <c r="D416" s="11">
        <f ca="1">IFERROR(INDEX(rngData,MATCH($B416,rngYear,0),MATCH(OFFSET(D416,-$A416,0),rngColumnNames,0)),"")</f>
        <v>809.16878199999996</v>
      </c>
      <c r="E416" s="11">
        <f ca="1">IFERROR(INDEX(rngData,MATCH($B416,rngYear,0),MATCH(OFFSET(E416,-$A416,0),rngColumnNames,0)),"")</f>
        <v>795.32908499999996</v>
      </c>
      <c r="F416" s="11">
        <f ca="1">IFERROR(INDEX(rngData,MATCH($B416,rngYear,0),MATCH(OFFSET(F416,-$A416,0),rngColumnNames,0)),"")</f>
        <v>826.03281500000003</v>
      </c>
      <c r="G416" s="11">
        <f t="shared" ca="1" si="24"/>
        <v>30.703730000000064</v>
      </c>
    </row>
    <row r="417" spans="1:7" x14ac:dyDescent="0.2">
      <c r="A417" s="9">
        <f t="shared" si="25"/>
        <v>30</v>
      </c>
      <c r="B417" s="10">
        <f>IF(INDEX(rngYear,A417+1)&lt;&gt;0,INDEX(rngYear,A417+1),"")</f>
        <v>2009</v>
      </c>
      <c r="C417" s="11">
        <f ca="1">IFERROR(INDEX(rngData,MATCH($B417,rngYear,0),MATCH(OFFSET(C417,-$A417,0),rngColumnNames,0)),"")</f>
        <v>166.10738499999999</v>
      </c>
      <c r="D417" s="11">
        <f ca="1">IFERROR(INDEX(rngData,MATCH($B417,rngYear,0),MATCH(OFFSET(D417,-$A417,0),rngColumnNames,0)),"")</f>
        <v>826.33175500000004</v>
      </c>
      <c r="E417" s="11">
        <f ca="1">IFERROR(INDEX(rngData,MATCH($B417,rngYear,0),MATCH(OFFSET(E417,-$A417,0),rngColumnNames,0)),"")</f>
        <v>812.972803</v>
      </c>
      <c r="F417" s="11">
        <f ca="1">IFERROR(INDEX(rngData,MATCH($B417,rngYear,0),MATCH(OFFSET(F417,-$A417,0),rngColumnNames,0)),"")</f>
        <v>842.19720800000005</v>
      </c>
      <c r="G417" s="11">
        <f t="shared" ca="1" si="24"/>
        <v>29.224405000000047</v>
      </c>
    </row>
    <row r="418" spans="1:7" x14ac:dyDescent="0.2">
      <c r="A418" s="9">
        <f t="shared" si="25"/>
        <v>31</v>
      </c>
      <c r="B418" s="10">
        <f>IF(INDEX(rngYear,A418+1)&lt;&gt;0,INDEX(rngYear,A418+1),"")</f>
        <v>2010</v>
      </c>
      <c r="C418" s="11">
        <f ca="1">IFERROR(INDEX(rngData,MATCH($B418,rngYear,0),MATCH(OFFSET(C418,-$A418,0),rngColumnNames,0)),"")</f>
        <v>173.77109300000001</v>
      </c>
      <c r="D418" s="11">
        <f ca="1">IFERROR(INDEX(rngData,MATCH($B418,rngYear,0),MATCH(OFFSET(D418,-$A418,0),rngColumnNames,0)),"")</f>
        <v>845.78754800000002</v>
      </c>
      <c r="E418" s="11">
        <f ca="1">IFERROR(INDEX(rngData,MATCH($B418,rngYear,0),MATCH(OFFSET(E418,-$A418,0),rngColumnNames,0)),"")</f>
        <v>831.19104800000002</v>
      </c>
      <c r="F418" s="11">
        <f ca="1">IFERROR(INDEX(rngData,MATCH($B418,rngYear,0),MATCH(OFFSET(F418,-$A418,0),rngColumnNames,0)),"")</f>
        <v>861.66113800000005</v>
      </c>
      <c r="G418" s="11">
        <f t="shared" ca="1" si="24"/>
        <v>30.470090000000027</v>
      </c>
    </row>
    <row r="419" spans="1:7" x14ac:dyDescent="0.2">
      <c r="A419" s="9">
        <f t="shared" si="25"/>
        <v>32</v>
      </c>
      <c r="B419" s="10">
        <f>IF(INDEX(rngYear,A419+1)&lt;&gt;0,INDEX(rngYear,A419+1),"")</f>
        <v>2011</v>
      </c>
      <c r="C419" s="11">
        <f ca="1">IFERROR(INDEX(rngData,MATCH($B419,rngYear,0),MATCH(OFFSET(C419,-$A419,0),rngColumnNames,0)),"")</f>
        <v>131.56007299999999</v>
      </c>
      <c r="D419" s="11">
        <f ca="1">IFERROR(INDEX(rngData,MATCH($B419,rngYear,0),MATCH(OFFSET(D419,-$A419,0),rngColumnNames,0)),"")</f>
        <v>867.116221</v>
      </c>
      <c r="E419" s="11">
        <f ca="1">IFERROR(INDEX(rngData,MATCH($B419,rngYear,0),MATCH(OFFSET(E419,-$A419,0),rngColumnNames,0)),"")</f>
        <v>851.31113400000004</v>
      </c>
      <c r="F419" s="11">
        <f ca="1">IFERROR(INDEX(rngData,MATCH($B419,rngYear,0),MATCH(OFFSET(F419,-$A419,0),rngColumnNames,0)),"")</f>
        <v>884.09323500000005</v>
      </c>
      <c r="G419" s="11">
        <f t="shared" ca="1" si="24"/>
        <v>32.782101000000011</v>
      </c>
    </row>
    <row r="420" spans="1:7" x14ac:dyDescent="0.2">
      <c r="A420" s="9">
        <f t="shared" si="25"/>
        <v>33</v>
      </c>
      <c r="B420" s="10">
        <f>IF(INDEX(rngYear,A420+1)&lt;&gt;0,INDEX(rngYear,A420+1),"")</f>
        <v>2012</v>
      </c>
      <c r="C420" s="11">
        <f ca="1">IFERROR(INDEX(rngData,MATCH($B420,rngYear,0),MATCH(OFFSET(C420,-$A420,0),rngColumnNames,0)),"")</f>
        <v>108.688419</v>
      </c>
      <c r="D420" s="11">
        <f ca="1">IFERROR(INDEX(rngData,MATCH($B420,rngYear,0),MATCH(OFFSET(D420,-$A420,0),rngColumnNames,0)),"")</f>
        <v>889.83744999999999</v>
      </c>
      <c r="E420" s="11">
        <f ca="1">IFERROR(INDEX(rngData,MATCH($B420,rngYear,0),MATCH(OFFSET(E420,-$A420,0),rngColumnNames,0)),"")</f>
        <v>873.61726399999998</v>
      </c>
      <c r="F420" s="11">
        <f ca="1">IFERROR(INDEX(rngData,MATCH($B420,rngYear,0),MATCH(OFFSET(F420,-$A420,0),rngColumnNames,0)),"")</f>
        <v>907.75877700000001</v>
      </c>
      <c r="G420" s="11">
        <f t="shared" ref="G420:G447" ca="1" si="26">IFERROR(F420-E420,"")</f>
        <v>34.141513000000032</v>
      </c>
    </row>
    <row r="421" spans="1:7" hidden="1" x14ac:dyDescent="0.2">
      <c r="A421" s="9">
        <f t="shared" ref="A421:A447" si="27">A420+1</f>
        <v>34</v>
      </c>
      <c r="B421" s="10">
        <f>IF(INDEX(rngYear,A421+1)&lt;&gt;0,INDEX(rngYear,A421+1),"")</f>
        <v>2013</v>
      </c>
      <c r="C421" s="11">
        <f ca="1">IFERROR(INDEX(rngData,MATCH($B421,rngYear,0),MATCH(OFFSET(C421,-$A421,0),rngColumnNames,0)),"")</f>
        <v>85.387157999999999</v>
      </c>
      <c r="D421" s="11">
        <f ca="1">IFERROR(INDEX(rngData,MATCH($B421,rngYear,0),MATCH(OFFSET(D421,-$A421,0),rngColumnNames,0)),"")</f>
        <v>913.43444799999997</v>
      </c>
      <c r="E421" s="11">
        <f ca="1">IFERROR(INDEX(rngData,MATCH($B421,rngYear,0),MATCH(OFFSET(E421,-$A421,0),rngColumnNames,0)),"")</f>
        <v>895.88863800000001</v>
      </c>
      <c r="F421" s="11">
        <f ca="1">IFERROR(INDEX(rngData,MATCH($B421,rngYear,0),MATCH(OFFSET(F421,-$A421,0),rngColumnNames,0)),"")</f>
        <v>931.604558</v>
      </c>
      <c r="G421" s="11">
        <f t="shared" ca="1" si="26"/>
        <v>35.715919999999983</v>
      </c>
    </row>
    <row r="422" spans="1:7" hidden="1" x14ac:dyDescent="0.2">
      <c r="A422" s="9">
        <f t="shared" si="27"/>
        <v>35</v>
      </c>
      <c r="B422" s="10">
        <f>IF(INDEX(rngYear,A422+1)&lt;&gt;0,INDEX(rngYear,A422+1),"")</f>
        <v>2014</v>
      </c>
      <c r="C422" s="11">
        <f ca="1">IFERROR(INDEX(rngData,MATCH($B422,rngYear,0),MATCH(OFFSET(C422,-$A422,0),rngColumnNames,0)),"")</f>
        <v>14.240838</v>
      </c>
      <c r="D422" s="11">
        <f ca="1">IFERROR(INDEX(rngData,MATCH($B422,rngYear,0),MATCH(OFFSET(D422,-$A422,0),rngColumnNames,0)),"")</f>
        <v>937.40006200000005</v>
      </c>
      <c r="E422" s="11">
        <f ca="1">IFERROR(INDEX(rngData,MATCH($B422,rngYear,0),MATCH(OFFSET(E422,-$A422,0),rngColumnNames,0)),"")</f>
        <v>919.64804400000003</v>
      </c>
      <c r="F422" s="11">
        <f ca="1">IFERROR(INDEX(rngData,MATCH($B422,rngYear,0),MATCH(OFFSET(F422,-$A422,0),rngColumnNames,0)),"")</f>
        <v>956.92504499999995</v>
      </c>
      <c r="G422" s="11">
        <f t="shared" ca="1" si="26"/>
        <v>37.277000999999927</v>
      </c>
    </row>
    <row r="423" spans="1:7" hidden="1" x14ac:dyDescent="0.2">
      <c r="A423" s="9">
        <f t="shared" si="27"/>
        <v>36</v>
      </c>
      <c r="B423" s="10">
        <f>IF(INDEX(rngYear,A423+1)&lt;&gt;0,INDEX(rngYear,A423+1),"")</f>
        <v>2015</v>
      </c>
      <c r="C423" s="11">
        <f ca="1">IFERROR(INDEX(rngData,MATCH($B423,rngYear,0),MATCH(OFFSET(C423,-$A423,0),rngColumnNames,0)),"")</f>
        <v>62.641435999999999</v>
      </c>
      <c r="D423" s="11">
        <f ca="1">IFERROR(INDEX(rngData,MATCH($B423,rngYear,0),MATCH(OFFSET(D423,-$A423,0),rngColumnNames,0)),"")</f>
        <v>961.27326100000005</v>
      </c>
      <c r="E423" s="11">
        <f ca="1">IFERROR(INDEX(rngData,MATCH($B423,rngYear,0),MATCH(OFFSET(E423,-$A423,0),rngColumnNames,0)),"")</f>
        <v>943.97835899999995</v>
      </c>
      <c r="F423" s="11">
        <f ca="1">IFERROR(INDEX(rngData,MATCH($B423,rngYear,0),MATCH(OFFSET(F423,-$A423,0),rngColumnNames,0)),"")</f>
        <v>981.46806800000002</v>
      </c>
      <c r="G423" s="11">
        <f t="shared" ca="1" si="26"/>
        <v>37.489709000000062</v>
      </c>
    </row>
    <row r="424" spans="1:7" hidden="1" x14ac:dyDescent="0.2">
      <c r="A424" s="9">
        <f t="shared" si="27"/>
        <v>37</v>
      </c>
      <c r="B424" s="10">
        <f>IF(INDEX(rngYear,A424+1)&lt;&gt;0,INDEX(rngYear,A424+1),"")</f>
        <v>2016</v>
      </c>
      <c r="C424" s="11">
        <f ca="1">IFERROR(INDEX(rngData,MATCH($B424,rngYear,0),MATCH(OFFSET(C424,-$A424,0),rngColumnNames,0)),"")</f>
        <v>58.947631000000001</v>
      </c>
      <c r="D424" s="11">
        <f ca="1">IFERROR(INDEX(rngData,MATCH($B424,rngYear,0),MATCH(OFFSET(D424,-$A424,0),rngColumnNames,0)),"")</f>
        <v>984.66186200000004</v>
      </c>
      <c r="E424" s="11">
        <f ca="1">IFERROR(INDEX(rngData,MATCH($B424,rngYear,0),MATCH(OFFSET(E424,-$A424,0),rngColumnNames,0)),"")</f>
        <v>966.16005500000006</v>
      </c>
      <c r="F424" s="11">
        <f ca="1">IFERROR(INDEX(rngData,MATCH($B424,rngYear,0),MATCH(OFFSET(F424,-$A424,0),rngColumnNames,0)),"")</f>
        <v>1005.44813</v>
      </c>
      <c r="G424" s="11">
        <f t="shared" ca="1" si="26"/>
        <v>39.288074999999935</v>
      </c>
    </row>
    <row r="425" spans="1:7" hidden="1" x14ac:dyDescent="0.2">
      <c r="A425" s="9">
        <f t="shared" si="27"/>
        <v>38</v>
      </c>
      <c r="B425" s="10" t="str">
        <f>IF(INDEX(rngYear,A425+1)&lt;&gt;0,INDEX(rngYear,A425+1),"")</f>
        <v/>
      </c>
      <c r="C425" s="11" t="str">
        <f ca="1">IFERROR(INDEX(rngData,MATCH($B425,rngYear,0),MATCH(OFFSET(C425,-$A425,0),rngColumnNames,0)),"")</f>
        <v/>
      </c>
      <c r="D425" s="11" t="str">
        <f ca="1">IFERROR(INDEX(rngData,MATCH($B425,rngYear,0),MATCH(OFFSET(D425,-$A425,0),rngColumnNames,0)),"")</f>
        <v/>
      </c>
      <c r="E425" s="11" t="str">
        <f ca="1">IFERROR(INDEX(rngData,MATCH($B425,rngYear,0),MATCH(OFFSET(E425,-$A425,0),rngColumnNames,0)),"")</f>
        <v/>
      </c>
      <c r="F425" s="11" t="str">
        <f ca="1">IFERROR(INDEX(rngData,MATCH($B425,rngYear,0),MATCH(OFFSET(F425,-$A425,0),rngColumnNames,0)),"")</f>
        <v/>
      </c>
      <c r="G425" s="11" t="str">
        <f t="shared" ca="1" si="26"/>
        <v/>
      </c>
    </row>
    <row r="426" spans="1:7" hidden="1" x14ac:dyDescent="0.2">
      <c r="A426" s="9">
        <f t="shared" si="27"/>
        <v>39</v>
      </c>
      <c r="B426" s="10" t="str">
        <f>IF(INDEX(rngYear,A426+1)&lt;&gt;0,INDEX(rngYear,A426+1),"")</f>
        <v/>
      </c>
      <c r="C426" s="11" t="str">
        <f ca="1">IFERROR(INDEX(rngData,MATCH($B426,rngYear,0),MATCH(OFFSET(C426,-$A426,0),rngColumnNames,0)),"")</f>
        <v/>
      </c>
      <c r="D426" s="11" t="str">
        <f ca="1">IFERROR(INDEX(rngData,MATCH($B426,rngYear,0),MATCH(OFFSET(D426,-$A426,0),rngColumnNames,0)),"")</f>
        <v/>
      </c>
      <c r="E426" s="11" t="str">
        <f ca="1">IFERROR(INDEX(rngData,MATCH($B426,rngYear,0),MATCH(OFFSET(E426,-$A426,0),rngColumnNames,0)),"")</f>
        <v/>
      </c>
      <c r="F426" s="11" t="str">
        <f ca="1">IFERROR(INDEX(rngData,MATCH($B426,rngYear,0),MATCH(OFFSET(F426,-$A426,0),rngColumnNames,0)),"")</f>
        <v/>
      </c>
      <c r="G426" s="11" t="str">
        <f t="shared" ca="1" si="26"/>
        <v/>
      </c>
    </row>
    <row r="427" spans="1:7" hidden="1" x14ac:dyDescent="0.2">
      <c r="A427" s="9">
        <f t="shared" si="27"/>
        <v>40</v>
      </c>
      <c r="B427" s="10" t="str">
        <f>IF(INDEX(rngYear,A427+1)&lt;&gt;0,INDEX(rngYear,A427+1),"")</f>
        <v/>
      </c>
      <c r="C427" s="11" t="str">
        <f ca="1">IFERROR(INDEX(rngData,MATCH($B427,rngYear,0),MATCH(OFFSET(C427,-$A427,0),rngColumnNames,0)),"")</f>
        <v/>
      </c>
      <c r="D427" s="11" t="str">
        <f ca="1">IFERROR(INDEX(rngData,MATCH($B427,rngYear,0),MATCH(OFFSET(D427,-$A427,0),rngColumnNames,0)),"")</f>
        <v/>
      </c>
      <c r="E427" s="11" t="str">
        <f ca="1">IFERROR(INDEX(rngData,MATCH($B427,rngYear,0),MATCH(OFFSET(E427,-$A427,0),rngColumnNames,0)),"")</f>
        <v/>
      </c>
      <c r="F427" s="11" t="str">
        <f ca="1">IFERROR(INDEX(rngData,MATCH($B427,rngYear,0),MATCH(OFFSET(F427,-$A427,0),rngColumnNames,0)),"")</f>
        <v/>
      </c>
      <c r="G427" s="11" t="str">
        <f t="shared" ca="1" si="26"/>
        <v/>
      </c>
    </row>
    <row r="428" spans="1:7" hidden="1" x14ac:dyDescent="0.2">
      <c r="A428" s="9">
        <f t="shared" si="27"/>
        <v>41</v>
      </c>
      <c r="B428" s="10" t="str">
        <f>IF(INDEX(rngYear,A428+1)&lt;&gt;0,INDEX(rngYear,A428+1),"")</f>
        <v/>
      </c>
      <c r="C428" s="11" t="str">
        <f ca="1">IFERROR(INDEX(rngData,MATCH($B428,rngYear,0),MATCH(OFFSET(C428,-$A428,0),rngColumnNames,0)),"")</f>
        <v/>
      </c>
      <c r="D428" s="11" t="str">
        <f ca="1">IFERROR(INDEX(rngData,MATCH($B428,rngYear,0),MATCH(OFFSET(D428,-$A428,0),rngColumnNames,0)),"")</f>
        <v/>
      </c>
      <c r="E428" s="11" t="str">
        <f ca="1">IFERROR(INDEX(rngData,MATCH($B428,rngYear,0),MATCH(OFFSET(E428,-$A428,0),rngColumnNames,0)),"")</f>
        <v/>
      </c>
      <c r="F428" s="11" t="str">
        <f ca="1">IFERROR(INDEX(rngData,MATCH($B428,rngYear,0),MATCH(OFFSET(F428,-$A428,0),rngColumnNames,0)),"")</f>
        <v/>
      </c>
      <c r="G428" s="11" t="str">
        <f t="shared" ca="1" si="26"/>
        <v/>
      </c>
    </row>
    <row r="429" spans="1:7" hidden="1" x14ac:dyDescent="0.2">
      <c r="A429" s="9">
        <f t="shared" si="27"/>
        <v>42</v>
      </c>
      <c r="B429" s="10" t="str">
        <f>IF(INDEX(rngYear,A429+1)&lt;&gt;0,INDEX(rngYear,A429+1),"")</f>
        <v/>
      </c>
      <c r="C429" s="11" t="str">
        <f ca="1">IFERROR(INDEX(rngData,MATCH($B429,rngYear,0),MATCH(OFFSET(C429,-$A429,0),rngColumnNames,0)),"")</f>
        <v/>
      </c>
      <c r="D429" s="11" t="str">
        <f ca="1">IFERROR(INDEX(rngData,MATCH($B429,rngYear,0),MATCH(OFFSET(D429,-$A429,0),rngColumnNames,0)),"")</f>
        <v/>
      </c>
      <c r="E429" s="11" t="str">
        <f ca="1">IFERROR(INDEX(rngData,MATCH($B429,rngYear,0),MATCH(OFFSET(E429,-$A429,0),rngColumnNames,0)),"")</f>
        <v/>
      </c>
      <c r="F429" s="11" t="str">
        <f ca="1">IFERROR(INDEX(rngData,MATCH($B429,rngYear,0),MATCH(OFFSET(F429,-$A429,0),rngColumnNames,0)),"")</f>
        <v/>
      </c>
      <c r="G429" s="11" t="str">
        <f t="shared" ca="1" si="26"/>
        <v/>
      </c>
    </row>
    <row r="430" spans="1:7" hidden="1" x14ac:dyDescent="0.2">
      <c r="A430" s="9">
        <f t="shared" si="27"/>
        <v>43</v>
      </c>
      <c r="B430" s="10" t="str">
        <f>IF(INDEX(rngYear,A430+1)&lt;&gt;0,INDEX(rngYear,A430+1),"")</f>
        <v/>
      </c>
      <c r="C430" s="11" t="str">
        <f ca="1">IFERROR(INDEX(rngData,MATCH($B430,rngYear,0),MATCH(OFFSET(C430,-$A430,0),rngColumnNames,0)),"")</f>
        <v/>
      </c>
      <c r="D430" s="11" t="str">
        <f ca="1">IFERROR(INDEX(rngData,MATCH($B430,rngYear,0),MATCH(OFFSET(D430,-$A430,0),rngColumnNames,0)),"")</f>
        <v/>
      </c>
      <c r="E430" s="11" t="str">
        <f ca="1">IFERROR(INDEX(rngData,MATCH($B430,rngYear,0),MATCH(OFFSET(E430,-$A430,0),rngColumnNames,0)),"")</f>
        <v/>
      </c>
      <c r="F430" s="11" t="str">
        <f ca="1">IFERROR(INDEX(rngData,MATCH($B430,rngYear,0),MATCH(OFFSET(F430,-$A430,0),rngColumnNames,0)),"")</f>
        <v/>
      </c>
      <c r="G430" s="11" t="str">
        <f t="shared" ca="1" si="26"/>
        <v/>
      </c>
    </row>
    <row r="431" spans="1:7" hidden="1" x14ac:dyDescent="0.2">
      <c r="A431" s="9">
        <f t="shared" si="27"/>
        <v>44</v>
      </c>
      <c r="B431" s="10" t="str">
        <f>IF(INDEX(rngYear,A431+1)&lt;&gt;0,INDEX(rngYear,A431+1),"")</f>
        <v/>
      </c>
      <c r="C431" s="11" t="str">
        <f ca="1">IFERROR(INDEX(rngData,MATCH($B431,rngYear,0),MATCH(OFFSET(C431,-$A431,0),rngColumnNames,0)),"")</f>
        <v/>
      </c>
      <c r="D431" s="11" t="str">
        <f ca="1">IFERROR(INDEX(rngData,MATCH($B431,rngYear,0),MATCH(OFFSET(D431,-$A431,0),rngColumnNames,0)),"")</f>
        <v/>
      </c>
      <c r="E431" s="11" t="str">
        <f ca="1">IFERROR(INDEX(rngData,MATCH($B431,rngYear,0),MATCH(OFFSET(E431,-$A431,0),rngColumnNames,0)),"")</f>
        <v/>
      </c>
      <c r="F431" s="11" t="str">
        <f ca="1">IFERROR(INDEX(rngData,MATCH($B431,rngYear,0),MATCH(OFFSET(F431,-$A431,0),rngColumnNames,0)),"")</f>
        <v/>
      </c>
      <c r="G431" s="11" t="str">
        <f t="shared" ca="1" si="26"/>
        <v/>
      </c>
    </row>
    <row r="432" spans="1:7" hidden="1" x14ac:dyDescent="0.2">
      <c r="A432" s="9">
        <f t="shared" si="27"/>
        <v>45</v>
      </c>
      <c r="B432" s="10" t="str">
        <f>IF(INDEX(rngYear,A432+1)&lt;&gt;0,INDEX(rngYear,A432+1),"")</f>
        <v/>
      </c>
      <c r="C432" s="11" t="str">
        <f ca="1">IFERROR(INDEX(rngData,MATCH($B432,rngYear,0),MATCH(OFFSET(C432,-$A432,0),rngColumnNames,0)),"")</f>
        <v/>
      </c>
      <c r="D432" s="11" t="str">
        <f ca="1">IFERROR(INDEX(rngData,MATCH($B432,rngYear,0),MATCH(OFFSET(D432,-$A432,0),rngColumnNames,0)),"")</f>
        <v/>
      </c>
      <c r="E432" s="11" t="str">
        <f ca="1">IFERROR(INDEX(rngData,MATCH($B432,rngYear,0),MATCH(OFFSET(E432,-$A432,0),rngColumnNames,0)),"")</f>
        <v/>
      </c>
      <c r="F432" s="11" t="str">
        <f ca="1">IFERROR(INDEX(rngData,MATCH($B432,rngYear,0),MATCH(OFFSET(F432,-$A432,0),rngColumnNames,0)),"")</f>
        <v/>
      </c>
      <c r="G432" s="11" t="str">
        <f t="shared" ca="1" si="26"/>
        <v/>
      </c>
    </row>
    <row r="433" spans="1:7" hidden="1" x14ac:dyDescent="0.2">
      <c r="A433" s="9">
        <f t="shared" si="27"/>
        <v>46</v>
      </c>
      <c r="B433" s="10" t="str">
        <f>IF(INDEX(rngYear,A433+1)&lt;&gt;0,INDEX(rngYear,A433+1),"")</f>
        <v/>
      </c>
      <c r="C433" s="11" t="str">
        <f ca="1">IFERROR(INDEX(rngData,MATCH($B433,rngYear,0),MATCH(OFFSET(C433,-$A433,0),rngColumnNames,0)),"")</f>
        <v/>
      </c>
      <c r="D433" s="11" t="str">
        <f ca="1">IFERROR(INDEX(rngData,MATCH($B433,rngYear,0),MATCH(OFFSET(D433,-$A433,0),rngColumnNames,0)),"")</f>
        <v/>
      </c>
      <c r="E433" s="11" t="str">
        <f ca="1">IFERROR(INDEX(rngData,MATCH($B433,rngYear,0),MATCH(OFFSET(E433,-$A433,0),rngColumnNames,0)),"")</f>
        <v/>
      </c>
      <c r="F433" s="11" t="str">
        <f ca="1">IFERROR(INDEX(rngData,MATCH($B433,rngYear,0),MATCH(OFFSET(F433,-$A433,0),rngColumnNames,0)),"")</f>
        <v/>
      </c>
      <c r="G433" s="11" t="str">
        <f t="shared" ca="1" si="26"/>
        <v/>
      </c>
    </row>
    <row r="434" spans="1:7" hidden="1" x14ac:dyDescent="0.2">
      <c r="A434" s="9">
        <f t="shared" si="27"/>
        <v>47</v>
      </c>
      <c r="B434" s="10" t="str">
        <f>IF(INDEX(rngYear,A434+1)&lt;&gt;0,INDEX(rngYear,A434+1),"")</f>
        <v/>
      </c>
      <c r="C434" s="11" t="str">
        <f ca="1">IFERROR(INDEX(rngData,MATCH($B434,rngYear,0),MATCH(OFFSET(C434,-$A434,0),rngColumnNames,0)),"")</f>
        <v/>
      </c>
      <c r="D434" s="11" t="str">
        <f ca="1">IFERROR(INDEX(rngData,MATCH($B434,rngYear,0),MATCH(OFFSET(D434,-$A434,0),rngColumnNames,0)),"")</f>
        <v/>
      </c>
      <c r="E434" s="11" t="str">
        <f ca="1">IFERROR(INDEX(rngData,MATCH($B434,rngYear,0),MATCH(OFFSET(E434,-$A434,0),rngColumnNames,0)),"")</f>
        <v/>
      </c>
      <c r="F434" s="11" t="str">
        <f ca="1">IFERROR(INDEX(rngData,MATCH($B434,rngYear,0),MATCH(OFFSET(F434,-$A434,0),rngColumnNames,0)),"")</f>
        <v/>
      </c>
      <c r="G434" s="11" t="str">
        <f t="shared" ca="1" si="26"/>
        <v/>
      </c>
    </row>
    <row r="435" spans="1:7" hidden="1" x14ac:dyDescent="0.2">
      <c r="A435" s="9">
        <f t="shared" si="27"/>
        <v>48</v>
      </c>
      <c r="B435" s="10" t="str">
        <f>IF(INDEX(rngYear,A435+1)&lt;&gt;0,INDEX(rngYear,A435+1),"")</f>
        <v/>
      </c>
      <c r="C435" s="11" t="str">
        <f ca="1">IFERROR(INDEX(rngData,MATCH($B435,rngYear,0),MATCH(OFFSET(C435,-$A435,0),rngColumnNames,0)),"")</f>
        <v/>
      </c>
      <c r="D435" s="11" t="str">
        <f ca="1">IFERROR(INDEX(rngData,MATCH($B435,rngYear,0),MATCH(OFFSET(D435,-$A435,0),rngColumnNames,0)),"")</f>
        <v/>
      </c>
      <c r="E435" s="11" t="str">
        <f ca="1">IFERROR(INDEX(rngData,MATCH($B435,rngYear,0),MATCH(OFFSET(E435,-$A435,0),rngColumnNames,0)),"")</f>
        <v/>
      </c>
      <c r="F435" s="11" t="str">
        <f ca="1">IFERROR(INDEX(rngData,MATCH($B435,rngYear,0),MATCH(OFFSET(F435,-$A435,0),rngColumnNames,0)),"")</f>
        <v/>
      </c>
      <c r="G435" s="11" t="str">
        <f t="shared" ca="1" si="26"/>
        <v/>
      </c>
    </row>
    <row r="436" spans="1:7" hidden="1" x14ac:dyDescent="0.2">
      <c r="A436" s="9">
        <f t="shared" si="27"/>
        <v>49</v>
      </c>
      <c r="B436" s="10" t="str">
        <f>IF(INDEX(rngYear,A436+1)&lt;&gt;0,INDEX(rngYear,A436+1),"")</f>
        <v/>
      </c>
      <c r="C436" s="11" t="str">
        <f ca="1">IFERROR(INDEX(rngData,MATCH($B436,rngYear,0),MATCH(OFFSET(C436,-$A436,0),rngColumnNames,0)),"")</f>
        <v/>
      </c>
      <c r="D436" s="11" t="str">
        <f ca="1">IFERROR(INDEX(rngData,MATCH($B436,rngYear,0),MATCH(OFFSET(D436,-$A436,0),rngColumnNames,0)),"")</f>
        <v/>
      </c>
      <c r="E436" s="11" t="str">
        <f ca="1">IFERROR(INDEX(rngData,MATCH($B436,rngYear,0),MATCH(OFFSET(E436,-$A436,0),rngColumnNames,0)),"")</f>
        <v/>
      </c>
      <c r="F436" s="11" t="str">
        <f ca="1">IFERROR(INDEX(rngData,MATCH($B436,rngYear,0),MATCH(OFFSET(F436,-$A436,0),rngColumnNames,0)),"")</f>
        <v/>
      </c>
      <c r="G436" s="11" t="str">
        <f t="shared" ca="1" si="26"/>
        <v/>
      </c>
    </row>
    <row r="437" spans="1:7" hidden="1" x14ac:dyDescent="0.2">
      <c r="A437" s="9">
        <f t="shared" si="27"/>
        <v>50</v>
      </c>
      <c r="B437" s="10" t="str">
        <f>IF(INDEX(rngYear,A437+1)&lt;&gt;0,INDEX(rngYear,A437+1),"")</f>
        <v/>
      </c>
      <c r="C437" s="11" t="str">
        <f ca="1">IFERROR(INDEX(rngData,MATCH($B437,rngYear,0),MATCH(OFFSET(C437,-$A437,0),rngColumnNames,0)),"")</f>
        <v/>
      </c>
      <c r="D437" s="11" t="str">
        <f ca="1">IFERROR(INDEX(rngData,MATCH($B437,rngYear,0),MATCH(OFFSET(D437,-$A437,0),rngColumnNames,0)),"")</f>
        <v/>
      </c>
      <c r="E437" s="11" t="str">
        <f ca="1">IFERROR(INDEX(rngData,MATCH($B437,rngYear,0),MATCH(OFFSET(E437,-$A437,0),rngColumnNames,0)),"")</f>
        <v/>
      </c>
      <c r="F437" s="11" t="str">
        <f ca="1">IFERROR(INDEX(rngData,MATCH($B437,rngYear,0),MATCH(OFFSET(F437,-$A437,0),rngColumnNames,0)),"")</f>
        <v/>
      </c>
      <c r="G437" s="11" t="str">
        <f t="shared" ca="1" si="26"/>
        <v/>
      </c>
    </row>
    <row r="438" spans="1:7" hidden="1" x14ac:dyDescent="0.2">
      <c r="A438" s="9">
        <f t="shared" si="27"/>
        <v>51</v>
      </c>
      <c r="B438" s="10" t="str">
        <f>IF(INDEX(rngYear,A438+1)&lt;&gt;0,INDEX(rngYear,A438+1),"")</f>
        <v/>
      </c>
      <c r="C438" s="11" t="str">
        <f ca="1">IFERROR(INDEX(rngData,MATCH($B438,rngYear,0),MATCH(OFFSET(C438,-$A438,0),rngColumnNames,0)),"")</f>
        <v/>
      </c>
      <c r="D438" s="11" t="str">
        <f ca="1">IFERROR(INDEX(rngData,MATCH($B438,rngYear,0),MATCH(OFFSET(D438,-$A438,0),rngColumnNames,0)),"")</f>
        <v/>
      </c>
      <c r="E438" s="11" t="str">
        <f ca="1">IFERROR(INDEX(rngData,MATCH($B438,rngYear,0),MATCH(OFFSET(E438,-$A438,0),rngColumnNames,0)),"")</f>
        <v/>
      </c>
      <c r="F438" s="11" t="str">
        <f ca="1">IFERROR(INDEX(rngData,MATCH($B438,rngYear,0),MATCH(OFFSET(F438,-$A438,0),rngColumnNames,0)),"")</f>
        <v/>
      </c>
      <c r="G438" s="11" t="str">
        <f t="shared" ca="1" si="26"/>
        <v/>
      </c>
    </row>
    <row r="439" spans="1:7" hidden="1" x14ac:dyDescent="0.2">
      <c r="A439" s="9">
        <f t="shared" si="27"/>
        <v>52</v>
      </c>
      <c r="B439" s="10" t="str">
        <f>IF(INDEX(rngYear,A439+1)&lt;&gt;0,INDEX(rngYear,A439+1),"")</f>
        <v/>
      </c>
      <c r="C439" s="11" t="str">
        <f ca="1">IFERROR(INDEX(rngData,MATCH($B439,rngYear,0),MATCH(OFFSET(C439,-$A439,0),rngColumnNames,0)),"")</f>
        <v/>
      </c>
      <c r="D439" s="11" t="str">
        <f ca="1">IFERROR(INDEX(rngData,MATCH($B439,rngYear,0),MATCH(OFFSET(D439,-$A439,0),rngColumnNames,0)),"")</f>
        <v/>
      </c>
      <c r="E439" s="11" t="str">
        <f ca="1">IFERROR(INDEX(rngData,MATCH($B439,rngYear,0),MATCH(OFFSET(E439,-$A439,0),rngColumnNames,0)),"")</f>
        <v/>
      </c>
      <c r="F439" s="11" t="str">
        <f ca="1">IFERROR(INDEX(rngData,MATCH($B439,rngYear,0),MATCH(OFFSET(F439,-$A439,0),rngColumnNames,0)),"")</f>
        <v/>
      </c>
      <c r="G439" s="11" t="str">
        <f t="shared" ca="1" si="26"/>
        <v/>
      </c>
    </row>
    <row r="440" spans="1:7" hidden="1" x14ac:dyDescent="0.2">
      <c r="A440" s="9">
        <f t="shared" si="27"/>
        <v>53</v>
      </c>
      <c r="B440" s="10" t="str">
        <f>IF(INDEX(rngYear,A440+1)&lt;&gt;0,INDEX(rngYear,A440+1),"")</f>
        <v/>
      </c>
      <c r="C440" s="11" t="str">
        <f ca="1">IFERROR(INDEX(rngData,MATCH($B440,rngYear,0),MATCH(OFFSET(C440,-$A440,0),rngColumnNames,0)),"")</f>
        <v/>
      </c>
      <c r="D440" s="11" t="str">
        <f ca="1">IFERROR(INDEX(rngData,MATCH($B440,rngYear,0),MATCH(OFFSET(D440,-$A440,0),rngColumnNames,0)),"")</f>
        <v/>
      </c>
      <c r="E440" s="11" t="str">
        <f ca="1">IFERROR(INDEX(rngData,MATCH($B440,rngYear,0),MATCH(OFFSET(E440,-$A440,0),rngColumnNames,0)),"")</f>
        <v/>
      </c>
      <c r="F440" s="11" t="str">
        <f ca="1">IFERROR(INDEX(rngData,MATCH($B440,rngYear,0),MATCH(OFFSET(F440,-$A440,0),rngColumnNames,0)),"")</f>
        <v/>
      </c>
      <c r="G440" s="11" t="str">
        <f t="shared" ca="1" si="26"/>
        <v/>
      </c>
    </row>
    <row r="441" spans="1:7" hidden="1" x14ac:dyDescent="0.2">
      <c r="A441" s="9">
        <f t="shared" si="27"/>
        <v>54</v>
      </c>
      <c r="B441" s="10" t="str">
        <f>IF(INDEX(rngYear,A441+1)&lt;&gt;0,INDEX(rngYear,A441+1),"")</f>
        <v/>
      </c>
      <c r="C441" s="11" t="str">
        <f ca="1">IFERROR(INDEX(rngData,MATCH($B441,rngYear,0),MATCH(OFFSET(C441,-$A441,0),rngColumnNames,0)),"")</f>
        <v/>
      </c>
      <c r="D441" s="11" t="str">
        <f ca="1">IFERROR(INDEX(rngData,MATCH($B441,rngYear,0),MATCH(OFFSET(D441,-$A441,0),rngColumnNames,0)),"")</f>
        <v/>
      </c>
      <c r="E441" s="11" t="str">
        <f ca="1">IFERROR(INDEX(rngData,MATCH($B441,rngYear,0),MATCH(OFFSET(E441,-$A441,0),rngColumnNames,0)),"")</f>
        <v/>
      </c>
      <c r="F441" s="11" t="str">
        <f ca="1">IFERROR(INDEX(rngData,MATCH($B441,rngYear,0),MATCH(OFFSET(F441,-$A441,0),rngColumnNames,0)),"")</f>
        <v/>
      </c>
      <c r="G441" s="11" t="str">
        <f t="shared" ca="1" si="26"/>
        <v/>
      </c>
    </row>
    <row r="442" spans="1:7" hidden="1" x14ac:dyDescent="0.2">
      <c r="A442" s="9">
        <f t="shared" si="27"/>
        <v>55</v>
      </c>
      <c r="B442" s="10" t="str">
        <f>IF(INDEX(rngYear,A442+1)&lt;&gt;0,INDEX(rngYear,A442+1),"")</f>
        <v/>
      </c>
      <c r="C442" s="11" t="str">
        <f ca="1">IFERROR(INDEX(rngData,MATCH($B442,rngYear,0),MATCH(OFFSET(C442,-$A442,0),rngColumnNames,0)),"")</f>
        <v/>
      </c>
      <c r="D442" s="11" t="str">
        <f ca="1">IFERROR(INDEX(rngData,MATCH($B442,rngYear,0),MATCH(OFFSET(D442,-$A442,0),rngColumnNames,0)),"")</f>
        <v/>
      </c>
      <c r="E442" s="11" t="str">
        <f ca="1">IFERROR(INDEX(rngData,MATCH($B442,rngYear,0),MATCH(OFFSET(E442,-$A442,0),rngColumnNames,0)),"")</f>
        <v/>
      </c>
      <c r="F442" s="11" t="str">
        <f ca="1">IFERROR(INDEX(rngData,MATCH($B442,rngYear,0),MATCH(OFFSET(F442,-$A442,0),rngColumnNames,0)),"")</f>
        <v/>
      </c>
      <c r="G442" s="11" t="str">
        <f t="shared" ca="1" si="26"/>
        <v/>
      </c>
    </row>
    <row r="443" spans="1:7" hidden="1" x14ac:dyDescent="0.2">
      <c r="A443" s="9">
        <f t="shared" si="27"/>
        <v>56</v>
      </c>
      <c r="B443" s="10" t="str">
        <f>IF(INDEX(rngYear,A443+1)&lt;&gt;0,INDEX(rngYear,A443+1),"")</f>
        <v/>
      </c>
      <c r="C443" s="11" t="str">
        <f ca="1">IFERROR(INDEX(rngData,MATCH($B443,rngYear,0),MATCH(OFFSET(C443,-$A443,0),rngColumnNames,0)),"")</f>
        <v/>
      </c>
      <c r="D443" s="11" t="str">
        <f ca="1">IFERROR(INDEX(rngData,MATCH($B443,rngYear,0),MATCH(OFFSET(D443,-$A443,0),rngColumnNames,0)),"")</f>
        <v/>
      </c>
      <c r="E443" s="11" t="str">
        <f ca="1">IFERROR(INDEX(rngData,MATCH($B443,rngYear,0),MATCH(OFFSET(E443,-$A443,0),rngColumnNames,0)),"")</f>
        <v/>
      </c>
      <c r="F443" s="11" t="str">
        <f ca="1">IFERROR(INDEX(rngData,MATCH($B443,rngYear,0),MATCH(OFFSET(F443,-$A443,0),rngColumnNames,0)),"")</f>
        <v/>
      </c>
      <c r="G443" s="11" t="str">
        <f t="shared" ca="1" si="26"/>
        <v/>
      </c>
    </row>
    <row r="444" spans="1:7" hidden="1" x14ac:dyDescent="0.2">
      <c r="A444" s="9">
        <f t="shared" si="27"/>
        <v>57</v>
      </c>
      <c r="B444" s="10" t="str">
        <f>IF(INDEX(rngYear,A444+1)&lt;&gt;0,INDEX(rngYear,A444+1),"")</f>
        <v/>
      </c>
      <c r="C444" s="11" t="str">
        <f ca="1">IFERROR(INDEX(rngData,MATCH($B444,rngYear,0),MATCH(OFFSET(C444,-$A444,0),rngColumnNames,0)),"")</f>
        <v/>
      </c>
      <c r="D444" s="11" t="str">
        <f ca="1">IFERROR(INDEX(rngData,MATCH($B444,rngYear,0),MATCH(OFFSET(D444,-$A444,0),rngColumnNames,0)),"")</f>
        <v/>
      </c>
      <c r="E444" s="11" t="str">
        <f ca="1">IFERROR(INDEX(rngData,MATCH($B444,rngYear,0),MATCH(OFFSET(E444,-$A444,0),rngColumnNames,0)),"")</f>
        <v/>
      </c>
      <c r="F444" s="11" t="str">
        <f ca="1">IFERROR(INDEX(rngData,MATCH($B444,rngYear,0),MATCH(OFFSET(F444,-$A444,0),rngColumnNames,0)),"")</f>
        <v/>
      </c>
      <c r="G444" s="11" t="str">
        <f t="shared" ca="1" si="26"/>
        <v/>
      </c>
    </row>
    <row r="445" spans="1:7" hidden="1" x14ac:dyDescent="0.2">
      <c r="A445" s="9">
        <f t="shared" si="27"/>
        <v>58</v>
      </c>
      <c r="B445" s="10" t="str">
        <f>IF(INDEX(rngYear,A445+1)&lt;&gt;0,INDEX(rngYear,A445+1),"")</f>
        <v/>
      </c>
      <c r="C445" s="11" t="str">
        <f ca="1">IFERROR(INDEX(rngData,MATCH($B445,rngYear,0),MATCH(OFFSET(C445,-$A445,0),rngColumnNames,0)),"")</f>
        <v/>
      </c>
      <c r="D445" s="11" t="str">
        <f ca="1">IFERROR(INDEX(rngData,MATCH($B445,rngYear,0),MATCH(OFFSET(D445,-$A445,0),rngColumnNames,0)),"")</f>
        <v/>
      </c>
      <c r="E445" s="11" t="str">
        <f ca="1">IFERROR(INDEX(rngData,MATCH($B445,rngYear,0),MATCH(OFFSET(E445,-$A445,0),rngColumnNames,0)),"")</f>
        <v/>
      </c>
      <c r="F445" s="11" t="str">
        <f ca="1">IFERROR(INDEX(rngData,MATCH($B445,rngYear,0),MATCH(OFFSET(F445,-$A445,0),rngColumnNames,0)),"")</f>
        <v/>
      </c>
      <c r="G445" s="11" t="str">
        <f t="shared" ca="1" si="26"/>
        <v/>
      </c>
    </row>
    <row r="446" spans="1:7" hidden="1" x14ac:dyDescent="0.2">
      <c r="A446" s="9">
        <f t="shared" si="27"/>
        <v>59</v>
      </c>
      <c r="B446" s="10" t="str">
        <f>IF(INDEX(rngYear,A446+1)&lt;&gt;0,INDEX(rngYear,A446+1),"")</f>
        <v/>
      </c>
      <c r="C446" s="11" t="str">
        <f ca="1">IFERROR(INDEX(rngData,MATCH($B446,rngYear,0),MATCH(OFFSET(C446,-$A446,0),rngColumnNames,0)),"")</f>
        <v/>
      </c>
      <c r="D446" s="11" t="str">
        <f ca="1">IFERROR(INDEX(rngData,MATCH($B446,rngYear,0),MATCH(OFFSET(D446,-$A446,0),rngColumnNames,0)),"")</f>
        <v/>
      </c>
      <c r="E446" s="11" t="str">
        <f ca="1">IFERROR(INDEX(rngData,MATCH($B446,rngYear,0),MATCH(OFFSET(E446,-$A446,0),rngColumnNames,0)),"")</f>
        <v/>
      </c>
      <c r="F446" s="11" t="str">
        <f ca="1">IFERROR(INDEX(rngData,MATCH($B446,rngYear,0),MATCH(OFFSET(F446,-$A446,0),rngColumnNames,0)),"")</f>
        <v/>
      </c>
      <c r="G446" s="11" t="str">
        <f t="shared" ca="1" si="26"/>
        <v/>
      </c>
    </row>
    <row r="447" spans="1:7" hidden="1" x14ac:dyDescent="0.2">
      <c r="A447" s="9">
        <f t="shared" si="27"/>
        <v>60</v>
      </c>
      <c r="B447" s="10" t="str">
        <f>IF(INDEX(rngYear,A447+1)&lt;&gt;0,INDEX(rngYear,A447+1),"")</f>
        <v/>
      </c>
      <c r="C447" s="11" t="str">
        <f ca="1">IFERROR(INDEX(rngData,MATCH($B447,rngYear,0),MATCH(OFFSET(C447,-$A447,0),rngColumnNames,0)),"")</f>
        <v/>
      </c>
      <c r="D447" s="11" t="str">
        <f ca="1">IFERROR(INDEX(rngData,MATCH($B447,rngYear,0),MATCH(OFFSET(D447,-$A447,0),rngColumnNames,0)),"")</f>
        <v/>
      </c>
      <c r="E447" s="11" t="str">
        <f ca="1">IFERROR(INDEX(rngData,MATCH($B447,rngYear,0),MATCH(OFFSET(E447,-$A447,0),rngColumnNames,0)),"")</f>
        <v/>
      </c>
      <c r="F447" s="11" t="str">
        <f ca="1">IFERROR(INDEX(rngData,MATCH($B447,rngYear,0),MATCH(OFFSET(F447,-$A447,0),rngColumnNames,0)),"")</f>
        <v/>
      </c>
      <c r="G447" s="11" t="str">
        <f t="shared" ca="1" si="26"/>
        <v/>
      </c>
    </row>
  </sheetData>
  <mergeCells count="14">
    <mergeCell ref="A1:T1"/>
    <mergeCell ref="E66:G66"/>
    <mergeCell ref="E130:G130"/>
    <mergeCell ref="A193:T193"/>
    <mergeCell ref="A129:T129"/>
    <mergeCell ref="E2:G2"/>
    <mergeCell ref="A65:T65"/>
    <mergeCell ref="A385:T385"/>
    <mergeCell ref="E386:G386"/>
    <mergeCell ref="E194:G194"/>
    <mergeCell ref="E258:G258"/>
    <mergeCell ref="E322:G322"/>
    <mergeCell ref="A321:T321"/>
    <mergeCell ref="A257:T257"/>
  </mergeCells>
  <dataValidations count="20">
    <dataValidation type="list" allowBlank="1" showInputMessage="1" showErrorMessage="1" sqref="C3:F3">
      <formula1>rngColumnNames</formula1>
    </dataValidation>
    <dataValidation type="list" allowBlank="1" showInputMessage="1" showErrorMessage="1" sqref="K94">
      <formula1>rngColumnNames</formula1>
    </dataValidation>
    <dataValidation type="list" allowBlank="1" showInputMessage="1" showErrorMessage="1" sqref="C67:F67">
      <formula1>rngColumnNames</formula1>
    </dataValidation>
    <dataValidation type="list" allowBlank="1" showInputMessage="1" showErrorMessage="1" sqref="K158">
      <formula1>rngColumnNames</formula1>
    </dataValidation>
    <dataValidation type="list" allowBlank="1" showInputMessage="1" showErrorMessage="1" sqref="C131:F131">
      <formula1>rngColumnNames</formula1>
    </dataValidation>
    <dataValidation type="list" allowBlank="1" showInputMessage="1" showErrorMessage="1" sqref="K222">
      <formula1>rngColumnNames</formula1>
    </dataValidation>
    <dataValidation type="list" allowBlank="1" showInputMessage="1" showErrorMessage="1" sqref="C195:F195">
      <formula1>rngColumnNames</formula1>
    </dataValidation>
    <dataValidation type="list" allowBlank="1" showInputMessage="1" showErrorMessage="1" sqref="K286">
      <formula1>rngColumnNames</formula1>
    </dataValidation>
    <dataValidation type="list" allowBlank="1" showInputMessage="1" showErrorMessage="1" sqref="C259:F259">
      <formula1>rngColumnNames</formula1>
    </dataValidation>
    <dataValidation type="list" allowBlank="1" showInputMessage="1" showErrorMessage="1" sqref="K350">
      <formula1>rngColumnNames</formula1>
    </dataValidation>
    <dataValidation type="list" allowBlank="1" showInputMessage="1" showErrorMessage="1" sqref="C323:F323">
      <formula1>rngColumnNames</formula1>
    </dataValidation>
    <dataValidation type="list" allowBlank="1" showInputMessage="1" showErrorMessage="1" sqref="K414">
      <formula1>rngColumnNames</formula1>
    </dataValidation>
    <dataValidation type="list" allowBlank="1" showInputMessage="1" showErrorMessage="1" sqref="C387:F387">
      <formula1>rngColumnNames</formula1>
    </dataValidation>
    <dataValidation type="list" allowBlank="1" showDropDown="1" showInputMessage="1" showErrorMessage="1" sqref="B3">
      <formula1>"year"</formula1>
    </dataValidation>
    <dataValidation type="list" allowBlank="1" showDropDown="1" showInputMessage="1" showErrorMessage="1" sqref="B67">
      <formula1>"year"</formula1>
    </dataValidation>
    <dataValidation type="list" allowBlank="1" showDropDown="1" showInputMessage="1" showErrorMessage="1" sqref="B131">
      <formula1>"year"</formula1>
    </dataValidation>
    <dataValidation type="list" allowBlank="1" showDropDown="1" showInputMessage="1" showErrorMessage="1" sqref="B195">
      <formula1>"year"</formula1>
    </dataValidation>
    <dataValidation type="list" allowBlank="1" showDropDown="1" showInputMessage="1" showErrorMessage="1" sqref="B259">
      <formula1>"year"</formula1>
    </dataValidation>
    <dataValidation type="list" allowBlank="1" showDropDown="1" showInputMessage="1" showErrorMessage="1" sqref="B323">
      <formula1>"year"</formula1>
    </dataValidation>
    <dataValidation type="list" allowBlank="1" showDropDown="1" showInputMessage="1" showErrorMessage="1" sqref="B387">
      <formula1>"year"</formula1>
    </dataValidation>
  </dataValidations>
  <pageMargins left="0.7" right="0.7" top="0.75" bottom="0.75" header="0.3" footer="0.3"/>
  <pageSetup paperSize="9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autoPageBreaks="0"/>
  </sheetPr>
  <dimension ref="A1:T255"/>
  <sheetViews>
    <sheetView showGridLines="0" tabSelected="1" topLeftCell="A25" workbookViewId="0">
      <selection activeCell="L34" sqref="L34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14" width="17.42578125" style="1" customWidth="1"/>
    <col min="15" max="16" width="9.140625" style="1" customWidth="1"/>
    <col min="17" max="16384" width="9.140625" style="1"/>
  </cols>
  <sheetData>
    <row r="1" spans="1:20" ht="19.5" customHeight="1" x14ac:dyDescent="0.3">
      <c r="A1" s="16" t="s">
        <v>67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/>
      <c r="O1" s="2"/>
      <c r="P1" s="2"/>
      <c r="Q1" s="2"/>
      <c r="R1" s="2"/>
      <c r="S1" s="2"/>
      <c r="T1" s="3"/>
    </row>
    <row r="2" spans="1:20" ht="15" customHeight="1" x14ac:dyDescent="0.2">
      <c r="B2" s="4"/>
      <c r="C2" s="5" t="s">
        <v>68</v>
      </c>
      <c r="D2" s="17" t="s">
        <v>69</v>
      </c>
      <c r="E2" s="18"/>
      <c r="F2" s="19"/>
    </row>
    <row r="3" spans="1:20" ht="22.5" customHeight="1" x14ac:dyDescent="0.2">
      <c r="A3" s="6" t="s">
        <v>70</v>
      </c>
      <c r="B3" s="7" t="s">
        <v>0</v>
      </c>
      <c r="C3" s="7" t="s">
        <v>15</v>
      </c>
      <c r="D3" s="7" t="s">
        <v>39</v>
      </c>
      <c r="E3" s="7" t="s">
        <v>40</v>
      </c>
      <c r="F3" s="8" t="s">
        <v>69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307.32025099999998</v>
      </c>
      <c r="D4" s="11">
        <f ca="1">IFERROR(INDEX(rngData,MATCH($B4,rngYear,0),MATCH(OFFSET(D4,-$A4,0),rngColumnNames,0)),"")</f>
        <v>294.862956</v>
      </c>
      <c r="E4" s="11">
        <f ca="1">IFERROR(INDEX(rngData,MATCH($B4,rngYear,0),MATCH(OFFSET(E4,-$A4,0),rngColumnNames,0)),"")</f>
        <v>322.33015399999999</v>
      </c>
      <c r="F4" s="11">
        <f t="shared" ref="F4:F35" ca="1" si="0">IFERROR(E4-D4,"")</f>
        <v>27.467197999999996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804.68791399999998</v>
      </c>
      <c r="D5" s="11">
        <f ca="1">IFERROR(INDEX(rngData,MATCH($B5,rngYear,0),MATCH(OFFSET(D5,-$A5,0),rngColumnNames,0)),"")</f>
        <v>774.68404899999996</v>
      </c>
      <c r="E5" s="11">
        <f ca="1">IFERROR(INDEX(rngData,MATCH($B5,rngYear,0),MATCH(OFFSET(E5,-$A5,0),rngColumnNames,0)),"")</f>
        <v>841.64562699999999</v>
      </c>
      <c r="F5" s="11">
        <f t="shared" ca="1" si="0"/>
        <v>66.961578000000031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1143.5012999999999</v>
      </c>
      <c r="D6" s="11">
        <f ca="1">IFERROR(INDEX(rngData,MATCH($B6,rngYear,0),MATCH(OFFSET(D6,-$A6,0),rngColumnNames,0)),"")</f>
        <v>1105.6445430000001</v>
      </c>
      <c r="E6" s="11">
        <f ca="1">IFERROR(INDEX(rngData,MATCH($B6,rngYear,0),MATCH(OFFSET(E6,-$A6,0),rngColumnNames,0)),"")</f>
        <v>1191.7706639999999</v>
      </c>
      <c r="F6" s="11">
        <f t="shared" ca="1" si="0"/>
        <v>86.126120999999785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1346.900253</v>
      </c>
      <c r="D7" s="11">
        <f ca="1">IFERROR(INDEX(rngData,MATCH($B7,rngYear,0),MATCH(OFFSET(D7,-$A7,0),rngColumnNames,0)),"")</f>
        <v>1308.7281310000001</v>
      </c>
      <c r="E7" s="11">
        <f ca="1">IFERROR(INDEX(rngData,MATCH($B7,rngYear,0),MATCH(OFFSET(E7,-$A7,0),rngColumnNames,0)),"")</f>
        <v>1397.807554</v>
      </c>
      <c r="F7" s="11">
        <f t="shared" ca="1" si="0"/>
        <v>89.079422999999906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1438.024621</v>
      </c>
      <c r="D8" s="11">
        <f ca="1">IFERROR(INDEX(rngData,MATCH($B8,rngYear,0),MATCH(OFFSET(D8,-$A8,0),rngColumnNames,0)),"")</f>
        <v>1403.6687179999999</v>
      </c>
      <c r="E8" s="11">
        <f ca="1">IFERROR(INDEX(rngData,MATCH($B8,rngYear,0),MATCH(OFFSET(E8,-$A8,0),rngColumnNames,0)),"")</f>
        <v>1484.8585840000001</v>
      </c>
      <c r="F8" s="11">
        <f t="shared" ca="1" si="0"/>
        <v>81.189866000000166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1440.0142490000001</v>
      </c>
      <c r="D9" s="11">
        <f ca="1">IFERROR(INDEX(rngData,MATCH($B9,rngYear,0),MATCH(OFFSET(D9,-$A9,0),rngColumnNames,0)),"")</f>
        <v>1409.567499</v>
      </c>
      <c r="E9" s="11">
        <f ca="1">IFERROR(INDEX(rngData,MATCH($B9,rngYear,0),MATCH(OFFSET(E9,-$A9,0),rngColumnNames,0)),"")</f>
        <v>1479.8586150000001</v>
      </c>
      <c r="F9" s="11">
        <f t="shared" ca="1" si="0"/>
        <v>70.291116000000102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1376.0089840000001</v>
      </c>
      <c r="D10" s="11">
        <f ca="1">IFERROR(INDEX(rngData,MATCH($B10,rngYear,0),MATCH(OFFSET(D10,-$A10,0),rngColumnNames,0)),"")</f>
        <v>1344.6772599999999</v>
      </c>
      <c r="E10" s="11">
        <f ca="1">IFERROR(INDEX(rngData,MATCH($B10,rngYear,0),MATCH(OFFSET(E10,-$A10,0),rngColumnNames,0)),"")</f>
        <v>1402.4122139999999</v>
      </c>
      <c r="F10" s="11">
        <f t="shared" ca="1" si="0"/>
        <v>57.734954000000016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1269.1486709999999</v>
      </c>
      <c r="D11" s="11">
        <f ca="1">IFERROR(INDEX(rngData,MATCH($B11,rngYear,0),MATCH(OFFSET(D11,-$A11,0),rngColumnNames,0)),"")</f>
        <v>1237.1883399999999</v>
      </c>
      <c r="E11" s="11">
        <f ca="1">IFERROR(INDEX(rngData,MATCH($B11,rngYear,0),MATCH(OFFSET(E11,-$A11,0),rngColumnNames,0)),"")</f>
        <v>1298.0433700000001</v>
      </c>
      <c r="F11" s="11">
        <f t="shared" ca="1" si="0"/>
        <v>60.85503000000017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1142.573155</v>
      </c>
      <c r="D12" s="11">
        <f ca="1">IFERROR(INDEX(rngData,MATCH($B12,rngYear,0),MATCH(OFFSET(D12,-$A12,0),rngColumnNames,0)),"")</f>
        <v>1108.37491</v>
      </c>
      <c r="E12" s="11">
        <f ca="1">IFERROR(INDEX(rngData,MATCH($B12,rngYear,0),MATCH(OFFSET(E12,-$A12,0),rngColumnNames,0)),"")</f>
        <v>1172.9356310000001</v>
      </c>
      <c r="F12" s="11">
        <f t="shared" ca="1" si="0"/>
        <v>64.560721000000058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1019.102499</v>
      </c>
      <c r="D13" s="11">
        <f ca="1">IFERROR(INDEX(rngData,MATCH($B13,rngYear,0),MATCH(OFFSET(D13,-$A13,0),rngColumnNames,0)),"")</f>
        <v>979.62834199999998</v>
      </c>
      <c r="E13" s="11">
        <f ca="1">IFERROR(INDEX(rngData,MATCH($B13,rngYear,0),MATCH(OFFSET(E13,-$A13,0),rngColumnNames,0)),"")</f>
        <v>1054.1714039999999</v>
      </c>
      <c r="F13" s="11">
        <f t="shared" ca="1" si="0"/>
        <v>74.543061999999964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913.68078500000001</v>
      </c>
      <c r="D14" s="11">
        <f ca="1">IFERROR(INDEX(rngData,MATCH($B14,rngYear,0),MATCH(OFFSET(D14,-$A14,0),rngColumnNames,0)),"")</f>
        <v>870.00656200000003</v>
      </c>
      <c r="E14" s="11">
        <f ca="1">IFERROR(INDEX(rngData,MATCH($B14,rngYear,0),MATCH(OFFSET(E14,-$A14,0),rngColumnNames,0)),"")</f>
        <v>954.73961899999995</v>
      </c>
      <c r="F14" s="11">
        <f t="shared" ca="1" si="0"/>
        <v>84.733056999999917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827.65269999999998</v>
      </c>
      <c r="D15" s="11">
        <f ca="1">IFERROR(INDEX(rngData,MATCH($B15,rngYear,0),MATCH(OFFSET(D15,-$A15,0),rngColumnNames,0)),"")</f>
        <v>779.37311599999998</v>
      </c>
      <c r="E15" s="11">
        <f ca="1">IFERROR(INDEX(rngData,MATCH($B15,rngYear,0),MATCH(OFFSET(E15,-$A15,0),rngColumnNames,0)),"")</f>
        <v>872.71139600000004</v>
      </c>
      <c r="F15" s="11">
        <f t="shared" ca="1" si="0"/>
        <v>93.338280000000054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759.91689299999996</v>
      </c>
      <c r="D16" s="11">
        <f ca="1">IFERROR(INDEX(rngData,MATCH($B16,rngYear,0),MATCH(OFFSET(D16,-$A16,0),rngColumnNames,0)),"")</f>
        <v>714.96319300000005</v>
      </c>
      <c r="E16" s="11">
        <f ca="1">IFERROR(INDEX(rngData,MATCH($B16,rngYear,0),MATCH(OFFSET(E16,-$A16,0),rngColumnNames,0)),"")</f>
        <v>803.66899999999998</v>
      </c>
      <c r="F16" s="11">
        <f t="shared" ca="1" si="0"/>
        <v>88.705806999999936</v>
      </c>
    </row>
    <row r="17" spans="1:6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709.36791600000004</v>
      </c>
      <c r="D17" s="11">
        <f ca="1">IFERROR(INDEX(rngData,MATCH($B17,rngYear,0),MATCH(OFFSET(D17,-$A17,0),rngColumnNames,0)),"")</f>
        <v>669.32690500000001</v>
      </c>
      <c r="E17" s="11">
        <f ca="1">IFERROR(INDEX(rngData,MATCH($B17,rngYear,0),MATCH(OFFSET(E17,-$A17,0),rngColumnNames,0)),"")</f>
        <v>744.49671799999999</v>
      </c>
      <c r="F17" s="11">
        <f t="shared" ca="1" si="0"/>
        <v>75.169812999999976</v>
      </c>
    </row>
    <row r="18" spans="1:6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674.90032499999995</v>
      </c>
      <c r="D18" s="11">
        <f ca="1">IFERROR(INDEX(rngData,MATCH($B18,rngYear,0),MATCH(OFFSET(D18,-$A18,0),rngColumnNames,0)),"")</f>
        <v>641.71847400000001</v>
      </c>
      <c r="E18" s="11">
        <f ca="1">IFERROR(INDEX(rngData,MATCH($B18,rngYear,0),MATCH(OFFSET(E18,-$A18,0),rngColumnNames,0)),"")</f>
        <v>710.30515700000001</v>
      </c>
      <c r="F18" s="11">
        <f t="shared" ca="1" si="0"/>
        <v>68.586682999999994</v>
      </c>
    </row>
    <row r="19" spans="1:6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655.40867500000002</v>
      </c>
      <c r="D19" s="11">
        <f ca="1">IFERROR(INDEX(rngData,MATCH($B19,rngYear,0),MATCH(OFFSET(D19,-$A19,0),rngColumnNames,0)),"")</f>
        <v>629.91231700000003</v>
      </c>
      <c r="E19" s="11">
        <f ca="1">IFERROR(INDEX(rngData,MATCH($B19,rngYear,0),MATCH(OFFSET(E19,-$A19,0),rngColumnNames,0)),"")</f>
        <v>687.02448500000003</v>
      </c>
      <c r="F19" s="11">
        <f t="shared" ca="1" si="0"/>
        <v>57.112167999999997</v>
      </c>
    </row>
    <row r="20" spans="1:6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649.78752099999997</v>
      </c>
      <c r="D20" s="11">
        <f ca="1">IFERROR(INDEX(rngData,MATCH($B20,rngYear,0),MATCH(OFFSET(D20,-$A20,0),rngColumnNames,0)),"")</f>
        <v>627.02058799999998</v>
      </c>
      <c r="E20" s="11">
        <f ca="1">IFERROR(INDEX(rngData,MATCH($B20,rngYear,0),MATCH(OFFSET(E20,-$A20,0),rngColumnNames,0)),"")</f>
        <v>684.48307599999998</v>
      </c>
      <c r="F20" s="11">
        <f t="shared" ca="1" si="0"/>
        <v>57.462488000000008</v>
      </c>
    </row>
    <row r="21" spans="1:6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656.93141600000001</v>
      </c>
      <c r="D21" s="11">
        <f ca="1">IFERROR(INDEX(rngData,MATCH($B21,rngYear,0),MATCH(OFFSET(D21,-$A21,0),rngColumnNames,0)),"")</f>
        <v>637.77145099999996</v>
      </c>
      <c r="E21" s="11">
        <f ca="1">IFERROR(INDEX(rngData,MATCH($B21,rngYear,0),MATCH(OFFSET(E21,-$A21,0),rngColumnNames,0)),"")</f>
        <v>689.65899300000001</v>
      </c>
      <c r="F21" s="11">
        <f t="shared" ca="1" si="0"/>
        <v>51.887542000000053</v>
      </c>
    </row>
    <row r="22" spans="1:6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675.73265600000002</v>
      </c>
      <c r="D22" s="11">
        <f ca="1">IFERROR(INDEX(rngData,MATCH($B22,rngYear,0),MATCH(OFFSET(D22,-$A22,0),rngColumnNames,0)),"")</f>
        <v>654.67837999999995</v>
      </c>
      <c r="E22" s="11">
        <f ca="1">IFERROR(INDEX(rngData,MATCH($B22,rngYear,0),MATCH(OFFSET(E22,-$A22,0),rngColumnNames,0)),"")</f>
        <v>705.47130300000003</v>
      </c>
      <c r="F22" s="11">
        <f t="shared" ca="1" si="0"/>
        <v>50.792923000000087</v>
      </c>
    </row>
    <row r="23" spans="1:6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704.91150900000002</v>
      </c>
      <c r="D23" s="11">
        <f ca="1">IFERROR(INDEX(rngData,MATCH($B23,rngYear,0),MATCH(OFFSET(D23,-$A23,0),rngColumnNames,0)),"")</f>
        <v>682.24632499999996</v>
      </c>
      <c r="E23" s="11">
        <f ca="1">IFERROR(INDEX(rngData,MATCH($B23,rngYear,0),MATCH(OFFSET(E23,-$A23,0),rngColumnNames,0)),"")</f>
        <v>732.06315199999995</v>
      </c>
      <c r="F23" s="11">
        <f t="shared" ca="1" si="0"/>
        <v>49.816826999999989</v>
      </c>
    </row>
    <row r="24" spans="1:6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742.66769899999997</v>
      </c>
      <c r="D24" s="11">
        <f ca="1">IFERROR(INDEX(rngData,MATCH($B24,rngYear,0),MATCH(OFFSET(D24,-$A24,0),rngColumnNames,0)),"")</f>
        <v>717.498875</v>
      </c>
      <c r="E24" s="11">
        <f ca="1">IFERROR(INDEX(rngData,MATCH($B24,rngYear,0),MATCH(OFFSET(E24,-$A24,0),rngColumnNames,0)),"")</f>
        <v>768.66792799999996</v>
      </c>
      <c r="F24" s="11">
        <f t="shared" ca="1" si="0"/>
        <v>51.169052999999963</v>
      </c>
    </row>
    <row r="25" spans="1:6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787.02892299999996</v>
      </c>
      <c r="D25" s="11">
        <f ca="1">IFERROR(INDEX(rngData,MATCH($B25,rngYear,0),MATCH(OFFSET(D25,-$A25,0),rngColumnNames,0)),"")</f>
        <v>760.03418599999998</v>
      </c>
      <c r="E25" s="11">
        <f ca="1">IFERROR(INDEX(rngData,MATCH($B25,rngYear,0),MATCH(OFFSET(E25,-$A25,0),rngColumnNames,0)),"")</f>
        <v>814.68805899999995</v>
      </c>
      <c r="F25" s="11">
        <f t="shared" ca="1" si="0"/>
        <v>54.653872999999976</v>
      </c>
    </row>
    <row r="26" spans="1:6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836.02061800000001</v>
      </c>
      <c r="D26" s="11">
        <f ca="1">IFERROR(INDEX(rngData,MATCH($B26,rngYear,0),MATCH(OFFSET(D26,-$A26,0),rngColumnNames,0)),"")</f>
        <v>810.66409999999996</v>
      </c>
      <c r="E26" s="11">
        <f ca="1">IFERROR(INDEX(rngData,MATCH($B26,rngYear,0),MATCH(OFFSET(E26,-$A26,0),rngColumnNames,0)),"")</f>
        <v>860.47643500000004</v>
      </c>
      <c r="F26" s="11">
        <f t="shared" ca="1" si="0"/>
        <v>49.812335000000076</v>
      </c>
    </row>
    <row r="27" spans="1:6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887.66822000000002</v>
      </c>
      <c r="D27" s="11">
        <f ca="1">IFERROR(INDEX(rngData,MATCH($B27,rngYear,0),MATCH(OFFSET(D27,-$A27,0),rngColumnNames,0)),"")</f>
        <v>864.73363600000005</v>
      </c>
      <c r="E27" s="11">
        <f ca="1">IFERROR(INDEX(rngData,MATCH($B27,rngYear,0),MATCH(OFFSET(E27,-$A27,0),rngColumnNames,0)),"")</f>
        <v>913.72073399999999</v>
      </c>
      <c r="F27" s="11">
        <f t="shared" ca="1" si="0"/>
        <v>48.987097999999946</v>
      </c>
    </row>
    <row r="28" spans="1:6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939.99716799999999</v>
      </c>
      <c r="D28" s="11">
        <f ca="1">IFERROR(INDEX(rngData,MATCH($B28,rngYear,0),MATCH(OFFSET(D28,-$A28,0),rngColumnNames,0)),"")</f>
        <v>918.84884399999999</v>
      </c>
      <c r="E28" s="11">
        <f ca="1">IFERROR(INDEX(rngData,MATCH($B28,rngYear,0),MATCH(OFFSET(E28,-$A28,0),rngColumnNames,0)),"")</f>
        <v>967.79392900000005</v>
      </c>
      <c r="F28" s="11">
        <f t="shared" ca="1" si="0"/>
        <v>48.945085000000063</v>
      </c>
    </row>
    <row r="29" spans="1:6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991.03289900000004</v>
      </c>
      <c r="D29" s="11">
        <f ca="1">IFERROR(INDEX(rngData,MATCH($B29,rngYear,0),MATCH(OFFSET(D29,-$A29,0),rngColumnNames,0)),"")</f>
        <v>965.87944800000002</v>
      </c>
      <c r="E29" s="11">
        <f ca="1">IFERROR(INDEX(rngData,MATCH($B29,rngYear,0),MATCH(OFFSET(E29,-$A29,0),rngColumnNames,0)),"")</f>
        <v>1018.310874</v>
      </c>
      <c r="F29" s="11">
        <f t="shared" ca="1" si="0"/>
        <v>52.431425999999988</v>
      </c>
    </row>
    <row r="30" spans="1:6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1038.800849</v>
      </c>
      <c r="D30" s="11">
        <f ca="1">IFERROR(INDEX(rngData,MATCH($B30,rngYear,0),MATCH(OFFSET(D30,-$A30,0),rngColumnNames,0)),"")</f>
        <v>1010.244871</v>
      </c>
      <c r="E30" s="11">
        <f ca="1">IFERROR(INDEX(rngData,MATCH($B30,rngYear,0),MATCH(OFFSET(E30,-$A30,0),rngColumnNames,0)),"")</f>
        <v>1066.5870070000001</v>
      </c>
      <c r="F30" s="11">
        <f t="shared" ca="1" si="0"/>
        <v>56.342136000000096</v>
      </c>
    </row>
    <row r="31" spans="1:6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1081.326926</v>
      </c>
      <c r="D31" s="11">
        <f ca="1">IFERROR(INDEX(rngData,MATCH($B31,rngYear,0),MATCH(OFFSET(D31,-$A31,0),rngColumnNames,0)),"")</f>
        <v>1050.204831</v>
      </c>
      <c r="E31" s="11">
        <f ca="1">IFERROR(INDEX(rngData,MATCH($B31,rngYear,0),MATCH(OFFSET(E31,-$A31,0),rngColumnNames,0)),"")</f>
        <v>1110.9316690000001</v>
      </c>
      <c r="F31" s="11">
        <f t="shared" ca="1" si="0"/>
        <v>60.726838000000043</v>
      </c>
    </row>
    <row r="32" spans="1:6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1116.9246350000001</v>
      </c>
      <c r="D32" s="11">
        <f ca="1">IFERROR(INDEX(rngData,MATCH($B32,rngYear,0),MATCH(OFFSET(D32,-$A32,0),rngColumnNames,0)),"")</f>
        <v>1084.2788129999999</v>
      </c>
      <c r="E32" s="11">
        <f ca="1">IFERROR(INDEX(rngData,MATCH($B32,rngYear,0),MATCH(OFFSET(E32,-$A32,0),rngColumnNames,0)),"")</f>
        <v>1146.5146500000001</v>
      </c>
      <c r="F32" s="11">
        <f t="shared" ca="1" si="0"/>
        <v>62.235837000000174</v>
      </c>
    </row>
    <row r="33" spans="1:6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1145.506138</v>
      </c>
      <c r="D33" s="11">
        <f ca="1">IFERROR(INDEX(rngData,MATCH($B33,rngYear,0),MATCH(OFFSET(D33,-$A33,0),rngColumnNames,0)),"")</f>
        <v>1113.0982180000001</v>
      </c>
      <c r="E33" s="11">
        <f ca="1">IFERROR(INDEX(rngData,MATCH($B33,rngYear,0),MATCH(OFFSET(E33,-$A33,0),rngColumnNames,0)),"")</f>
        <v>1172.041074</v>
      </c>
      <c r="F33" s="11">
        <f t="shared" ca="1" si="0"/>
        <v>58.942855999999892</v>
      </c>
    </row>
    <row r="34" spans="1:6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1167.9095299999999</v>
      </c>
      <c r="D34" s="11">
        <f ca="1">IFERROR(INDEX(rngData,MATCH($B34,rngYear,0),MATCH(OFFSET(D34,-$A34,0),rngColumnNames,0)),"")</f>
        <v>1135.458228</v>
      </c>
      <c r="E34" s="11">
        <f ca="1">IFERROR(INDEX(rngData,MATCH($B34,rngYear,0),MATCH(OFFSET(E34,-$A34,0),rngColumnNames,0)),"")</f>
        <v>1195.419705</v>
      </c>
      <c r="F34" s="11">
        <f t="shared" ca="1" si="0"/>
        <v>59.961477000000059</v>
      </c>
    </row>
    <row r="35" spans="1:6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1185.0104899999999</v>
      </c>
      <c r="D35" s="11">
        <f ca="1">IFERROR(INDEX(rngData,MATCH($B35,rngYear,0),MATCH(OFFSET(D35,-$A35,0),rngColumnNames,0)),"")</f>
        <v>1151.5638690000001</v>
      </c>
      <c r="E35" s="11">
        <f ca="1">IFERROR(INDEX(rngData,MATCH($B35,rngYear,0),MATCH(OFFSET(E35,-$A35,0),rngColumnNames,0)),"")</f>
        <v>1221.314464</v>
      </c>
      <c r="F35" s="11">
        <f t="shared" ca="1" si="0"/>
        <v>69.750594999999976</v>
      </c>
    </row>
    <row r="36" spans="1:6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1197.6846949999999</v>
      </c>
      <c r="D36" s="11">
        <f ca="1">IFERROR(INDEX(rngData,MATCH($B36,rngYear,0),MATCH(OFFSET(D36,-$A36,0),rngColumnNames,0)),"")</f>
        <v>1160.3313419999999</v>
      </c>
      <c r="E36" s="11">
        <f ca="1">IFERROR(INDEX(rngData,MATCH($B36,rngYear,0),MATCH(OFFSET(E36,-$A36,0),rngColumnNames,0)),"")</f>
        <v>1237.2060429999999</v>
      </c>
      <c r="F36" s="11">
        <f t="shared" ref="F36:F63" ca="1" si="2">IFERROR(E36-D36,"")</f>
        <v>76.874700999999959</v>
      </c>
    </row>
    <row r="37" spans="1:6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1206.807822</v>
      </c>
      <c r="D37" s="11">
        <f ca="1">IFERROR(INDEX(rngData,MATCH($B37,rngYear,0),MATCH(OFFSET(D37,-$A37,0),rngColumnNames,0)),"")</f>
        <v>1160.0641419999999</v>
      </c>
      <c r="E37" s="11">
        <f ca="1">IFERROR(INDEX(rngData,MATCH($B37,rngYear,0),MATCH(OFFSET(E37,-$A37,0),rngColumnNames,0)),"")</f>
        <v>1272.191793</v>
      </c>
      <c r="F37" s="11">
        <f t="shared" ca="1" si="2"/>
        <v>112.12765100000001</v>
      </c>
    </row>
    <row r="38" spans="1:6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1213.2555500000001</v>
      </c>
      <c r="D38" s="11">
        <f ca="1">IFERROR(INDEX(rngData,MATCH($B38,rngYear,0),MATCH(OFFSET(D38,-$A38,0),rngColumnNames,0)),"")</f>
        <v>1155.067875</v>
      </c>
      <c r="E38" s="11">
        <f ca="1">IFERROR(INDEX(rngData,MATCH($B38,rngYear,0),MATCH(OFFSET(E38,-$A38,0),rngColumnNames,0)),"")</f>
        <v>1306.8680649999999</v>
      </c>
      <c r="F38" s="11">
        <f t="shared" ca="1" si="2"/>
        <v>151.80018999999993</v>
      </c>
    </row>
    <row r="39" spans="1:6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1217.9035570000001</v>
      </c>
      <c r="D39" s="11">
        <f ca="1">IFERROR(INDEX(rngData,MATCH($B39,rngYear,0),MATCH(OFFSET(D39,-$A39,0),rngColumnNames,0)),"")</f>
        <v>1148.7265339999999</v>
      </c>
      <c r="E39" s="11">
        <f ca="1">IFERROR(INDEX(rngData,MATCH($B39,rngYear,0),MATCH(OFFSET(E39,-$A39,0),rngColumnNames,0)),"")</f>
        <v>1333.483483</v>
      </c>
      <c r="F39" s="11">
        <f t="shared" ca="1" si="2"/>
        <v>184.75694900000008</v>
      </c>
    </row>
    <row r="40" spans="1:6" x14ac:dyDescent="0.2">
      <c r="A40" s="9">
        <f t="shared" si="3"/>
        <v>37</v>
      </c>
      <c r="B40" s="10">
        <f>IF(INDEX(rngYear,A40+1)&lt;&gt;0,INDEX(rngYear,A40+1),"")</f>
        <v>2016</v>
      </c>
      <c r="C40" s="11">
        <f ca="1">IFERROR(INDEX(rngData,MATCH($B40,rngYear,0),MATCH(OFFSET(C40,-$A40,0),rngColumnNames,0)),"")</f>
        <v>1221.6275189999999</v>
      </c>
      <c r="D40" s="11">
        <f ca="1">IFERROR(INDEX(rngData,MATCH($B40,rngYear,0),MATCH(OFFSET(D40,-$A40,0),rngColumnNames,0)),"")</f>
        <v>1135.540078</v>
      </c>
      <c r="E40" s="11">
        <f ca="1">IFERROR(INDEX(rngData,MATCH($B40,rngYear,0),MATCH(OFFSET(E40,-$A40,0),rngColumnNames,0)),"")</f>
        <v>1361.9263060000001</v>
      </c>
      <c r="F40" s="11">
        <f t="shared" ca="1" si="2"/>
        <v>226.38622800000007</v>
      </c>
    </row>
    <row r="41" spans="1:6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t="shared" ca="1" si="2"/>
        <v/>
      </c>
    </row>
    <row r="42" spans="1:6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t="shared" ca="1" si="2"/>
        <v/>
      </c>
    </row>
    <row r="43" spans="1:6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t="shared" ca="1" si="2"/>
        <v/>
      </c>
    </row>
    <row r="44" spans="1:6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t="shared" ca="1" si="2"/>
        <v/>
      </c>
    </row>
    <row r="45" spans="1:6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t="shared" ca="1" si="2"/>
        <v/>
      </c>
    </row>
    <row r="46" spans="1:6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t="shared" ca="1" si="2"/>
        <v/>
      </c>
    </row>
    <row r="47" spans="1:6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t="shared" ca="1" si="2"/>
        <v/>
      </c>
    </row>
    <row r="48" spans="1:6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t="shared" ca="1" si="2"/>
        <v/>
      </c>
    </row>
    <row r="49" spans="1:6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t="shared" ca="1" si="2"/>
        <v/>
      </c>
    </row>
    <row r="50" spans="1:6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t="shared" ca="1" si="2"/>
        <v/>
      </c>
    </row>
    <row r="51" spans="1:6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t="shared" ca="1" si="2"/>
        <v/>
      </c>
    </row>
    <row r="52" spans="1:6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t="shared" ca="1" si="2"/>
        <v/>
      </c>
    </row>
    <row r="53" spans="1:6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t="shared" ca="1" si="2"/>
        <v/>
      </c>
    </row>
    <row r="54" spans="1:6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t="shared" ca="1" si="2"/>
        <v/>
      </c>
    </row>
    <row r="55" spans="1:6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t="shared" ca="1" si="2"/>
        <v/>
      </c>
    </row>
    <row r="56" spans="1:6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t="shared" ca="1" si="2"/>
        <v/>
      </c>
    </row>
    <row r="57" spans="1:6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t="shared" ca="1" si="2"/>
        <v/>
      </c>
    </row>
    <row r="58" spans="1:6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t="shared" ca="1" si="2"/>
        <v/>
      </c>
    </row>
    <row r="59" spans="1:6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t="shared" ca="1" si="2"/>
        <v/>
      </c>
    </row>
    <row r="60" spans="1:6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t="shared" ca="1" si="2"/>
        <v/>
      </c>
    </row>
    <row r="61" spans="1:6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t="shared" ca="1" si="2"/>
        <v/>
      </c>
    </row>
    <row r="62" spans="1:6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t="shared" ca="1" si="2"/>
        <v/>
      </c>
    </row>
    <row r="63" spans="1:6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t="shared" ca="1" si="2"/>
        <v/>
      </c>
    </row>
    <row r="65" spans="1:20" ht="19.5" customHeight="1" x14ac:dyDescent="0.3">
      <c r="A65" s="16" t="s">
        <v>71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"/>
      <c r="O65" s="2"/>
      <c r="P65" s="2"/>
      <c r="Q65" s="2"/>
      <c r="R65" s="2"/>
      <c r="S65" s="2"/>
      <c r="T65" s="3"/>
    </row>
    <row r="66" spans="1:20" ht="15" customHeight="1" x14ac:dyDescent="0.2">
      <c r="B66" s="4"/>
      <c r="C66" s="5" t="s">
        <v>68</v>
      </c>
      <c r="D66" s="17" t="s">
        <v>69</v>
      </c>
      <c r="E66" s="18"/>
      <c r="F66" s="19"/>
    </row>
    <row r="67" spans="1:20" ht="22.5" customHeight="1" x14ac:dyDescent="0.2">
      <c r="A67" s="6" t="s">
        <v>70</v>
      </c>
      <c r="B67" s="7" t="s">
        <v>0</v>
      </c>
      <c r="C67" s="7" t="s">
        <v>16</v>
      </c>
      <c r="D67" s="7" t="s">
        <v>57</v>
      </c>
      <c r="E67" s="7" t="s">
        <v>58</v>
      </c>
      <c r="F67" s="8" t="s">
        <v>69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11.567121999999999</v>
      </c>
      <c r="D68" s="11">
        <f ca="1">IFERROR(INDEX(rngData,MATCH($B68,rngYear,0),MATCH(OFFSET(D68,-$A68,0),rngColumnNames,0)),"")</f>
        <v>11.567121999999999</v>
      </c>
      <c r="E68" s="11">
        <f ca="1">IFERROR(INDEX(rngData,MATCH($B68,rngYear,0),MATCH(OFFSET(E68,-$A68,0),rngColumnNames,0)),"")</f>
        <v>11.567121999999999</v>
      </c>
      <c r="F68" s="11">
        <f t="shared" ref="F68:F99" ca="1" si="4">IFERROR(E68-D68,"")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11.567121999999999</v>
      </c>
      <c r="D69" s="11">
        <f ca="1">IFERROR(INDEX(rngData,MATCH($B69,rngYear,0),MATCH(OFFSET(D69,-$A69,0),rngColumnNames,0)),"")</f>
        <v>11.567121999999999</v>
      </c>
      <c r="E69" s="11">
        <f ca="1">IFERROR(INDEX(rngData,MATCH($B69,rngYear,0),MATCH(OFFSET(E69,-$A69,0),rngColumnNames,0)),"")</f>
        <v>11.567121999999999</v>
      </c>
      <c r="F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11.567121999999999</v>
      </c>
      <c r="D70" s="11">
        <f ca="1">IFERROR(INDEX(rngData,MATCH($B70,rngYear,0),MATCH(OFFSET(D70,-$A70,0),rngColumnNames,0)),"")</f>
        <v>11.567121999999999</v>
      </c>
      <c r="E70" s="11">
        <f ca="1">IFERROR(INDEX(rngData,MATCH($B70,rngYear,0),MATCH(OFFSET(E70,-$A70,0),rngColumnNames,0)),"")</f>
        <v>11.567121999999999</v>
      </c>
      <c r="F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11.567121999999999</v>
      </c>
      <c r="D71" s="11">
        <f ca="1">IFERROR(INDEX(rngData,MATCH($B71,rngYear,0),MATCH(OFFSET(D71,-$A71,0),rngColumnNames,0)),"")</f>
        <v>11.567121999999999</v>
      </c>
      <c r="E71" s="11">
        <f ca="1">IFERROR(INDEX(rngData,MATCH($B71,rngYear,0),MATCH(OFFSET(E71,-$A71,0),rngColumnNames,0)),"")</f>
        <v>11.567121999999999</v>
      </c>
      <c r="F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7.6757020000000002</v>
      </c>
      <c r="D72" s="11">
        <f ca="1">IFERROR(INDEX(rngData,MATCH($B72,rngYear,0),MATCH(OFFSET(D72,-$A72,0),rngColumnNames,0)),"")</f>
        <v>7.0835330000000001</v>
      </c>
      <c r="E72" s="11">
        <f ca="1">IFERROR(INDEX(rngData,MATCH($B72,rngYear,0),MATCH(OFFSET(E72,-$A72,0),rngColumnNames,0)),"")</f>
        <v>8.3279399999999999</v>
      </c>
      <c r="F72" s="11">
        <f t="shared" ca="1" si="4"/>
        <v>1.2444069999999998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6.4150410000000004</v>
      </c>
      <c r="D73" s="11">
        <f ca="1">IFERROR(INDEX(rngData,MATCH($B73,rngYear,0),MATCH(OFFSET(D73,-$A73,0),rngColumnNames,0)),"")</f>
        <v>6.0269459999999997</v>
      </c>
      <c r="E73" s="11">
        <f ca="1">IFERROR(INDEX(rngData,MATCH($B73,rngYear,0),MATCH(OFFSET(E73,-$A73,0),rngColumnNames,0)),"")</f>
        <v>6.8129410000000004</v>
      </c>
      <c r="F73" s="11">
        <f t="shared" ca="1" si="4"/>
        <v>0.78599500000000067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5.5164960000000001</v>
      </c>
      <c r="D74" s="11">
        <f ca="1">IFERROR(INDEX(rngData,MATCH($B74,rngYear,0),MATCH(OFFSET(D74,-$A74,0),rngColumnNames,0)),"")</f>
        <v>5.2022170000000001</v>
      </c>
      <c r="E74" s="11">
        <f ca="1">IFERROR(INDEX(rngData,MATCH($B74,rngYear,0),MATCH(OFFSET(E74,-$A74,0),rngColumnNames,0)),"")</f>
        <v>5.765917</v>
      </c>
      <c r="F74" s="11">
        <f t="shared" ca="1" si="4"/>
        <v>0.56369999999999987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4.8459120000000002</v>
      </c>
      <c r="D75" s="11">
        <f ca="1">IFERROR(INDEX(rngData,MATCH($B75,rngYear,0),MATCH(OFFSET(D75,-$A75,0),rngColumnNames,0)),"")</f>
        <v>4.5491739999999998</v>
      </c>
      <c r="E75" s="11">
        <f ca="1">IFERROR(INDEX(rngData,MATCH($B75,rngYear,0),MATCH(OFFSET(E75,-$A75,0),rngColumnNames,0)),"")</f>
        <v>5.0560419999999997</v>
      </c>
      <c r="F75" s="11">
        <f t="shared" ca="1" si="4"/>
        <v>0.50686799999999987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4.3278160000000003</v>
      </c>
      <c r="D76" s="11">
        <f ca="1">IFERROR(INDEX(rngData,MATCH($B76,rngYear,0),MATCH(OFFSET(D76,-$A76,0),rngColumnNames,0)),"")</f>
        <v>4.050732</v>
      </c>
      <c r="E76" s="11">
        <f ca="1">IFERROR(INDEX(rngData,MATCH($B76,rngYear,0),MATCH(OFFSET(E76,-$A76,0),rngColumnNames,0)),"")</f>
        <v>4.5137640000000001</v>
      </c>
      <c r="F76" s="11">
        <f t="shared" ca="1" si="4"/>
        <v>0.46303200000000011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3.9166080000000001</v>
      </c>
      <c r="D77" s="11">
        <f ca="1">IFERROR(INDEX(rngData,MATCH($B77,rngYear,0),MATCH(OFFSET(D77,-$A77,0),rngColumnNames,0)),"")</f>
        <v>3.648409</v>
      </c>
      <c r="E77" s="11">
        <f ca="1">IFERROR(INDEX(rngData,MATCH($B77,rngYear,0),MATCH(OFFSET(E77,-$A77,0),rngColumnNames,0)),"")</f>
        <v>4.0853060000000001</v>
      </c>
      <c r="F77" s="11">
        <f t="shared" ca="1" si="4"/>
        <v>0.43689700000000009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3.5831780000000002</v>
      </c>
      <c r="D78" s="11">
        <f ca="1">IFERROR(INDEX(rngData,MATCH($B78,rngYear,0),MATCH(OFFSET(D78,-$A78,0),rngColumnNames,0)),"")</f>
        <v>3.324309</v>
      </c>
      <c r="E78" s="11">
        <f ca="1">IFERROR(INDEX(rngData,MATCH($B78,rngYear,0),MATCH(OFFSET(E78,-$A78,0),rngColumnNames,0)),"")</f>
        <v>3.7433909999999999</v>
      </c>
      <c r="F78" s="11">
        <f t="shared" ca="1" si="4"/>
        <v>0.41908199999999995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3.3081160000000001</v>
      </c>
      <c r="D79" s="11">
        <f ca="1">IFERROR(INDEX(rngData,MATCH($B79,rngYear,0),MATCH(OFFSET(D79,-$A79,0),rngColumnNames,0)),"")</f>
        <v>3.0620039999999999</v>
      </c>
      <c r="E79" s="11">
        <f ca="1">IFERROR(INDEX(rngData,MATCH($B79,rngYear,0),MATCH(OFFSET(E79,-$A79,0),rngColumnNames,0)),"")</f>
        <v>3.4744700000000002</v>
      </c>
      <c r="F79" s="11">
        <f t="shared" ca="1" si="4"/>
        <v>0.41246600000000022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3.0780219999999998</v>
      </c>
      <c r="D80" s="11">
        <f ca="1">IFERROR(INDEX(rngData,MATCH($B80,rngYear,0),MATCH(OFFSET(D80,-$A80,0),rngColumnNames,0)),"")</f>
        <v>2.8485309999999999</v>
      </c>
      <c r="E80" s="11">
        <f ca="1">IFERROR(INDEX(rngData,MATCH($B80,rngYear,0),MATCH(OFFSET(E80,-$A80,0),rngColumnNames,0)),"")</f>
        <v>3.2479490000000002</v>
      </c>
      <c r="F80" s="11">
        <f t="shared" ca="1" si="4"/>
        <v>0.39941800000000027</v>
      </c>
    </row>
    <row r="81" spans="1:6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3.0612750000000002</v>
      </c>
      <c r="D81" s="11">
        <f ca="1">IFERROR(INDEX(rngData,MATCH($B81,rngYear,0),MATCH(OFFSET(D81,-$A81,0),rngColumnNames,0)),"")</f>
        <v>2.876512</v>
      </c>
      <c r="E81" s="11">
        <f ca="1">IFERROR(INDEX(rngData,MATCH($B81,rngYear,0),MATCH(OFFSET(E81,-$A81,0),rngColumnNames,0)),"")</f>
        <v>3.1933590000000001</v>
      </c>
      <c r="F81" s="11">
        <f t="shared" ca="1" si="4"/>
        <v>0.3168470000000001</v>
      </c>
    </row>
    <row r="82" spans="1:6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3.0451649999999999</v>
      </c>
      <c r="D82" s="11">
        <f ca="1">IFERROR(INDEX(rngData,MATCH($B82,rngYear,0),MATCH(OFFSET(D82,-$A82,0),rngColumnNames,0)),"")</f>
        <v>2.8856920000000001</v>
      </c>
      <c r="E82" s="11">
        <f ca="1">IFERROR(INDEX(rngData,MATCH($B82,rngYear,0),MATCH(OFFSET(E82,-$A82,0),rngColumnNames,0)),"")</f>
        <v>3.1707299999999998</v>
      </c>
      <c r="F82" s="11">
        <f t="shared" ca="1" si="4"/>
        <v>0.28503799999999968</v>
      </c>
    </row>
    <row r="83" spans="1:6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3.0297040000000002</v>
      </c>
      <c r="D83" s="11">
        <f ca="1">IFERROR(INDEX(rngData,MATCH($B83,rngYear,0),MATCH(OFFSET(D83,-$A83,0),rngColumnNames,0)),"")</f>
        <v>2.8816820000000001</v>
      </c>
      <c r="E83" s="11">
        <f ca="1">IFERROR(INDEX(rngData,MATCH($B83,rngYear,0),MATCH(OFFSET(E83,-$A83,0),rngColumnNames,0)),"")</f>
        <v>3.1594410000000002</v>
      </c>
      <c r="F83" s="11">
        <f t="shared" ca="1" si="4"/>
        <v>0.27775900000000009</v>
      </c>
    </row>
    <row r="84" spans="1:6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3.014904</v>
      </c>
      <c r="D84" s="11">
        <f ca="1">IFERROR(INDEX(rngData,MATCH($B84,rngYear,0),MATCH(OFFSET(D84,-$A84,0),rngColumnNames,0)),"")</f>
        <v>2.8593679999999999</v>
      </c>
      <c r="E84" s="11">
        <f ca="1">IFERROR(INDEX(rngData,MATCH($B84,rngYear,0),MATCH(OFFSET(E84,-$A84,0),rngColumnNames,0)),"")</f>
        <v>3.1375419999999998</v>
      </c>
      <c r="F84" s="11">
        <f t="shared" ca="1" si="4"/>
        <v>0.27817399999999992</v>
      </c>
    </row>
    <row r="85" spans="1:6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3.0007799999999998</v>
      </c>
      <c r="D85" s="11">
        <f ca="1">IFERROR(INDEX(rngData,MATCH($B85,rngYear,0),MATCH(OFFSET(D85,-$A85,0),rngColumnNames,0)),"")</f>
        <v>2.8645399999999999</v>
      </c>
      <c r="E85" s="11">
        <f ca="1">IFERROR(INDEX(rngData,MATCH($B85,rngYear,0),MATCH(OFFSET(E85,-$A85,0),rngColumnNames,0)),"")</f>
        <v>3.1377630000000001</v>
      </c>
      <c r="F85" s="11">
        <f t="shared" ca="1" si="4"/>
        <v>0.27322300000000022</v>
      </c>
    </row>
    <row r="86" spans="1:6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2.9873509999999999</v>
      </c>
      <c r="D86" s="11">
        <f ca="1">IFERROR(INDEX(rngData,MATCH($B86,rngYear,0),MATCH(OFFSET(D86,-$A86,0),rngColumnNames,0)),"")</f>
        <v>2.834638</v>
      </c>
      <c r="E86" s="11">
        <f ca="1">IFERROR(INDEX(rngData,MATCH($B86,rngYear,0),MATCH(OFFSET(E86,-$A86,0),rngColumnNames,0)),"")</f>
        <v>3.14391</v>
      </c>
      <c r="F86" s="11">
        <f t="shared" ca="1" si="4"/>
        <v>0.30927199999999999</v>
      </c>
    </row>
    <row r="87" spans="1:6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2.9746389999999998</v>
      </c>
      <c r="D87" s="11">
        <f ca="1">IFERROR(INDEX(rngData,MATCH($B87,rngYear,0),MATCH(OFFSET(D87,-$A87,0),rngColumnNames,0)),"")</f>
        <v>2.791242</v>
      </c>
      <c r="E87" s="11">
        <f ca="1">IFERROR(INDEX(rngData,MATCH($B87,rngYear,0),MATCH(OFFSET(E87,-$A87,0),rngColumnNames,0)),"")</f>
        <v>3.1563050000000001</v>
      </c>
      <c r="F87" s="11">
        <f t="shared" ca="1" si="4"/>
        <v>0.36506300000000014</v>
      </c>
    </row>
    <row r="88" spans="1:6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2.962669</v>
      </c>
      <c r="D88" s="11">
        <f ca="1">IFERROR(INDEX(rngData,MATCH($B88,rngYear,0),MATCH(OFFSET(D88,-$A88,0),rngColumnNames,0)),"")</f>
        <v>2.7536900000000002</v>
      </c>
      <c r="E88" s="11">
        <f ca="1">IFERROR(INDEX(rngData,MATCH($B88,rngYear,0),MATCH(OFFSET(E88,-$A88,0),rngColumnNames,0)),"")</f>
        <v>3.169807</v>
      </c>
      <c r="F88" s="11">
        <f t="shared" ca="1" si="4"/>
        <v>0.41611699999999985</v>
      </c>
    </row>
    <row r="89" spans="1:6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2.9068710000000002</v>
      </c>
      <c r="D89" s="11">
        <f ca="1">IFERROR(INDEX(rngData,MATCH($B89,rngYear,0),MATCH(OFFSET(D89,-$A89,0),rngColumnNames,0)),"")</f>
        <v>2.7369050000000001</v>
      </c>
      <c r="E89" s="11">
        <f ca="1">IFERROR(INDEX(rngData,MATCH($B89,rngYear,0),MATCH(OFFSET(E89,-$A89,0),rngColumnNames,0)),"")</f>
        <v>3.087202</v>
      </c>
      <c r="F89" s="11">
        <f t="shared" ca="1" si="4"/>
        <v>0.35029699999999986</v>
      </c>
    </row>
    <row r="90" spans="1:6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2.8547630000000002</v>
      </c>
      <c r="D90" s="11">
        <f ca="1">IFERROR(INDEX(rngData,MATCH($B90,rngYear,0),MATCH(OFFSET(D90,-$A90,0),rngColumnNames,0)),"")</f>
        <v>2.7170719999999999</v>
      </c>
      <c r="E90" s="11">
        <f ca="1">IFERROR(INDEX(rngData,MATCH($B90,rngYear,0),MATCH(OFFSET(E90,-$A90,0),rngColumnNames,0)),"")</f>
        <v>3.0095559999999999</v>
      </c>
      <c r="F90" s="11">
        <f t="shared" ca="1" si="4"/>
        <v>0.29248399999999997</v>
      </c>
    </row>
    <row r="91" spans="1:6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2.8059940000000001</v>
      </c>
      <c r="D91" s="11">
        <f ca="1">IFERROR(INDEX(rngData,MATCH($B91,rngYear,0),MATCH(OFFSET(D91,-$A91,0),rngColumnNames,0)),"")</f>
        <v>2.6885319999999999</v>
      </c>
      <c r="E91" s="11">
        <f ca="1">IFERROR(INDEX(rngData,MATCH($B91,rngYear,0),MATCH(OFFSET(E91,-$A91,0),rngColumnNames,0)),"")</f>
        <v>2.9483109999999999</v>
      </c>
      <c r="F91" s="11">
        <f t="shared" ca="1" si="4"/>
        <v>0.25977899999999998</v>
      </c>
    </row>
    <row r="92" spans="1:6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2.7602579999999999</v>
      </c>
      <c r="D92" s="11">
        <f ca="1">IFERROR(INDEX(rngData,MATCH($B92,rngYear,0),MATCH(OFFSET(D92,-$A92,0),rngColumnNames,0)),"")</f>
        <v>2.662277</v>
      </c>
      <c r="E92" s="11">
        <f ca="1">IFERROR(INDEX(rngData,MATCH($B92,rngYear,0),MATCH(OFFSET(E92,-$A92,0),rngColumnNames,0)),"")</f>
        <v>2.895851</v>
      </c>
      <c r="F92" s="11">
        <f t="shared" ca="1" si="4"/>
        <v>0.23357399999999995</v>
      </c>
    </row>
    <row r="93" spans="1:6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2.7172830000000001</v>
      </c>
      <c r="D93" s="11">
        <f ca="1">IFERROR(INDEX(rngData,MATCH($B93,rngYear,0),MATCH(OFFSET(D93,-$A93,0),rngColumnNames,0)),"")</f>
        <v>2.6248480000000001</v>
      </c>
      <c r="E93" s="11">
        <f ca="1">IFERROR(INDEX(rngData,MATCH($B93,rngYear,0),MATCH(OFFSET(E93,-$A93,0),rngColumnNames,0)),"")</f>
        <v>2.8466010000000002</v>
      </c>
      <c r="F93" s="11">
        <f t="shared" ca="1" si="4"/>
        <v>0.22175300000000009</v>
      </c>
    </row>
    <row r="94" spans="1:6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2.6768299999999998</v>
      </c>
      <c r="D94" s="11">
        <f ca="1">IFERROR(INDEX(rngData,MATCH($B94,rngYear,0),MATCH(OFFSET(D94,-$A94,0),rngColumnNames,0)),"")</f>
        <v>2.5920350000000001</v>
      </c>
      <c r="E94" s="11">
        <f ca="1">IFERROR(INDEX(rngData,MATCH($B94,rngYear,0),MATCH(OFFSET(E94,-$A94,0),rngColumnNames,0)),"")</f>
        <v>2.8002919999999998</v>
      </c>
      <c r="F94" s="11">
        <f t="shared" ca="1" si="4"/>
        <v>0.20825699999999969</v>
      </c>
    </row>
    <row r="95" spans="1:6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2.6386850000000002</v>
      </c>
      <c r="D95" s="11">
        <f ca="1">IFERROR(INDEX(rngData,MATCH($B95,rngYear,0),MATCH(OFFSET(D95,-$A95,0),rngColumnNames,0)),"")</f>
        <v>2.53166</v>
      </c>
      <c r="E95" s="11">
        <f ca="1">IFERROR(INDEX(rngData,MATCH($B95,rngYear,0),MATCH(OFFSET(E95,-$A95,0),rngColumnNames,0)),"")</f>
        <v>2.7779229999999999</v>
      </c>
      <c r="F95" s="11">
        <f t="shared" ca="1" si="4"/>
        <v>0.2462629999999999</v>
      </c>
    </row>
    <row r="96" spans="1:6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2.6026600000000002</v>
      </c>
      <c r="D96" s="11">
        <f ca="1">IFERROR(INDEX(rngData,MATCH($B96,rngYear,0),MATCH(OFFSET(D96,-$A96,0),rngColumnNames,0)),"")</f>
        <v>2.4770400000000001</v>
      </c>
      <c r="E96" s="11">
        <f ca="1">IFERROR(INDEX(rngData,MATCH($B96,rngYear,0),MATCH(OFFSET(E96,-$A96,0),rngColumnNames,0)),"")</f>
        <v>2.7669510000000002</v>
      </c>
      <c r="F96" s="11">
        <f t="shared" ca="1" si="4"/>
        <v>0.28991100000000003</v>
      </c>
    </row>
    <row r="97" spans="1:6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2.539669</v>
      </c>
      <c r="D97" s="11">
        <f ca="1">IFERROR(INDEX(rngData,MATCH($B97,rngYear,0),MATCH(OFFSET(D97,-$A97,0),rngColumnNames,0)),"")</f>
        <v>2.436124</v>
      </c>
      <c r="E97" s="11">
        <f ca="1">IFERROR(INDEX(rngData,MATCH($B97,rngYear,0),MATCH(OFFSET(E97,-$A97,0),rngColumnNames,0)),"")</f>
        <v>2.680466</v>
      </c>
      <c r="F97" s="11">
        <f t="shared" ca="1" si="4"/>
        <v>0.24434200000000006</v>
      </c>
    </row>
    <row r="98" spans="1:6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2.4855930000000002</v>
      </c>
      <c r="D98" s="11">
        <f ca="1">IFERROR(INDEX(rngData,MATCH($B98,rngYear,0),MATCH(OFFSET(D98,-$A98,0),rngColumnNames,0)),"")</f>
        <v>2.3935019999999998</v>
      </c>
      <c r="E98" s="11">
        <f ca="1">IFERROR(INDEX(rngData,MATCH($B98,rngYear,0),MATCH(OFFSET(E98,-$A98,0),rngColumnNames,0)),"")</f>
        <v>2.606347</v>
      </c>
      <c r="F98" s="11">
        <f t="shared" ca="1" si="4"/>
        <v>0.21284500000000017</v>
      </c>
    </row>
    <row r="99" spans="1:6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2.4378959999999998</v>
      </c>
      <c r="D99" s="11">
        <f ca="1">IFERROR(INDEX(rngData,MATCH($B99,rngYear,0),MATCH(OFFSET(D99,-$A99,0),rngColumnNames,0)),"")</f>
        <v>2.3395350000000001</v>
      </c>
      <c r="E99" s="11">
        <f ca="1">IFERROR(INDEX(rngData,MATCH($B99,rngYear,0),MATCH(OFFSET(E99,-$A99,0),rngColumnNames,0)),"")</f>
        <v>2.5629590000000002</v>
      </c>
      <c r="F99" s="11">
        <f t="shared" ca="1" si="4"/>
        <v>0.22342400000000007</v>
      </c>
    </row>
    <row r="100" spans="1:6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2.3949859999999998</v>
      </c>
      <c r="D100" s="11">
        <f ca="1">IFERROR(INDEX(rngData,MATCH($B100,rngYear,0),MATCH(OFFSET(D100,-$A100,0),rngColumnNames,0)),"")</f>
        <v>2.2930600000000001</v>
      </c>
      <c r="E100" s="11">
        <f ca="1">IFERROR(INDEX(rngData,MATCH($B100,rngYear,0),MATCH(OFFSET(E100,-$A100,0),rngColumnNames,0)),"")</f>
        <v>2.5139230000000001</v>
      </c>
      <c r="F100" s="11">
        <f t="shared" ref="F100:F127" ca="1" si="6">IFERROR(E100-D100,"")</f>
        <v>0.22086300000000003</v>
      </c>
    </row>
    <row r="101" spans="1:6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2.3558089999999998</v>
      </c>
      <c r="D101" s="11">
        <f ca="1">IFERROR(INDEX(rngData,MATCH($B101,rngYear,0),MATCH(OFFSET(D101,-$A101,0),rngColumnNames,0)),"")</f>
        <v>2.2384770000000001</v>
      </c>
      <c r="E101" s="11">
        <f ca="1">IFERROR(INDEX(rngData,MATCH($B101,rngYear,0),MATCH(OFFSET(E101,-$A101,0),rngColumnNames,0)),"")</f>
        <v>2.478326</v>
      </c>
      <c r="F101" s="11">
        <f t="shared" ca="1" si="6"/>
        <v>0.23984899999999998</v>
      </c>
    </row>
    <row r="102" spans="1:6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2.3196330000000001</v>
      </c>
      <c r="D102" s="11">
        <f ca="1">IFERROR(INDEX(rngData,MATCH($B102,rngYear,0),MATCH(OFFSET(D102,-$A102,0),rngColumnNames,0)),"")</f>
        <v>2.1870669999999999</v>
      </c>
      <c r="E102" s="11">
        <f ca="1">IFERROR(INDEX(rngData,MATCH($B102,rngYear,0),MATCH(OFFSET(E102,-$A102,0),rngColumnNames,0)),"")</f>
        <v>2.455511</v>
      </c>
      <c r="F102" s="11">
        <f t="shared" ca="1" si="6"/>
        <v>0.26844400000000013</v>
      </c>
    </row>
    <row r="103" spans="1:6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2.285933</v>
      </c>
      <c r="D103" s="11">
        <f ca="1">IFERROR(INDEX(rngData,MATCH($B103,rngYear,0),MATCH(OFFSET(D103,-$A103,0),rngColumnNames,0)),"")</f>
        <v>2.136139</v>
      </c>
      <c r="E103" s="11">
        <f ca="1">IFERROR(INDEX(rngData,MATCH($B103,rngYear,0),MATCH(OFFSET(E103,-$A103,0),rngColumnNames,0)),"")</f>
        <v>2.4411909999999999</v>
      </c>
      <c r="F103" s="11">
        <f t="shared" ca="1" si="6"/>
        <v>0.30505199999999988</v>
      </c>
    </row>
    <row r="104" spans="1:6" x14ac:dyDescent="0.2">
      <c r="A104" s="9">
        <f t="shared" si="7"/>
        <v>37</v>
      </c>
      <c r="B104" s="10">
        <f>IF(INDEX(rngYear,A104+1)&lt;&gt;0,INDEX(rngYear,A104+1),"")</f>
        <v>2016</v>
      </c>
      <c r="C104" s="11">
        <f ca="1">IFERROR(INDEX(rngData,MATCH($B104,rngYear,0),MATCH(OFFSET(C104,-$A104,0),rngColumnNames,0)),"")</f>
        <v>2.254321</v>
      </c>
      <c r="D104" s="11">
        <f ca="1">IFERROR(INDEX(rngData,MATCH($B104,rngYear,0),MATCH(OFFSET(D104,-$A104,0),rngColumnNames,0)),"")</f>
        <v>2.0880100000000001</v>
      </c>
      <c r="E104" s="11">
        <f ca="1">IFERROR(INDEX(rngData,MATCH($B104,rngYear,0),MATCH(OFFSET(E104,-$A104,0),rngColumnNames,0)),"")</f>
        <v>2.425135</v>
      </c>
      <c r="F104" s="11">
        <f t="shared" ca="1" si="6"/>
        <v>0.3371249999999999</v>
      </c>
    </row>
    <row r="105" spans="1:6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t="shared" ca="1" si="6"/>
        <v/>
      </c>
    </row>
    <row r="106" spans="1:6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t="shared" ca="1" si="6"/>
        <v/>
      </c>
    </row>
    <row r="107" spans="1:6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t="shared" ca="1" si="6"/>
        <v/>
      </c>
    </row>
    <row r="108" spans="1:6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t="shared" ca="1" si="6"/>
        <v/>
      </c>
    </row>
    <row r="109" spans="1:6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t="shared" ca="1" si="6"/>
        <v/>
      </c>
    </row>
    <row r="110" spans="1:6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t="shared" ca="1" si="6"/>
        <v/>
      </c>
    </row>
    <row r="111" spans="1:6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t="shared" ca="1" si="6"/>
        <v/>
      </c>
    </row>
    <row r="112" spans="1:6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t="shared" ca="1" si="6"/>
        <v/>
      </c>
    </row>
    <row r="113" spans="1:6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t="shared" ca="1" si="6"/>
        <v/>
      </c>
    </row>
    <row r="114" spans="1:6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t="shared" ca="1" si="6"/>
        <v/>
      </c>
    </row>
    <row r="115" spans="1:6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t="shared" ca="1" si="6"/>
        <v/>
      </c>
    </row>
    <row r="116" spans="1:6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t="shared" ca="1" si="6"/>
        <v/>
      </c>
    </row>
    <row r="117" spans="1:6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t="shared" ca="1" si="6"/>
        <v/>
      </c>
    </row>
    <row r="118" spans="1:6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t="shared" ca="1" si="6"/>
        <v/>
      </c>
    </row>
    <row r="119" spans="1:6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t="shared" ca="1" si="6"/>
        <v/>
      </c>
    </row>
    <row r="120" spans="1:6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t="shared" ca="1" si="6"/>
        <v/>
      </c>
    </row>
    <row r="121" spans="1:6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t="shared" ca="1" si="6"/>
        <v/>
      </c>
    </row>
    <row r="122" spans="1:6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t="shared" ca="1" si="6"/>
        <v/>
      </c>
    </row>
    <row r="123" spans="1:6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t="shared" ca="1" si="6"/>
        <v/>
      </c>
    </row>
    <row r="124" spans="1:6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t="shared" ca="1" si="6"/>
        <v/>
      </c>
    </row>
    <row r="125" spans="1:6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t="shared" ca="1" si="6"/>
        <v/>
      </c>
    </row>
    <row r="126" spans="1:6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t="shared" ca="1" si="6"/>
        <v/>
      </c>
    </row>
    <row r="127" spans="1:6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t="shared" ca="1" si="6"/>
        <v/>
      </c>
    </row>
    <row r="129" spans="1:20" ht="19.5" customHeight="1" x14ac:dyDescent="0.3">
      <c r="A129" s="16" t="s">
        <v>72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22.5" customHeight="1" x14ac:dyDescent="0.2">
      <c r="B130" s="4"/>
      <c r="C130" s="5" t="s">
        <v>68</v>
      </c>
      <c r="D130" s="17" t="s">
        <v>69</v>
      </c>
      <c r="E130" s="18"/>
      <c r="F130" s="19"/>
      <c r="G130" s="13" t="s">
        <v>73</v>
      </c>
      <c r="H130" s="23" t="s">
        <v>74</v>
      </c>
      <c r="I130" s="24"/>
      <c r="J130" s="25"/>
      <c r="K130" s="14" t="s">
        <v>75</v>
      </c>
      <c r="L130" s="20" t="s">
        <v>76</v>
      </c>
      <c r="M130" s="21"/>
      <c r="N130" s="22"/>
    </row>
    <row r="131" spans="1:20" ht="22.5" customHeight="1" x14ac:dyDescent="0.2">
      <c r="A131" s="6" t="s">
        <v>70</v>
      </c>
      <c r="B131" s="7" t="s">
        <v>0</v>
      </c>
      <c r="C131" s="7" t="s">
        <v>18</v>
      </c>
      <c r="D131" s="7" t="s">
        <v>41</v>
      </c>
      <c r="E131" s="7" t="s">
        <v>42</v>
      </c>
      <c r="F131" s="8" t="s">
        <v>77</v>
      </c>
      <c r="G131" s="7" t="s">
        <v>19</v>
      </c>
      <c r="H131" s="7" t="s">
        <v>43</v>
      </c>
      <c r="I131" s="7" t="s">
        <v>44</v>
      </c>
      <c r="J131" s="8" t="s">
        <v>78</v>
      </c>
      <c r="K131" s="7" t="s">
        <v>20</v>
      </c>
      <c r="L131" s="7" t="s">
        <v>45</v>
      </c>
      <c r="M131" s="7" t="s">
        <v>46</v>
      </c>
      <c r="N131" s="8" t="s">
        <v>79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307.29049300000003</v>
      </c>
      <c r="D132" s="11">
        <f ca="1">IFERROR(INDEX(rngData,MATCH($B132,rngYear,0),MATCH(OFFSET(D132,-$A132,0),rngColumnNames,0)),"")</f>
        <v>294.834431</v>
      </c>
      <c r="E132" s="11">
        <f ca="1">IFERROR(INDEX(rngData,MATCH($B132,rngYear,0),MATCH(OFFSET(E132,-$A132,0),rngColumnNames,0)),"")</f>
        <v>322.29891900000001</v>
      </c>
      <c r="F132" s="11">
        <f t="shared" ref="F132:F163" ca="1" si="8">IFERROR(E132-D132,"")</f>
        <v>27.464488000000017</v>
      </c>
      <c r="G132" s="11">
        <f ca="1">IFERROR(INDEX(rngData,MATCH($B132,rngYear,0),MATCH(OFFSET(G132,-$A132,0),rngColumnNames,0)),"")</f>
        <v>0.67490700000000003</v>
      </c>
      <c r="H132" s="11">
        <f ca="1">IFERROR(INDEX(rngData,MATCH($B132,rngYear,0),MATCH(OFFSET(H132,-$A132,0),rngColumnNames,0)),"")</f>
        <v>0.64694799999999997</v>
      </c>
      <c r="I132" s="11">
        <f ca="1">IFERROR(INDEX(rngData,MATCH($B132,rngYear,0),MATCH(OFFSET(I132,-$A132,0),rngColumnNames,0)),"")</f>
        <v>0.70841299999999996</v>
      </c>
      <c r="J132" s="11">
        <f t="shared" ref="J132:J163" ca="1" si="9">IFERROR(I132-H132,"")</f>
        <v>6.1464999999999992E-2</v>
      </c>
      <c r="K132" s="11">
        <f ca="1">IFERROR(INDEX(rngData,MATCH($B132,rngYear,0),MATCH(OFFSET(K132,-$A132,0),rngColumnNames,0)),"")</f>
        <v>306.61558600000001</v>
      </c>
      <c r="L132" s="11">
        <f ca="1">IFERROR(INDEX(rngData,MATCH($B132,rngYear,0),MATCH(OFFSET(L132,-$A132,0),rngColumnNames,0)),"")</f>
        <v>294.18748299999999</v>
      </c>
      <c r="M132" s="11">
        <f ca="1">IFERROR(INDEX(rngData,MATCH($B132,rngYear,0),MATCH(OFFSET(M132,-$A132,0),rngColumnNames,0)),"")</f>
        <v>321.590506</v>
      </c>
      <c r="N132" s="11">
        <f t="shared" ref="N132:N163" ca="1" si="10">IFERROR(M132-L132,"")</f>
        <v>27.403023000000019</v>
      </c>
    </row>
    <row r="133" spans="1:20" x14ac:dyDescent="0.2">
      <c r="A133" s="9">
        <f t="shared" ref="A133:A164" si="11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1110.371666</v>
      </c>
      <c r="D133" s="11">
        <f ca="1">IFERROR(INDEX(rngData,MATCH($B133,rngYear,0),MATCH(OFFSET(D133,-$A133,0),rngColumnNames,0)),"")</f>
        <v>1067.926577</v>
      </c>
      <c r="E133" s="11">
        <f ca="1">IFERROR(INDEX(rngData,MATCH($B133,rngYear,0),MATCH(OFFSET(E133,-$A133,0),rngColumnNames,0)),"")</f>
        <v>1162.3198500000001</v>
      </c>
      <c r="F133" s="11">
        <f t="shared" ca="1" si="8"/>
        <v>94.393273000000136</v>
      </c>
      <c r="G133" s="11">
        <f ca="1">IFERROR(INDEX(rngData,MATCH($B133,rngYear,0),MATCH(OFFSET(G133,-$A133,0),rngColumnNames,0)),"")</f>
        <v>7.8795820000000001</v>
      </c>
      <c r="H133" s="11">
        <f ca="1">IFERROR(INDEX(rngData,MATCH($B133,rngYear,0),MATCH(OFFSET(H133,-$A133,0),rngColumnNames,0)),"")</f>
        <v>7.5150779999999999</v>
      </c>
      <c r="I133" s="11">
        <f ca="1">IFERROR(INDEX(rngData,MATCH($B133,rngYear,0),MATCH(OFFSET(I133,-$A133,0),rngColumnNames,0)),"")</f>
        <v>8.3202979999999993</v>
      </c>
      <c r="J133" s="11">
        <f t="shared" ca="1" si="9"/>
        <v>0.80521999999999938</v>
      </c>
      <c r="K133" s="15">
        <f ca="1">IFERROR(INDEX(rngData,MATCH($B133,rngYear,0),MATCH(OFFSET(K133,-$A133,0),rngColumnNames,0)),"")</f>
        <v>1102.4920830000001</v>
      </c>
      <c r="L133" s="15">
        <f ca="1">IFERROR(INDEX(rngData,MATCH($B133,rngYear,0),MATCH(OFFSET(L133,-$A133,0),rngColumnNames,0)),"")</f>
        <v>1060.411499</v>
      </c>
      <c r="M133" s="15">
        <f ca="1">IFERROR(INDEX(rngData,MATCH($B133,rngYear,0),MATCH(OFFSET(M133,-$A133,0),rngColumnNames,0)),"")</f>
        <v>1153.999552</v>
      </c>
      <c r="N133" s="15">
        <f t="shared" ca="1" si="10"/>
        <v>93.588052999999945</v>
      </c>
    </row>
    <row r="134" spans="1:20" x14ac:dyDescent="0.2">
      <c r="A134" s="9">
        <f t="shared" si="11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2252.5640680000001</v>
      </c>
      <c r="D134" s="11">
        <f ca="1">IFERROR(INDEX(rngData,MATCH($B134,rngYear,0),MATCH(OFFSET(D134,-$A134,0),rngColumnNames,0)),"")</f>
        <v>2172.3119740000002</v>
      </c>
      <c r="E134" s="11">
        <f ca="1">IFERROR(INDEX(rngData,MATCH($B134,rngYear,0),MATCH(OFFSET(E134,-$A134,0),rngColumnNames,0)),"")</f>
        <v>2352.7206489999999</v>
      </c>
      <c r="F134" s="11">
        <f t="shared" ca="1" si="8"/>
        <v>180.40867499999968</v>
      </c>
      <c r="G134" s="11">
        <f ca="1">IFERROR(INDEX(rngData,MATCH($B134,rngYear,0),MATCH(OFFSET(G134,-$A134,0),rngColumnNames,0)),"")</f>
        <v>37.565342000000001</v>
      </c>
      <c r="H134" s="11">
        <f ca="1">IFERROR(INDEX(rngData,MATCH($B134,rngYear,0),MATCH(OFFSET(H134,-$A134,0),rngColumnNames,0)),"")</f>
        <v>36.072470000000003</v>
      </c>
      <c r="I134" s="11">
        <f ca="1">IFERROR(INDEX(rngData,MATCH($B134,rngYear,0),MATCH(OFFSET(I134,-$A134,0),rngColumnNames,0)),"")</f>
        <v>39.388814000000004</v>
      </c>
      <c r="J134" s="11">
        <f t="shared" ca="1" si="9"/>
        <v>3.3163440000000008</v>
      </c>
      <c r="K134" s="15">
        <f ca="1">IFERROR(INDEX(rngData,MATCH($B134,rngYear,0),MATCH(OFFSET(K134,-$A134,0),rngColumnNames,0)),"")</f>
        <v>2214.9987259999998</v>
      </c>
      <c r="L134" s="15">
        <f ca="1">IFERROR(INDEX(rngData,MATCH($B134,rngYear,0),MATCH(OFFSET(L134,-$A134,0),rngColumnNames,0)),"")</f>
        <v>2136.2395040000001</v>
      </c>
      <c r="M134" s="15">
        <f ca="1">IFERROR(INDEX(rngData,MATCH($B134,rngYear,0),MATCH(OFFSET(M134,-$A134,0),rngColumnNames,0)),"")</f>
        <v>2313.331835</v>
      </c>
      <c r="N134" s="15">
        <f t="shared" ca="1" si="10"/>
        <v>177.09233099999983</v>
      </c>
    </row>
    <row r="135" spans="1:20" x14ac:dyDescent="0.2">
      <c r="A135" s="9">
        <f t="shared" si="11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3592.8393839999999</v>
      </c>
      <c r="D135" s="11">
        <f ca="1">IFERROR(INDEX(rngData,MATCH($B135,rngYear,0),MATCH(OFFSET(D135,-$A135,0),rngColumnNames,0)),"")</f>
        <v>3474.8652069999998</v>
      </c>
      <c r="E135" s="11">
        <f ca="1">IFERROR(INDEX(rngData,MATCH($B135,rngYear,0),MATCH(OFFSET(E135,-$A135,0),rngColumnNames,0)),"")</f>
        <v>3743.7725540000001</v>
      </c>
      <c r="F135" s="11">
        <f t="shared" ca="1" si="8"/>
        <v>268.9073470000003</v>
      </c>
      <c r="G135" s="11">
        <f ca="1">IFERROR(INDEX(rngData,MATCH($B135,rngYear,0),MATCH(OFFSET(G135,-$A135,0),rngColumnNames,0)),"")</f>
        <v>100.110209</v>
      </c>
      <c r="H135" s="11">
        <f ca="1">IFERROR(INDEX(rngData,MATCH($B135,rngYear,0),MATCH(OFFSET(H135,-$A135,0),rngColumnNames,0)),"")</f>
        <v>96.235586999999995</v>
      </c>
      <c r="I135" s="11">
        <f ca="1">IFERROR(INDEX(rngData,MATCH($B135,rngYear,0),MATCH(OFFSET(I135,-$A135,0),rngColumnNames,0)),"")</f>
        <v>104.898206</v>
      </c>
      <c r="J135" s="11">
        <f t="shared" ca="1" si="9"/>
        <v>8.6626190000000065</v>
      </c>
      <c r="K135" s="15">
        <f ca="1">IFERROR(INDEX(rngData,MATCH($B135,rngYear,0),MATCH(OFFSET(K135,-$A135,0),rngColumnNames,0)),"")</f>
        <v>3492.7291749999999</v>
      </c>
      <c r="L135" s="15">
        <f ca="1">IFERROR(INDEX(rngData,MATCH($B135,rngYear,0),MATCH(OFFSET(L135,-$A135,0),rngColumnNames,0)),"")</f>
        <v>3378.6296200000002</v>
      </c>
      <c r="M135" s="15">
        <f ca="1">IFERROR(INDEX(rngData,MATCH($B135,rngYear,0),MATCH(OFFSET(M135,-$A135,0),rngColumnNames,0)),"")</f>
        <v>3638.8743479999998</v>
      </c>
      <c r="N135" s="15">
        <f t="shared" ca="1" si="10"/>
        <v>260.24472799999967</v>
      </c>
    </row>
    <row r="136" spans="1:20" x14ac:dyDescent="0.2">
      <c r="A136" s="9">
        <f t="shared" si="11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5006.0359870000002</v>
      </c>
      <c r="D136" s="11">
        <f ca="1">IFERROR(INDEX(rngData,MATCH($B136,rngYear,0),MATCH(OFFSET(D136,-$A136,0),rngColumnNames,0)),"")</f>
        <v>4856.5715749999999</v>
      </c>
      <c r="E136" s="11">
        <f ca="1">IFERROR(INDEX(rngData,MATCH($B136,rngYear,0),MATCH(OFFSET(E136,-$A136,0),rngColumnNames,0)),"")</f>
        <v>5203.6410269999997</v>
      </c>
      <c r="F136" s="11">
        <f t="shared" ca="1" si="8"/>
        <v>347.06945199999973</v>
      </c>
      <c r="G136" s="11">
        <f ca="1">IFERROR(INDEX(rngData,MATCH($B136,rngYear,0),MATCH(OFFSET(G136,-$A136,0),rngColumnNames,0)),"")</f>
        <v>559.61497599999996</v>
      </c>
      <c r="H136" s="11">
        <f ca="1">IFERROR(INDEX(rngData,MATCH($B136,rngYear,0),MATCH(OFFSET(H136,-$A136,0),rngColumnNames,0)),"")</f>
        <v>514.44861600000002</v>
      </c>
      <c r="I136" s="11">
        <f ca="1">IFERROR(INDEX(rngData,MATCH($B136,rngYear,0),MATCH(OFFSET(I136,-$A136,0),rngColumnNames,0)),"")</f>
        <v>605.97750299999996</v>
      </c>
      <c r="J136" s="11">
        <f t="shared" ca="1" si="9"/>
        <v>91.528886999999941</v>
      </c>
      <c r="K136" s="15">
        <f ca="1">IFERROR(INDEX(rngData,MATCH($B136,rngYear,0),MATCH(OFFSET(K136,-$A136,0),rngColumnNames,0)),"")</f>
        <v>4446.4210110000004</v>
      </c>
      <c r="L136" s="15">
        <f ca="1">IFERROR(INDEX(rngData,MATCH($B136,rngYear,0),MATCH(OFFSET(L136,-$A136,0),rngColumnNames,0)),"")</f>
        <v>4289.1713380000001</v>
      </c>
      <c r="M136" s="15">
        <f ca="1">IFERROR(INDEX(rngData,MATCH($B136,rngYear,0),MATCH(OFFSET(M136,-$A136,0),rngColumnNames,0)),"")</f>
        <v>4617.8378350000003</v>
      </c>
      <c r="N136" s="15">
        <f t="shared" ca="1" si="10"/>
        <v>328.66649700000016</v>
      </c>
    </row>
    <row r="137" spans="1:20" x14ac:dyDescent="0.2">
      <c r="A137" s="9">
        <f t="shared" si="11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6352.9925789999998</v>
      </c>
      <c r="D137" s="11">
        <f ca="1">IFERROR(INDEX(rngData,MATCH($B137,rngYear,0),MATCH(OFFSET(D137,-$A137,0),rngColumnNames,0)),"")</f>
        <v>6178.5151420000002</v>
      </c>
      <c r="E137" s="11">
        <f ca="1">IFERROR(INDEX(rngData,MATCH($B137,rngYear,0),MATCH(OFFSET(E137,-$A137,0),rngColumnNames,0)),"")</f>
        <v>6588.4405299999999</v>
      </c>
      <c r="F137" s="11">
        <f t="shared" ca="1" si="8"/>
        <v>409.92538799999966</v>
      </c>
      <c r="G137" s="11">
        <f ca="1">IFERROR(INDEX(rngData,MATCH($B137,rngYear,0),MATCH(OFFSET(G137,-$A137,0),rngColumnNames,0)),"")</f>
        <v>1150.645612</v>
      </c>
      <c r="H137" s="11">
        <f ca="1">IFERROR(INDEX(rngData,MATCH($B137,rngYear,0),MATCH(OFFSET(H137,-$A137,0),rngColumnNames,0)),"")</f>
        <v>1071.8217529999999</v>
      </c>
      <c r="I137" s="11">
        <f ca="1">IFERROR(INDEX(rngData,MATCH($B137,rngYear,0),MATCH(OFFSET(I137,-$A137,0),rngColumnNames,0)),"")</f>
        <v>1240.615961</v>
      </c>
      <c r="J137" s="11">
        <f t="shared" ca="1" si="9"/>
        <v>168.79420800000003</v>
      </c>
      <c r="K137" s="15">
        <f ca="1">IFERROR(INDEX(rngData,MATCH($B137,rngYear,0),MATCH(OFFSET(K137,-$A137,0),rngColumnNames,0)),"")</f>
        <v>5202.3469670000004</v>
      </c>
      <c r="L137" s="15">
        <f ca="1">IFERROR(INDEX(rngData,MATCH($B137,rngYear,0),MATCH(OFFSET(L137,-$A137,0),rngColumnNames,0)),"")</f>
        <v>5022.6980329999997</v>
      </c>
      <c r="M137" s="15">
        <f ca="1">IFERROR(INDEX(rngData,MATCH($B137,rngYear,0),MATCH(OFFSET(M137,-$A137,0),rngColumnNames,0)),"")</f>
        <v>5391.446164</v>
      </c>
      <c r="N137" s="15">
        <f t="shared" ca="1" si="10"/>
        <v>368.74813100000028</v>
      </c>
    </row>
    <row r="138" spans="1:20" x14ac:dyDescent="0.2">
      <c r="A138" s="9">
        <f t="shared" si="11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7533.7736199999999</v>
      </c>
      <c r="D138" s="11">
        <f ca="1">IFERROR(INDEX(rngData,MATCH($B138,rngYear,0),MATCH(OFFSET(D138,-$A138,0),rngColumnNames,0)),"")</f>
        <v>7343.5057139999999</v>
      </c>
      <c r="E138" s="11">
        <f ca="1">IFERROR(INDEX(rngData,MATCH($B138,rngYear,0),MATCH(OFFSET(E138,-$A138,0),rngColumnNames,0)),"")</f>
        <v>7795.416217</v>
      </c>
      <c r="F138" s="11">
        <f t="shared" ca="1" si="8"/>
        <v>451.91050300000006</v>
      </c>
      <c r="G138" s="11">
        <f ca="1">IFERROR(INDEX(rngData,MATCH($B138,rngYear,0),MATCH(OFFSET(G138,-$A138,0),rngColumnNames,0)),"")</f>
        <v>1890.5018070000001</v>
      </c>
      <c r="H138" s="11">
        <f ca="1">IFERROR(INDEX(rngData,MATCH($B138,rngYear,0),MATCH(OFFSET(H138,-$A138,0),rngColumnNames,0)),"")</f>
        <v>1781.6229000000001</v>
      </c>
      <c r="I138" s="11">
        <f ca="1">IFERROR(INDEX(rngData,MATCH($B138,rngYear,0),MATCH(OFFSET(I138,-$A138,0),rngColumnNames,0)),"")</f>
        <v>2014.9728230000001</v>
      </c>
      <c r="J138" s="11">
        <f t="shared" ca="1" si="9"/>
        <v>233.34992299999999</v>
      </c>
      <c r="K138" s="15">
        <f ca="1">IFERROR(INDEX(rngData,MATCH($B138,rngYear,0),MATCH(OFFSET(K138,-$A138,0),rngColumnNames,0)),"")</f>
        <v>5643.2718130000003</v>
      </c>
      <c r="L138" s="15">
        <f ca="1">IFERROR(INDEX(rngData,MATCH($B138,rngYear,0),MATCH(OFFSET(L138,-$A138,0),rngColumnNames,0)),"")</f>
        <v>5413.289025</v>
      </c>
      <c r="M138" s="15">
        <f ca="1">IFERROR(INDEX(rngData,MATCH($B138,rngYear,0),MATCH(OFFSET(M138,-$A138,0),rngColumnNames,0)),"")</f>
        <v>5831.372453</v>
      </c>
      <c r="N138" s="15">
        <f t="shared" ca="1" si="10"/>
        <v>418.08342799999991</v>
      </c>
    </row>
    <row r="139" spans="1:20" x14ac:dyDescent="0.2">
      <c r="A139" s="9">
        <f t="shared" si="11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8543.7518550000004</v>
      </c>
      <c r="D139" s="11">
        <f ca="1">IFERROR(INDEX(rngData,MATCH($B139,rngYear,0),MATCH(OFFSET(D139,-$A139,0),rngColumnNames,0)),"")</f>
        <v>8323.8270479999992</v>
      </c>
      <c r="E139" s="11">
        <f ca="1">IFERROR(INDEX(rngData,MATCH($B139,rngYear,0),MATCH(OFFSET(E139,-$A139,0),rngColumnNames,0)),"")</f>
        <v>8819.1103370000001</v>
      </c>
      <c r="F139" s="11">
        <f t="shared" ca="1" si="8"/>
        <v>495.28328900000088</v>
      </c>
      <c r="G139" s="11">
        <f ca="1">IFERROR(INDEX(rngData,MATCH($B139,rngYear,0),MATCH(OFFSET(G139,-$A139,0),rngColumnNames,0)),"")</f>
        <v>2795.2879429999998</v>
      </c>
      <c r="H139" s="11">
        <f ca="1">IFERROR(INDEX(rngData,MATCH($B139,rngYear,0),MATCH(OFFSET(H139,-$A139,0),rngColumnNames,0)),"")</f>
        <v>2673.0430190000002</v>
      </c>
      <c r="I139" s="11">
        <f ca="1">IFERROR(INDEX(rngData,MATCH($B139,rngYear,0),MATCH(OFFSET(I139,-$A139,0),rngColumnNames,0)),"")</f>
        <v>2965.3514289999998</v>
      </c>
      <c r="J139" s="11">
        <f t="shared" ca="1" si="9"/>
        <v>292.30840999999964</v>
      </c>
      <c r="K139" s="15">
        <f ca="1">IFERROR(INDEX(rngData,MATCH($B139,rngYear,0),MATCH(OFFSET(K139,-$A139,0),rngColumnNames,0)),"")</f>
        <v>5748.4639120000002</v>
      </c>
      <c r="L139" s="15">
        <f ca="1">IFERROR(INDEX(rngData,MATCH($B139,rngYear,0),MATCH(OFFSET(L139,-$A139,0),rngColumnNames,0)),"")</f>
        <v>5495.4129700000003</v>
      </c>
      <c r="M139" s="15">
        <f ca="1">IFERROR(INDEX(rngData,MATCH($B139,rngYear,0),MATCH(OFFSET(M139,-$A139,0),rngColumnNames,0)),"")</f>
        <v>5923.565114</v>
      </c>
      <c r="N139" s="15">
        <f t="shared" ca="1" si="10"/>
        <v>428.15214399999968</v>
      </c>
    </row>
    <row r="140" spans="1:20" x14ac:dyDescent="0.2">
      <c r="A140" s="9">
        <f t="shared" si="11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9379.4320420000004</v>
      </c>
      <c r="D140" s="11">
        <f ca="1">IFERROR(INDEX(rngData,MATCH($B140,rngYear,0),MATCH(OFFSET(D140,-$A140,0),rngColumnNames,0)),"")</f>
        <v>9168.8163810000005</v>
      </c>
      <c r="E140" s="11">
        <f ca="1">IFERROR(INDEX(rngData,MATCH($B140,rngYear,0),MATCH(OFFSET(E140,-$A140,0),rngColumnNames,0)),"")</f>
        <v>9667.9214909999992</v>
      </c>
      <c r="F140" s="11">
        <f t="shared" ca="1" si="8"/>
        <v>499.1051099999986</v>
      </c>
      <c r="G140" s="11">
        <f ca="1">IFERROR(INDEX(rngData,MATCH($B140,rngYear,0),MATCH(OFFSET(G140,-$A140,0),rngColumnNames,0)),"")</f>
        <v>3820.0054580000001</v>
      </c>
      <c r="H140" s="11">
        <f ca="1">IFERROR(INDEX(rngData,MATCH($B140,rngYear,0),MATCH(OFFSET(H140,-$A140,0),rngColumnNames,0)),"")</f>
        <v>3676.3442890000001</v>
      </c>
      <c r="I140" s="11">
        <f ca="1">IFERROR(INDEX(rngData,MATCH($B140,rngYear,0),MATCH(OFFSET(I140,-$A140,0),rngColumnNames,0)),"")</f>
        <v>4051.455931</v>
      </c>
      <c r="J140" s="11">
        <f t="shared" ca="1" si="9"/>
        <v>375.11164199999985</v>
      </c>
      <c r="K140" s="15">
        <f ca="1">IFERROR(INDEX(rngData,MATCH($B140,rngYear,0),MATCH(OFFSET(K140,-$A140,0),rngColumnNames,0)),"")</f>
        <v>5559.4265839999998</v>
      </c>
      <c r="L140" s="15">
        <f ca="1">IFERROR(INDEX(rngData,MATCH($B140,rngYear,0),MATCH(OFFSET(L140,-$A140,0),rngColumnNames,0)),"")</f>
        <v>5280.948805</v>
      </c>
      <c r="M140" s="15">
        <f ca="1">IFERROR(INDEX(rngData,MATCH($B140,rngYear,0),MATCH(OFFSET(M140,-$A140,0),rngColumnNames,0)),"")</f>
        <v>5737.1250360000004</v>
      </c>
      <c r="N140" s="15">
        <f t="shared" ca="1" si="10"/>
        <v>456.17623100000037</v>
      </c>
    </row>
    <row r="141" spans="1:20" x14ac:dyDescent="0.2">
      <c r="A141" s="9">
        <f t="shared" si="11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9873.8004669999991</v>
      </c>
      <c r="D141" s="11">
        <f ca="1">IFERROR(INDEX(rngData,MATCH($B141,rngYear,0),MATCH(OFFSET(D141,-$A141,0),rngColumnNames,0)),"")</f>
        <v>9642.0880280000001</v>
      </c>
      <c r="E141" s="11">
        <f ca="1">IFERROR(INDEX(rngData,MATCH($B141,rngYear,0),MATCH(OFFSET(E141,-$A141,0),rngColumnNames,0)),"")</f>
        <v>10145.658882</v>
      </c>
      <c r="F141" s="11">
        <f t="shared" ca="1" si="8"/>
        <v>503.5708539999996</v>
      </c>
      <c r="G141" s="11">
        <f ca="1">IFERROR(INDEX(rngData,MATCH($B141,rngYear,0),MATCH(OFFSET(G141,-$A141,0),rngColumnNames,0)),"")</f>
        <v>4716.6404320000001</v>
      </c>
      <c r="H141" s="11">
        <f ca="1">IFERROR(INDEX(rngData,MATCH($B141,rngYear,0),MATCH(OFFSET(H141,-$A141,0),rngColumnNames,0)),"")</f>
        <v>4558.464653</v>
      </c>
      <c r="I141" s="11">
        <f ca="1">IFERROR(INDEX(rngData,MATCH($B141,rngYear,0),MATCH(OFFSET(I141,-$A141,0),rngColumnNames,0)),"")</f>
        <v>5002.7799240000004</v>
      </c>
      <c r="J141" s="11">
        <f t="shared" ca="1" si="9"/>
        <v>444.31527100000039</v>
      </c>
      <c r="K141" s="15">
        <f ca="1">IFERROR(INDEX(rngData,MATCH($B141,rngYear,0),MATCH(OFFSET(K141,-$A141,0),rngColumnNames,0)),"")</f>
        <v>5157.1600349999999</v>
      </c>
      <c r="L141" s="15">
        <f ca="1">IFERROR(INDEX(rngData,MATCH($B141,rngYear,0),MATCH(OFFSET(L141,-$A141,0),rngColumnNames,0)),"")</f>
        <v>4864.4124830000001</v>
      </c>
      <c r="M141" s="15">
        <f ca="1">IFERROR(INDEX(rngData,MATCH($B141,rngYear,0),MATCH(OFFSET(M141,-$A141,0),rngColumnNames,0)),"")</f>
        <v>5348.7096190000002</v>
      </c>
      <c r="N141" s="15">
        <f t="shared" ca="1" si="10"/>
        <v>484.29713600000014</v>
      </c>
    </row>
    <row r="142" spans="1:20" x14ac:dyDescent="0.2">
      <c r="A142" s="9">
        <f t="shared" si="11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10114.330824999999</v>
      </c>
      <c r="D142" s="11">
        <f ca="1">IFERROR(INDEX(rngData,MATCH($B142,rngYear,0),MATCH(OFFSET(D142,-$A142,0),rngColumnNames,0)),"")</f>
        <v>9858.3068050000002</v>
      </c>
      <c r="E142" s="11">
        <f ca="1">IFERROR(INDEX(rngData,MATCH($B142,rngYear,0),MATCH(OFFSET(E142,-$A142,0),rngColumnNames,0)),"")</f>
        <v>10376.157904</v>
      </c>
      <c r="F142" s="11">
        <f t="shared" ca="1" si="8"/>
        <v>517.85109899999952</v>
      </c>
      <c r="G142" s="11">
        <f ca="1">IFERROR(INDEX(rngData,MATCH($B142,rngYear,0),MATCH(OFFSET(G142,-$A142,0),rngColumnNames,0)),"")</f>
        <v>5479.1829150000003</v>
      </c>
      <c r="H142" s="11">
        <f ca="1">IFERROR(INDEX(rngData,MATCH($B142,rngYear,0),MATCH(OFFSET(H142,-$A142,0),rngColumnNames,0)),"")</f>
        <v>5297.1487020000004</v>
      </c>
      <c r="I142" s="11">
        <f ca="1">IFERROR(INDEX(rngData,MATCH($B142,rngYear,0),MATCH(OFFSET(I142,-$A142,0),rngColumnNames,0)),"")</f>
        <v>5807.6477420000001</v>
      </c>
      <c r="J142" s="11">
        <f t="shared" ca="1" si="9"/>
        <v>510.4990399999997</v>
      </c>
      <c r="K142" s="15">
        <f ca="1">IFERROR(INDEX(rngData,MATCH($B142,rngYear,0),MATCH(OFFSET(K142,-$A142,0),rngColumnNames,0)),"")</f>
        <v>4635.1479099999997</v>
      </c>
      <c r="L142" s="15">
        <f ca="1">IFERROR(INDEX(rngData,MATCH($B142,rngYear,0),MATCH(OFFSET(L142,-$A142,0),rngColumnNames,0)),"")</f>
        <v>4341.0082320000001</v>
      </c>
      <c r="M142" s="15">
        <f ca="1">IFERROR(INDEX(rngData,MATCH($B142,rngYear,0),MATCH(OFFSET(M142,-$A142,0),rngColumnNames,0)),"")</f>
        <v>4811.7183530000002</v>
      </c>
      <c r="N142" s="15">
        <f t="shared" ca="1" si="10"/>
        <v>470.71012100000007</v>
      </c>
    </row>
    <row r="143" spans="1:20" x14ac:dyDescent="0.2">
      <c r="A143" s="9">
        <f t="shared" si="11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10191.053241</v>
      </c>
      <c r="D143" s="11">
        <f ca="1">IFERROR(INDEX(rngData,MATCH($B143,rngYear,0),MATCH(OFFSET(D143,-$A143,0),rngColumnNames,0)),"")</f>
        <v>9924.6182200000003</v>
      </c>
      <c r="E143" s="11">
        <f ca="1">IFERROR(INDEX(rngData,MATCH($B143,rngYear,0),MATCH(OFFSET(E143,-$A143,0),rngColumnNames,0)),"")</f>
        <v>10442.302999</v>
      </c>
      <c r="F143" s="11">
        <f t="shared" ca="1" si="8"/>
        <v>517.68477899999925</v>
      </c>
      <c r="G143" s="11">
        <f ca="1">IFERROR(INDEX(rngData,MATCH($B143,rngYear,0),MATCH(OFFSET(G143,-$A143,0),rngColumnNames,0)),"")</f>
        <v>6118.1040830000002</v>
      </c>
      <c r="H143" s="11">
        <f ca="1">IFERROR(INDEX(rngData,MATCH($B143,rngYear,0),MATCH(OFFSET(H143,-$A143,0),rngColumnNames,0)),"")</f>
        <v>5907.0217060000004</v>
      </c>
      <c r="I143" s="11">
        <f ca="1">IFERROR(INDEX(rngData,MATCH($B143,rngYear,0),MATCH(OFFSET(I143,-$A143,0),rngColumnNames,0)),"")</f>
        <v>6475.5584310000004</v>
      </c>
      <c r="J143" s="11">
        <f t="shared" ca="1" si="9"/>
        <v>568.53672499999993</v>
      </c>
      <c r="K143" s="15">
        <f ca="1">IFERROR(INDEX(rngData,MATCH($B143,rngYear,0),MATCH(OFFSET(K143,-$A143,0),rngColumnNames,0)),"")</f>
        <v>4072.9491589999998</v>
      </c>
      <c r="L143" s="15">
        <f ca="1">IFERROR(INDEX(rngData,MATCH($B143,rngYear,0),MATCH(OFFSET(L143,-$A143,0),rngColumnNames,0)),"")</f>
        <v>3797.6976599999998</v>
      </c>
      <c r="M143" s="15">
        <f ca="1">IFERROR(INDEX(rngData,MATCH($B143,rngYear,0),MATCH(OFFSET(M143,-$A143,0),rngColumnNames,0)),"")</f>
        <v>4245.7643790000002</v>
      </c>
      <c r="N143" s="15">
        <f t="shared" ca="1" si="10"/>
        <v>448.06671900000038</v>
      </c>
    </row>
    <row r="144" spans="1:20" x14ac:dyDescent="0.2">
      <c r="A144" s="9">
        <f t="shared" si="11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10145.950246</v>
      </c>
      <c r="D144" s="11">
        <f ca="1">IFERROR(INDEX(rngData,MATCH($B144,rngYear,0),MATCH(OFFSET(D144,-$A144,0),rngColumnNames,0)),"")</f>
        <v>9895.2126019999996</v>
      </c>
      <c r="E144" s="11">
        <f ca="1">IFERROR(INDEX(rngData,MATCH($B144,rngYear,0),MATCH(OFFSET(E144,-$A144,0),rngColumnNames,0)),"")</f>
        <v>10388.917834</v>
      </c>
      <c r="F144" s="11">
        <f t="shared" ca="1" si="8"/>
        <v>493.70523200000025</v>
      </c>
      <c r="G144" s="11">
        <f ca="1">IFERROR(INDEX(rngData,MATCH($B144,rngYear,0),MATCH(OFFSET(G144,-$A144,0),rngColumnNames,0)),"")</f>
        <v>6584.8622230000001</v>
      </c>
      <c r="H144" s="11">
        <f ca="1">IFERROR(INDEX(rngData,MATCH($B144,rngYear,0),MATCH(OFFSET(H144,-$A144,0),rngColumnNames,0)),"")</f>
        <v>6370.1814629999999</v>
      </c>
      <c r="I144" s="11">
        <f ca="1">IFERROR(INDEX(rngData,MATCH($B144,rngYear,0),MATCH(OFFSET(I144,-$A144,0),rngColumnNames,0)),"")</f>
        <v>6953.4327549999998</v>
      </c>
      <c r="J144" s="11">
        <f t="shared" ca="1" si="9"/>
        <v>583.25129199999992</v>
      </c>
      <c r="K144" s="15">
        <f ca="1">IFERROR(INDEX(rngData,MATCH($B144,rngYear,0),MATCH(OFFSET(K144,-$A144,0),rngColumnNames,0)),"")</f>
        <v>3561.0880229999998</v>
      </c>
      <c r="L144" s="15">
        <f ca="1">IFERROR(INDEX(rngData,MATCH($B144,rngYear,0),MATCH(OFFSET(L144,-$A144,0),rngColumnNames,0)),"")</f>
        <v>3327.0609669999999</v>
      </c>
      <c r="M144" s="15">
        <f ca="1">IFERROR(INDEX(rngData,MATCH($B144,rngYear,0),MATCH(OFFSET(M144,-$A144,0),rngColumnNames,0)),"")</f>
        <v>3722.9293269999998</v>
      </c>
      <c r="N144" s="15">
        <f t="shared" ca="1" si="10"/>
        <v>395.86835999999994</v>
      </c>
    </row>
    <row r="145" spans="1:14" x14ac:dyDescent="0.2">
      <c r="A145" s="9">
        <f t="shared" si="11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9945.8061570000009</v>
      </c>
      <c r="D145" s="11">
        <f ca="1">IFERROR(INDEX(rngData,MATCH($B145,rngYear,0),MATCH(OFFSET(D145,-$A145,0),rngColumnNames,0)),"")</f>
        <v>9666.6565480000008</v>
      </c>
      <c r="E145" s="11">
        <f ca="1">IFERROR(INDEX(rngData,MATCH($B145,rngYear,0),MATCH(OFFSET(E145,-$A145,0),rngColumnNames,0)),"")</f>
        <v>10184.905525</v>
      </c>
      <c r="F145" s="11">
        <f t="shared" ca="1" si="8"/>
        <v>518.24897699999929</v>
      </c>
      <c r="G145" s="11">
        <f ca="1">IFERROR(INDEX(rngData,MATCH($B145,rngYear,0),MATCH(OFFSET(G145,-$A145,0),rngColumnNames,0)),"")</f>
        <v>6801.7444930000001</v>
      </c>
      <c r="H145" s="11">
        <f ca="1">IFERROR(INDEX(rngData,MATCH($B145,rngYear,0),MATCH(OFFSET(H145,-$A145,0),rngColumnNames,0)),"")</f>
        <v>6580.4075400000002</v>
      </c>
      <c r="I145" s="11">
        <f ca="1">IFERROR(INDEX(rngData,MATCH($B145,rngYear,0),MATCH(OFFSET(I145,-$A145,0),rngColumnNames,0)),"")</f>
        <v>7168.3531549999998</v>
      </c>
      <c r="J145" s="11">
        <f t="shared" ca="1" si="9"/>
        <v>587.94561499999963</v>
      </c>
      <c r="K145" s="15">
        <f ca="1">IFERROR(INDEX(rngData,MATCH($B145,rngYear,0),MATCH(OFFSET(K145,-$A145,0),rngColumnNames,0)),"")</f>
        <v>3144.0616639999998</v>
      </c>
      <c r="L145" s="15">
        <f ca="1">IFERROR(INDEX(rngData,MATCH($B145,rngYear,0),MATCH(OFFSET(L145,-$A145,0),rngColumnNames,0)),"")</f>
        <v>2944.442912</v>
      </c>
      <c r="M145" s="15">
        <f ca="1">IFERROR(INDEX(rngData,MATCH($B145,rngYear,0),MATCH(OFFSET(M145,-$A145,0),rngColumnNames,0)),"")</f>
        <v>3287.219525</v>
      </c>
      <c r="N145" s="15">
        <f t="shared" ca="1" si="10"/>
        <v>342.776613</v>
      </c>
    </row>
    <row r="146" spans="1:14" x14ac:dyDescent="0.2">
      <c r="A146" s="9">
        <f t="shared" si="11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9641.3536970000005</v>
      </c>
      <c r="D146" s="11">
        <f ca="1">IFERROR(INDEX(rngData,MATCH($B146,rngYear,0),MATCH(OFFSET(D146,-$A146,0),rngColumnNames,0)),"")</f>
        <v>9348.3293749999993</v>
      </c>
      <c r="E146" s="11">
        <f ca="1">IFERROR(INDEX(rngData,MATCH($B146,rngYear,0),MATCH(OFFSET(E146,-$A146,0),rngColumnNames,0)),"")</f>
        <v>9882.2901270000002</v>
      </c>
      <c r="F146" s="11">
        <f t="shared" ca="1" si="8"/>
        <v>533.96075200000087</v>
      </c>
      <c r="G146" s="11">
        <f ca="1">IFERROR(INDEX(rngData,MATCH($B146,rngYear,0),MATCH(OFFSET(G146,-$A146,0),rngColumnNames,0)),"")</f>
        <v>6827.5448740000002</v>
      </c>
      <c r="H146" s="11">
        <f ca="1">IFERROR(INDEX(rngData,MATCH($B146,rngYear,0),MATCH(OFFSET(H146,-$A146,0),rngColumnNames,0)),"")</f>
        <v>6597.435324</v>
      </c>
      <c r="I146" s="11">
        <f ca="1">IFERROR(INDEX(rngData,MATCH($B146,rngYear,0),MATCH(OFFSET(I146,-$A146,0),rngColumnNames,0)),"")</f>
        <v>7188.1371479999998</v>
      </c>
      <c r="J146" s="11">
        <f t="shared" ca="1" si="9"/>
        <v>590.70182399999976</v>
      </c>
      <c r="K146" s="15">
        <f ca="1">IFERROR(INDEX(rngData,MATCH($B146,rngYear,0),MATCH(OFFSET(K146,-$A146,0),rngColumnNames,0)),"")</f>
        <v>2813.808822</v>
      </c>
      <c r="L146" s="15">
        <f ca="1">IFERROR(INDEX(rngData,MATCH($B146,rngYear,0),MATCH(OFFSET(L146,-$A146,0),rngColumnNames,0)),"")</f>
        <v>2647.8445710000001</v>
      </c>
      <c r="M146" s="15">
        <f ca="1">IFERROR(INDEX(rngData,MATCH($B146,rngYear,0),MATCH(OFFSET(M146,-$A146,0),rngColumnNames,0)),"")</f>
        <v>2947.3297360000001</v>
      </c>
      <c r="N146" s="15">
        <f t="shared" ca="1" si="10"/>
        <v>299.48516500000005</v>
      </c>
    </row>
    <row r="147" spans="1:14" x14ac:dyDescent="0.2">
      <c r="A147" s="9">
        <f t="shared" si="11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9435.2170750000005</v>
      </c>
      <c r="D147" s="11">
        <f ca="1">IFERROR(INDEX(rngData,MATCH($B147,rngYear,0),MATCH(OFFSET(D147,-$A147,0),rngColumnNames,0)),"")</f>
        <v>9149.4544420000002</v>
      </c>
      <c r="E147" s="11">
        <f ca="1">IFERROR(INDEX(rngData,MATCH($B147,rngYear,0),MATCH(OFFSET(E147,-$A147,0),rngColumnNames,0)),"")</f>
        <v>9685.7795100000003</v>
      </c>
      <c r="F147" s="11">
        <f t="shared" ca="1" si="8"/>
        <v>536.3250680000001</v>
      </c>
      <c r="G147" s="11">
        <f ca="1">IFERROR(INDEX(rngData,MATCH($B147,rngYear,0),MATCH(OFFSET(G147,-$A147,0),rngColumnNames,0)),"")</f>
        <v>6874.1106149999996</v>
      </c>
      <c r="H147" s="11">
        <f ca="1">IFERROR(INDEX(rngData,MATCH($B147,rngYear,0),MATCH(OFFSET(H147,-$A147,0),rngColumnNames,0)),"")</f>
        <v>6639.0644270000003</v>
      </c>
      <c r="I147" s="11">
        <f ca="1">IFERROR(INDEX(rngData,MATCH($B147,rngYear,0),MATCH(OFFSET(I147,-$A147,0),rngColumnNames,0)),"")</f>
        <v>7228.8164559999996</v>
      </c>
      <c r="J147" s="11">
        <f t="shared" ca="1" si="9"/>
        <v>589.75202899999931</v>
      </c>
      <c r="K147" s="15">
        <f ca="1">IFERROR(INDEX(rngData,MATCH($B147,rngYear,0),MATCH(OFFSET(K147,-$A147,0),rngColumnNames,0)),"")</f>
        <v>2561.10646</v>
      </c>
      <c r="L147" s="15">
        <f ca="1">IFERROR(INDEX(rngData,MATCH($B147,rngYear,0),MATCH(OFFSET(L147,-$A147,0),rngColumnNames,0)),"")</f>
        <v>2424.515504</v>
      </c>
      <c r="M147" s="15">
        <f ca="1">IFERROR(INDEX(rngData,MATCH($B147,rngYear,0),MATCH(OFFSET(M147,-$A147,0),rngColumnNames,0)),"")</f>
        <v>2692.1522850000001</v>
      </c>
      <c r="N147" s="15">
        <f t="shared" ca="1" si="10"/>
        <v>267.63678100000016</v>
      </c>
    </row>
    <row r="148" spans="1:14" x14ac:dyDescent="0.2">
      <c r="A148" s="9">
        <f t="shared" si="11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9388.1188070000007</v>
      </c>
      <c r="D148" s="11">
        <f ca="1">IFERROR(INDEX(rngData,MATCH($B148,rngYear,0),MATCH(OFFSET(D148,-$A148,0),rngColumnNames,0)),"")</f>
        <v>9095.8911459999999</v>
      </c>
      <c r="E148" s="11">
        <f ca="1">IFERROR(INDEX(rngData,MATCH($B148,rngYear,0),MATCH(OFFSET(E148,-$A148,0),rngColumnNames,0)),"")</f>
        <v>9655.8331020000005</v>
      </c>
      <c r="F148" s="11">
        <f t="shared" ca="1" si="8"/>
        <v>559.94195600000057</v>
      </c>
      <c r="G148" s="11">
        <f ca="1">IFERROR(INDEX(rngData,MATCH($B148,rngYear,0),MATCH(OFFSET(G148,-$A148,0),rngColumnNames,0)),"")</f>
        <v>7011.0480100000004</v>
      </c>
      <c r="H148" s="11">
        <f ca="1">IFERROR(INDEX(rngData,MATCH($B148,rngYear,0),MATCH(OFFSET(H148,-$A148,0),rngColumnNames,0)),"")</f>
        <v>6766.5601589999997</v>
      </c>
      <c r="I148" s="11">
        <f ca="1">IFERROR(INDEX(rngData,MATCH($B148,rngYear,0),MATCH(OFFSET(I148,-$A148,0),rngColumnNames,0)),"")</f>
        <v>7361.7833780000001</v>
      </c>
      <c r="J148" s="11">
        <f t="shared" ca="1" si="9"/>
        <v>595.22321900000043</v>
      </c>
      <c r="K148" s="15">
        <f ca="1">IFERROR(INDEX(rngData,MATCH($B148,rngYear,0),MATCH(OFFSET(K148,-$A148,0),rngColumnNames,0)),"")</f>
        <v>2377.0707969999999</v>
      </c>
      <c r="L148" s="15">
        <f ca="1">IFERROR(INDEX(rngData,MATCH($B148,rngYear,0),MATCH(OFFSET(L148,-$A148,0),rngColumnNames,0)),"")</f>
        <v>2264.364834</v>
      </c>
      <c r="M148" s="15">
        <f ca="1">IFERROR(INDEX(rngData,MATCH($B148,rngYear,0),MATCH(OFFSET(M148,-$A148,0),rngColumnNames,0)),"")</f>
        <v>2501.4220059999998</v>
      </c>
      <c r="N148" s="15">
        <f t="shared" ca="1" si="10"/>
        <v>237.05717199999981</v>
      </c>
    </row>
    <row r="149" spans="1:14" x14ac:dyDescent="0.2">
      <c r="A149" s="9">
        <f t="shared" si="11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9678.1791229999999</v>
      </c>
      <c r="D149" s="11">
        <f ca="1">IFERROR(INDEX(rngData,MATCH($B149,rngYear,0),MATCH(OFFSET(D149,-$A149,0),rngColumnNames,0)),"")</f>
        <v>9382.3326820000002</v>
      </c>
      <c r="E149" s="11">
        <f ca="1">IFERROR(INDEX(rngData,MATCH($B149,rngYear,0),MATCH(OFFSET(E149,-$A149,0),rngColumnNames,0)),"")</f>
        <v>9981.7110219999995</v>
      </c>
      <c r="F149" s="11">
        <f t="shared" ca="1" si="8"/>
        <v>599.3783399999993</v>
      </c>
      <c r="G149" s="11">
        <f ca="1">IFERROR(INDEX(rngData,MATCH($B149,rngYear,0),MATCH(OFFSET(G149,-$A149,0),rngColumnNames,0)),"")</f>
        <v>7424.5409540000001</v>
      </c>
      <c r="H149" s="11">
        <f ca="1">IFERROR(INDEX(rngData,MATCH($B149,rngYear,0),MATCH(OFFSET(H149,-$A149,0),rngColumnNames,0)),"")</f>
        <v>7174.468312</v>
      </c>
      <c r="I149" s="11">
        <f ca="1">IFERROR(INDEX(rngData,MATCH($B149,rngYear,0),MATCH(OFFSET(I149,-$A149,0),rngColumnNames,0)),"")</f>
        <v>7773.7043750000003</v>
      </c>
      <c r="J149" s="11">
        <f t="shared" ca="1" si="9"/>
        <v>599.23606300000029</v>
      </c>
      <c r="K149" s="15">
        <f ca="1">IFERROR(INDEX(rngData,MATCH($B149,rngYear,0),MATCH(OFFSET(K149,-$A149,0),rngColumnNames,0)),"")</f>
        <v>2253.6381700000002</v>
      </c>
      <c r="L149" s="15">
        <f ca="1">IFERROR(INDEX(rngData,MATCH($B149,rngYear,0),MATCH(OFFSET(L149,-$A149,0),rngColumnNames,0)),"")</f>
        <v>2164.6790070000002</v>
      </c>
      <c r="M149" s="15">
        <f ca="1">IFERROR(INDEX(rngData,MATCH($B149,rngYear,0),MATCH(OFFSET(M149,-$A149,0),rngColumnNames,0)),"")</f>
        <v>2377.5093670000001</v>
      </c>
      <c r="N149" s="15">
        <f t="shared" ca="1" si="10"/>
        <v>212.83035999999993</v>
      </c>
    </row>
    <row r="150" spans="1:14" x14ac:dyDescent="0.2">
      <c r="A150" s="9">
        <f t="shared" si="11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10084.848395999999</v>
      </c>
      <c r="D150" s="11">
        <f ca="1">IFERROR(INDEX(rngData,MATCH($B150,rngYear,0),MATCH(OFFSET(D150,-$A150,0),rngColumnNames,0)),"")</f>
        <v>9779.6224050000001</v>
      </c>
      <c r="E150" s="11">
        <f ca="1">IFERROR(INDEX(rngData,MATCH($B150,rngYear,0),MATCH(OFFSET(E150,-$A150,0),rngColumnNames,0)),"")</f>
        <v>10387.870697</v>
      </c>
      <c r="F150" s="11">
        <f t="shared" ca="1" si="8"/>
        <v>608.24829200000022</v>
      </c>
      <c r="G150" s="11">
        <f ca="1">IFERROR(INDEX(rngData,MATCH($B150,rngYear,0),MATCH(OFFSET(G150,-$A150,0),rngColumnNames,0)),"")</f>
        <v>7901.2095090000003</v>
      </c>
      <c r="H150" s="11">
        <f ca="1">IFERROR(INDEX(rngData,MATCH($B150,rngYear,0),MATCH(OFFSET(H150,-$A150,0),rngColumnNames,0)),"")</f>
        <v>7649.9874090000003</v>
      </c>
      <c r="I150" s="11">
        <f ca="1">IFERROR(INDEX(rngData,MATCH($B150,rngYear,0),MATCH(OFFSET(I150,-$A150,0),rngColumnNames,0)),"")</f>
        <v>8250.8988480000007</v>
      </c>
      <c r="J150" s="11">
        <f t="shared" ca="1" si="9"/>
        <v>600.91143900000043</v>
      </c>
      <c r="K150" s="15">
        <f ca="1">IFERROR(INDEX(rngData,MATCH($B150,rngYear,0),MATCH(OFFSET(K150,-$A150,0),rngColumnNames,0)),"")</f>
        <v>2183.6388870000001</v>
      </c>
      <c r="L150" s="15">
        <f ca="1">IFERROR(INDEX(rngData,MATCH($B150,rngYear,0),MATCH(OFFSET(L150,-$A150,0),rngColumnNames,0)),"")</f>
        <v>2092.721321</v>
      </c>
      <c r="M150" s="15">
        <f ca="1">IFERROR(INDEX(rngData,MATCH($B150,rngYear,0),MATCH(OFFSET(M150,-$A150,0),rngColumnNames,0)),"")</f>
        <v>2312.2555050000001</v>
      </c>
      <c r="N150" s="15">
        <f t="shared" ca="1" si="10"/>
        <v>219.5341840000001</v>
      </c>
    </row>
    <row r="151" spans="1:14" x14ac:dyDescent="0.2">
      <c r="A151" s="9">
        <f t="shared" si="11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10543.094244</v>
      </c>
      <c r="D151" s="11">
        <f ca="1">IFERROR(INDEX(rngData,MATCH($B151,rngYear,0),MATCH(OFFSET(D151,-$A151,0),rngColumnNames,0)),"")</f>
        <v>10230.351726000001</v>
      </c>
      <c r="E151" s="11">
        <f ca="1">IFERROR(INDEX(rngData,MATCH($B151,rngYear,0),MATCH(OFFSET(E151,-$A151,0),rngColumnNames,0)),"")</f>
        <v>10868.186514000001</v>
      </c>
      <c r="F151" s="11">
        <f t="shared" ca="1" si="8"/>
        <v>637.83478800000012</v>
      </c>
      <c r="G151" s="11">
        <f ca="1">IFERROR(INDEX(rngData,MATCH($B151,rngYear,0),MATCH(OFFSET(G151,-$A151,0),rngColumnNames,0)),"")</f>
        <v>8382.5377470000003</v>
      </c>
      <c r="H151" s="11">
        <f ca="1">IFERROR(INDEX(rngData,MATCH($B151,rngYear,0),MATCH(OFFSET(H151,-$A151,0),rngColumnNames,0)),"")</f>
        <v>8125.5555109999996</v>
      </c>
      <c r="I151" s="11">
        <f ca="1">IFERROR(INDEX(rngData,MATCH($B151,rngYear,0),MATCH(OFFSET(I151,-$A151,0),rngColumnNames,0)),"")</f>
        <v>8734.03125</v>
      </c>
      <c r="J151" s="11">
        <f t="shared" ca="1" si="9"/>
        <v>608.47573900000043</v>
      </c>
      <c r="K151" s="15">
        <f ca="1">IFERROR(INDEX(rngData,MATCH($B151,rngYear,0),MATCH(OFFSET(K151,-$A151,0),rngColumnNames,0)),"")</f>
        <v>2160.5564979999999</v>
      </c>
      <c r="L151" s="15">
        <f ca="1">IFERROR(INDEX(rngData,MATCH($B151,rngYear,0),MATCH(OFFSET(L151,-$A151,0),rngColumnNames,0)),"")</f>
        <v>2051.9963859999998</v>
      </c>
      <c r="M151" s="15">
        <f ca="1">IFERROR(INDEX(rngData,MATCH($B151,rngYear,0),MATCH(OFFSET(M151,-$A151,0),rngColumnNames,0)),"")</f>
        <v>2296.3484859999999</v>
      </c>
      <c r="N151" s="15">
        <f t="shared" ca="1" si="10"/>
        <v>244.35210000000006</v>
      </c>
    </row>
    <row r="152" spans="1:14" x14ac:dyDescent="0.2">
      <c r="A152" s="9">
        <f t="shared" si="11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11030.550984</v>
      </c>
      <c r="D152" s="11">
        <f ca="1">IFERROR(INDEX(rngData,MATCH($B152,rngYear,0),MATCH(OFFSET(D152,-$A152,0),rngColumnNames,0)),"")</f>
        <v>10714.117344</v>
      </c>
      <c r="E152" s="11">
        <f ca="1">IFERROR(INDEX(rngData,MATCH($B152,rngYear,0),MATCH(OFFSET(E152,-$A152,0),rngColumnNames,0)),"")</f>
        <v>11376.070497000001</v>
      </c>
      <c r="F152" s="11">
        <f t="shared" ca="1" si="8"/>
        <v>661.95315300000038</v>
      </c>
      <c r="G152" s="11">
        <f ca="1">IFERROR(INDEX(rngData,MATCH($B152,rngYear,0),MATCH(OFFSET(G152,-$A152,0),rngColumnNames,0)),"")</f>
        <v>8859.7596599999997</v>
      </c>
      <c r="H152" s="11">
        <f ca="1">IFERROR(INDEX(rngData,MATCH($B152,rngYear,0),MATCH(OFFSET(H152,-$A152,0),rngColumnNames,0)),"")</f>
        <v>8586.1375580000004</v>
      </c>
      <c r="I152" s="11">
        <f ca="1">IFERROR(INDEX(rngData,MATCH($B152,rngYear,0),MATCH(OFFSET(I152,-$A152,0),rngColumnNames,0)),"")</f>
        <v>9208.1063730000005</v>
      </c>
      <c r="J152" s="11">
        <f t="shared" ca="1" si="9"/>
        <v>621.96881500000018</v>
      </c>
      <c r="K152" s="15">
        <f ca="1">IFERROR(INDEX(rngData,MATCH($B152,rngYear,0),MATCH(OFFSET(K152,-$A152,0),rngColumnNames,0)),"")</f>
        <v>2170.7913239999998</v>
      </c>
      <c r="L152" s="15">
        <f ca="1">IFERROR(INDEX(rngData,MATCH($B152,rngYear,0),MATCH(OFFSET(L152,-$A152,0),rngColumnNames,0)),"")</f>
        <v>2048.4044979999999</v>
      </c>
      <c r="M152" s="15">
        <f ca="1">IFERROR(INDEX(rngData,MATCH($B152,rngYear,0),MATCH(OFFSET(M152,-$A152,0),rngColumnNames,0)),"")</f>
        <v>2306.5823019999998</v>
      </c>
      <c r="N152" s="15">
        <f t="shared" ca="1" si="10"/>
        <v>258.17780399999992</v>
      </c>
    </row>
    <row r="153" spans="1:14" x14ac:dyDescent="0.2">
      <c r="A153" s="9">
        <f t="shared" si="11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11579.751702</v>
      </c>
      <c r="D153" s="11">
        <f ca="1">IFERROR(INDEX(rngData,MATCH($B153,rngYear,0),MATCH(OFFSET(D153,-$A153,0),rngColumnNames,0)),"")</f>
        <v>11259.657395</v>
      </c>
      <c r="E153" s="11">
        <f ca="1">IFERROR(INDEX(rngData,MATCH($B153,rngYear,0),MATCH(OFFSET(E153,-$A153,0),rngColumnNames,0)),"")</f>
        <v>11942.346154000001</v>
      </c>
      <c r="F153" s="11">
        <f t="shared" ca="1" si="8"/>
        <v>682.68875900000057</v>
      </c>
      <c r="G153" s="11">
        <f ca="1">IFERROR(INDEX(rngData,MATCH($B153,rngYear,0),MATCH(OFFSET(G153,-$A153,0),rngColumnNames,0)),"")</f>
        <v>9375.1157160000002</v>
      </c>
      <c r="H153" s="11">
        <f ca="1">IFERROR(INDEX(rngData,MATCH($B153,rngYear,0),MATCH(OFFSET(H153,-$A153,0),rngColumnNames,0)),"")</f>
        <v>9086.7636480000001</v>
      </c>
      <c r="I153" s="11">
        <f ca="1">IFERROR(INDEX(rngData,MATCH($B153,rngYear,0),MATCH(OFFSET(I153,-$A153,0),rngColumnNames,0)),"")</f>
        <v>9721.4814320000005</v>
      </c>
      <c r="J153" s="11">
        <f t="shared" ca="1" si="9"/>
        <v>634.71778400000039</v>
      </c>
      <c r="K153" s="15">
        <f ca="1">IFERROR(INDEX(rngData,MATCH($B153,rngYear,0),MATCH(OFFSET(K153,-$A153,0),rngColumnNames,0)),"")</f>
        <v>2204.6359859999998</v>
      </c>
      <c r="L153" s="15">
        <f ca="1">IFERROR(INDEX(rngData,MATCH($B153,rngYear,0),MATCH(OFFSET(L153,-$A153,0),rngColumnNames,0)),"")</f>
        <v>2078.2315170000002</v>
      </c>
      <c r="M153" s="15">
        <f ca="1">IFERROR(INDEX(rngData,MATCH($B153,rngYear,0),MATCH(OFFSET(M153,-$A153,0),rngColumnNames,0)),"")</f>
        <v>2340.9724219999998</v>
      </c>
      <c r="N153" s="15">
        <f t="shared" ca="1" si="10"/>
        <v>262.74090499999966</v>
      </c>
    </row>
    <row r="154" spans="1:14" x14ac:dyDescent="0.2">
      <c r="A154" s="9">
        <f t="shared" si="11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12199.026044</v>
      </c>
      <c r="D154" s="11">
        <f ca="1">IFERROR(INDEX(rngData,MATCH($B154,rngYear,0),MATCH(OFFSET(D154,-$A154,0),rngColumnNames,0)),"")</f>
        <v>11877.930224</v>
      </c>
      <c r="E154" s="11">
        <f ca="1">IFERROR(INDEX(rngData,MATCH($B154,rngYear,0),MATCH(OFFSET(E154,-$A154,0),rngColumnNames,0)),"")</f>
        <v>12574.114333</v>
      </c>
      <c r="F154" s="11">
        <f t="shared" ca="1" si="8"/>
        <v>696.18410899999981</v>
      </c>
      <c r="G154" s="11">
        <f ca="1">IFERROR(INDEX(rngData,MATCH($B154,rngYear,0),MATCH(OFFSET(G154,-$A154,0),rngColumnNames,0)),"")</f>
        <v>9939.3603619999994</v>
      </c>
      <c r="H154" s="11">
        <f ca="1">IFERROR(INDEX(rngData,MATCH($B154,rngYear,0),MATCH(OFFSET(H154,-$A154,0),rngColumnNames,0)),"")</f>
        <v>9643.2214270000004</v>
      </c>
      <c r="I154" s="11">
        <f ca="1">IFERROR(INDEX(rngData,MATCH($B154,rngYear,0),MATCH(OFFSET(I154,-$A154,0),rngColumnNames,0)),"")</f>
        <v>10286.294803000001</v>
      </c>
      <c r="J154" s="11">
        <f t="shared" ca="1" si="9"/>
        <v>643.07337600000028</v>
      </c>
      <c r="K154" s="15">
        <f ca="1">IFERROR(INDEX(rngData,MATCH($B154,rngYear,0),MATCH(OFFSET(K154,-$A154,0),rngColumnNames,0)),"")</f>
        <v>2259.6656819999998</v>
      </c>
      <c r="L154" s="15">
        <f ca="1">IFERROR(INDEX(rngData,MATCH($B154,rngYear,0),MATCH(OFFSET(L154,-$A154,0),rngColumnNames,0)),"")</f>
        <v>2132.4873790000001</v>
      </c>
      <c r="M154" s="15">
        <f ca="1">IFERROR(INDEX(rngData,MATCH($B154,rngYear,0),MATCH(OFFSET(M154,-$A154,0),rngColumnNames,0)),"")</f>
        <v>2389.6429109999999</v>
      </c>
      <c r="N154" s="15">
        <f t="shared" ca="1" si="10"/>
        <v>257.15553199999977</v>
      </c>
    </row>
    <row r="155" spans="1:14" x14ac:dyDescent="0.2">
      <c r="A155" s="9">
        <f t="shared" si="11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12882.362955000001</v>
      </c>
      <c r="D155" s="11">
        <f ca="1">IFERROR(INDEX(rngData,MATCH($B155,rngYear,0),MATCH(OFFSET(D155,-$A155,0),rngColumnNames,0)),"")</f>
        <v>12561.381888</v>
      </c>
      <c r="E155" s="11">
        <f ca="1">IFERROR(INDEX(rngData,MATCH($B155,rngYear,0),MATCH(OFFSET(E155,-$A155,0),rngColumnNames,0)),"")</f>
        <v>13264.613482999999</v>
      </c>
      <c r="F155" s="11">
        <f t="shared" ca="1" si="8"/>
        <v>703.23159499999929</v>
      </c>
      <c r="G155" s="11">
        <f ca="1">IFERROR(INDEX(rngData,MATCH($B155,rngYear,0),MATCH(OFFSET(G155,-$A155,0),rngColumnNames,0)),"")</f>
        <v>10550.639364000001</v>
      </c>
      <c r="H155" s="11">
        <f ca="1">IFERROR(INDEX(rngData,MATCH($B155,rngYear,0),MATCH(OFFSET(H155,-$A155,0),rngColumnNames,0)),"")</f>
        <v>10247.023673</v>
      </c>
      <c r="I155" s="11">
        <f ca="1">IFERROR(INDEX(rngData,MATCH($B155,rngYear,0),MATCH(OFFSET(I155,-$A155,0),rngColumnNames,0)),"")</f>
        <v>10898.231136</v>
      </c>
      <c r="J155" s="11">
        <f t="shared" ca="1" si="9"/>
        <v>651.20746300000064</v>
      </c>
      <c r="K155" s="15">
        <f ca="1">IFERROR(INDEX(rngData,MATCH($B155,rngYear,0),MATCH(OFFSET(K155,-$A155,0),rngColumnNames,0)),"")</f>
        <v>2331.7235919999998</v>
      </c>
      <c r="L155" s="15">
        <f ca="1">IFERROR(INDEX(rngData,MATCH($B155,rngYear,0),MATCH(OFFSET(L155,-$A155,0),rngColumnNames,0)),"")</f>
        <v>2215.064899</v>
      </c>
      <c r="M155" s="15">
        <f ca="1">IFERROR(INDEX(rngData,MATCH($B155,rngYear,0),MATCH(OFFSET(M155,-$A155,0),rngColumnNames,0)),"")</f>
        <v>2455.202972</v>
      </c>
      <c r="N155" s="15">
        <f t="shared" ca="1" si="10"/>
        <v>240.13807300000008</v>
      </c>
    </row>
    <row r="156" spans="1:14" x14ac:dyDescent="0.2">
      <c r="A156" s="9">
        <f t="shared" si="11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13710.457752</v>
      </c>
      <c r="D156" s="11">
        <f ca="1">IFERROR(INDEX(rngData,MATCH($B156,rngYear,0),MATCH(OFFSET(D156,-$A156,0),rngColumnNames,0)),"")</f>
        <v>13389.814009</v>
      </c>
      <c r="E156" s="11">
        <f ca="1">IFERROR(INDEX(rngData,MATCH($B156,rngYear,0),MATCH(OFFSET(E156,-$A156,0),rngColumnNames,0)),"")</f>
        <v>14094.259416000001</v>
      </c>
      <c r="F156" s="11">
        <f t="shared" ca="1" si="8"/>
        <v>704.44540700000107</v>
      </c>
      <c r="G156" s="11">
        <f ca="1">IFERROR(INDEX(rngData,MATCH($B156,rngYear,0),MATCH(OFFSET(G156,-$A156,0),rngColumnNames,0)),"")</f>
        <v>11294.774095000001</v>
      </c>
      <c r="H156" s="11">
        <f ca="1">IFERROR(INDEX(rngData,MATCH($B156,rngYear,0),MATCH(OFFSET(H156,-$A156,0),rngColumnNames,0)),"")</f>
        <v>10991.3833</v>
      </c>
      <c r="I156" s="11">
        <f ca="1">IFERROR(INDEX(rngData,MATCH($B156,rngYear,0),MATCH(OFFSET(I156,-$A156,0),rngColumnNames,0)),"")</f>
        <v>11641.060643000001</v>
      </c>
      <c r="J156" s="11">
        <f t="shared" ca="1" si="9"/>
        <v>649.6773430000012</v>
      </c>
      <c r="K156" s="15">
        <f ca="1">IFERROR(INDEX(rngData,MATCH($B156,rngYear,0),MATCH(OFFSET(K156,-$A156,0),rngColumnNames,0)),"")</f>
        <v>2415.683657</v>
      </c>
      <c r="L156" s="15">
        <f ca="1">IFERROR(INDEX(rngData,MATCH($B156,rngYear,0),MATCH(OFFSET(L156,-$A156,0),rngColumnNames,0)),"")</f>
        <v>2308.5961609999999</v>
      </c>
      <c r="M156" s="15">
        <f ca="1">IFERROR(INDEX(rngData,MATCH($B156,rngYear,0),MATCH(OFFSET(M156,-$A156,0),rngColumnNames,0)),"")</f>
        <v>2538.9450019999999</v>
      </c>
      <c r="N156" s="15">
        <f t="shared" ca="1" si="10"/>
        <v>230.34884099999999</v>
      </c>
    </row>
    <row r="157" spans="1:14" x14ac:dyDescent="0.2">
      <c r="A157" s="9">
        <f t="shared" si="11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14540.139297</v>
      </c>
      <c r="D157" s="11">
        <f ca="1">IFERROR(INDEX(rngData,MATCH($B157,rngYear,0),MATCH(OFFSET(D157,-$A157,0),rngColumnNames,0)),"")</f>
        <v>14215.188499</v>
      </c>
      <c r="E157" s="11">
        <f ca="1">IFERROR(INDEX(rngData,MATCH($B157,rngYear,0),MATCH(OFFSET(E157,-$A157,0),rngColumnNames,0)),"")</f>
        <v>14924.675917</v>
      </c>
      <c r="F157" s="11">
        <f t="shared" ca="1" si="8"/>
        <v>709.48741800000062</v>
      </c>
      <c r="G157" s="11">
        <f ca="1">IFERROR(INDEX(rngData,MATCH($B157,rngYear,0),MATCH(OFFSET(G157,-$A157,0),rngColumnNames,0)),"")</f>
        <v>12034.191852</v>
      </c>
      <c r="H157" s="11">
        <f ca="1">IFERROR(INDEX(rngData,MATCH($B157,rngYear,0),MATCH(OFFSET(H157,-$A157,0),rngColumnNames,0)),"")</f>
        <v>11733.469485</v>
      </c>
      <c r="I157" s="11">
        <f ca="1">IFERROR(INDEX(rngData,MATCH($B157,rngYear,0),MATCH(OFFSET(I157,-$A157,0),rngColumnNames,0)),"")</f>
        <v>12375.790016999999</v>
      </c>
      <c r="J157" s="11">
        <f t="shared" ca="1" si="9"/>
        <v>642.32053199999973</v>
      </c>
      <c r="K157" s="15">
        <f ca="1">IFERROR(INDEX(rngData,MATCH($B157,rngYear,0),MATCH(OFFSET(K157,-$A157,0),rngColumnNames,0)),"")</f>
        <v>2505.9474449999998</v>
      </c>
      <c r="L157" s="15">
        <f ca="1">IFERROR(INDEX(rngData,MATCH($B157,rngYear,0),MATCH(OFFSET(L157,-$A157,0),rngColumnNames,0)),"")</f>
        <v>2405.79027</v>
      </c>
      <c r="M157" s="15">
        <f ca="1">IFERROR(INDEX(rngData,MATCH($B157,rngYear,0),MATCH(OFFSET(M157,-$A157,0),rngColumnNames,0)),"")</f>
        <v>2628.4989390000001</v>
      </c>
      <c r="N157" s="15">
        <f t="shared" ca="1" si="10"/>
        <v>222.7086690000001</v>
      </c>
    </row>
    <row r="158" spans="1:14" x14ac:dyDescent="0.2">
      <c r="A158" s="9">
        <f t="shared" si="11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15398.247601999999</v>
      </c>
      <c r="D158" s="11">
        <f ca="1">IFERROR(INDEX(rngData,MATCH($B158,rngYear,0),MATCH(OFFSET(D158,-$A158,0),rngColumnNames,0)),"")</f>
        <v>15069.259695999999</v>
      </c>
      <c r="E158" s="11">
        <f ca="1">IFERROR(INDEX(rngData,MATCH($B158,rngYear,0),MATCH(OFFSET(E158,-$A158,0),rngColumnNames,0)),"")</f>
        <v>15773.371370000001</v>
      </c>
      <c r="F158" s="11">
        <f t="shared" ca="1" si="8"/>
        <v>704.11167400000159</v>
      </c>
      <c r="G158" s="11">
        <f ca="1">IFERROR(INDEX(rngData,MATCH($B158,rngYear,0),MATCH(OFFSET(G158,-$A158,0),rngColumnNames,0)),"")</f>
        <v>12801.465758</v>
      </c>
      <c r="H158" s="11">
        <f ca="1">IFERROR(INDEX(rngData,MATCH($B158,rngYear,0),MATCH(OFFSET(H158,-$A158,0),rngColumnNames,0)),"")</f>
        <v>12478.648641</v>
      </c>
      <c r="I158" s="11">
        <f ca="1">IFERROR(INDEX(rngData,MATCH($B158,rngYear,0),MATCH(OFFSET(I158,-$A158,0),rngColumnNames,0)),"")</f>
        <v>13145.32077</v>
      </c>
      <c r="J158" s="11">
        <f t="shared" ca="1" si="9"/>
        <v>666.6721290000005</v>
      </c>
      <c r="K158" s="15">
        <f ca="1">IFERROR(INDEX(rngData,MATCH($B158,rngYear,0),MATCH(OFFSET(K158,-$A158,0),rngColumnNames,0)),"")</f>
        <v>2596.7818440000001</v>
      </c>
      <c r="L158" s="15">
        <f ca="1">IFERROR(INDEX(rngData,MATCH($B158,rngYear,0),MATCH(OFFSET(L158,-$A158,0),rngColumnNames,0)),"")</f>
        <v>2477.4026450000001</v>
      </c>
      <c r="M158" s="15">
        <f ca="1">IFERROR(INDEX(rngData,MATCH($B158,rngYear,0),MATCH(OFFSET(M158,-$A158,0),rngColumnNames,0)),"")</f>
        <v>2714.3714629999999</v>
      </c>
      <c r="N158" s="15">
        <f t="shared" ca="1" si="10"/>
        <v>236.96881799999983</v>
      </c>
    </row>
    <row r="159" spans="1:14" x14ac:dyDescent="0.2">
      <c r="A159" s="9">
        <f t="shared" si="11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16307.221251000001</v>
      </c>
      <c r="D159" s="11">
        <f ca="1">IFERROR(INDEX(rngData,MATCH($B159,rngYear,0),MATCH(OFFSET(D159,-$A159,0),rngColumnNames,0)),"")</f>
        <v>15963.608770000001</v>
      </c>
      <c r="E159" s="11">
        <f ca="1">IFERROR(INDEX(rngData,MATCH($B159,rngYear,0),MATCH(OFFSET(E159,-$A159,0),rngColumnNames,0)),"")</f>
        <v>16700.135333999999</v>
      </c>
      <c r="F159" s="11">
        <f t="shared" ca="1" si="8"/>
        <v>736.52656399999796</v>
      </c>
      <c r="G159" s="11">
        <f ca="1">IFERROR(INDEX(rngData,MATCH($B159,rngYear,0),MATCH(OFFSET(G159,-$A159,0),rngColumnNames,0)),"")</f>
        <v>13624.687067999999</v>
      </c>
      <c r="H159" s="11">
        <f ca="1">IFERROR(INDEX(rngData,MATCH($B159,rngYear,0),MATCH(OFFSET(H159,-$A159,0),rngColumnNames,0)),"")</f>
        <v>13292.496336</v>
      </c>
      <c r="I159" s="11">
        <f ca="1">IFERROR(INDEX(rngData,MATCH($B159,rngYear,0),MATCH(OFFSET(I159,-$A159,0),rngColumnNames,0)),"")</f>
        <v>13969.578475</v>
      </c>
      <c r="J159" s="11">
        <f t="shared" ca="1" si="9"/>
        <v>677.0821390000001</v>
      </c>
      <c r="K159" s="15">
        <f ca="1">IFERROR(INDEX(rngData,MATCH($B159,rngYear,0),MATCH(OFFSET(K159,-$A159,0),rngColumnNames,0)),"")</f>
        <v>2682.5341840000001</v>
      </c>
      <c r="L159" s="15">
        <f ca="1">IFERROR(INDEX(rngData,MATCH($B159,rngYear,0),MATCH(OFFSET(L159,-$A159,0),rngColumnNames,0)),"")</f>
        <v>2554.1866930000001</v>
      </c>
      <c r="M159" s="15">
        <f ca="1">IFERROR(INDEX(rngData,MATCH($B159,rngYear,0),MATCH(OFFSET(M159,-$A159,0),rngColumnNames,0)),"")</f>
        <v>2817.0456199999999</v>
      </c>
      <c r="N159" s="15">
        <f t="shared" ca="1" si="10"/>
        <v>262.85892699999977</v>
      </c>
    </row>
    <row r="160" spans="1:14" x14ac:dyDescent="0.2">
      <c r="A160" s="9">
        <f t="shared" si="11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17273.641135000002</v>
      </c>
      <c r="D160" s="11">
        <f ca="1">IFERROR(INDEX(rngData,MATCH($B160,rngYear,0),MATCH(OFFSET(D160,-$A160,0),rngColumnNames,0)),"")</f>
        <v>16916.176856999999</v>
      </c>
      <c r="E160" s="11">
        <f ca="1">IFERROR(INDEX(rngData,MATCH($B160,rngYear,0),MATCH(OFFSET(E160,-$A160,0),rngColumnNames,0)),"")</f>
        <v>17692.462821000001</v>
      </c>
      <c r="F160" s="11">
        <f t="shared" ca="1" si="8"/>
        <v>776.28596400000242</v>
      </c>
      <c r="G160" s="11">
        <f ca="1">IFERROR(INDEX(rngData,MATCH($B160,rngYear,0),MATCH(OFFSET(G160,-$A160,0),rngColumnNames,0)),"")</f>
        <v>14526.948528999999</v>
      </c>
      <c r="H160" s="11">
        <f ca="1">IFERROR(INDEX(rngData,MATCH($B160,rngYear,0),MATCH(OFFSET(H160,-$A160,0),rngColumnNames,0)),"")</f>
        <v>14180.434271</v>
      </c>
      <c r="I160" s="11">
        <f ca="1">IFERROR(INDEX(rngData,MATCH($B160,rngYear,0),MATCH(OFFSET(I160,-$A160,0),rngColumnNames,0)),"")</f>
        <v>14872.089968</v>
      </c>
      <c r="J160" s="11">
        <f t="shared" ca="1" si="9"/>
        <v>691.65569700000015</v>
      </c>
      <c r="K160" s="15">
        <f ca="1">IFERROR(INDEX(rngData,MATCH($B160,rngYear,0),MATCH(OFFSET(K160,-$A160,0),rngColumnNames,0)),"")</f>
        <v>2746.6926060000001</v>
      </c>
      <c r="L160" s="15">
        <f ca="1">IFERROR(INDEX(rngData,MATCH($B160,rngYear,0),MATCH(OFFSET(L160,-$A160,0),rngColumnNames,0)),"")</f>
        <v>2604.9878429999999</v>
      </c>
      <c r="M160" s="15">
        <f ca="1">IFERROR(INDEX(rngData,MATCH($B160,rngYear,0),MATCH(OFFSET(M160,-$A160,0),rngColumnNames,0)),"")</f>
        <v>2896.3109770000001</v>
      </c>
      <c r="N160" s="15">
        <f t="shared" ca="1" si="10"/>
        <v>291.32313400000021</v>
      </c>
    </row>
    <row r="161" spans="1:14" x14ac:dyDescent="0.2">
      <c r="A161" s="9">
        <f t="shared" si="11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18303.424098</v>
      </c>
      <c r="D161" s="11">
        <f ca="1">IFERROR(INDEX(rngData,MATCH($B161,rngYear,0),MATCH(OFFSET(D161,-$A161,0),rngColumnNames,0)),"")</f>
        <v>17932.189382</v>
      </c>
      <c r="E161" s="11">
        <f ca="1">IFERROR(INDEX(rngData,MATCH($B161,rngYear,0),MATCH(OFFSET(E161,-$A161,0),rngColumnNames,0)),"")</f>
        <v>18748.667691999999</v>
      </c>
      <c r="F161" s="11">
        <f t="shared" ca="1" si="8"/>
        <v>816.4783099999986</v>
      </c>
      <c r="G161" s="11">
        <f ca="1">IFERROR(INDEX(rngData,MATCH($B161,rngYear,0),MATCH(OFFSET(G161,-$A161,0),rngColumnNames,0)),"")</f>
        <v>15517.525339</v>
      </c>
      <c r="H161" s="11">
        <f ca="1">IFERROR(INDEX(rngData,MATCH($B161,rngYear,0),MATCH(OFFSET(H161,-$A161,0),rngColumnNames,0)),"")</f>
        <v>15170.399866</v>
      </c>
      <c r="I161" s="11">
        <f ca="1">IFERROR(INDEX(rngData,MATCH($B161,rngYear,0),MATCH(OFFSET(I161,-$A161,0),rngColumnNames,0)),"")</f>
        <v>15875.105142</v>
      </c>
      <c r="J161" s="11">
        <f t="shared" ca="1" si="9"/>
        <v>704.70527600000059</v>
      </c>
      <c r="K161" s="15">
        <f ca="1">IFERROR(INDEX(rngData,MATCH($B161,rngYear,0),MATCH(OFFSET(K161,-$A161,0),rngColumnNames,0)),"")</f>
        <v>2785.8987590000002</v>
      </c>
      <c r="L161" s="15">
        <f ca="1">IFERROR(INDEX(rngData,MATCH($B161,rngYear,0),MATCH(OFFSET(L161,-$A161,0),rngColumnNames,0)),"")</f>
        <v>2643.2465870000001</v>
      </c>
      <c r="M161" s="15">
        <f ca="1">IFERROR(INDEX(rngData,MATCH($B161,rngYear,0),MATCH(OFFSET(M161,-$A161,0),rngColumnNames,0)),"")</f>
        <v>2937.0575210000002</v>
      </c>
      <c r="N161" s="15">
        <f t="shared" ca="1" si="10"/>
        <v>293.81093400000009</v>
      </c>
    </row>
    <row r="162" spans="1:14" x14ac:dyDescent="0.2">
      <c r="A162" s="9">
        <f t="shared" si="11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19290.556938999998</v>
      </c>
      <c r="D162" s="11">
        <f ca="1">IFERROR(INDEX(rngData,MATCH($B162,rngYear,0),MATCH(OFFSET(D162,-$A162,0),rngColumnNames,0)),"")</f>
        <v>18904.959268999999</v>
      </c>
      <c r="E162" s="11">
        <f ca="1">IFERROR(INDEX(rngData,MATCH($B162,rngYear,0),MATCH(OFFSET(E162,-$A162,0),rngColumnNames,0)),"")</f>
        <v>19757.768972999998</v>
      </c>
      <c r="F162" s="11">
        <f t="shared" ca="1" si="8"/>
        <v>852.80970399999933</v>
      </c>
      <c r="G162" s="11">
        <f ca="1">IFERROR(INDEX(rngData,MATCH($B162,rngYear,0),MATCH(OFFSET(G162,-$A162,0),rngColumnNames,0)),"")</f>
        <v>16481.438767</v>
      </c>
      <c r="H162" s="11">
        <f ca="1">IFERROR(INDEX(rngData,MATCH($B162,rngYear,0),MATCH(OFFSET(H162,-$A162,0),rngColumnNames,0)),"")</f>
        <v>16118.785164000001</v>
      </c>
      <c r="I162" s="11">
        <f ca="1">IFERROR(INDEX(rngData,MATCH($B162,rngYear,0),MATCH(OFFSET(I162,-$A162,0),rngColumnNames,0)),"")</f>
        <v>16852.0216</v>
      </c>
      <c r="J162" s="11">
        <f t="shared" ca="1" si="9"/>
        <v>733.23643599999923</v>
      </c>
      <c r="K162" s="15">
        <f ca="1">IFERROR(INDEX(rngData,MATCH($B162,rngYear,0),MATCH(OFFSET(K162,-$A162,0),rngColumnNames,0)),"")</f>
        <v>2809.118172</v>
      </c>
      <c r="L162" s="15">
        <f ca="1">IFERROR(INDEX(rngData,MATCH($B162,rngYear,0),MATCH(OFFSET(L162,-$A162,0),rngColumnNames,0)),"")</f>
        <v>2675.4206330000002</v>
      </c>
      <c r="M162" s="15">
        <f ca="1">IFERROR(INDEX(rngData,MATCH($B162,rngYear,0),MATCH(OFFSET(M162,-$A162,0),rngColumnNames,0)),"")</f>
        <v>2957.7837140000001</v>
      </c>
      <c r="N162" s="15">
        <f t="shared" ca="1" si="10"/>
        <v>282.36308099999997</v>
      </c>
    </row>
    <row r="163" spans="1:14" x14ac:dyDescent="0.2">
      <c r="A163" s="9">
        <f t="shared" si="11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20319.298651000001</v>
      </c>
      <c r="D163" s="11">
        <f ca="1">IFERROR(INDEX(rngData,MATCH($B163,rngYear,0),MATCH(OFFSET(D163,-$A163,0),rngColumnNames,0)),"")</f>
        <v>19920.423229</v>
      </c>
      <c r="E163" s="11">
        <f ca="1">IFERROR(INDEX(rngData,MATCH($B163,rngYear,0),MATCH(OFFSET(E163,-$A163,0),rngColumnNames,0)),"")</f>
        <v>20786.243974000001</v>
      </c>
      <c r="F163" s="11">
        <f t="shared" ca="1" si="8"/>
        <v>865.8207450000009</v>
      </c>
      <c r="G163" s="11">
        <f ca="1">IFERROR(INDEX(rngData,MATCH($B163,rngYear,0),MATCH(OFFSET(G163,-$A163,0),rngColumnNames,0)),"")</f>
        <v>17498.927496</v>
      </c>
      <c r="H163" s="11">
        <f ca="1">IFERROR(INDEX(rngData,MATCH($B163,rngYear,0),MATCH(OFFSET(H163,-$A163,0),rngColumnNames,0)),"")</f>
        <v>17148.160819000001</v>
      </c>
      <c r="I163" s="11">
        <f ca="1">IFERROR(INDEX(rngData,MATCH($B163,rngYear,0),MATCH(OFFSET(I163,-$A163,0),rngColumnNames,0)),"")</f>
        <v>17883.788902</v>
      </c>
      <c r="J163" s="11">
        <f t="shared" ca="1" si="9"/>
        <v>735.62808299999961</v>
      </c>
      <c r="K163" s="15">
        <f ca="1">IFERROR(INDEX(rngData,MATCH($B163,rngYear,0),MATCH(OFFSET(K163,-$A163,0),rngColumnNames,0)),"")</f>
        <v>2820.3711549999998</v>
      </c>
      <c r="L163" s="15">
        <f ca="1">IFERROR(INDEX(rngData,MATCH($B163,rngYear,0),MATCH(OFFSET(L163,-$A163,0),rngColumnNames,0)),"")</f>
        <v>2679.583224</v>
      </c>
      <c r="M163" s="15">
        <f ca="1">IFERROR(INDEX(rngData,MATCH($B163,rngYear,0),MATCH(OFFSET(M163,-$A163,0),rngColumnNames,0)),"")</f>
        <v>2990.186502</v>
      </c>
      <c r="N163" s="15">
        <f t="shared" ca="1" si="10"/>
        <v>310.60327800000005</v>
      </c>
    </row>
    <row r="164" spans="1:14" x14ac:dyDescent="0.2">
      <c r="A164" s="9">
        <f t="shared" si="11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21378.337862</v>
      </c>
      <c r="D164" s="11">
        <f ca="1">IFERROR(INDEX(rngData,MATCH($B164,rngYear,0),MATCH(OFFSET(D164,-$A164,0),rngColumnNames,0)),"")</f>
        <v>20964.559524</v>
      </c>
      <c r="E164" s="11">
        <f ca="1">IFERROR(INDEX(rngData,MATCH($B164,rngYear,0),MATCH(OFFSET(E164,-$A164,0),rngColumnNames,0)),"")</f>
        <v>21849.958916</v>
      </c>
      <c r="F164" s="11">
        <f t="shared" ref="F164:F191" ca="1" si="12">IFERROR(E164-D164,"")</f>
        <v>885.39939199999935</v>
      </c>
      <c r="G164" s="11">
        <f ca="1">IFERROR(INDEX(rngData,MATCH($B164,rngYear,0),MATCH(OFFSET(G164,-$A164,0),rngColumnNames,0)),"")</f>
        <v>18556.782458999998</v>
      </c>
      <c r="H164" s="11">
        <f ca="1">IFERROR(INDEX(rngData,MATCH($B164,rngYear,0),MATCH(OFFSET(H164,-$A164,0),rngColumnNames,0)),"")</f>
        <v>18220.926081000001</v>
      </c>
      <c r="I164" s="11">
        <f ca="1">IFERROR(INDEX(rngData,MATCH($B164,rngYear,0),MATCH(OFFSET(I164,-$A164,0),rngColumnNames,0)),"")</f>
        <v>18957.713621999999</v>
      </c>
      <c r="J164" s="11">
        <f t="shared" ref="J164:J191" ca="1" si="13">IFERROR(I164-H164,"")</f>
        <v>736.78754099999787</v>
      </c>
      <c r="K164" s="15">
        <f ca="1">IFERROR(INDEX(rngData,MATCH($B164,rngYear,0),MATCH(OFFSET(K164,-$A164,0),rngColumnNames,0)),"")</f>
        <v>2821.5554029999998</v>
      </c>
      <c r="L164" s="15">
        <f ca="1">IFERROR(INDEX(rngData,MATCH($B164,rngYear,0),MATCH(OFFSET(L164,-$A164,0),rngColumnNames,0)),"")</f>
        <v>2674.3241429999998</v>
      </c>
      <c r="M164" s="15">
        <f ca="1">IFERROR(INDEX(rngData,MATCH($B164,rngYear,0),MATCH(OFFSET(M164,-$A164,0),rngColumnNames,0)),"")</f>
        <v>2997.128162</v>
      </c>
      <c r="N164" s="15">
        <f t="shared" ref="N164:N191" ca="1" si="14">IFERROR(M164-L164,"")</f>
        <v>322.80401900000015</v>
      </c>
    </row>
    <row r="165" spans="1:14" x14ac:dyDescent="0.2">
      <c r="A165" s="9">
        <f t="shared" ref="A165:A191" si="15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22470.694905</v>
      </c>
      <c r="D165" s="11">
        <f ca="1">IFERROR(INDEX(rngData,MATCH($B165,rngYear,0),MATCH(OFFSET(D165,-$A165,0),rngColumnNames,0)),"")</f>
        <v>22033.506191</v>
      </c>
      <c r="E165" s="11">
        <f ca="1">IFERROR(INDEX(rngData,MATCH($B165,rngYear,0),MATCH(OFFSET(E165,-$A165,0),rngColumnNames,0)),"")</f>
        <v>22945.409133000001</v>
      </c>
      <c r="F165" s="11">
        <f t="shared" ca="1" si="12"/>
        <v>911.90294200000062</v>
      </c>
      <c r="G165" s="11">
        <f ca="1">IFERROR(INDEX(rngData,MATCH($B165,rngYear,0),MATCH(OFFSET(G165,-$A165,0),rngColumnNames,0)),"")</f>
        <v>19656.589185000001</v>
      </c>
      <c r="H165" s="11">
        <f ca="1">IFERROR(INDEX(rngData,MATCH($B165,rngYear,0),MATCH(OFFSET(H165,-$A165,0),rngColumnNames,0)),"")</f>
        <v>19327.092847</v>
      </c>
      <c r="I165" s="11">
        <f ca="1">IFERROR(INDEX(rngData,MATCH($B165,rngYear,0),MATCH(OFFSET(I165,-$A165,0),rngColumnNames,0)),"")</f>
        <v>20075.866032000002</v>
      </c>
      <c r="J165" s="11">
        <f t="shared" ca="1" si="13"/>
        <v>748.77318500000183</v>
      </c>
      <c r="K165" s="15">
        <f ca="1">IFERROR(INDEX(rngData,MATCH($B165,rngYear,0),MATCH(OFFSET(K165,-$A165,0),rngColumnNames,0)),"")</f>
        <v>2814.10572</v>
      </c>
      <c r="L165" s="15">
        <f ca="1">IFERROR(INDEX(rngData,MATCH($B165,rngYear,0),MATCH(OFFSET(L165,-$A165,0),rngColumnNames,0)),"")</f>
        <v>2641.3775000000001</v>
      </c>
      <c r="M165" s="15">
        <f ca="1">IFERROR(INDEX(rngData,MATCH($B165,rngYear,0),MATCH(OFFSET(M165,-$A165,0),rngColumnNames,0)),"")</f>
        <v>2988.099659</v>
      </c>
      <c r="N165" s="15">
        <f t="shared" ca="1" si="14"/>
        <v>346.72215899999992</v>
      </c>
    </row>
    <row r="166" spans="1:14" x14ac:dyDescent="0.2">
      <c r="A166" s="9">
        <f t="shared" si="15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23483.369750000002</v>
      </c>
      <c r="D166" s="11">
        <f ca="1">IFERROR(INDEX(rngData,MATCH($B166,rngYear,0),MATCH(OFFSET(D166,-$A166,0),rngColumnNames,0)),"")</f>
        <v>23066.227696999998</v>
      </c>
      <c r="E166" s="11">
        <f ca="1">IFERROR(INDEX(rngData,MATCH($B166,rngYear,0),MATCH(OFFSET(E166,-$A166,0),rngColumnNames,0)),"")</f>
        <v>23972.190666999999</v>
      </c>
      <c r="F166" s="11">
        <f t="shared" ca="1" si="12"/>
        <v>905.9629700000005</v>
      </c>
      <c r="G166" s="11">
        <f ca="1">IFERROR(INDEX(rngData,MATCH($B166,rngYear,0),MATCH(OFFSET(G166,-$A166,0),rngColumnNames,0)),"")</f>
        <v>20683.779277000001</v>
      </c>
      <c r="H166" s="11">
        <f ca="1">IFERROR(INDEX(rngData,MATCH($B166,rngYear,0),MATCH(OFFSET(H166,-$A166,0),rngColumnNames,0)),"")</f>
        <v>20329.450804</v>
      </c>
      <c r="I166" s="11">
        <f ca="1">IFERROR(INDEX(rngData,MATCH($B166,rngYear,0),MATCH(OFFSET(I166,-$A166,0),rngColumnNames,0)),"")</f>
        <v>21095.283511000001</v>
      </c>
      <c r="J166" s="11">
        <f t="shared" ca="1" si="13"/>
        <v>765.83270700000139</v>
      </c>
      <c r="K166" s="15">
        <f ca="1">IFERROR(INDEX(rngData,MATCH($B166,rngYear,0),MATCH(OFFSET(K166,-$A166,0),rngColumnNames,0)),"")</f>
        <v>2799.5904719999999</v>
      </c>
      <c r="L166" s="15">
        <f ca="1">IFERROR(INDEX(rngData,MATCH($B166,rngYear,0),MATCH(OFFSET(L166,-$A166,0),rngColumnNames,0)),"")</f>
        <v>2619.9066659999999</v>
      </c>
      <c r="M166" s="15">
        <f ca="1">IFERROR(INDEX(rngData,MATCH($B166,rngYear,0),MATCH(OFFSET(M166,-$A166,0),rngColumnNames,0)),"")</f>
        <v>3005.6381879999999</v>
      </c>
      <c r="N166" s="15">
        <f t="shared" ca="1" si="14"/>
        <v>385.73152200000004</v>
      </c>
    </row>
    <row r="167" spans="1:14" x14ac:dyDescent="0.2">
      <c r="A167" s="9">
        <f t="shared" si="15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24606.808056000002</v>
      </c>
      <c r="D167" s="11">
        <f ca="1">IFERROR(INDEX(rngData,MATCH($B167,rngYear,0),MATCH(OFFSET(D167,-$A167,0),rngColumnNames,0)),"")</f>
        <v>24169.131356000002</v>
      </c>
      <c r="E167" s="11">
        <f ca="1">IFERROR(INDEX(rngData,MATCH($B167,rngYear,0),MATCH(OFFSET(E167,-$A167,0),rngColumnNames,0)),"")</f>
        <v>25152.168436</v>
      </c>
      <c r="F167" s="11">
        <f t="shared" ca="1" si="12"/>
        <v>983.03707999999824</v>
      </c>
      <c r="G167" s="11">
        <f ca="1">IFERROR(INDEX(rngData,MATCH($B167,rngYear,0),MATCH(OFFSET(G167,-$A167,0),rngColumnNames,0)),"")</f>
        <v>21827.025971999999</v>
      </c>
      <c r="H167" s="11">
        <f ca="1">IFERROR(INDEX(rngData,MATCH($B167,rngYear,0),MATCH(OFFSET(H167,-$A167,0),rngColumnNames,0)),"")</f>
        <v>21469.874100000001</v>
      </c>
      <c r="I167" s="11">
        <f ca="1">IFERROR(INDEX(rngData,MATCH($B167,rngYear,0),MATCH(OFFSET(I167,-$A167,0),rngColumnNames,0)),"")</f>
        <v>22224.768597999999</v>
      </c>
      <c r="J167" s="11">
        <f t="shared" ca="1" si="13"/>
        <v>754.89449799999784</v>
      </c>
      <c r="K167" s="15">
        <f ca="1">IFERROR(INDEX(rngData,MATCH($B167,rngYear,0),MATCH(OFFSET(K167,-$A167,0),rngColumnNames,0)),"")</f>
        <v>2779.7820839999999</v>
      </c>
      <c r="L167" s="15">
        <f ca="1">IFERROR(INDEX(rngData,MATCH($B167,rngYear,0),MATCH(OFFSET(L167,-$A167,0),rngColumnNames,0)),"")</f>
        <v>2581.4242089999998</v>
      </c>
      <c r="M167" s="15">
        <f ca="1">IFERROR(INDEX(rngData,MATCH($B167,rngYear,0),MATCH(OFFSET(M167,-$A167,0),rngColumnNames,0)),"")</f>
        <v>3037.5237310000002</v>
      </c>
      <c r="N167" s="15">
        <f t="shared" ca="1" si="14"/>
        <v>456.09952200000043</v>
      </c>
    </row>
    <row r="168" spans="1:14" x14ac:dyDescent="0.2">
      <c r="A168" s="9">
        <f t="shared" si="15"/>
        <v>37</v>
      </c>
      <c r="B168" s="10">
        <f>IF(INDEX(rngYear,A168+1)&lt;&gt;0,INDEX(rngYear,A168+1),"")</f>
        <v>2016</v>
      </c>
      <c r="C168" s="11">
        <f ca="1">IFERROR(INDEX(rngData,MATCH($B168,rngYear,0),MATCH(OFFSET(C168,-$A168,0),rngColumnNames,0)),"")</f>
        <v>25745.395589</v>
      </c>
      <c r="D168" s="11">
        <f ca="1">IFERROR(INDEX(rngData,MATCH($B168,rngYear,0),MATCH(OFFSET(D168,-$A168,0),rngColumnNames,0)),"")</f>
        <v>25285.749666</v>
      </c>
      <c r="E168" s="11">
        <f ca="1">IFERROR(INDEX(rngData,MATCH($B168,rngYear,0),MATCH(OFFSET(E168,-$A168,0),rngColumnNames,0)),"")</f>
        <v>26315.435495000002</v>
      </c>
      <c r="F168" s="11">
        <f t="shared" ca="1" si="12"/>
        <v>1029.6858290000018</v>
      </c>
      <c r="G168" s="11">
        <f ca="1">IFERROR(INDEX(rngData,MATCH($B168,rngYear,0),MATCH(OFFSET(G168,-$A168,0),rngColumnNames,0)),"")</f>
        <v>22988.820618000002</v>
      </c>
      <c r="H168" s="11">
        <f ca="1">IFERROR(INDEX(rngData,MATCH($B168,rngYear,0),MATCH(OFFSET(H168,-$A168,0),rngColumnNames,0)),"")</f>
        <v>22646.674407999999</v>
      </c>
      <c r="I168" s="11">
        <f ca="1">IFERROR(INDEX(rngData,MATCH($B168,rngYear,0),MATCH(OFFSET(I168,-$A168,0),rngColumnNames,0)),"")</f>
        <v>23396.929343</v>
      </c>
      <c r="J168" s="11">
        <f t="shared" ca="1" si="13"/>
        <v>750.25493500000084</v>
      </c>
      <c r="K168" s="15">
        <f ca="1">IFERROR(INDEX(rngData,MATCH($B168,rngYear,0),MATCH(OFFSET(K168,-$A168,0),rngColumnNames,0)),"")</f>
        <v>2756.574971</v>
      </c>
      <c r="L168" s="15">
        <f ca="1">IFERROR(INDEX(rngData,MATCH($B168,rngYear,0),MATCH(OFFSET(L168,-$A168,0),rngColumnNames,0)),"")</f>
        <v>2518.6096459999999</v>
      </c>
      <c r="M168" s="15">
        <f ca="1">IFERROR(INDEX(rngData,MATCH($B168,rngYear,0),MATCH(OFFSET(M168,-$A168,0),rngColumnNames,0)),"")</f>
        <v>3103.7838470000002</v>
      </c>
      <c r="N168" s="15">
        <f t="shared" ca="1" si="14"/>
        <v>585.17420100000027</v>
      </c>
    </row>
    <row r="169" spans="1:14" x14ac:dyDescent="0.2">
      <c r="A169" s="9">
        <f t="shared" si="15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t="shared" ca="1" si="12"/>
        <v/>
      </c>
      <c r="G169" s="11" t="str">
        <f ca="1">IFERROR(INDEX(rngData,MATCH($B169,rngYear,0),MATCH(OFFSET(G169,-$A169,0),rngColumnNames,0)),"")</f>
        <v/>
      </c>
      <c r="H169" s="11" t="str">
        <f ca="1">IFERROR(INDEX(rngData,MATCH($B169,rngYear,0),MATCH(OFFSET(H169,-$A169,0),rngColumnNames,0)),"")</f>
        <v/>
      </c>
      <c r="I169" s="11" t="str">
        <f ca="1">IFERROR(INDEX(rngData,MATCH($B169,rngYear,0),MATCH(OFFSET(I169,-$A169,0),rngColumnNames,0)),"")</f>
        <v/>
      </c>
      <c r="J169" s="11" t="str">
        <f t="shared" ca="1" si="13"/>
        <v/>
      </c>
      <c r="K169" s="15" t="str">
        <f ca="1">IFERROR(INDEX(rngData,MATCH($B169,rngYear,0),MATCH(OFFSET(K169,-$A169,0),rngColumnNames,0)),"")</f>
        <v/>
      </c>
      <c r="L169" s="15" t="str">
        <f ca="1">IFERROR(INDEX(rngData,MATCH($B169,rngYear,0),MATCH(OFFSET(L169,-$A169,0),rngColumnNames,0)),"")</f>
        <v/>
      </c>
      <c r="M169" s="15" t="str">
        <f ca="1">IFERROR(INDEX(rngData,MATCH($B169,rngYear,0),MATCH(OFFSET(M169,-$A169,0),rngColumnNames,0)),"")</f>
        <v/>
      </c>
      <c r="N169" s="15" t="str">
        <f t="shared" ca="1" si="14"/>
        <v/>
      </c>
    </row>
    <row r="170" spans="1:14" x14ac:dyDescent="0.2">
      <c r="A170" s="9">
        <f t="shared" si="15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t="shared" ca="1" si="12"/>
        <v/>
      </c>
      <c r="G170" s="11" t="str">
        <f ca="1">IFERROR(INDEX(rngData,MATCH($B170,rngYear,0),MATCH(OFFSET(G170,-$A170,0),rngColumnNames,0)),"")</f>
        <v/>
      </c>
      <c r="H170" s="11" t="str">
        <f ca="1">IFERROR(INDEX(rngData,MATCH($B170,rngYear,0),MATCH(OFFSET(H170,-$A170,0),rngColumnNames,0)),"")</f>
        <v/>
      </c>
      <c r="I170" s="11" t="str">
        <f ca="1">IFERROR(INDEX(rngData,MATCH($B170,rngYear,0),MATCH(OFFSET(I170,-$A170,0),rngColumnNames,0)),"")</f>
        <v/>
      </c>
      <c r="J170" s="11" t="str">
        <f t="shared" ca="1" si="13"/>
        <v/>
      </c>
      <c r="K170" s="15" t="str">
        <f ca="1">IFERROR(INDEX(rngData,MATCH($B170,rngYear,0),MATCH(OFFSET(K170,-$A170,0),rngColumnNames,0)),"")</f>
        <v/>
      </c>
      <c r="L170" s="15" t="str">
        <f ca="1">IFERROR(INDEX(rngData,MATCH($B170,rngYear,0),MATCH(OFFSET(L170,-$A170,0),rngColumnNames,0)),"")</f>
        <v/>
      </c>
      <c r="M170" s="15" t="str">
        <f ca="1">IFERROR(INDEX(rngData,MATCH($B170,rngYear,0),MATCH(OFFSET(M170,-$A170,0),rngColumnNames,0)),"")</f>
        <v/>
      </c>
      <c r="N170" s="15" t="str">
        <f t="shared" ca="1" si="14"/>
        <v/>
      </c>
    </row>
    <row r="171" spans="1:14" x14ac:dyDescent="0.2">
      <c r="A171" s="9">
        <f t="shared" si="15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t="shared" ca="1" si="12"/>
        <v/>
      </c>
      <c r="G171" s="11" t="str">
        <f ca="1">IFERROR(INDEX(rngData,MATCH($B171,rngYear,0),MATCH(OFFSET(G171,-$A171,0),rngColumnNames,0)),"")</f>
        <v/>
      </c>
      <c r="H171" s="11" t="str">
        <f ca="1">IFERROR(INDEX(rngData,MATCH($B171,rngYear,0),MATCH(OFFSET(H171,-$A171,0),rngColumnNames,0)),"")</f>
        <v/>
      </c>
      <c r="I171" s="11" t="str">
        <f ca="1">IFERROR(INDEX(rngData,MATCH($B171,rngYear,0),MATCH(OFFSET(I171,-$A171,0),rngColumnNames,0)),"")</f>
        <v/>
      </c>
      <c r="J171" s="11" t="str">
        <f t="shared" ca="1" si="13"/>
        <v/>
      </c>
      <c r="K171" s="15" t="str">
        <f ca="1">IFERROR(INDEX(rngData,MATCH($B171,rngYear,0),MATCH(OFFSET(K171,-$A171,0),rngColumnNames,0)),"")</f>
        <v/>
      </c>
      <c r="L171" s="15" t="str">
        <f ca="1">IFERROR(INDEX(rngData,MATCH($B171,rngYear,0),MATCH(OFFSET(L171,-$A171,0),rngColumnNames,0)),"")</f>
        <v/>
      </c>
      <c r="M171" s="15" t="str">
        <f ca="1">IFERROR(INDEX(rngData,MATCH($B171,rngYear,0),MATCH(OFFSET(M171,-$A171,0),rngColumnNames,0)),"")</f>
        <v/>
      </c>
      <c r="N171" s="15" t="str">
        <f t="shared" ca="1" si="14"/>
        <v/>
      </c>
    </row>
    <row r="172" spans="1:14" x14ac:dyDescent="0.2">
      <c r="A172" s="9">
        <f t="shared" si="15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t="shared" ca="1" si="12"/>
        <v/>
      </c>
      <c r="G172" s="11" t="str">
        <f ca="1">IFERROR(INDEX(rngData,MATCH($B172,rngYear,0),MATCH(OFFSET(G172,-$A172,0),rngColumnNames,0)),"")</f>
        <v/>
      </c>
      <c r="H172" s="11" t="str">
        <f ca="1">IFERROR(INDEX(rngData,MATCH($B172,rngYear,0),MATCH(OFFSET(H172,-$A172,0),rngColumnNames,0)),"")</f>
        <v/>
      </c>
      <c r="I172" s="11" t="str">
        <f ca="1">IFERROR(INDEX(rngData,MATCH($B172,rngYear,0),MATCH(OFFSET(I172,-$A172,0),rngColumnNames,0)),"")</f>
        <v/>
      </c>
      <c r="J172" s="11" t="str">
        <f t="shared" ca="1" si="13"/>
        <v/>
      </c>
      <c r="K172" s="15" t="str">
        <f ca="1">IFERROR(INDEX(rngData,MATCH($B172,rngYear,0),MATCH(OFFSET(K172,-$A172,0),rngColumnNames,0)),"")</f>
        <v/>
      </c>
      <c r="L172" s="15" t="str">
        <f ca="1">IFERROR(INDEX(rngData,MATCH($B172,rngYear,0),MATCH(OFFSET(L172,-$A172,0),rngColumnNames,0)),"")</f>
        <v/>
      </c>
      <c r="M172" s="15" t="str">
        <f ca="1">IFERROR(INDEX(rngData,MATCH($B172,rngYear,0),MATCH(OFFSET(M172,-$A172,0),rngColumnNames,0)),"")</f>
        <v/>
      </c>
      <c r="N172" s="15" t="str">
        <f t="shared" ca="1" si="14"/>
        <v/>
      </c>
    </row>
    <row r="173" spans="1:14" x14ac:dyDescent="0.2">
      <c r="A173" s="9">
        <f t="shared" si="15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t="shared" ca="1" si="12"/>
        <v/>
      </c>
      <c r="G173" s="11" t="str">
        <f ca="1">IFERROR(INDEX(rngData,MATCH($B173,rngYear,0),MATCH(OFFSET(G173,-$A173,0),rngColumnNames,0)),"")</f>
        <v/>
      </c>
      <c r="H173" s="11" t="str">
        <f ca="1">IFERROR(INDEX(rngData,MATCH($B173,rngYear,0),MATCH(OFFSET(H173,-$A173,0),rngColumnNames,0)),"")</f>
        <v/>
      </c>
      <c r="I173" s="11" t="str">
        <f ca="1">IFERROR(INDEX(rngData,MATCH($B173,rngYear,0),MATCH(OFFSET(I173,-$A173,0),rngColumnNames,0)),"")</f>
        <v/>
      </c>
      <c r="J173" s="11" t="str">
        <f t="shared" ca="1" si="13"/>
        <v/>
      </c>
      <c r="K173" s="15" t="str">
        <f ca="1">IFERROR(INDEX(rngData,MATCH($B173,rngYear,0),MATCH(OFFSET(K173,-$A173,0),rngColumnNames,0)),"")</f>
        <v/>
      </c>
      <c r="L173" s="15" t="str">
        <f ca="1">IFERROR(INDEX(rngData,MATCH($B173,rngYear,0),MATCH(OFFSET(L173,-$A173,0),rngColumnNames,0)),"")</f>
        <v/>
      </c>
      <c r="M173" s="15" t="str">
        <f ca="1">IFERROR(INDEX(rngData,MATCH($B173,rngYear,0),MATCH(OFFSET(M173,-$A173,0),rngColumnNames,0)),"")</f>
        <v/>
      </c>
      <c r="N173" s="15" t="str">
        <f t="shared" ca="1" si="14"/>
        <v/>
      </c>
    </row>
    <row r="174" spans="1:14" x14ac:dyDescent="0.2">
      <c r="A174" s="9">
        <f t="shared" si="15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t="shared" ca="1" si="12"/>
        <v/>
      </c>
      <c r="G174" s="11" t="str">
        <f ca="1">IFERROR(INDEX(rngData,MATCH($B174,rngYear,0),MATCH(OFFSET(G174,-$A174,0),rngColumnNames,0)),"")</f>
        <v/>
      </c>
      <c r="H174" s="11" t="str">
        <f ca="1">IFERROR(INDEX(rngData,MATCH($B174,rngYear,0),MATCH(OFFSET(H174,-$A174,0),rngColumnNames,0)),"")</f>
        <v/>
      </c>
      <c r="I174" s="11" t="str">
        <f ca="1">IFERROR(INDEX(rngData,MATCH($B174,rngYear,0),MATCH(OFFSET(I174,-$A174,0),rngColumnNames,0)),"")</f>
        <v/>
      </c>
      <c r="J174" s="11" t="str">
        <f t="shared" ca="1" si="13"/>
        <v/>
      </c>
      <c r="K174" s="15" t="str">
        <f ca="1">IFERROR(INDEX(rngData,MATCH($B174,rngYear,0),MATCH(OFFSET(K174,-$A174,0),rngColumnNames,0)),"")</f>
        <v/>
      </c>
      <c r="L174" s="15" t="str">
        <f ca="1">IFERROR(INDEX(rngData,MATCH($B174,rngYear,0),MATCH(OFFSET(L174,-$A174,0),rngColumnNames,0)),"")</f>
        <v/>
      </c>
      <c r="M174" s="15" t="str">
        <f ca="1">IFERROR(INDEX(rngData,MATCH($B174,rngYear,0),MATCH(OFFSET(M174,-$A174,0),rngColumnNames,0)),"")</f>
        <v/>
      </c>
      <c r="N174" s="15" t="str">
        <f t="shared" ca="1" si="14"/>
        <v/>
      </c>
    </row>
    <row r="175" spans="1:14" x14ac:dyDescent="0.2">
      <c r="A175" s="9">
        <f t="shared" si="15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t="shared" ca="1" si="12"/>
        <v/>
      </c>
      <c r="G175" s="11" t="str">
        <f ca="1">IFERROR(INDEX(rngData,MATCH($B175,rngYear,0),MATCH(OFFSET(G175,-$A175,0),rngColumnNames,0)),"")</f>
        <v/>
      </c>
      <c r="H175" s="11" t="str">
        <f ca="1">IFERROR(INDEX(rngData,MATCH($B175,rngYear,0),MATCH(OFFSET(H175,-$A175,0),rngColumnNames,0)),"")</f>
        <v/>
      </c>
      <c r="I175" s="11" t="str">
        <f ca="1">IFERROR(INDEX(rngData,MATCH($B175,rngYear,0),MATCH(OFFSET(I175,-$A175,0),rngColumnNames,0)),"")</f>
        <v/>
      </c>
      <c r="J175" s="11" t="str">
        <f t="shared" ca="1" si="13"/>
        <v/>
      </c>
      <c r="K175" s="15" t="str">
        <f ca="1">IFERROR(INDEX(rngData,MATCH($B175,rngYear,0),MATCH(OFFSET(K175,-$A175,0),rngColumnNames,0)),"")</f>
        <v/>
      </c>
      <c r="L175" s="15" t="str">
        <f ca="1">IFERROR(INDEX(rngData,MATCH($B175,rngYear,0),MATCH(OFFSET(L175,-$A175,0),rngColumnNames,0)),"")</f>
        <v/>
      </c>
      <c r="M175" s="15" t="str">
        <f ca="1">IFERROR(INDEX(rngData,MATCH($B175,rngYear,0),MATCH(OFFSET(M175,-$A175,0),rngColumnNames,0)),"")</f>
        <v/>
      </c>
      <c r="N175" s="15" t="str">
        <f t="shared" ca="1" si="14"/>
        <v/>
      </c>
    </row>
    <row r="176" spans="1:14" x14ac:dyDescent="0.2">
      <c r="A176" s="9">
        <f t="shared" si="15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t="shared" ca="1" si="12"/>
        <v/>
      </c>
      <c r="G176" s="11" t="str">
        <f ca="1">IFERROR(INDEX(rngData,MATCH($B176,rngYear,0),MATCH(OFFSET(G176,-$A176,0),rngColumnNames,0)),"")</f>
        <v/>
      </c>
      <c r="H176" s="11" t="str">
        <f ca="1">IFERROR(INDEX(rngData,MATCH($B176,rngYear,0),MATCH(OFFSET(H176,-$A176,0),rngColumnNames,0)),"")</f>
        <v/>
      </c>
      <c r="I176" s="11" t="str">
        <f ca="1">IFERROR(INDEX(rngData,MATCH($B176,rngYear,0),MATCH(OFFSET(I176,-$A176,0),rngColumnNames,0)),"")</f>
        <v/>
      </c>
      <c r="J176" s="11" t="str">
        <f t="shared" ca="1" si="13"/>
        <v/>
      </c>
      <c r="K176" s="15" t="str">
        <f ca="1">IFERROR(INDEX(rngData,MATCH($B176,rngYear,0),MATCH(OFFSET(K176,-$A176,0),rngColumnNames,0)),"")</f>
        <v/>
      </c>
      <c r="L176" s="15" t="str">
        <f ca="1">IFERROR(INDEX(rngData,MATCH($B176,rngYear,0),MATCH(OFFSET(L176,-$A176,0),rngColumnNames,0)),"")</f>
        <v/>
      </c>
      <c r="M176" s="15" t="str">
        <f ca="1">IFERROR(INDEX(rngData,MATCH($B176,rngYear,0),MATCH(OFFSET(M176,-$A176,0),rngColumnNames,0)),"")</f>
        <v/>
      </c>
      <c r="N176" s="15" t="str">
        <f t="shared" ca="1" si="14"/>
        <v/>
      </c>
    </row>
    <row r="177" spans="1:14" x14ac:dyDescent="0.2">
      <c r="A177" s="9">
        <f t="shared" si="15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t="shared" ca="1" si="12"/>
        <v/>
      </c>
      <c r="G177" s="11" t="str">
        <f ca="1">IFERROR(INDEX(rngData,MATCH($B177,rngYear,0),MATCH(OFFSET(G177,-$A177,0),rngColumnNames,0)),"")</f>
        <v/>
      </c>
      <c r="H177" s="11" t="str">
        <f ca="1">IFERROR(INDEX(rngData,MATCH($B177,rngYear,0),MATCH(OFFSET(H177,-$A177,0),rngColumnNames,0)),"")</f>
        <v/>
      </c>
      <c r="I177" s="11" t="str">
        <f ca="1">IFERROR(INDEX(rngData,MATCH($B177,rngYear,0),MATCH(OFFSET(I177,-$A177,0),rngColumnNames,0)),"")</f>
        <v/>
      </c>
      <c r="J177" s="11" t="str">
        <f t="shared" ca="1" si="13"/>
        <v/>
      </c>
      <c r="K177" s="15" t="str">
        <f ca="1">IFERROR(INDEX(rngData,MATCH($B177,rngYear,0),MATCH(OFFSET(K177,-$A177,0),rngColumnNames,0)),"")</f>
        <v/>
      </c>
      <c r="L177" s="15" t="str">
        <f ca="1">IFERROR(INDEX(rngData,MATCH($B177,rngYear,0),MATCH(OFFSET(L177,-$A177,0),rngColumnNames,0)),"")</f>
        <v/>
      </c>
      <c r="M177" s="15" t="str">
        <f ca="1">IFERROR(INDEX(rngData,MATCH($B177,rngYear,0),MATCH(OFFSET(M177,-$A177,0),rngColumnNames,0)),"")</f>
        <v/>
      </c>
      <c r="N177" s="15" t="str">
        <f t="shared" ca="1" si="14"/>
        <v/>
      </c>
    </row>
    <row r="178" spans="1:14" x14ac:dyDescent="0.2">
      <c r="A178" s="9">
        <f t="shared" si="15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t="shared" ca="1" si="12"/>
        <v/>
      </c>
      <c r="G178" s="11" t="str">
        <f ca="1">IFERROR(INDEX(rngData,MATCH($B178,rngYear,0),MATCH(OFFSET(G178,-$A178,0),rngColumnNames,0)),"")</f>
        <v/>
      </c>
      <c r="H178" s="11" t="str">
        <f ca="1">IFERROR(INDEX(rngData,MATCH($B178,rngYear,0),MATCH(OFFSET(H178,-$A178,0),rngColumnNames,0)),"")</f>
        <v/>
      </c>
      <c r="I178" s="11" t="str">
        <f ca="1">IFERROR(INDEX(rngData,MATCH($B178,rngYear,0),MATCH(OFFSET(I178,-$A178,0),rngColumnNames,0)),"")</f>
        <v/>
      </c>
      <c r="J178" s="11" t="str">
        <f t="shared" ca="1" si="13"/>
        <v/>
      </c>
      <c r="K178" s="15" t="str">
        <f ca="1">IFERROR(INDEX(rngData,MATCH($B178,rngYear,0),MATCH(OFFSET(K178,-$A178,0),rngColumnNames,0)),"")</f>
        <v/>
      </c>
      <c r="L178" s="15" t="str">
        <f ca="1">IFERROR(INDEX(rngData,MATCH($B178,rngYear,0),MATCH(OFFSET(L178,-$A178,0),rngColumnNames,0)),"")</f>
        <v/>
      </c>
      <c r="M178" s="15" t="str">
        <f ca="1">IFERROR(INDEX(rngData,MATCH($B178,rngYear,0),MATCH(OFFSET(M178,-$A178,0),rngColumnNames,0)),"")</f>
        <v/>
      </c>
      <c r="N178" s="15" t="str">
        <f t="shared" ca="1" si="14"/>
        <v/>
      </c>
    </row>
    <row r="179" spans="1:14" x14ac:dyDescent="0.2">
      <c r="A179" s="9">
        <f t="shared" si="15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t="shared" ca="1" si="12"/>
        <v/>
      </c>
      <c r="G179" s="11" t="str">
        <f ca="1">IFERROR(INDEX(rngData,MATCH($B179,rngYear,0),MATCH(OFFSET(G179,-$A179,0),rngColumnNames,0)),"")</f>
        <v/>
      </c>
      <c r="H179" s="11" t="str">
        <f ca="1">IFERROR(INDEX(rngData,MATCH($B179,rngYear,0),MATCH(OFFSET(H179,-$A179,0),rngColumnNames,0)),"")</f>
        <v/>
      </c>
      <c r="I179" s="11" t="str">
        <f ca="1">IFERROR(INDEX(rngData,MATCH($B179,rngYear,0),MATCH(OFFSET(I179,-$A179,0),rngColumnNames,0)),"")</f>
        <v/>
      </c>
      <c r="J179" s="11" t="str">
        <f t="shared" ca="1" si="13"/>
        <v/>
      </c>
      <c r="K179" s="15" t="str">
        <f ca="1">IFERROR(INDEX(rngData,MATCH($B179,rngYear,0),MATCH(OFFSET(K179,-$A179,0),rngColumnNames,0)),"")</f>
        <v/>
      </c>
      <c r="L179" s="15" t="str">
        <f ca="1">IFERROR(INDEX(rngData,MATCH($B179,rngYear,0),MATCH(OFFSET(L179,-$A179,0),rngColumnNames,0)),"")</f>
        <v/>
      </c>
      <c r="M179" s="15" t="str">
        <f ca="1">IFERROR(INDEX(rngData,MATCH($B179,rngYear,0),MATCH(OFFSET(M179,-$A179,0),rngColumnNames,0)),"")</f>
        <v/>
      </c>
      <c r="N179" s="15" t="str">
        <f t="shared" ca="1" si="14"/>
        <v/>
      </c>
    </row>
    <row r="180" spans="1:14" x14ac:dyDescent="0.2">
      <c r="A180" s="9">
        <f t="shared" si="15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t="shared" ca="1" si="12"/>
        <v/>
      </c>
      <c r="G180" s="11" t="str">
        <f ca="1">IFERROR(INDEX(rngData,MATCH($B180,rngYear,0),MATCH(OFFSET(G180,-$A180,0),rngColumnNames,0)),"")</f>
        <v/>
      </c>
      <c r="H180" s="11" t="str">
        <f ca="1">IFERROR(INDEX(rngData,MATCH($B180,rngYear,0),MATCH(OFFSET(H180,-$A180,0),rngColumnNames,0)),"")</f>
        <v/>
      </c>
      <c r="I180" s="11" t="str">
        <f ca="1">IFERROR(INDEX(rngData,MATCH($B180,rngYear,0),MATCH(OFFSET(I180,-$A180,0),rngColumnNames,0)),"")</f>
        <v/>
      </c>
      <c r="J180" s="11" t="str">
        <f t="shared" ca="1" si="13"/>
        <v/>
      </c>
      <c r="K180" s="15" t="str">
        <f ca="1">IFERROR(INDEX(rngData,MATCH($B180,rngYear,0),MATCH(OFFSET(K180,-$A180,0),rngColumnNames,0)),"")</f>
        <v/>
      </c>
      <c r="L180" s="15" t="str">
        <f ca="1">IFERROR(INDEX(rngData,MATCH($B180,rngYear,0),MATCH(OFFSET(L180,-$A180,0),rngColumnNames,0)),"")</f>
        <v/>
      </c>
      <c r="M180" s="15" t="str">
        <f ca="1">IFERROR(INDEX(rngData,MATCH($B180,rngYear,0),MATCH(OFFSET(M180,-$A180,0),rngColumnNames,0)),"")</f>
        <v/>
      </c>
      <c r="N180" s="15" t="str">
        <f t="shared" ca="1" si="14"/>
        <v/>
      </c>
    </row>
    <row r="181" spans="1:14" x14ac:dyDescent="0.2">
      <c r="A181" s="9">
        <f t="shared" si="15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t="shared" ca="1" si="12"/>
        <v/>
      </c>
      <c r="G181" s="11" t="str">
        <f ca="1">IFERROR(INDEX(rngData,MATCH($B181,rngYear,0),MATCH(OFFSET(G181,-$A181,0),rngColumnNames,0)),"")</f>
        <v/>
      </c>
      <c r="H181" s="11" t="str">
        <f ca="1">IFERROR(INDEX(rngData,MATCH($B181,rngYear,0),MATCH(OFFSET(H181,-$A181,0),rngColumnNames,0)),"")</f>
        <v/>
      </c>
      <c r="I181" s="11" t="str">
        <f ca="1">IFERROR(INDEX(rngData,MATCH($B181,rngYear,0),MATCH(OFFSET(I181,-$A181,0),rngColumnNames,0)),"")</f>
        <v/>
      </c>
      <c r="J181" s="11" t="str">
        <f t="shared" ca="1" si="13"/>
        <v/>
      </c>
      <c r="K181" s="15" t="str">
        <f ca="1">IFERROR(INDEX(rngData,MATCH($B181,rngYear,0),MATCH(OFFSET(K181,-$A181,0),rngColumnNames,0)),"")</f>
        <v/>
      </c>
      <c r="L181" s="15" t="str">
        <f ca="1">IFERROR(INDEX(rngData,MATCH($B181,rngYear,0),MATCH(OFFSET(L181,-$A181,0),rngColumnNames,0)),"")</f>
        <v/>
      </c>
      <c r="M181" s="15" t="str">
        <f ca="1">IFERROR(INDEX(rngData,MATCH($B181,rngYear,0),MATCH(OFFSET(M181,-$A181,0),rngColumnNames,0)),"")</f>
        <v/>
      </c>
      <c r="N181" s="15" t="str">
        <f t="shared" ca="1" si="14"/>
        <v/>
      </c>
    </row>
    <row r="182" spans="1:14" x14ac:dyDescent="0.2">
      <c r="A182" s="9">
        <f t="shared" si="15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t="shared" ca="1" si="12"/>
        <v/>
      </c>
      <c r="G182" s="11" t="str">
        <f ca="1">IFERROR(INDEX(rngData,MATCH($B182,rngYear,0),MATCH(OFFSET(G182,-$A182,0),rngColumnNames,0)),"")</f>
        <v/>
      </c>
      <c r="H182" s="11" t="str">
        <f ca="1">IFERROR(INDEX(rngData,MATCH($B182,rngYear,0),MATCH(OFFSET(H182,-$A182,0),rngColumnNames,0)),"")</f>
        <v/>
      </c>
      <c r="I182" s="11" t="str">
        <f ca="1">IFERROR(INDEX(rngData,MATCH($B182,rngYear,0),MATCH(OFFSET(I182,-$A182,0),rngColumnNames,0)),"")</f>
        <v/>
      </c>
      <c r="J182" s="11" t="str">
        <f t="shared" ca="1" si="13"/>
        <v/>
      </c>
      <c r="K182" s="15" t="str">
        <f ca="1">IFERROR(INDEX(rngData,MATCH($B182,rngYear,0),MATCH(OFFSET(K182,-$A182,0),rngColumnNames,0)),"")</f>
        <v/>
      </c>
      <c r="L182" s="15" t="str">
        <f ca="1">IFERROR(INDEX(rngData,MATCH($B182,rngYear,0),MATCH(OFFSET(L182,-$A182,0),rngColumnNames,0)),"")</f>
        <v/>
      </c>
      <c r="M182" s="15" t="str">
        <f ca="1">IFERROR(INDEX(rngData,MATCH($B182,rngYear,0),MATCH(OFFSET(M182,-$A182,0),rngColumnNames,0)),"")</f>
        <v/>
      </c>
      <c r="N182" s="15" t="str">
        <f t="shared" ca="1" si="14"/>
        <v/>
      </c>
    </row>
    <row r="183" spans="1:14" x14ac:dyDescent="0.2">
      <c r="A183" s="9">
        <f t="shared" si="15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t="shared" ca="1" si="12"/>
        <v/>
      </c>
      <c r="G183" s="11" t="str">
        <f ca="1">IFERROR(INDEX(rngData,MATCH($B183,rngYear,0),MATCH(OFFSET(G183,-$A183,0),rngColumnNames,0)),"")</f>
        <v/>
      </c>
      <c r="H183" s="11" t="str">
        <f ca="1">IFERROR(INDEX(rngData,MATCH($B183,rngYear,0),MATCH(OFFSET(H183,-$A183,0),rngColumnNames,0)),"")</f>
        <v/>
      </c>
      <c r="I183" s="11" t="str">
        <f ca="1">IFERROR(INDEX(rngData,MATCH($B183,rngYear,0),MATCH(OFFSET(I183,-$A183,0),rngColumnNames,0)),"")</f>
        <v/>
      </c>
      <c r="J183" s="11" t="str">
        <f t="shared" ca="1" si="13"/>
        <v/>
      </c>
      <c r="K183" s="15" t="str">
        <f ca="1">IFERROR(INDEX(rngData,MATCH($B183,rngYear,0),MATCH(OFFSET(K183,-$A183,0),rngColumnNames,0)),"")</f>
        <v/>
      </c>
      <c r="L183" s="15" t="str">
        <f ca="1">IFERROR(INDEX(rngData,MATCH($B183,rngYear,0),MATCH(OFFSET(L183,-$A183,0),rngColumnNames,0)),"")</f>
        <v/>
      </c>
      <c r="M183" s="15" t="str">
        <f ca="1">IFERROR(INDEX(rngData,MATCH($B183,rngYear,0),MATCH(OFFSET(M183,-$A183,0),rngColumnNames,0)),"")</f>
        <v/>
      </c>
      <c r="N183" s="15" t="str">
        <f t="shared" ca="1" si="14"/>
        <v/>
      </c>
    </row>
    <row r="184" spans="1:14" x14ac:dyDescent="0.2">
      <c r="A184" s="9">
        <f t="shared" si="15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t="shared" ca="1" si="12"/>
        <v/>
      </c>
      <c r="G184" s="11" t="str">
        <f ca="1">IFERROR(INDEX(rngData,MATCH($B184,rngYear,0),MATCH(OFFSET(G184,-$A184,0),rngColumnNames,0)),"")</f>
        <v/>
      </c>
      <c r="H184" s="11" t="str">
        <f ca="1">IFERROR(INDEX(rngData,MATCH($B184,rngYear,0),MATCH(OFFSET(H184,-$A184,0),rngColumnNames,0)),"")</f>
        <v/>
      </c>
      <c r="I184" s="11" t="str">
        <f ca="1">IFERROR(INDEX(rngData,MATCH($B184,rngYear,0),MATCH(OFFSET(I184,-$A184,0),rngColumnNames,0)),"")</f>
        <v/>
      </c>
      <c r="J184" s="11" t="str">
        <f t="shared" ca="1" si="13"/>
        <v/>
      </c>
      <c r="K184" s="15" t="str">
        <f ca="1">IFERROR(INDEX(rngData,MATCH($B184,rngYear,0),MATCH(OFFSET(K184,-$A184,0),rngColumnNames,0)),"")</f>
        <v/>
      </c>
      <c r="L184" s="15" t="str">
        <f ca="1">IFERROR(INDEX(rngData,MATCH($B184,rngYear,0),MATCH(OFFSET(L184,-$A184,0),rngColumnNames,0)),"")</f>
        <v/>
      </c>
      <c r="M184" s="15" t="str">
        <f ca="1">IFERROR(INDEX(rngData,MATCH($B184,rngYear,0),MATCH(OFFSET(M184,-$A184,0),rngColumnNames,0)),"")</f>
        <v/>
      </c>
      <c r="N184" s="15" t="str">
        <f t="shared" ca="1" si="14"/>
        <v/>
      </c>
    </row>
    <row r="185" spans="1:14" x14ac:dyDescent="0.2">
      <c r="A185" s="9">
        <f t="shared" si="15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t="shared" ca="1" si="12"/>
        <v/>
      </c>
      <c r="G185" s="11" t="str">
        <f ca="1">IFERROR(INDEX(rngData,MATCH($B185,rngYear,0),MATCH(OFFSET(G185,-$A185,0),rngColumnNames,0)),"")</f>
        <v/>
      </c>
      <c r="H185" s="11" t="str">
        <f ca="1">IFERROR(INDEX(rngData,MATCH($B185,rngYear,0),MATCH(OFFSET(H185,-$A185,0),rngColumnNames,0)),"")</f>
        <v/>
      </c>
      <c r="I185" s="11" t="str">
        <f ca="1">IFERROR(INDEX(rngData,MATCH($B185,rngYear,0),MATCH(OFFSET(I185,-$A185,0),rngColumnNames,0)),"")</f>
        <v/>
      </c>
      <c r="J185" s="11" t="str">
        <f t="shared" ca="1" si="13"/>
        <v/>
      </c>
      <c r="K185" s="15" t="str">
        <f ca="1">IFERROR(INDEX(rngData,MATCH($B185,rngYear,0),MATCH(OFFSET(K185,-$A185,0),rngColumnNames,0)),"")</f>
        <v/>
      </c>
      <c r="L185" s="15" t="str">
        <f ca="1">IFERROR(INDEX(rngData,MATCH($B185,rngYear,0),MATCH(OFFSET(L185,-$A185,0),rngColumnNames,0)),"")</f>
        <v/>
      </c>
      <c r="M185" s="15" t="str">
        <f ca="1">IFERROR(INDEX(rngData,MATCH($B185,rngYear,0),MATCH(OFFSET(M185,-$A185,0),rngColumnNames,0)),"")</f>
        <v/>
      </c>
      <c r="N185" s="15" t="str">
        <f t="shared" ca="1" si="14"/>
        <v/>
      </c>
    </row>
    <row r="186" spans="1:14" x14ac:dyDescent="0.2">
      <c r="A186" s="9">
        <f t="shared" si="15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t="shared" ca="1" si="12"/>
        <v/>
      </c>
      <c r="G186" s="11" t="str">
        <f ca="1">IFERROR(INDEX(rngData,MATCH($B186,rngYear,0),MATCH(OFFSET(G186,-$A186,0),rngColumnNames,0)),"")</f>
        <v/>
      </c>
      <c r="H186" s="11" t="str">
        <f ca="1">IFERROR(INDEX(rngData,MATCH($B186,rngYear,0),MATCH(OFFSET(H186,-$A186,0),rngColumnNames,0)),"")</f>
        <v/>
      </c>
      <c r="I186" s="11" t="str">
        <f ca="1">IFERROR(INDEX(rngData,MATCH($B186,rngYear,0),MATCH(OFFSET(I186,-$A186,0),rngColumnNames,0)),"")</f>
        <v/>
      </c>
      <c r="J186" s="11" t="str">
        <f t="shared" ca="1" si="13"/>
        <v/>
      </c>
      <c r="K186" s="15" t="str">
        <f ca="1">IFERROR(INDEX(rngData,MATCH($B186,rngYear,0),MATCH(OFFSET(K186,-$A186,0),rngColumnNames,0)),"")</f>
        <v/>
      </c>
      <c r="L186" s="15" t="str">
        <f ca="1">IFERROR(INDEX(rngData,MATCH($B186,rngYear,0),MATCH(OFFSET(L186,-$A186,0),rngColumnNames,0)),"")</f>
        <v/>
      </c>
      <c r="M186" s="15" t="str">
        <f ca="1">IFERROR(INDEX(rngData,MATCH($B186,rngYear,0),MATCH(OFFSET(M186,-$A186,0),rngColumnNames,0)),"")</f>
        <v/>
      </c>
      <c r="N186" s="15" t="str">
        <f t="shared" ca="1" si="14"/>
        <v/>
      </c>
    </row>
    <row r="187" spans="1:14" x14ac:dyDescent="0.2">
      <c r="A187" s="9">
        <f t="shared" si="15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t="shared" ca="1" si="12"/>
        <v/>
      </c>
      <c r="G187" s="11" t="str">
        <f ca="1">IFERROR(INDEX(rngData,MATCH($B187,rngYear,0),MATCH(OFFSET(G187,-$A187,0),rngColumnNames,0)),"")</f>
        <v/>
      </c>
      <c r="H187" s="11" t="str">
        <f ca="1">IFERROR(INDEX(rngData,MATCH($B187,rngYear,0),MATCH(OFFSET(H187,-$A187,0),rngColumnNames,0)),"")</f>
        <v/>
      </c>
      <c r="I187" s="11" t="str">
        <f ca="1">IFERROR(INDEX(rngData,MATCH($B187,rngYear,0),MATCH(OFFSET(I187,-$A187,0),rngColumnNames,0)),"")</f>
        <v/>
      </c>
      <c r="J187" s="11" t="str">
        <f t="shared" ca="1" si="13"/>
        <v/>
      </c>
      <c r="K187" s="15" t="str">
        <f ca="1">IFERROR(INDEX(rngData,MATCH($B187,rngYear,0),MATCH(OFFSET(K187,-$A187,0),rngColumnNames,0)),"")</f>
        <v/>
      </c>
      <c r="L187" s="15" t="str">
        <f ca="1">IFERROR(INDEX(rngData,MATCH($B187,rngYear,0),MATCH(OFFSET(L187,-$A187,0),rngColumnNames,0)),"")</f>
        <v/>
      </c>
      <c r="M187" s="15" t="str">
        <f ca="1">IFERROR(INDEX(rngData,MATCH($B187,rngYear,0),MATCH(OFFSET(M187,-$A187,0),rngColumnNames,0)),"")</f>
        <v/>
      </c>
      <c r="N187" s="15" t="str">
        <f t="shared" ca="1" si="14"/>
        <v/>
      </c>
    </row>
    <row r="188" spans="1:14" x14ac:dyDescent="0.2">
      <c r="A188" s="9">
        <f t="shared" si="15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t="shared" ca="1" si="12"/>
        <v/>
      </c>
      <c r="G188" s="11" t="str">
        <f ca="1">IFERROR(INDEX(rngData,MATCH($B188,rngYear,0),MATCH(OFFSET(G188,-$A188,0),rngColumnNames,0)),"")</f>
        <v/>
      </c>
      <c r="H188" s="11" t="str">
        <f ca="1">IFERROR(INDEX(rngData,MATCH($B188,rngYear,0),MATCH(OFFSET(H188,-$A188,0),rngColumnNames,0)),"")</f>
        <v/>
      </c>
      <c r="I188" s="11" t="str">
        <f ca="1">IFERROR(INDEX(rngData,MATCH($B188,rngYear,0),MATCH(OFFSET(I188,-$A188,0),rngColumnNames,0)),"")</f>
        <v/>
      </c>
      <c r="J188" s="11" t="str">
        <f t="shared" ca="1" si="13"/>
        <v/>
      </c>
      <c r="K188" s="15" t="str">
        <f ca="1">IFERROR(INDEX(rngData,MATCH($B188,rngYear,0),MATCH(OFFSET(K188,-$A188,0),rngColumnNames,0)),"")</f>
        <v/>
      </c>
      <c r="L188" s="15" t="str">
        <f ca="1">IFERROR(INDEX(rngData,MATCH($B188,rngYear,0),MATCH(OFFSET(L188,-$A188,0),rngColumnNames,0)),"")</f>
        <v/>
      </c>
      <c r="M188" s="15" t="str">
        <f ca="1">IFERROR(INDEX(rngData,MATCH($B188,rngYear,0),MATCH(OFFSET(M188,-$A188,0),rngColumnNames,0)),"")</f>
        <v/>
      </c>
      <c r="N188" s="15" t="str">
        <f t="shared" ca="1" si="14"/>
        <v/>
      </c>
    </row>
    <row r="189" spans="1:14" x14ac:dyDescent="0.2">
      <c r="A189" s="9">
        <f t="shared" si="15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t="shared" ca="1" si="12"/>
        <v/>
      </c>
      <c r="G189" s="11" t="str">
        <f ca="1">IFERROR(INDEX(rngData,MATCH($B189,rngYear,0),MATCH(OFFSET(G189,-$A189,0),rngColumnNames,0)),"")</f>
        <v/>
      </c>
      <c r="H189" s="11" t="str">
        <f ca="1">IFERROR(INDEX(rngData,MATCH($B189,rngYear,0),MATCH(OFFSET(H189,-$A189,0),rngColumnNames,0)),"")</f>
        <v/>
      </c>
      <c r="I189" s="11" t="str">
        <f ca="1">IFERROR(INDEX(rngData,MATCH($B189,rngYear,0),MATCH(OFFSET(I189,-$A189,0),rngColumnNames,0)),"")</f>
        <v/>
      </c>
      <c r="J189" s="11" t="str">
        <f t="shared" ca="1" si="13"/>
        <v/>
      </c>
      <c r="K189" s="15" t="str">
        <f ca="1">IFERROR(INDEX(rngData,MATCH($B189,rngYear,0),MATCH(OFFSET(K189,-$A189,0),rngColumnNames,0)),"")</f>
        <v/>
      </c>
      <c r="L189" s="15" t="str">
        <f ca="1">IFERROR(INDEX(rngData,MATCH($B189,rngYear,0),MATCH(OFFSET(L189,-$A189,0),rngColumnNames,0)),"")</f>
        <v/>
      </c>
      <c r="M189" s="15" t="str">
        <f ca="1">IFERROR(INDEX(rngData,MATCH($B189,rngYear,0),MATCH(OFFSET(M189,-$A189,0),rngColumnNames,0)),"")</f>
        <v/>
      </c>
      <c r="N189" s="15" t="str">
        <f t="shared" ca="1" si="14"/>
        <v/>
      </c>
    </row>
    <row r="190" spans="1:14" x14ac:dyDescent="0.2">
      <c r="A190" s="9">
        <f t="shared" si="15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t="shared" ca="1" si="12"/>
        <v/>
      </c>
      <c r="G190" s="11" t="str">
        <f ca="1">IFERROR(INDEX(rngData,MATCH($B190,rngYear,0),MATCH(OFFSET(G190,-$A190,0),rngColumnNames,0)),"")</f>
        <v/>
      </c>
      <c r="H190" s="11" t="str">
        <f ca="1">IFERROR(INDEX(rngData,MATCH($B190,rngYear,0),MATCH(OFFSET(H190,-$A190,0),rngColumnNames,0)),"")</f>
        <v/>
      </c>
      <c r="I190" s="11" t="str">
        <f ca="1">IFERROR(INDEX(rngData,MATCH($B190,rngYear,0),MATCH(OFFSET(I190,-$A190,0),rngColumnNames,0)),"")</f>
        <v/>
      </c>
      <c r="J190" s="11" t="str">
        <f t="shared" ca="1" si="13"/>
        <v/>
      </c>
      <c r="K190" s="15" t="str">
        <f ca="1">IFERROR(INDEX(rngData,MATCH($B190,rngYear,0),MATCH(OFFSET(K190,-$A190,0),rngColumnNames,0)),"")</f>
        <v/>
      </c>
      <c r="L190" s="15" t="str">
        <f ca="1">IFERROR(INDEX(rngData,MATCH($B190,rngYear,0),MATCH(OFFSET(L190,-$A190,0),rngColumnNames,0)),"")</f>
        <v/>
      </c>
      <c r="M190" s="15" t="str">
        <f ca="1">IFERROR(INDEX(rngData,MATCH($B190,rngYear,0),MATCH(OFFSET(M190,-$A190,0),rngColumnNames,0)),"")</f>
        <v/>
      </c>
      <c r="N190" s="15" t="str">
        <f t="shared" ca="1" si="14"/>
        <v/>
      </c>
    </row>
    <row r="191" spans="1:14" x14ac:dyDescent="0.2">
      <c r="A191" s="9">
        <f t="shared" si="15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t="shared" ca="1" si="12"/>
        <v/>
      </c>
      <c r="G191" s="11" t="str">
        <f ca="1">IFERROR(INDEX(rngData,MATCH($B191,rngYear,0),MATCH(OFFSET(G191,-$A191,0),rngColumnNames,0)),"")</f>
        <v/>
      </c>
      <c r="H191" s="11" t="str">
        <f ca="1">IFERROR(INDEX(rngData,MATCH($B191,rngYear,0),MATCH(OFFSET(H191,-$A191,0),rngColumnNames,0)),"")</f>
        <v/>
      </c>
      <c r="I191" s="11" t="str">
        <f ca="1">IFERROR(INDEX(rngData,MATCH($B191,rngYear,0),MATCH(OFFSET(I191,-$A191,0),rngColumnNames,0)),"")</f>
        <v/>
      </c>
      <c r="J191" s="11" t="str">
        <f t="shared" ca="1" si="13"/>
        <v/>
      </c>
      <c r="K191" s="15" t="str">
        <f ca="1">IFERROR(INDEX(rngData,MATCH($B191,rngYear,0),MATCH(OFFSET(K191,-$A191,0),rngColumnNames,0)),"")</f>
        <v/>
      </c>
      <c r="L191" s="15" t="str">
        <f ca="1">IFERROR(INDEX(rngData,MATCH($B191,rngYear,0),MATCH(OFFSET(L191,-$A191,0),rngColumnNames,0)),"")</f>
        <v/>
      </c>
      <c r="M191" s="15" t="str">
        <f ca="1">IFERROR(INDEX(rngData,MATCH($B191,rngYear,0),MATCH(OFFSET(M191,-$A191,0),rngColumnNames,0)),"")</f>
        <v/>
      </c>
      <c r="N191" s="15" t="str">
        <f t="shared" ca="1" si="14"/>
        <v/>
      </c>
    </row>
    <row r="193" spans="1:20" ht="19.5" customHeight="1" x14ac:dyDescent="0.3">
      <c r="A193" s="16" t="s">
        <v>80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68</v>
      </c>
      <c r="D194" s="17" t="s">
        <v>69</v>
      </c>
      <c r="E194" s="18"/>
      <c r="F194" s="19"/>
    </row>
    <row r="195" spans="1:20" ht="22.5" customHeight="1" x14ac:dyDescent="0.2">
      <c r="A195" s="6" t="s">
        <v>70</v>
      </c>
      <c r="B195" s="7" t="s">
        <v>0</v>
      </c>
      <c r="C195" s="7" t="s">
        <v>21</v>
      </c>
      <c r="D195" s="7" t="s">
        <v>47</v>
      </c>
      <c r="E195" s="7" t="s">
        <v>48</v>
      </c>
      <c r="F195" s="8" t="s">
        <v>69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99.780367999999996</v>
      </c>
      <c r="D196" s="11">
        <f ca="1">IFERROR(INDEX(rngData,MATCH($B196,rngYear,0),MATCH(OFFSET(D196,-$A196,0),rngColumnNames,0)),"")</f>
        <v>99.780129000000002</v>
      </c>
      <c r="E196" s="11">
        <f ca="1">IFERROR(INDEX(rngData,MATCH($B196,rngYear,0),MATCH(OFFSET(E196,-$A196,0),rngColumnNames,0)),"")</f>
        <v>99.780623000000006</v>
      </c>
      <c r="F196" s="11">
        <f t="shared" ref="F196:F227" ca="1" si="16">IFERROR(E196-D196,"")</f>
        <v>4.9400000000332511E-4</v>
      </c>
    </row>
    <row r="197" spans="1:20" x14ac:dyDescent="0.2">
      <c r="A197" s="9">
        <f t="shared" ref="A197:A228" si="17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99.290364999999994</v>
      </c>
      <c r="D197" s="11">
        <f ca="1">IFERROR(INDEX(rngData,MATCH($B197,rngYear,0),MATCH(OFFSET(D197,-$A197,0),rngColumnNames,0)),"")</f>
        <v>99.283919999999995</v>
      </c>
      <c r="E197" s="11">
        <f ca="1">IFERROR(INDEX(rngData,MATCH($B197,rngYear,0),MATCH(OFFSET(E197,-$A197,0),rngColumnNames,0)),"")</f>
        <v>99.296231000000006</v>
      </c>
      <c r="F197" s="11">
        <f t="shared" ca="1" si="16"/>
        <v>1.2311000000011063E-2</v>
      </c>
    </row>
    <row r="198" spans="1:20" x14ac:dyDescent="0.2">
      <c r="A198" s="9">
        <f t="shared" si="17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98.332329999999999</v>
      </c>
      <c r="D198" s="11">
        <f ca="1">IFERROR(INDEX(rngData,MATCH($B198,rngYear,0),MATCH(OFFSET(D198,-$A198,0),rngColumnNames,0)),"")</f>
        <v>98.324498000000006</v>
      </c>
      <c r="E198" s="11">
        <f ca="1">IFERROR(INDEX(rngData,MATCH($B198,rngYear,0),MATCH(OFFSET(E198,-$A198,0),rngColumnNames,0)),"")</f>
        <v>98.340424999999996</v>
      </c>
      <c r="F198" s="11">
        <f t="shared" ca="1" si="16"/>
        <v>1.5926999999990699E-2</v>
      </c>
    </row>
    <row r="199" spans="1:20" x14ac:dyDescent="0.2">
      <c r="A199" s="9">
        <f t="shared" si="17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97.213618999999994</v>
      </c>
      <c r="D199" s="11">
        <f ca="1">IFERROR(INDEX(rngData,MATCH($B199,rngYear,0),MATCH(OFFSET(D199,-$A199,0),rngColumnNames,0)),"")</f>
        <v>97.194997000000001</v>
      </c>
      <c r="E199" s="11">
        <f ca="1">IFERROR(INDEX(rngData,MATCH($B199,rngYear,0),MATCH(OFFSET(E199,-$A199,0),rngColumnNames,0)),"")</f>
        <v>97.232647999999998</v>
      </c>
      <c r="F199" s="11">
        <f t="shared" ca="1" si="16"/>
        <v>3.765099999999677E-2</v>
      </c>
    </row>
    <row r="200" spans="1:20" x14ac:dyDescent="0.2">
      <c r="A200" s="9">
        <f t="shared" si="17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88.821196</v>
      </c>
      <c r="D200" s="11">
        <f ca="1">IFERROR(INDEX(rngData,MATCH($B200,rngYear,0),MATCH(OFFSET(D200,-$A200,0),rngColumnNames,0)),"")</f>
        <v>87.904010999999997</v>
      </c>
      <c r="E200" s="11">
        <f ca="1">IFERROR(INDEX(rngData,MATCH($B200,rngYear,0),MATCH(OFFSET(E200,-$A200,0),rngColumnNames,0)),"")</f>
        <v>89.584208000000004</v>
      </c>
      <c r="F200" s="11">
        <f t="shared" ca="1" si="16"/>
        <v>1.6801970000000068</v>
      </c>
    </row>
    <row r="201" spans="1:20" x14ac:dyDescent="0.2">
      <c r="A201" s="9">
        <f t="shared" si="17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81.888131999999999</v>
      </c>
      <c r="D201" s="11">
        <f ca="1">IFERROR(INDEX(rngData,MATCH($B201,rngYear,0),MATCH(OFFSET(D201,-$A201,0),rngColumnNames,0)),"")</f>
        <v>80.626853999999994</v>
      </c>
      <c r="E201" s="11">
        <f ca="1">IFERROR(INDEX(rngData,MATCH($B201,rngYear,0),MATCH(OFFSET(E201,-$A201,0),rngColumnNames,0)),"")</f>
        <v>83.022143</v>
      </c>
      <c r="F201" s="11">
        <f t="shared" ca="1" si="16"/>
        <v>2.3952890000000053</v>
      </c>
    </row>
    <row r="202" spans="1:20" x14ac:dyDescent="0.2">
      <c r="A202" s="9">
        <f t="shared" si="17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74.906310000000005</v>
      </c>
      <c r="D202" s="11">
        <f ca="1">IFERROR(INDEX(rngData,MATCH($B202,rngYear,0),MATCH(OFFSET(D202,-$A202,0),rngColumnNames,0)),"")</f>
        <v>73.201936000000003</v>
      </c>
      <c r="E202" s="11">
        <f ca="1">IFERROR(INDEX(rngData,MATCH($B202,rngYear,0),MATCH(OFFSET(E202,-$A202,0),rngColumnNames,0)),"")</f>
        <v>76.131093000000007</v>
      </c>
      <c r="F202" s="11">
        <f t="shared" ca="1" si="16"/>
        <v>2.9291570000000036</v>
      </c>
    </row>
    <row r="203" spans="1:20" x14ac:dyDescent="0.2">
      <c r="A203" s="9">
        <f t="shared" si="17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67.282664999999994</v>
      </c>
      <c r="D203" s="11">
        <f ca="1">IFERROR(INDEX(rngData,MATCH($B203,rngYear,0),MATCH(OFFSET(D203,-$A203,0),rngColumnNames,0)),"")</f>
        <v>65.232189000000005</v>
      </c>
      <c r="E203" s="11">
        <f ca="1">IFERROR(INDEX(rngData,MATCH($B203,rngYear,0),MATCH(OFFSET(E203,-$A203,0),rngColumnNames,0)),"")</f>
        <v>68.774026000000006</v>
      </c>
      <c r="F203" s="11">
        <f t="shared" ca="1" si="16"/>
        <v>3.541837000000001</v>
      </c>
    </row>
    <row r="204" spans="1:20" x14ac:dyDescent="0.2">
      <c r="A204" s="9">
        <f t="shared" si="17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59.272528999999999</v>
      </c>
      <c r="D204" s="11">
        <f ca="1">IFERROR(INDEX(rngData,MATCH($B204,rngYear,0),MATCH(OFFSET(D204,-$A204,0),rngColumnNames,0)),"")</f>
        <v>56.914777999999998</v>
      </c>
      <c r="E204" s="11">
        <f ca="1">IFERROR(INDEX(rngData,MATCH($B204,rngYear,0),MATCH(OFFSET(E204,-$A204,0),rngColumnNames,0)),"")</f>
        <v>60.935887999999998</v>
      </c>
      <c r="F204" s="11">
        <f t="shared" ca="1" si="16"/>
        <v>4.0211100000000002</v>
      </c>
    </row>
    <row r="205" spans="1:20" x14ac:dyDescent="0.2">
      <c r="A205" s="9">
        <f t="shared" si="17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52.23075</v>
      </c>
      <c r="D205" s="11">
        <f ca="1">IFERROR(INDEX(rngData,MATCH($B205,rngYear,0),MATCH(OFFSET(D205,-$A205,0),rngColumnNames,0)),"")</f>
        <v>49.691560000000003</v>
      </c>
      <c r="E205" s="11">
        <f ca="1">IFERROR(INDEX(rngData,MATCH($B205,rngYear,0),MATCH(OFFSET(E205,-$A205,0),rngColumnNames,0)),"")</f>
        <v>53.988245999999997</v>
      </c>
      <c r="F205" s="11">
        <f t="shared" ca="1" si="16"/>
        <v>4.296685999999994</v>
      </c>
    </row>
    <row r="206" spans="1:20" x14ac:dyDescent="0.2">
      <c r="A206" s="9">
        <f t="shared" si="17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45.827528999999998</v>
      </c>
      <c r="D206" s="11">
        <f ca="1">IFERROR(INDEX(rngData,MATCH($B206,rngYear,0),MATCH(OFFSET(D206,-$A206,0),rngColumnNames,0)),"")</f>
        <v>43.311228999999997</v>
      </c>
      <c r="E206" s="11">
        <f ca="1">IFERROR(INDEX(rngData,MATCH($B206,rngYear,0),MATCH(OFFSET(E206,-$A206,0),rngColumnNames,0)),"")</f>
        <v>47.5929</v>
      </c>
      <c r="F206" s="11">
        <f t="shared" ca="1" si="16"/>
        <v>4.2816710000000029</v>
      </c>
    </row>
    <row r="207" spans="1:20" x14ac:dyDescent="0.2">
      <c r="A207" s="9">
        <f t="shared" si="17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39.96593</v>
      </c>
      <c r="D207" s="11">
        <f ca="1">IFERROR(INDEX(rngData,MATCH($B207,rngYear,0),MATCH(OFFSET(D207,-$A207,0),rngColumnNames,0)),"")</f>
        <v>37.561697000000002</v>
      </c>
      <c r="E207" s="11">
        <f ca="1">IFERROR(INDEX(rngData,MATCH($B207,rngYear,0),MATCH(OFFSET(E207,-$A207,0),rngColumnNames,0)),"")</f>
        <v>41.655307999999998</v>
      </c>
      <c r="F207" s="11">
        <f t="shared" ca="1" si="16"/>
        <v>4.0936109999999957</v>
      </c>
    </row>
    <row r="208" spans="1:20" x14ac:dyDescent="0.2">
      <c r="A208" s="9">
        <f t="shared" si="17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35.098615000000002</v>
      </c>
      <c r="D208" s="11">
        <f ca="1">IFERROR(INDEX(rngData,MATCH($B208,rngYear,0),MATCH(OFFSET(D208,-$A208,0),rngColumnNames,0)),"")</f>
        <v>32.810136999999997</v>
      </c>
      <c r="E208" s="11">
        <f ca="1">IFERROR(INDEX(rngData,MATCH($B208,rngYear,0),MATCH(OFFSET(E208,-$A208,0),rngColumnNames,0)),"")</f>
        <v>36.635125000000002</v>
      </c>
      <c r="F208" s="11">
        <f t="shared" ca="1" si="16"/>
        <v>3.8249880000000047</v>
      </c>
    </row>
    <row r="209" spans="1:6" x14ac:dyDescent="0.2">
      <c r="A209" s="9">
        <f t="shared" si="17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31.611934000000002</v>
      </c>
      <c r="D209" s="11">
        <f ca="1">IFERROR(INDEX(rngData,MATCH($B209,rngYear,0),MATCH(OFFSET(D209,-$A209,0),rngColumnNames,0)),"")</f>
        <v>29.594645</v>
      </c>
      <c r="E209" s="11">
        <f ca="1">IFERROR(INDEX(rngData,MATCH($B209,rngYear,0),MATCH(OFFSET(E209,-$A209,0),rngColumnNames,0)),"")</f>
        <v>32.969276000000001</v>
      </c>
      <c r="F209" s="11">
        <f t="shared" ca="1" si="16"/>
        <v>3.3746310000000008</v>
      </c>
    </row>
    <row r="210" spans="1:6" x14ac:dyDescent="0.2">
      <c r="A210" s="9">
        <f t="shared" si="17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29.18479</v>
      </c>
      <c r="D210" s="11">
        <f ca="1">IFERROR(INDEX(rngData,MATCH($B210,rngYear,0),MATCH(OFFSET(D210,-$A210,0),rngColumnNames,0)),"")</f>
        <v>27.427631999999999</v>
      </c>
      <c r="E210" s="11">
        <f ca="1">IFERROR(INDEX(rngData,MATCH($B210,rngYear,0),MATCH(OFFSET(E210,-$A210,0),rngColumnNames,0)),"")</f>
        <v>30.601616</v>
      </c>
      <c r="F210" s="11">
        <f t="shared" ca="1" si="16"/>
        <v>3.1739840000000008</v>
      </c>
    </row>
    <row r="211" spans="1:6" x14ac:dyDescent="0.2">
      <c r="A211" s="9">
        <f t="shared" si="17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27.144117999999999</v>
      </c>
      <c r="D211" s="11">
        <f ca="1">IFERROR(INDEX(rngData,MATCH($B211,rngYear,0),MATCH(OFFSET(D211,-$A211,0),rngColumnNames,0)),"")</f>
        <v>25.595945</v>
      </c>
      <c r="E211" s="11">
        <f ca="1">IFERROR(INDEX(rngData,MATCH($B211,rngYear,0),MATCH(OFFSET(E211,-$A211,0),rngColumnNames,0)),"")</f>
        <v>28.484580999999999</v>
      </c>
      <c r="F211" s="11">
        <f t="shared" ca="1" si="16"/>
        <v>2.8886359999999982</v>
      </c>
    </row>
    <row r="212" spans="1:6" x14ac:dyDescent="0.2">
      <c r="A212" s="9">
        <f t="shared" si="17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25.319991000000002</v>
      </c>
      <c r="D212" s="11">
        <f ca="1">IFERROR(INDEX(rngData,MATCH($B212,rngYear,0),MATCH(OFFSET(D212,-$A212,0),rngColumnNames,0)),"")</f>
        <v>23.973542999999999</v>
      </c>
      <c r="E212" s="11">
        <f ca="1">IFERROR(INDEX(rngData,MATCH($B212,rngYear,0),MATCH(OFFSET(E212,-$A212,0),rngColumnNames,0)),"")</f>
        <v>26.636275000000001</v>
      </c>
      <c r="F212" s="11">
        <f t="shared" ca="1" si="16"/>
        <v>2.6627320000000019</v>
      </c>
    </row>
    <row r="213" spans="1:6" x14ac:dyDescent="0.2">
      <c r="A213" s="9">
        <f t="shared" si="17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23.285765999999999</v>
      </c>
      <c r="D213" s="11">
        <f ca="1">IFERROR(INDEX(rngData,MATCH($B213,rngYear,0),MATCH(OFFSET(D213,-$A213,0),rngColumnNames,0)),"")</f>
        <v>21.989916999999998</v>
      </c>
      <c r="E213" s="11">
        <f ca="1">IFERROR(INDEX(rngData,MATCH($B213,rngYear,0),MATCH(OFFSET(E213,-$A213,0),rngColumnNames,0)),"")</f>
        <v>24.524543000000001</v>
      </c>
      <c r="F213" s="11">
        <f t="shared" ca="1" si="16"/>
        <v>2.5346260000000029</v>
      </c>
    </row>
    <row r="214" spans="1:6" x14ac:dyDescent="0.2">
      <c r="A214" s="9">
        <f t="shared" si="17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21.652668999999999</v>
      </c>
      <c r="D214" s="11">
        <f ca="1">IFERROR(INDEX(rngData,MATCH($B214,rngYear,0),MATCH(OFFSET(D214,-$A214,0),rngColumnNames,0)),"")</f>
        <v>20.558316000000001</v>
      </c>
      <c r="E214" s="11">
        <f ca="1">IFERROR(INDEX(rngData,MATCH($B214,rngYear,0),MATCH(OFFSET(E214,-$A214,0),rngColumnNames,0)),"")</f>
        <v>22.807400999999999</v>
      </c>
      <c r="F214" s="11">
        <f t="shared" ca="1" si="16"/>
        <v>2.2490849999999973</v>
      </c>
    </row>
    <row r="215" spans="1:6" x14ac:dyDescent="0.2">
      <c r="A215" s="9">
        <f t="shared" si="17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20.492622000000001</v>
      </c>
      <c r="D215" s="11">
        <f ca="1">IFERROR(INDEX(rngData,MATCH($B215,rngYear,0),MATCH(OFFSET(D215,-$A215,0),rngColumnNames,0)),"")</f>
        <v>19.469989000000002</v>
      </c>
      <c r="E215" s="11">
        <f ca="1">IFERROR(INDEX(rngData,MATCH($B215,rngYear,0),MATCH(OFFSET(E215,-$A215,0),rngColumnNames,0)),"")</f>
        <v>21.670582</v>
      </c>
      <c r="F215" s="11">
        <f t="shared" ca="1" si="16"/>
        <v>2.2005929999999978</v>
      </c>
    </row>
    <row r="216" spans="1:6" x14ac:dyDescent="0.2">
      <c r="A216" s="9">
        <f t="shared" si="17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19.679808999999999</v>
      </c>
      <c r="D216" s="11">
        <f ca="1">IFERROR(INDEX(rngData,MATCH($B216,rngYear,0),MATCH(OFFSET(D216,-$A216,0),rngColumnNames,0)),"")</f>
        <v>18.728217000000001</v>
      </c>
      <c r="E216" s="11">
        <f ca="1">IFERROR(INDEX(rngData,MATCH($B216,rngYear,0),MATCH(OFFSET(E216,-$A216,0),rngColumnNames,0)),"")</f>
        <v>20.826062</v>
      </c>
      <c r="F216" s="11">
        <f t="shared" ca="1" si="16"/>
        <v>2.0978449999999995</v>
      </c>
    </row>
    <row r="217" spans="1:6" x14ac:dyDescent="0.2">
      <c r="A217" s="9">
        <f t="shared" si="17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19.038716000000001</v>
      </c>
      <c r="D217" s="11">
        <f ca="1">IFERROR(INDEX(rngData,MATCH($B217,rngYear,0),MATCH(OFFSET(D217,-$A217,0),rngColumnNames,0)),"")</f>
        <v>18.063238999999999</v>
      </c>
      <c r="E217" s="11">
        <f ca="1">IFERROR(INDEX(rngData,MATCH($B217,rngYear,0),MATCH(OFFSET(E217,-$A217,0),rngColumnNames,0)),"")</f>
        <v>20.115165000000001</v>
      </c>
      <c r="F217" s="11">
        <f t="shared" ca="1" si="16"/>
        <v>2.0519260000000017</v>
      </c>
    </row>
    <row r="218" spans="1:6" x14ac:dyDescent="0.2">
      <c r="A218" s="9">
        <f t="shared" si="17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18.523329</v>
      </c>
      <c r="D218" s="11">
        <f ca="1">IFERROR(INDEX(rngData,MATCH($B218,rngYear,0),MATCH(OFFSET(D218,-$A218,0),rngColumnNames,0)),"")</f>
        <v>17.560022</v>
      </c>
      <c r="E218" s="11">
        <f ca="1">IFERROR(INDEX(rngData,MATCH($B218,rngYear,0),MATCH(OFFSET(E218,-$A218,0),rngColumnNames,0)),"")</f>
        <v>19.450168999999999</v>
      </c>
      <c r="F218" s="11">
        <f t="shared" ca="1" si="16"/>
        <v>1.8901469999999989</v>
      </c>
    </row>
    <row r="219" spans="1:6" x14ac:dyDescent="0.2">
      <c r="A219" s="9">
        <f t="shared" si="17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18.100123</v>
      </c>
      <c r="D219" s="11">
        <f ca="1">IFERROR(INDEX(rngData,MATCH($B219,rngYear,0),MATCH(OFFSET(D219,-$A219,0),rngColumnNames,0)),"")</f>
        <v>17.233829</v>
      </c>
      <c r="E219" s="11">
        <f ca="1">IFERROR(INDEX(rngData,MATCH($B219,rngYear,0),MATCH(OFFSET(E219,-$A219,0),rngColumnNames,0)),"")</f>
        <v>18.868009000000001</v>
      </c>
      <c r="F219" s="11">
        <f t="shared" ca="1" si="16"/>
        <v>1.6341800000000006</v>
      </c>
    </row>
    <row r="220" spans="1:6" x14ac:dyDescent="0.2">
      <c r="A220" s="9">
        <f t="shared" si="17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17.619278000000001</v>
      </c>
      <c r="D220" s="11">
        <f ca="1">IFERROR(INDEX(rngData,MATCH($B220,rngYear,0),MATCH(OFFSET(D220,-$A220,0),rngColumnNames,0)),"")</f>
        <v>16.881992</v>
      </c>
      <c r="E220" s="11">
        <f ca="1">IFERROR(INDEX(rngData,MATCH($B220,rngYear,0),MATCH(OFFSET(E220,-$A220,0),rngColumnNames,0)),"")</f>
        <v>18.365053</v>
      </c>
      <c r="F220" s="11">
        <f t="shared" ca="1" si="16"/>
        <v>1.4830609999999993</v>
      </c>
    </row>
    <row r="221" spans="1:6" x14ac:dyDescent="0.2">
      <c r="A221" s="9">
        <f t="shared" si="17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17.234687000000001</v>
      </c>
      <c r="D221" s="11">
        <f ca="1">IFERROR(INDEX(rngData,MATCH($B221,rngYear,0),MATCH(OFFSET(D221,-$A221,0),rngColumnNames,0)),"")</f>
        <v>16.439045</v>
      </c>
      <c r="E221" s="11">
        <f ca="1">IFERROR(INDEX(rngData,MATCH($B221,rngYear,0),MATCH(OFFSET(E221,-$A221,0),rngColumnNames,0)),"")</f>
        <v>17.975396</v>
      </c>
      <c r="F221" s="11">
        <f t="shared" ca="1" si="16"/>
        <v>1.5363509999999998</v>
      </c>
    </row>
    <row r="222" spans="1:6" x14ac:dyDescent="0.2">
      <c r="A222" s="9">
        <f t="shared" si="17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16.864139000000002</v>
      </c>
      <c r="D222" s="11">
        <f ca="1">IFERROR(INDEX(rngData,MATCH($B222,rngYear,0),MATCH(OFFSET(D222,-$A222,0),rngColumnNames,0)),"")</f>
        <v>16.051448000000001</v>
      </c>
      <c r="E222" s="11">
        <f ca="1">IFERROR(INDEX(rngData,MATCH($B222,rngYear,0),MATCH(OFFSET(E222,-$A222,0),rngColumnNames,0)),"")</f>
        <v>17.615946000000001</v>
      </c>
      <c r="F222" s="11">
        <f t="shared" ca="1" si="16"/>
        <v>1.5644980000000004</v>
      </c>
    </row>
    <row r="223" spans="1:6" x14ac:dyDescent="0.2">
      <c r="A223" s="9">
        <f t="shared" si="17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16.449977000000001</v>
      </c>
      <c r="D223" s="11">
        <f ca="1">IFERROR(INDEX(rngData,MATCH($B223,rngYear,0),MATCH(OFFSET(D223,-$A223,0),rngColumnNames,0)),"")</f>
        <v>15.608746</v>
      </c>
      <c r="E223" s="11">
        <f ca="1">IFERROR(INDEX(rngData,MATCH($B223,rngYear,0),MATCH(OFFSET(E223,-$A223,0),rngColumnNames,0)),"")</f>
        <v>17.299823</v>
      </c>
      <c r="F223" s="11">
        <f t="shared" ca="1" si="16"/>
        <v>1.6910769999999999</v>
      </c>
    </row>
    <row r="224" spans="1:6" x14ac:dyDescent="0.2">
      <c r="A224" s="9">
        <f t="shared" si="17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15.901063000000001</v>
      </c>
      <c r="D224" s="11">
        <f ca="1">IFERROR(INDEX(rngData,MATCH($B224,rngYear,0),MATCH(OFFSET(D224,-$A224,0),rngColumnNames,0)),"")</f>
        <v>15.114385</v>
      </c>
      <c r="E224" s="11">
        <f ca="1">IFERROR(INDEX(rngData,MATCH($B224,rngYear,0),MATCH(OFFSET(E224,-$A224,0),rngColumnNames,0)),"")</f>
        <v>16.753432</v>
      </c>
      <c r="F224" s="11">
        <f t="shared" ca="1" si="16"/>
        <v>1.6390469999999997</v>
      </c>
    </row>
    <row r="225" spans="1:6" x14ac:dyDescent="0.2">
      <c r="A225" s="9">
        <f t="shared" si="17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15.220643000000001</v>
      </c>
      <c r="D225" s="11">
        <f ca="1">IFERROR(INDEX(rngData,MATCH($B225,rngYear,0),MATCH(OFFSET(D225,-$A225,0),rngColumnNames,0)),"")</f>
        <v>14.414768</v>
      </c>
      <c r="E225" s="11">
        <f ca="1">IFERROR(INDEX(rngData,MATCH($B225,rngYear,0),MATCH(OFFSET(E225,-$A225,0),rngColumnNames,0)),"")</f>
        <v>15.960094</v>
      </c>
      <c r="F225" s="11">
        <f t="shared" ca="1" si="16"/>
        <v>1.5453259999999993</v>
      </c>
    </row>
    <row r="226" spans="1:6" x14ac:dyDescent="0.2">
      <c r="A226" s="9">
        <f t="shared" si="17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14.562141</v>
      </c>
      <c r="D226" s="11">
        <f ca="1">IFERROR(INDEX(rngData,MATCH($B226,rngYear,0),MATCH(OFFSET(D226,-$A226,0),rngColumnNames,0)),"")</f>
        <v>13.764404000000001</v>
      </c>
      <c r="E226" s="11">
        <f ca="1">IFERROR(INDEX(rngData,MATCH($B226,rngYear,0),MATCH(OFFSET(E226,-$A226,0),rngColumnNames,0)),"")</f>
        <v>15.270402000000001</v>
      </c>
      <c r="F226" s="11">
        <f t="shared" ca="1" si="16"/>
        <v>1.5059979999999999</v>
      </c>
    </row>
    <row r="227" spans="1:6" x14ac:dyDescent="0.2">
      <c r="A227" s="9">
        <f t="shared" si="17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13.880258</v>
      </c>
      <c r="D227" s="11">
        <f ca="1">IFERROR(INDEX(rngData,MATCH($B227,rngYear,0),MATCH(OFFSET(D227,-$A227,0),rngColumnNames,0)),"")</f>
        <v>13.116144999999999</v>
      </c>
      <c r="E227" s="11">
        <f ca="1">IFERROR(INDEX(rngData,MATCH($B227,rngYear,0),MATCH(OFFSET(E227,-$A227,0),rngColumnNames,0)),"")</f>
        <v>14.579961000000001</v>
      </c>
      <c r="F227" s="11">
        <f t="shared" ca="1" si="16"/>
        <v>1.4638160000000013</v>
      </c>
    </row>
    <row r="228" spans="1:6" x14ac:dyDescent="0.2">
      <c r="A228" s="9">
        <f t="shared" si="17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13.198198</v>
      </c>
      <c r="D228" s="11">
        <f ca="1">IFERROR(INDEX(rngData,MATCH($B228,rngYear,0),MATCH(OFFSET(D228,-$A228,0),rngColumnNames,0)),"")</f>
        <v>12.476407999999999</v>
      </c>
      <c r="E228" s="11">
        <f ca="1">IFERROR(INDEX(rngData,MATCH($B228,rngYear,0),MATCH(OFFSET(E228,-$A228,0),rngColumnNames,0)),"")</f>
        <v>13.917434999999999</v>
      </c>
      <c r="F228" s="11">
        <f t="shared" ref="F228:F255" ca="1" si="18">IFERROR(E228-D228,"")</f>
        <v>1.4410270000000001</v>
      </c>
    </row>
    <row r="229" spans="1:6" x14ac:dyDescent="0.2">
      <c r="A229" s="9">
        <f t="shared" ref="A229:A255" si="19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12.523448</v>
      </c>
      <c r="D229" s="11">
        <f ca="1">IFERROR(INDEX(rngData,MATCH($B229,rngYear,0),MATCH(OFFSET(D229,-$A229,0),rngColumnNames,0)),"")</f>
        <v>11.783683</v>
      </c>
      <c r="E229" s="11">
        <f ca="1">IFERROR(INDEX(rngData,MATCH($B229,rngYear,0),MATCH(OFFSET(E229,-$A229,0),rngColumnNames,0)),"")</f>
        <v>13.258516999999999</v>
      </c>
      <c r="F229" s="11">
        <f t="shared" ca="1" si="18"/>
        <v>1.4748339999999995</v>
      </c>
    </row>
    <row r="230" spans="1:6" x14ac:dyDescent="0.2">
      <c r="A230" s="9">
        <f t="shared" si="19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11.921587000000001</v>
      </c>
      <c r="D230" s="11">
        <f ca="1">IFERROR(INDEX(rngData,MATCH($B230,rngYear,0),MATCH(OFFSET(D230,-$A230,0),rngColumnNames,0)),"")</f>
        <v>11.161056</v>
      </c>
      <c r="E230" s="11">
        <f ca="1">IFERROR(INDEX(rngData,MATCH($B230,rngYear,0),MATCH(OFFSET(E230,-$A230,0),rngColumnNames,0)),"")</f>
        <v>12.723345999999999</v>
      </c>
      <c r="F230" s="11">
        <f t="shared" ca="1" si="18"/>
        <v>1.5622899999999991</v>
      </c>
    </row>
    <row r="231" spans="1:6" x14ac:dyDescent="0.2">
      <c r="A231" s="9">
        <f t="shared" si="19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11.296801</v>
      </c>
      <c r="D231" s="11">
        <f ca="1">IFERROR(INDEX(rngData,MATCH($B231,rngYear,0),MATCH(OFFSET(D231,-$A231,0),rngColumnNames,0)),"")</f>
        <v>10.490102</v>
      </c>
      <c r="E231" s="11">
        <f ca="1">IFERROR(INDEX(rngData,MATCH($B231,rngYear,0),MATCH(OFFSET(E231,-$A231,0),rngColumnNames,0)),"")</f>
        <v>12.341234999999999</v>
      </c>
      <c r="F231" s="11">
        <f t="shared" ca="1" si="18"/>
        <v>1.851132999999999</v>
      </c>
    </row>
    <row r="232" spans="1:6" x14ac:dyDescent="0.2">
      <c r="A232" s="9">
        <f t="shared" si="19"/>
        <v>37</v>
      </c>
      <c r="B232" s="10">
        <f>IF(INDEX(rngYear,A232+1)&lt;&gt;0,INDEX(rngYear,A232+1),"")</f>
        <v>2016</v>
      </c>
      <c r="C232" s="11">
        <f ca="1">IFERROR(INDEX(rngData,MATCH($B232,rngYear,0),MATCH(OFFSET(C232,-$A232,0),rngColumnNames,0)),"")</f>
        <v>10.70706</v>
      </c>
      <c r="D232" s="11">
        <f ca="1">IFERROR(INDEX(rngData,MATCH($B232,rngYear,0),MATCH(OFFSET(D232,-$A232,0),rngColumnNames,0)),"")</f>
        <v>9.8195110000000003</v>
      </c>
      <c r="E232" s="11">
        <f ca="1">IFERROR(INDEX(rngData,MATCH($B232,rngYear,0),MATCH(OFFSET(E232,-$A232,0),rngColumnNames,0)),"")</f>
        <v>11.867388</v>
      </c>
      <c r="F232" s="11">
        <f t="shared" ca="1" si="18"/>
        <v>2.0478769999999997</v>
      </c>
    </row>
    <row r="233" spans="1:6" x14ac:dyDescent="0.2">
      <c r="A233" s="9">
        <f t="shared" si="19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t="shared" ca="1" si="18"/>
        <v/>
      </c>
    </row>
    <row r="234" spans="1:6" x14ac:dyDescent="0.2">
      <c r="A234" s="9">
        <f t="shared" si="19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t="shared" ca="1" si="18"/>
        <v/>
      </c>
    </row>
    <row r="235" spans="1:6" x14ac:dyDescent="0.2">
      <c r="A235" s="9">
        <f t="shared" si="19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t="shared" ca="1" si="18"/>
        <v/>
      </c>
    </row>
    <row r="236" spans="1:6" x14ac:dyDescent="0.2">
      <c r="A236" s="9">
        <f t="shared" si="19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t="shared" ca="1" si="18"/>
        <v/>
      </c>
    </row>
    <row r="237" spans="1:6" x14ac:dyDescent="0.2">
      <c r="A237" s="9">
        <f t="shared" si="19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t="shared" ca="1" si="18"/>
        <v/>
      </c>
    </row>
    <row r="238" spans="1:6" x14ac:dyDescent="0.2">
      <c r="A238" s="9">
        <f t="shared" si="19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t="shared" ca="1" si="18"/>
        <v/>
      </c>
    </row>
    <row r="239" spans="1:6" x14ac:dyDescent="0.2">
      <c r="A239" s="9">
        <f t="shared" si="19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t="shared" ca="1" si="18"/>
        <v/>
      </c>
    </row>
    <row r="240" spans="1:6" x14ac:dyDescent="0.2">
      <c r="A240" s="9">
        <f t="shared" si="19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t="shared" ca="1" si="18"/>
        <v/>
      </c>
    </row>
    <row r="241" spans="1:6" x14ac:dyDescent="0.2">
      <c r="A241" s="9">
        <f t="shared" si="19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t="shared" ca="1" si="18"/>
        <v/>
      </c>
    </row>
    <row r="242" spans="1:6" x14ac:dyDescent="0.2">
      <c r="A242" s="9">
        <f t="shared" si="19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t="shared" ca="1" si="18"/>
        <v/>
      </c>
    </row>
    <row r="243" spans="1:6" x14ac:dyDescent="0.2">
      <c r="A243" s="9">
        <f t="shared" si="19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t="shared" ca="1" si="18"/>
        <v/>
      </c>
    </row>
    <row r="244" spans="1:6" x14ac:dyDescent="0.2">
      <c r="A244" s="9">
        <f t="shared" si="19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t="shared" ca="1" si="18"/>
        <v/>
      </c>
    </row>
    <row r="245" spans="1:6" x14ac:dyDescent="0.2">
      <c r="A245" s="9">
        <f t="shared" si="19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t="shared" ca="1" si="18"/>
        <v/>
      </c>
    </row>
    <row r="246" spans="1:6" x14ac:dyDescent="0.2">
      <c r="A246" s="9">
        <f t="shared" si="19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t="shared" ca="1" si="18"/>
        <v/>
      </c>
    </row>
    <row r="247" spans="1:6" x14ac:dyDescent="0.2">
      <c r="A247" s="9">
        <f t="shared" si="19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t="shared" ca="1" si="18"/>
        <v/>
      </c>
    </row>
    <row r="248" spans="1:6" x14ac:dyDescent="0.2">
      <c r="A248" s="9">
        <f t="shared" si="19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t="shared" ca="1" si="18"/>
        <v/>
      </c>
    </row>
    <row r="249" spans="1:6" x14ac:dyDescent="0.2">
      <c r="A249" s="9">
        <f t="shared" si="19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t="shared" ca="1" si="18"/>
        <v/>
      </c>
    </row>
    <row r="250" spans="1:6" x14ac:dyDescent="0.2">
      <c r="A250" s="9">
        <f t="shared" si="19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t="shared" ca="1" si="18"/>
        <v/>
      </c>
    </row>
    <row r="251" spans="1:6" x14ac:dyDescent="0.2">
      <c r="A251" s="9">
        <f t="shared" si="19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t="shared" ca="1" si="18"/>
        <v/>
      </c>
    </row>
    <row r="252" spans="1:6" x14ac:dyDescent="0.2">
      <c r="A252" s="9">
        <f t="shared" si="19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t="shared" ca="1" si="18"/>
        <v/>
      </c>
    </row>
    <row r="253" spans="1:6" x14ac:dyDescent="0.2">
      <c r="A253" s="9">
        <f t="shared" si="19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t="shared" ca="1" si="18"/>
        <v/>
      </c>
    </row>
    <row r="254" spans="1:6" x14ac:dyDescent="0.2">
      <c r="A254" s="9">
        <f t="shared" si="19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t="shared" ca="1" si="18"/>
        <v/>
      </c>
    </row>
    <row r="255" spans="1:6" x14ac:dyDescent="0.2">
      <c r="A255" s="9">
        <f t="shared" si="19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t="shared" ca="1" si="18"/>
        <v/>
      </c>
    </row>
  </sheetData>
  <mergeCells count="10">
    <mergeCell ref="A1:M1"/>
    <mergeCell ref="A65:M65"/>
    <mergeCell ref="L130:N130"/>
    <mergeCell ref="D194:F194"/>
    <mergeCell ref="A129:T129"/>
    <mergeCell ref="A193:T193"/>
    <mergeCell ref="D2:F2"/>
    <mergeCell ref="D66:F66"/>
    <mergeCell ref="D130:F130"/>
    <mergeCell ref="H130:J130"/>
  </mergeCells>
  <dataValidations disablePrompts="1" count="14">
    <dataValidation type="list" allowBlank="1" showDropDown="1" showInputMessage="1" showErrorMessage="1" sqref="B3">
      <formula1>"year"</formula1>
    </dataValidation>
    <dataValidation type="list" allowBlank="1" showDropDown="1" showInputMessage="1" showErrorMessage="1" sqref="B67">
      <formula1>"year"</formula1>
    </dataValidation>
    <dataValidation type="list" allowBlank="1" showDropDown="1" showInputMessage="1" showErrorMessage="1" sqref="B131">
      <formula1>"year"</formula1>
    </dataValidation>
    <dataValidation type="list" allowBlank="1" showDropDown="1" showInputMessage="1" showErrorMessage="1" sqref="B195">
      <formula1>"year"</formula1>
    </dataValidation>
    <dataValidation type="list" allowBlank="1" showInputMessage="1" showErrorMessage="1" sqref="J30">
      <formula1>rngColumnNames</formula1>
    </dataValidation>
    <dataValidation type="list" allowBlank="1" showInputMessage="1" showErrorMessage="1" sqref="J94">
      <formula1>rngColumnNames</formula1>
    </dataValidation>
    <dataValidation type="list" allowBlank="1" showInputMessage="1" showErrorMessage="1" sqref="R158">
      <formula1>rngColumnNames</formula1>
    </dataValidation>
    <dataValidation type="list" allowBlank="1" showInputMessage="1" showErrorMessage="1" sqref="J222">
      <formula1>rngColumnNames</formula1>
    </dataValidation>
    <dataValidation type="list" allowBlank="1" showInputMessage="1" showErrorMessage="1" sqref="C3:E3">
      <formula1>rngColumnNames</formula1>
    </dataValidation>
    <dataValidation type="list" allowBlank="1" showInputMessage="1" showErrorMessage="1" sqref="C67:E67">
      <formula1>rngColumnNames</formula1>
    </dataValidation>
    <dataValidation type="list" allowBlank="1" showInputMessage="1" showErrorMessage="1" sqref="C131:E131">
      <formula1>rngColumnNames</formula1>
    </dataValidation>
    <dataValidation type="list" allowBlank="1" showInputMessage="1" showErrorMessage="1" sqref="K131:M131">
      <formula1>rngColumnNames</formula1>
    </dataValidation>
    <dataValidation type="list" allowBlank="1" showInputMessage="1" showErrorMessage="1" sqref="G131:I131">
      <formula1>rngColumnNames</formula1>
    </dataValidation>
    <dataValidation type="list" allowBlank="1" showInputMessage="1" showErrorMessage="1" sqref="C195:E195">
      <formula1>rngColumnNames</formula1>
    </dataValidation>
  </dataValidations>
  <pageMargins left="0.7" right="0.7" top="0.75" bottom="0.75" header="0.3" footer="0.3"/>
  <pageSetup paperSize="9" orientation="portrait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O38"/>
  <sheetViews>
    <sheetView workbookViewId="0"/>
  </sheetViews>
  <sheetFormatPr defaultColWidth="9.140625"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>
        <v>1980</v>
      </c>
      <c r="B2">
        <v>2</v>
      </c>
      <c r="C2">
        <v>0.67490700000000003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0.67490700000000003</v>
      </c>
      <c r="N2">
        <v>0</v>
      </c>
      <c r="O2">
        <v>0.67490700000000003</v>
      </c>
      <c r="P2">
        <v>307.32025099999998</v>
      </c>
      <c r="Q2">
        <v>11.567121999999999</v>
      </c>
      <c r="R2">
        <v>0.5</v>
      </c>
      <c r="S2">
        <v>307.29049300000003</v>
      </c>
      <c r="T2">
        <v>0.67490700000000003</v>
      </c>
      <c r="U2">
        <v>306.61558600000001</v>
      </c>
      <c r="V2">
        <v>99.780367999999996</v>
      </c>
      <c r="W2">
        <v>33.428457000000002</v>
      </c>
      <c r="X2">
        <v>7.6998740000000003</v>
      </c>
      <c r="Y2">
        <v>41.128331000000003</v>
      </c>
      <c r="Z2">
        <v>0.64694799999999997</v>
      </c>
      <c r="AA2">
        <v>0.70841299999999996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0.64694799999999997</v>
      </c>
      <c r="AK2">
        <v>0.70841299999999996</v>
      </c>
      <c r="AL2">
        <v>0.64694799999999997</v>
      </c>
      <c r="AM2">
        <v>0.70841299999999996</v>
      </c>
      <c r="AN2">
        <v>294.862956</v>
      </c>
      <c r="AO2">
        <v>322.33015399999999</v>
      </c>
      <c r="AP2">
        <v>294.834431</v>
      </c>
      <c r="AQ2">
        <v>322.29891900000001</v>
      </c>
      <c r="AR2">
        <v>0.64694799999999997</v>
      </c>
      <c r="AS2">
        <v>0.70841299999999996</v>
      </c>
      <c r="AT2">
        <v>294.18748299999999</v>
      </c>
      <c r="AU2">
        <v>321.590506</v>
      </c>
      <c r="AV2">
        <v>99.780129000000002</v>
      </c>
      <c r="AW2">
        <v>99.780623000000006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11.567121999999999</v>
      </c>
      <c r="BG2">
        <v>11.567121999999999</v>
      </c>
      <c r="BH2">
        <v>0.5</v>
      </c>
      <c r="BI2">
        <v>0.5</v>
      </c>
      <c r="BJ2">
        <v>32.061965000000001</v>
      </c>
      <c r="BK2">
        <v>35.071465000000003</v>
      </c>
      <c r="BL2">
        <v>7.384531</v>
      </c>
      <c r="BM2">
        <v>8.0788510000000002</v>
      </c>
      <c r="BN2">
        <v>39.446496000000003</v>
      </c>
      <c r="BO2">
        <v>43.150316000000004</v>
      </c>
    </row>
    <row r="3" spans="1:67" x14ac:dyDescent="0.25">
      <c r="A3">
        <v>1981</v>
      </c>
      <c r="B3">
        <v>0</v>
      </c>
      <c r="C3">
        <v>8.4393130000000003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8.4393130000000003</v>
      </c>
      <c r="N3">
        <v>0</v>
      </c>
      <c r="O3">
        <v>8.4393130000000003</v>
      </c>
      <c r="P3">
        <v>804.68791399999998</v>
      </c>
      <c r="Q3">
        <v>11.567121999999999</v>
      </c>
      <c r="R3">
        <v>1.153465</v>
      </c>
      <c r="S3">
        <v>1110.371666</v>
      </c>
      <c r="T3">
        <v>7.8795820000000001</v>
      </c>
      <c r="U3">
        <v>1102.4920830000001</v>
      </c>
      <c r="V3">
        <v>99.290364999999994</v>
      </c>
      <c r="W3">
        <v>160.69018800000001</v>
      </c>
      <c r="X3">
        <v>43.826908000000003</v>
      </c>
      <c r="Y3">
        <v>204.51709600000001</v>
      </c>
      <c r="Z3">
        <v>8.1027679999999993</v>
      </c>
      <c r="AA3">
        <v>8.8465229999999995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8.1027679999999993</v>
      </c>
      <c r="AK3">
        <v>8.8465229999999995</v>
      </c>
      <c r="AL3">
        <v>8.1027679999999993</v>
      </c>
      <c r="AM3">
        <v>8.8465229999999995</v>
      </c>
      <c r="AN3">
        <v>774.68404899999996</v>
      </c>
      <c r="AO3">
        <v>841.64562699999999</v>
      </c>
      <c r="AP3">
        <v>1067.926577</v>
      </c>
      <c r="AQ3">
        <v>1162.3198500000001</v>
      </c>
      <c r="AR3">
        <v>7.5150779999999999</v>
      </c>
      <c r="AS3">
        <v>8.3202979999999993</v>
      </c>
      <c r="AT3">
        <v>1060.411499</v>
      </c>
      <c r="AU3">
        <v>1153.999552</v>
      </c>
      <c r="AV3">
        <v>99.283919999999995</v>
      </c>
      <c r="AW3">
        <v>99.296231000000006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11.567121999999999</v>
      </c>
      <c r="BG3">
        <v>11.567121999999999</v>
      </c>
      <c r="BH3">
        <v>1.152768</v>
      </c>
      <c r="BI3">
        <v>1.15412</v>
      </c>
      <c r="BJ3">
        <v>154.46338800000001</v>
      </c>
      <c r="BK3">
        <v>168.28117900000001</v>
      </c>
      <c r="BL3">
        <v>42.116059</v>
      </c>
      <c r="BM3">
        <v>45.908535999999998</v>
      </c>
      <c r="BN3">
        <v>196.57944700000002</v>
      </c>
      <c r="BO3">
        <v>214.18971500000001</v>
      </c>
    </row>
    <row r="4" spans="1:67" x14ac:dyDescent="0.25">
      <c r="A4">
        <v>1982</v>
      </c>
      <c r="B4">
        <v>2</v>
      </c>
      <c r="C4">
        <v>29.685759999999998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29.685759999999998</v>
      </c>
      <c r="N4">
        <v>1</v>
      </c>
      <c r="O4">
        <v>29.685759999999998</v>
      </c>
      <c r="P4">
        <v>1143.5012999999999</v>
      </c>
      <c r="Q4">
        <v>11.567121999999999</v>
      </c>
      <c r="R4">
        <v>1.6656519999999999</v>
      </c>
      <c r="S4">
        <v>2252.5640680000001</v>
      </c>
      <c r="T4">
        <v>37.565342000000001</v>
      </c>
      <c r="U4">
        <v>2214.9987259999998</v>
      </c>
      <c r="V4">
        <v>98.332329999999999</v>
      </c>
      <c r="W4">
        <v>372.00072299999999</v>
      </c>
      <c r="X4">
        <v>116.039322</v>
      </c>
      <c r="Y4">
        <v>488.04004499999996</v>
      </c>
      <c r="Z4">
        <v>28.557392</v>
      </c>
      <c r="AA4">
        <v>31.068515999999999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28.557392</v>
      </c>
      <c r="AK4">
        <v>31.068515999999999</v>
      </c>
      <c r="AL4">
        <v>28.557392</v>
      </c>
      <c r="AM4">
        <v>31.068515999999999</v>
      </c>
      <c r="AN4">
        <v>1105.6445430000001</v>
      </c>
      <c r="AO4">
        <v>1191.7706639999999</v>
      </c>
      <c r="AP4">
        <v>2172.3119740000002</v>
      </c>
      <c r="AQ4">
        <v>2352.7206489999999</v>
      </c>
      <c r="AR4">
        <v>36.072470000000003</v>
      </c>
      <c r="AS4">
        <v>39.388814000000004</v>
      </c>
      <c r="AT4">
        <v>2136.2395040000001</v>
      </c>
      <c r="AU4">
        <v>2313.331835</v>
      </c>
      <c r="AV4">
        <v>98.324498000000006</v>
      </c>
      <c r="AW4">
        <v>98.340424999999996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11.567121999999999</v>
      </c>
      <c r="BG4">
        <v>11.567121999999999</v>
      </c>
      <c r="BH4">
        <v>1.663859</v>
      </c>
      <c r="BI4">
        <v>1.66734</v>
      </c>
      <c r="BJ4">
        <v>358.45793500000002</v>
      </c>
      <c r="BK4">
        <v>388.79600799999997</v>
      </c>
      <c r="BL4">
        <v>111.746933</v>
      </c>
      <c r="BM4">
        <v>121.33892400000001</v>
      </c>
      <c r="BN4">
        <v>470.20486800000003</v>
      </c>
      <c r="BO4">
        <v>510.13493199999999</v>
      </c>
    </row>
    <row r="5" spans="1:67" x14ac:dyDescent="0.25">
      <c r="A5">
        <v>1983</v>
      </c>
      <c r="B5">
        <v>20</v>
      </c>
      <c r="C5">
        <v>66.248778999999999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66.248778999999999</v>
      </c>
      <c r="N5">
        <v>6</v>
      </c>
      <c r="O5">
        <v>66.248778999999999</v>
      </c>
      <c r="P5">
        <v>1346.900253</v>
      </c>
      <c r="Q5">
        <v>11.567121999999999</v>
      </c>
      <c r="R5">
        <v>2.1770740000000002</v>
      </c>
      <c r="S5">
        <v>3592.8393839999999</v>
      </c>
      <c r="T5">
        <v>100.110209</v>
      </c>
      <c r="U5">
        <v>3492.7291749999999</v>
      </c>
      <c r="V5">
        <v>97.213618999999994</v>
      </c>
      <c r="W5">
        <v>646.30222600000002</v>
      </c>
      <c r="X5">
        <v>224.96942899999999</v>
      </c>
      <c r="Y5">
        <v>871.27165500000001</v>
      </c>
      <c r="Z5">
        <v>63.86703</v>
      </c>
      <c r="AA5">
        <v>69.213305000000005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63.86703</v>
      </c>
      <c r="AK5">
        <v>69.213305000000005</v>
      </c>
      <c r="AL5">
        <v>63.86703</v>
      </c>
      <c r="AM5">
        <v>69.213305000000005</v>
      </c>
      <c r="AN5">
        <v>1308.7281310000001</v>
      </c>
      <c r="AO5">
        <v>1397.807554</v>
      </c>
      <c r="AP5">
        <v>3474.8652069999998</v>
      </c>
      <c r="AQ5">
        <v>3743.7725540000001</v>
      </c>
      <c r="AR5">
        <v>96.235586999999995</v>
      </c>
      <c r="AS5">
        <v>104.898206</v>
      </c>
      <c r="AT5">
        <v>3378.6296200000002</v>
      </c>
      <c r="AU5">
        <v>3638.8743479999998</v>
      </c>
      <c r="AV5">
        <v>97.194997000000001</v>
      </c>
      <c r="AW5">
        <v>97.232647999999998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11.567121999999999</v>
      </c>
      <c r="BG5">
        <v>11.567121999999999</v>
      </c>
      <c r="BH5">
        <v>2.1734279999999999</v>
      </c>
      <c r="BI5">
        <v>2.180507</v>
      </c>
      <c r="BJ5">
        <v>624.42917199999999</v>
      </c>
      <c r="BK5">
        <v>674.01625899999999</v>
      </c>
      <c r="BL5">
        <v>217.14091300000001</v>
      </c>
      <c r="BM5">
        <v>234.80667099999999</v>
      </c>
      <c r="BN5">
        <v>841.57008500000006</v>
      </c>
      <c r="BO5">
        <v>908.82293000000004</v>
      </c>
    </row>
    <row r="6" spans="1:67" x14ac:dyDescent="0.25">
      <c r="A6">
        <v>1984</v>
      </c>
      <c r="B6">
        <v>531.30148499999996</v>
      </c>
      <c r="C6">
        <v>480.493607</v>
      </c>
      <c r="D6">
        <v>7</v>
      </c>
      <c r="E6">
        <v>7</v>
      </c>
      <c r="F6">
        <v>6</v>
      </c>
      <c r="G6">
        <v>43</v>
      </c>
      <c r="H6">
        <v>15.601653000000001</v>
      </c>
      <c r="I6">
        <v>6.4050859999999998</v>
      </c>
      <c r="J6">
        <v>4.6100859999999999</v>
      </c>
      <c r="K6">
        <v>24.473215</v>
      </c>
      <c r="L6">
        <v>46.167163000000002</v>
      </c>
      <c r="M6">
        <v>123.893835</v>
      </c>
      <c r="N6">
        <v>46.167163000000002</v>
      </c>
      <c r="O6">
        <v>87.072464999999994</v>
      </c>
      <c r="P6">
        <v>1438.024621</v>
      </c>
      <c r="Q6">
        <v>7.6757020000000002</v>
      </c>
      <c r="R6">
        <v>2.455508</v>
      </c>
      <c r="S6">
        <v>5006.0359870000002</v>
      </c>
      <c r="T6">
        <v>559.61497599999996</v>
      </c>
      <c r="U6">
        <v>4446.4210110000004</v>
      </c>
      <c r="V6">
        <v>88.821196</v>
      </c>
      <c r="W6">
        <v>921.38225499999999</v>
      </c>
      <c r="X6">
        <v>210.040334</v>
      </c>
      <c r="Y6">
        <v>1131.422589</v>
      </c>
      <c r="Z6">
        <v>436.93711500000001</v>
      </c>
      <c r="AA6">
        <v>525.51992299999995</v>
      </c>
      <c r="AB6">
        <v>10.426923</v>
      </c>
      <c r="AC6">
        <v>23.320727000000002</v>
      </c>
      <c r="AD6">
        <v>3.2672970000000001</v>
      </c>
      <c r="AE6">
        <v>11.378768000000001</v>
      </c>
      <c r="AF6">
        <v>1.7582599999999999</v>
      </c>
      <c r="AG6">
        <v>8.1599830000000004</v>
      </c>
      <c r="AH6">
        <v>18.415035</v>
      </c>
      <c r="AI6">
        <v>31.26173</v>
      </c>
      <c r="AJ6">
        <v>119.69576000000001</v>
      </c>
      <c r="AK6">
        <v>129.196799</v>
      </c>
      <c r="AL6">
        <v>81.847416999999993</v>
      </c>
      <c r="AM6">
        <v>91.650698000000006</v>
      </c>
      <c r="AN6">
        <v>1403.6687179999999</v>
      </c>
      <c r="AO6">
        <v>1484.8585840000001</v>
      </c>
      <c r="AP6">
        <v>4856.5715749999999</v>
      </c>
      <c r="AQ6">
        <v>5203.6410269999997</v>
      </c>
      <c r="AR6">
        <v>514.44861600000002</v>
      </c>
      <c r="AS6">
        <v>605.97750299999996</v>
      </c>
      <c r="AT6">
        <v>4289.1713380000001</v>
      </c>
      <c r="AU6">
        <v>4617.8378350000003</v>
      </c>
      <c r="AV6">
        <v>87.904010999999997</v>
      </c>
      <c r="AW6">
        <v>89.584208000000004</v>
      </c>
      <c r="AX6">
        <v>2.2866000000000001E-2</v>
      </c>
      <c r="AY6">
        <v>7.5991000000000003E-2</v>
      </c>
      <c r="AZ6">
        <v>8.1849999999999996E-3</v>
      </c>
      <c r="BA6">
        <v>7.6397000000000007E-2</v>
      </c>
      <c r="BB6">
        <v>6.9829999999999996E-3</v>
      </c>
      <c r="BC6">
        <v>7.0883000000000002E-2</v>
      </c>
      <c r="BD6">
        <v>0.76644999999999996</v>
      </c>
      <c r="BE6">
        <v>1.0768409999999999</v>
      </c>
      <c r="BF6">
        <v>7.0835330000000001</v>
      </c>
      <c r="BG6">
        <v>8.3279399999999999</v>
      </c>
      <c r="BH6">
        <v>2.4210880000000001</v>
      </c>
      <c r="BI6">
        <v>2.480559</v>
      </c>
      <c r="BJ6">
        <v>879.68364699999995</v>
      </c>
      <c r="BK6">
        <v>966.03362600000003</v>
      </c>
      <c r="BL6">
        <v>193.60056700000001</v>
      </c>
      <c r="BM6">
        <v>226.477699</v>
      </c>
      <c r="BN6">
        <v>1073.284214</v>
      </c>
      <c r="BO6">
        <v>1192.5113249999999</v>
      </c>
    </row>
    <row r="7" spans="1:67" x14ac:dyDescent="0.25">
      <c r="A7">
        <v>1985</v>
      </c>
      <c r="B7">
        <v>1983.8993190000001</v>
      </c>
      <c r="C7">
        <v>679.92454899999996</v>
      </c>
      <c r="D7">
        <v>23</v>
      </c>
      <c r="E7">
        <v>21</v>
      </c>
      <c r="F7">
        <v>20</v>
      </c>
      <c r="G7">
        <v>74</v>
      </c>
      <c r="H7">
        <v>16.684339000000001</v>
      </c>
      <c r="I7">
        <v>7.2604810000000004</v>
      </c>
      <c r="J7">
        <v>4.7142980000000003</v>
      </c>
      <c r="K7">
        <v>14.395455</v>
      </c>
      <c r="L7">
        <v>121.587913</v>
      </c>
      <c r="M7">
        <v>189.026734</v>
      </c>
      <c r="N7">
        <v>107.26372600000001</v>
      </c>
      <c r="O7">
        <v>94.433644999999999</v>
      </c>
      <c r="P7">
        <v>1440.0142490000001</v>
      </c>
      <c r="Q7">
        <v>6.4150410000000004</v>
      </c>
      <c r="R7">
        <v>2.7586810000000002</v>
      </c>
      <c r="S7">
        <v>6352.9925789999998</v>
      </c>
      <c r="T7">
        <v>1150.645612</v>
      </c>
      <c r="U7">
        <v>5202.3469670000004</v>
      </c>
      <c r="V7">
        <v>81.888131999999999</v>
      </c>
      <c r="W7">
        <v>1172.9894710000001</v>
      </c>
      <c r="X7">
        <v>254.342716</v>
      </c>
      <c r="Y7">
        <v>1427.332187</v>
      </c>
      <c r="Z7">
        <v>642.37080100000003</v>
      </c>
      <c r="AA7">
        <v>722.53291000000002</v>
      </c>
      <c r="AB7">
        <v>10.931187</v>
      </c>
      <c r="AC7">
        <v>22.928623999999999</v>
      </c>
      <c r="AD7">
        <v>4.5830960000000003</v>
      </c>
      <c r="AE7">
        <v>11.372218999999999</v>
      </c>
      <c r="AF7">
        <v>2.4353389999999999</v>
      </c>
      <c r="AG7">
        <v>7.0423869999999997</v>
      </c>
      <c r="AH7">
        <v>10.026119</v>
      </c>
      <c r="AI7">
        <v>18.600483000000001</v>
      </c>
      <c r="AJ7">
        <v>183.05286799999999</v>
      </c>
      <c r="AK7">
        <v>196.67902599999999</v>
      </c>
      <c r="AL7">
        <v>87.152404000000004</v>
      </c>
      <c r="AM7">
        <v>101.973686</v>
      </c>
      <c r="AN7">
        <v>1409.567499</v>
      </c>
      <c r="AO7">
        <v>1479.8586150000001</v>
      </c>
      <c r="AP7">
        <v>6178.5151420000002</v>
      </c>
      <c r="AQ7">
        <v>6588.4405299999999</v>
      </c>
      <c r="AR7">
        <v>1071.8217529999999</v>
      </c>
      <c r="AS7">
        <v>1240.615961</v>
      </c>
      <c r="AT7">
        <v>5022.6980329999997</v>
      </c>
      <c r="AU7">
        <v>5391.446164</v>
      </c>
      <c r="AV7">
        <v>80.626853999999994</v>
      </c>
      <c r="AW7">
        <v>83.022143</v>
      </c>
      <c r="AX7">
        <v>6.8917999999999993E-2</v>
      </c>
      <c r="AY7">
        <v>0.114153</v>
      </c>
      <c r="AZ7">
        <v>4.5654E-2</v>
      </c>
      <c r="BA7">
        <v>0.109779</v>
      </c>
      <c r="BB7">
        <v>2.8317999999999999E-2</v>
      </c>
      <c r="BC7">
        <v>8.1879999999999994E-2</v>
      </c>
      <c r="BD7">
        <v>0.73074099999999997</v>
      </c>
      <c r="BE7">
        <v>1.00264</v>
      </c>
      <c r="BF7">
        <v>6.0269459999999997</v>
      </c>
      <c r="BG7">
        <v>6.8129410000000004</v>
      </c>
      <c r="BH7">
        <v>2.7279239999999998</v>
      </c>
      <c r="BI7">
        <v>2.7821750000000001</v>
      </c>
      <c r="BJ7">
        <v>1117.5138850000001</v>
      </c>
      <c r="BK7">
        <v>1231.1122929999999</v>
      </c>
      <c r="BL7">
        <v>235.16494</v>
      </c>
      <c r="BM7">
        <v>273.76675999999998</v>
      </c>
      <c r="BN7">
        <v>1352.678825</v>
      </c>
      <c r="BO7">
        <v>1504.8790529999999</v>
      </c>
    </row>
    <row r="8" spans="1:67" x14ac:dyDescent="0.25">
      <c r="A8">
        <v>1986</v>
      </c>
      <c r="B8">
        <v>1740.640476</v>
      </c>
      <c r="C8">
        <v>929.99039800000003</v>
      </c>
      <c r="D8">
        <v>27</v>
      </c>
      <c r="E8">
        <v>5</v>
      </c>
      <c r="F8">
        <v>13</v>
      </c>
      <c r="G8">
        <v>46</v>
      </c>
      <c r="H8">
        <v>19.419737000000001</v>
      </c>
      <c r="I8">
        <v>8.8283769999999997</v>
      </c>
      <c r="J8">
        <v>5.6372289999999996</v>
      </c>
      <c r="K8">
        <v>12.94145</v>
      </c>
      <c r="L8">
        <v>213.33698799999999</v>
      </c>
      <c r="M8">
        <v>263.44547699999998</v>
      </c>
      <c r="N8">
        <v>157.86569</v>
      </c>
      <c r="O8">
        <v>115.52591099999999</v>
      </c>
      <c r="P8">
        <v>1376.0089840000001</v>
      </c>
      <c r="Q8">
        <v>5.5164960000000001</v>
      </c>
      <c r="R8">
        <v>3.1092399999999998</v>
      </c>
      <c r="S8">
        <v>7533.7736199999999</v>
      </c>
      <c r="T8">
        <v>1890.5018070000001</v>
      </c>
      <c r="U8">
        <v>5643.2718130000003</v>
      </c>
      <c r="V8">
        <v>74.906310000000005</v>
      </c>
      <c r="W8">
        <v>1368.803633</v>
      </c>
      <c r="X8">
        <v>309.19716899999997</v>
      </c>
      <c r="Y8">
        <v>1678.000802</v>
      </c>
      <c r="Z8">
        <v>896.45281599999998</v>
      </c>
      <c r="AA8">
        <v>984.19638299999997</v>
      </c>
      <c r="AB8">
        <v>14.132063</v>
      </c>
      <c r="AC8">
        <v>24.529854</v>
      </c>
      <c r="AD8">
        <v>6.1137670000000002</v>
      </c>
      <c r="AE8">
        <v>11.285567</v>
      </c>
      <c r="AF8">
        <v>4.006475</v>
      </c>
      <c r="AG8">
        <v>7.1762280000000001</v>
      </c>
      <c r="AH8">
        <v>9.4020399999999995</v>
      </c>
      <c r="AI8">
        <v>16.471990999999999</v>
      </c>
      <c r="AJ8">
        <v>255.79148699999999</v>
      </c>
      <c r="AK8">
        <v>273.471924</v>
      </c>
      <c r="AL8">
        <v>106.90632600000001</v>
      </c>
      <c r="AM8">
        <v>123.706935</v>
      </c>
      <c r="AN8">
        <v>1344.6772599999999</v>
      </c>
      <c r="AO8">
        <v>1402.4122139999999</v>
      </c>
      <c r="AP8">
        <v>7343.5057139999999</v>
      </c>
      <c r="AQ8">
        <v>7795.416217</v>
      </c>
      <c r="AR8">
        <v>1781.6229000000001</v>
      </c>
      <c r="AS8">
        <v>2014.9728230000001</v>
      </c>
      <c r="AT8">
        <v>5413.289025</v>
      </c>
      <c r="AU8">
        <v>5831.372453</v>
      </c>
      <c r="AV8">
        <v>73.201936000000003</v>
      </c>
      <c r="AW8">
        <v>76.131093000000007</v>
      </c>
      <c r="AX8">
        <v>0.111875</v>
      </c>
      <c r="AY8">
        <v>0.15382799999999999</v>
      </c>
      <c r="AZ8">
        <v>8.1752000000000005E-2</v>
      </c>
      <c r="BA8">
        <v>0.14316100000000001</v>
      </c>
      <c r="BB8">
        <v>4.7454999999999997E-2</v>
      </c>
      <c r="BC8">
        <v>9.2868999999999993E-2</v>
      </c>
      <c r="BD8">
        <v>0.70152899999999996</v>
      </c>
      <c r="BE8">
        <v>0.92937899999999996</v>
      </c>
      <c r="BF8">
        <v>5.2022170000000001</v>
      </c>
      <c r="BG8">
        <v>5.765917</v>
      </c>
      <c r="BH8">
        <v>3.0650659999999998</v>
      </c>
      <c r="BI8">
        <v>3.1456750000000002</v>
      </c>
      <c r="BJ8">
        <v>1303.024807</v>
      </c>
      <c r="BK8">
        <v>1438.7391500000001</v>
      </c>
      <c r="BL8">
        <v>288.01241499999998</v>
      </c>
      <c r="BM8">
        <v>329.51000900000003</v>
      </c>
      <c r="BN8">
        <v>1591.0372219999999</v>
      </c>
      <c r="BO8">
        <v>1768.2491590000002</v>
      </c>
    </row>
    <row r="9" spans="1:67" x14ac:dyDescent="0.25">
      <c r="A9">
        <v>1987</v>
      </c>
      <c r="B9">
        <v>1710.5520320000001</v>
      </c>
      <c r="C9">
        <v>1157.8868600000001</v>
      </c>
      <c r="D9">
        <v>19</v>
      </c>
      <c r="E9">
        <v>15</v>
      </c>
      <c r="F9">
        <v>7</v>
      </c>
      <c r="G9">
        <v>37</v>
      </c>
      <c r="H9">
        <v>21.877022</v>
      </c>
      <c r="I9">
        <v>10.309716</v>
      </c>
      <c r="J9">
        <v>6.7130910000000004</v>
      </c>
      <c r="K9">
        <v>12.622074</v>
      </c>
      <c r="L9">
        <v>295.75016599999998</v>
      </c>
      <c r="M9">
        <v>342.62890499999997</v>
      </c>
      <c r="N9">
        <v>166.01237800000001</v>
      </c>
      <c r="O9">
        <v>137.660932</v>
      </c>
      <c r="P9">
        <v>1269.1486709999999</v>
      </c>
      <c r="Q9">
        <v>4.8459120000000002</v>
      </c>
      <c r="R9">
        <v>3.4655480000000001</v>
      </c>
      <c r="S9">
        <v>8543.7518550000004</v>
      </c>
      <c r="T9">
        <v>2795.2879429999998</v>
      </c>
      <c r="U9">
        <v>5748.4639120000002</v>
      </c>
      <c r="V9">
        <v>67.282664999999994</v>
      </c>
      <c r="W9">
        <v>1488.2610090000001</v>
      </c>
      <c r="X9">
        <v>358.178608</v>
      </c>
      <c r="Y9">
        <v>1846.439617</v>
      </c>
      <c r="Z9">
        <v>1126.182519</v>
      </c>
      <c r="AA9">
        <v>1220.501908</v>
      </c>
      <c r="AB9">
        <v>15.782807</v>
      </c>
      <c r="AC9">
        <v>29.133690999999999</v>
      </c>
      <c r="AD9">
        <v>7.6203240000000001</v>
      </c>
      <c r="AE9">
        <v>13.752872999999999</v>
      </c>
      <c r="AF9">
        <v>4.6179009999999998</v>
      </c>
      <c r="AG9">
        <v>9.5392410000000005</v>
      </c>
      <c r="AH9">
        <v>9.3002660000000006</v>
      </c>
      <c r="AI9">
        <v>16.704796000000002</v>
      </c>
      <c r="AJ9">
        <v>333.63241499999998</v>
      </c>
      <c r="AK9">
        <v>354.79615999999999</v>
      </c>
      <c r="AL9">
        <v>128.904877</v>
      </c>
      <c r="AM9">
        <v>146.41176400000001</v>
      </c>
      <c r="AN9">
        <v>1237.1883399999999</v>
      </c>
      <c r="AO9">
        <v>1298.0433700000001</v>
      </c>
      <c r="AP9">
        <v>8323.8270479999992</v>
      </c>
      <c r="AQ9">
        <v>8819.1103370000001</v>
      </c>
      <c r="AR9">
        <v>2673.0430190000002</v>
      </c>
      <c r="AS9">
        <v>2965.3514289999998</v>
      </c>
      <c r="AT9">
        <v>5495.4129700000003</v>
      </c>
      <c r="AU9">
        <v>5923.565114</v>
      </c>
      <c r="AV9">
        <v>65.232189000000005</v>
      </c>
      <c r="AW9">
        <v>68.774026000000006</v>
      </c>
      <c r="AX9">
        <v>0.14793200000000001</v>
      </c>
      <c r="AY9">
        <v>0.196134</v>
      </c>
      <c r="AZ9">
        <v>0.116164</v>
      </c>
      <c r="BA9">
        <v>0.17799200000000001</v>
      </c>
      <c r="BB9">
        <v>6.7021999999999998E-2</v>
      </c>
      <c r="BC9">
        <v>0.105737</v>
      </c>
      <c r="BD9">
        <v>0.67738500000000001</v>
      </c>
      <c r="BE9">
        <v>0.85703600000000002</v>
      </c>
      <c r="BF9">
        <v>4.5491739999999998</v>
      </c>
      <c r="BG9">
        <v>5.0560419999999997</v>
      </c>
      <c r="BH9">
        <v>3.4094380000000002</v>
      </c>
      <c r="BI9">
        <v>3.5198070000000001</v>
      </c>
      <c r="BJ9">
        <v>1415.660899</v>
      </c>
      <c r="BK9">
        <v>1560.118324</v>
      </c>
      <c r="BL9">
        <v>337.76786800000002</v>
      </c>
      <c r="BM9">
        <v>379.74874899999998</v>
      </c>
      <c r="BN9">
        <v>1753.4287669999999</v>
      </c>
      <c r="BO9">
        <v>1939.8670729999999</v>
      </c>
    </row>
    <row r="10" spans="1:67" x14ac:dyDescent="0.25">
      <c r="A10">
        <v>1988</v>
      </c>
      <c r="B10">
        <v>1498.8502570000001</v>
      </c>
      <c r="C10">
        <v>1324.7344720000001</v>
      </c>
      <c r="D10">
        <v>22</v>
      </c>
      <c r="E10">
        <v>8</v>
      </c>
      <c r="F10">
        <v>9</v>
      </c>
      <c r="G10">
        <v>44</v>
      </c>
      <c r="H10">
        <v>32.055841999999998</v>
      </c>
      <c r="I10">
        <v>15.570983999999999</v>
      </c>
      <c r="J10">
        <v>10.530618</v>
      </c>
      <c r="K10">
        <v>16.844512999999999</v>
      </c>
      <c r="L10">
        <v>450.01770399999998</v>
      </c>
      <c r="M10">
        <v>422.00994700000001</v>
      </c>
      <c r="N10">
        <v>205.426762</v>
      </c>
      <c r="O10">
        <v>155.94779399999999</v>
      </c>
      <c r="P10">
        <v>1142.573155</v>
      </c>
      <c r="Q10">
        <v>4.3278160000000003</v>
      </c>
      <c r="R10">
        <v>3.8073709999999998</v>
      </c>
      <c r="S10">
        <v>9379.4320420000004</v>
      </c>
      <c r="T10">
        <v>3820.0054580000001</v>
      </c>
      <c r="U10">
        <v>5559.4265839999998</v>
      </c>
      <c r="V10">
        <v>59.272528999999999</v>
      </c>
      <c r="W10">
        <v>1525.0378920000001</v>
      </c>
      <c r="X10">
        <v>394.29305299999999</v>
      </c>
      <c r="Y10">
        <v>1919.3309450000002</v>
      </c>
      <c r="Z10">
        <v>1286.791183</v>
      </c>
      <c r="AA10">
        <v>1386.9400949999999</v>
      </c>
      <c r="AB10">
        <v>23.884215999999999</v>
      </c>
      <c r="AC10">
        <v>40.678573999999998</v>
      </c>
      <c r="AD10">
        <v>11.712839000000001</v>
      </c>
      <c r="AE10">
        <v>20.664505999999999</v>
      </c>
      <c r="AF10">
        <v>7.6055289999999998</v>
      </c>
      <c r="AG10">
        <v>13.096850999999999</v>
      </c>
      <c r="AH10">
        <v>13.002672</v>
      </c>
      <c r="AI10">
        <v>20.861545</v>
      </c>
      <c r="AJ10">
        <v>411.97057799999999</v>
      </c>
      <c r="AK10">
        <v>435.867278</v>
      </c>
      <c r="AL10">
        <v>147.922539</v>
      </c>
      <c r="AM10">
        <v>164.79673700000001</v>
      </c>
      <c r="AN10">
        <v>1108.37491</v>
      </c>
      <c r="AO10">
        <v>1172.9356310000001</v>
      </c>
      <c r="AP10">
        <v>9168.8163810000005</v>
      </c>
      <c r="AQ10">
        <v>9667.9214909999992</v>
      </c>
      <c r="AR10">
        <v>3676.3442890000001</v>
      </c>
      <c r="AS10">
        <v>4051.455931</v>
      </c>
      <c r="AT10">
        <v>5280.948805</v>
      </c>
      <c r="AU10">
        <v>5737.1250360000004</v>
      </c>
      <c r="AV10">
        <v>56.914777999999998</v>
      </c>
      <c r="AW10">
        <v>60.935887999999998</v>
      </c>
      <c r="AX10">
        <v>0.18307499999999999</v>
      </c>
      <c r="AY10">
        <v>0.24132000000000001</v>
      </c>
      <c r="AZ10">
        <v>0.14774000000000001</v>
      </c>
      <c r="BA10">
        <v>0.20605799999999999</v>
      </c>
      <c r="BB10">
        <v>8.4831000000000004E-2</v>
      </c>
      <c r="BC10">
        <v>0.11737400000000001</v>
      </c>
      <c r="BD10">
        <v>0.64605100000000004</v>
      </c>
      <c r="BE10">
        <v>0.79489299999999996</v>
      </c>
      <c r="BF10">
        <v>4.050732</v>
      </c>
      <c r="BG10">
        <v>4.5137640000000001</v>
      </c>
      <c r="BH10">
        <v>3.7264940000000002</v>
      </c>
      <c r="BI10">
        <v>3.8793880000000001</v>
      </c>
      <c r="BJ10">
        <v>1452.526662</v>
      </c>
      <c r="BK10">
        <v>1589.644663</v>
      </c>
      <c r="BL10">
        <v>376.61293599999999</v>
      </c>
      <c r="BM10">
        <v>414.605727</v>
      </c>
      <c r="BN10">
        <v>1829.139598</v>
      </c>
      <c r="BO10">
        <v>2004.2503900000002</v>
      </c>
    </row>
    <row r="11" spans="1:67" x14ac:dyDescent="0.25">
      <c r="A11">
        <v>1989</v>
      </c>
      <c r="B11">
        <v>1547.944585</v>
      </c>
      <c r="C11">
        <v>1413.9481619999999</v>
      </c>
      <c r="D11">
        <v>30</v>
      </c>
      <c r="E11">
        <v>9</v>
      </c>
      <c r="F11">
        <v>18</v>
      </c>
      <c r="G11">
        <v>53</v>
      </c>
      <c r="H11">
        <v>43.608974000000003</v>
      </c>
      <c r="I11">
        <v>21.719930000000002</v>
      </c>
      <c r="J11">
        <v>15.404149</v>
      </c>
      <c r="K11">
        <v>21.429922999999999</v>
      </c>
      <c r="L11">
        <v>531.75251500000002</v>
      </c>
      <c r="M11">
        <v>497.63450699999999</v>
      </c>
      <c r="N11">
        <v>206.74748299999999</v>
      </c>
      <c r="O11">
        <v>168.30554599999999</v>
      </c>
      <c r="P11">
        <v>1019.102499</v>
      </c>
      <c r="Q11">
        <v>3.9166080000000001</v>
      </c>
      <c r="R11">
        <v>4.1228639999999999</v>
      </c>
      <c r="S11">
        <v>9873.8004669999991</v>
      </c>
      <c r="T11">
        <v>4716.6404320000001</v>
      </c>
      <c r="U11">
        <v>5157.1600349999999</v>
      </c>
      <c r="V11">
        <v>52.23075</v>
      </c>
      <c r="W11">
        <v>1486.5173749999999</v>
      </c>
      <c r="X11">
        <v>414.916631</v>
      </c>
      <c r="Y11">
        <v>1901.434006</v>
      </c>
      <c r="Z11">
        <v>1366.028429</v>
      </c>
      <c r="AA11">
        <v>1461.6940489999999</v>
      </c>
      <c r="AB11">
        <v>34.452413</v>
      </c>
      <c r="AC11">
        <v>53.995063000000002</v>
      </c>
      <c r="AD11">
        <v>16.820900999999999</v>
      </c>
      <c r="AE11">
        <v>26.142665000000001</v>
      </c>
      <c r="AF11">
        <v>11.931528</v>
      </c>
      <c r="AG11">
        <v>19.824653000000001</v>
      </c>
      <c r="AH11">
        <v>17.292634</v>
      </c>
      <c r="AI11">
        <v>25.434653000000001</v>
      </c>
      <c r="AJ11">
        <v>485.68569300000001</v>
      </c>
      <c r="AK11">
        <v>512.58938000000001</v>
      </c>
      <c r="AL11">
        <v>161.23271500000001</v>
      </c>
      <c r="AM11">
        <v>176.16063500000001</v>
      </c>
      <c r="AN11">
        <v>979.62834199999998</v>
      </c>
      <c r="AO11">
        <v>1054.1714039999999</v>
      </c>
      <c r="AP11">
        <v>9642.0880280000001</v>
      </c>
      <c r="AQ11">
        <v>10145.658882</v>
      </c>
      <c r="AR11">
        <v>4558.464653</v>
      </c>
      <c r="AS11">
        <v>5002.7799240000004</v>
      </c>
      <c r="AT11">
        <v>4864.4124830000001</v>
      </c>
      <c r="AU11">
        <v>5348.7096190000002</v>
      </c>
      <c r="AV11">
        <v>49.691560000000003</v>
      </c>
      <c r="AW11">
        <v>53.988245999999997</v>
      </c>
      <c r="AX11">
        <v>0.21556600000000001</v>
      </c>
      <c r="AY11">
        <v>0.28506599999999999</v>
      </c>
      <c r="AZ11">
        <v>0.18195800000000001</v>
      </c>
      <c r="BA11">
        <v>0.24445700000000001</v>
      </c>
      <c r="BB11">
        <v>9.844E-2</v>
      </c>
      <c r="BC11">
        <v>0.13341</v>
      </c>
      <c r="BD11">
        <v>0.61158199999999996</v>
      </c>
      <c r="BE11">
        <v>0.72611700000000001</v>
      </c>
      <c r="BF11">
        <v>3.648409</v>
      </c>
      <c r="BG11">
        <v>4.0853060000000001</v>
      </c>
      <c r="BH11">
        <v>4.0097050000000003</v>
      </c>
      <c r="BI11">
        <v>4.2168650000000003</v>
      </c>
      <c r="BJ11">
        <v>1422.981669</v>
      </c>
      <c r="BK11">
        <v>1549.062132</v>
      </c>
      <c r="BL11">
        <v>398.44912299999999</v>
      </c>
      <c r="BM11">
        <v>436.090281</v>
      </c>
      <c r="BN11">
        <v>1821.4307920000001</v>
      </c>
      <c r="BO11">
        <v>1985.152413</v>
      </c>
    </row>
    <row r="12" spans="1:67" x14ac:dyDescent="0.25">
      <c r="A12">
        <v>1990</v>
      </c>
      <c r="B12">
        <v>1394.400126</v>
      </c>
      <c r="C12">
        <v>1428.012193</v>
      </c>
      <c r="D12">
        <v>31</v>
      </c>
      <c r="E12">
        <v>10</v>
      </c>
      <c r="F12">
        <v>22</v>
      </c>
      <c r="G12">
        <v>37</v>
      </c>
      <c r="H12">
        <v>43.276356</v>
      </c>
      <c r="I12">
        <v>21.972999999999999</v>
      </c>
      <c r="J12">
        <v>16.403639999999999</v>
      </c>
      <c r="K12">
        <v>20.127276999999999</v>
      </c>
      <c r="L12">
        <v>586.31356800000003</v>
      </c>
      <c r="M12">
        <v>566.46370899999999</v>
      </c>
      <c r="N12">
        <v>162.51732200000001</v>
      </c>
      <c r="O12">
        <v>174.198498</v>
      </c>
      <c r="P12">
        <v>913.68078500000001</v>
      </c>
      <c r="Q12">
        <v>3.5831780000000002</v>
      </c>
      <c r="R12">
        <v>4.3979169999999996</v>
      </c>
      <c r="S12">
        <v>10114.330824999999</v>
      </c>
      <c r="T12">
        <v>5479.1829150000003</v>
      </c>
      <c r="U12">
        <v>4635.1479099999997</v>
      </c>
      <c r="V12">
        <v>45.827528999999998</v>
      </c>
      <c r="W12">
        <v>1390.0660310000001</v>
      </c>
      <c r="X12">
        <v>420.41576300000003</v>
      </c>
      <c r="Y12">
        <v>1810.481794</v>
      </c>
      <c r="Z12">
        <v>1375.450081</v>
      </c>
      <c r="AA12">
        <v>1468.410758</v>
      </c>
      <c r="AB12">
        <v>36.497731000000002</v>
      </c>
      <c r="AC12">
        <v>51.077328000000001</v>
      </c>
      <c r="AD12">
        <v>17.969213</v>
      </c>
      <c r="AE12">
        <v>27.911875999999999</v>
      </c>
      <c r="AF12">
        <v>13.259493000000001</v>
      </c>
      <c r="AG12">
        <v>20.860416000000001</v>
      </c>
      <c r="AH12">
        <v>16.931674999999998</v>
      </c>
      <c r="AI12">
        <v>24.082134</v>
      </c>
      <c r="AJ12">
        <v>555.01410999999996</v>
      </c>
      <c r="AK12">
        <v>582.82265900000004</v>
      </c>
      <c r="AL12">
        <v>167.54542000000001</v>
      </c>
      <c r="AM12">
        <v>182.14184499999999</v>
      </c>
      <c r="AN12">
        <v>870.00656200000003</v>
      </c>
      <c r="AO12">
        <v>954.73961899999995</v>
      </c>
      <c r="AP12">
        <v>9858.3068050000002</v>
      </c>
      <c r="AQ12">
        <v>10376.157904</v>
      </c>
      <c r="AR12">
        <v>5297.1487020000004</v>
      </c>
      <c r="AS12">
        <v>5807.6477420000001</v>
      </c>
      <c r="AT12">
        <v>4341.0082320000001</v>
      </c>
      <c r="AU12">
        <v>4811.7183530000002</v>
      </c>
      <c r="AV12">
        <v>43.311228999999997</v>
      </c>
      <c r="AW12">
        <v>47.5929</v>
      </c>
      <c r="AX12">
        <v>0.248057</v>
      </c>
      <c r="AY12">
        <v>0.33408900000000002</v>
      </c>
      <c r="AZ12">
        <v>0.210065</v>
      </c>
      <c r="BA12">
        <v>0.28941699999999998</v>
      </c>
      <c r="BB12">
        <v>0.111055</v>
      </c>
      <c r="BC12">
        <v>0.14883399999999999</v>
      </c>
      <c r="BD12">
        <v>0.56612499999999999</v>
      </c>
      <c r="BE12">
        <v>0.66891699999999998</v>
      </c>
      <c r="BF12">
        <v>3.324309</v>
      </c>
      <c r="BG12">
        <v>3.7433909999999999</v>
      </c>
      <c r="BH12">
        <v>4.2452240000000003</v>
      </c>
      <c r="BI12">
        <v>4.5165759999999997</v>
      </c>
      <c r="BJ12">
        <v>1326.460728</v>
      </c>
      <c r="BK12">
        <v>1453.270771</v>
      </c>
      <c r="BL12">
        <v>404.58846599999998</v>
      </c>
      <c r="BM12">
        <v>440.93818399999998</v>
      </c>
      <c r="BN12">
        <v>1731.0491939999999</v>
      </c>
      <c r="BO12">
        <v>1894.2089550000001</v>
      </c>
    </row>
    <row r="13" spans="1:67" x14ac:dyDescent="0.25">
      <c r="A13">
        <v>1991</v>
      </c>
      <c r="B13">
        <v>1257.0264970000001</v>
      </c>
      <c r="C13">
        <v>1382.1730520000001</v>
      </c>
      <c r="D13">
        <v>21</v>
      </c>
      <c r="E13">
        <v>14</v>
      </c>
      <c r="F13">
        <v>9</v>
      </c>
      <c r="G13">
        <v>35</v>
      </c>
      <c r="H13">
        <v>37.257063000000002</v>
      </c>
      <c r="I13">
        <v>19.156279999999999</v>
      </c>
      <c r="J13">
        <v>15.036572</v>
      </c>
      <c r="K13">
        <v>16.410008999999999</v>
      </c>
      <c r="L13">
        <v>684.24952199999996</v>
      </c>
      <c r="M13">
        <v>626.48675100000003</v>
      </c>
      <c r="N13">
        <v>170.818623</v>
      </c>
      <c r="O13">
        <v>174.14595399999999</v>
      </c>
      <c r="P13">
        <v>827.65269999999998</v>
      </c>
      <c r="Q13">
        <v>3.3081160000000001</v>
      </c>
      <c r="R13">
        <v>4.616212</v>
      </c>
      <c r="S13">
        <v>10191.053241</v>
      </c>
      <c r="T13">
        <v>6118.1040830000002</v>
      </c>
      <c r="U13">
        <v>4072.9491589999998</v>
      </c>
      <c r="V13">
        <v>39.96593</v>
      </c>
      <c r="W13">
        <v>1256.720358</v>
      </c>
      <c r="X13">
        <v>413.06416000000002</v>
      </c>
      <c r="Y13">
        <v>1669.7845179999999</v>
      </c>
      <c r="Z13">
        <v>1331.7080659999999</v>
      </c>
      <c r="AA13">
        <v>1416.8771039999999</v>
      </c>
      <c r="AB13">
        <v>30.895174000000001</v>
      </c>
      <c r="AC13">
        <v>45.082455000000003</v>
      </c>
      <c r="AD13">
        <v>15.671856</v>
      </c>
      <c r="AE13">
        <v>24.878108000000001</v>
      </c>
      <c r="AF13">
        <v>12.263626</v>
      </c>
      <c r="AG13">
        <v>18.186858000000001</v>
      </c>
      <c r="AH13">
        <v>13.727086999999999</v>
      </c>
      <c r="AI13">
        <v>20.175979000000002</v>
      </c>
      <c r="AJ13">
        <v>614.03127700000005</v>
      </c>
      <c r="AK13">
        <v>641.76370699999995</v>
      </c>
      <c r="AL13">
        <v>166.54255900000001</v>
      </c>
      <c r="AM13">
        <v>183.83882</v>
      </c>
      <c r="AN13">
        <v>779.37311599999998</v>
      </c>
      <c r="AO13">
        <v>872.71139600000004</v>
      </c>
      <c r="AP13">
        <v>9924.6182200000003</v>
      </c>
      <c r="AQ13">
        <v>10442.302999</v>
      </c>
      <c r="AR13">
        <v>5907.0217060000004</v>
      </c>
      <c r="AS13">
        <v>6475.5584310000004</v>
      </c>
      <c r="AT13">
        <v>3797.6976599999998</v>
      </c>
      <c r="AU13">
        <v>4245.7643790000002</v>
      </c>
      <c r="AV13">
        <v>37.561697000000002</v>
      </c>
      <c r="AW13">
        <v>41.655307999999998</v>
      </c>
      <c r="AX13">
        <v>0.28464899999999999</v>
      </c>
      <c r="AY13">
        <v>0.37527500000000003</v>
      </c>
      <c r="AZ13">
        <v>0.23977200000000001</v>
      </c>
      <c r="BA13">
        <v>0.33461200000000002</v>
      </c>
      <c r="BB13">
        <v>0.124309</v>
      </c>
      <c r="BC13">
        <v>0.16936499999999999</v>
      </c>
      <c r="BD13">
        <v>0.50847600000000004</v>
      </c>
      <c r="BE13">
        <v>0.61717500000000003</v>
      </c>
      <c r="BF13">
        <v>3.0620039999999999</v>
      </c>
      <c r="BG13">
        <v>3.4744700000000002</v>
      </c>
      <c r="BH13">
        <v>4.4180510000000002</v>
      </c>
      <c r="BI13">
        <v>4.7571570000000003</v>
      </c>
      <c r="BJ13">
        <v>1196.801346</v>
      </c>
      <c r="BK13">
        <v>1318.194131</v>
      </c>
      <c r="BL13">
        <v>391.27396099999999</v>
      </c>
      <c r="BM13">
        <v>433.52695299999999</v>
      </c>
      <c r="BN13">
        <v>1588.0753070000001</v>
      </c>
      <c r="BO13">
        <v>1751.721084</v>
      </c>
    </row>
    <row r="14" spans="1:67" x14ac:dyDescent="0.25">
      <c r="A14">
        <v>1992</v>
      </c>
      <c r="B14">
        <v>1198.65581</v>
      </c>
      <c r="C14">
        <v>1264.3340820000001</v>
      </c>
      <c r="D14">
        <v>77</v>
      </c>
      <c r="E14">
        <v>48</v>
      </c>
      <c r="F14">
        <v>31</v>
      </c>
      <c r="G14">
        <v>61</v>
      </c>
      <c r="H14">
        <v>96.552081000000001</v>
      </c>
      <c r="I14">
        <v>49.657032000000001</v>
      </c>
      <c r="J14">
        <v>41.117038999999998</v>
      </c>
      <c r="K14">
        <v>42.600675000000003</v>
      </c>
      <c r="L14">
        <v>710.51154299999996</v>
      </c>
      <c r="M14">
        <v>676.73749399999997</v>
      </c>
      <c r="N14">
        <v>164.741221</v>
      </c>
      <c r="O14">
        <v>168.82854900000001</v>
      </c>
      <c r="P14">
        <v>759.91689299999996</v>
      </c>
      <c r="Q14">
        <v>3.0780219999999998</v>
      </c>
      <c r="R14">
        <v>4.7868810000000002</v>
      </c>
      <c r="S14">
        <v>10145.950246</v>
      </c>
      <c r="T14">
        <v>6584.8622230000001</v>
      </c>
      <c r="U14">
        <v>3561.0880229999998</v>
      </c>
      <c r="V14">
        <v>35.098615000000002</v>
      </c>
      <c r="W14">
        <v>1114.3752509999999</v>
      </c>
      <c r="X14">
        <v>392.47874899999999</v>
      </c>
      <c r="Y14">
        <v>1506.8539999999998</v>
      </c>
      <c r="Z14">
        <v>1229.2474870000001</v>
      </c>
      <c r="AA14">
        <v>1293.799843</v>
      </c>
      <c r="AB14">
        <v>84.759844000000001</v>
      </c>
      <c r="AC14">
        <v>107.276922</v>
      </c>
      <c r="AD14">
        <v>42.629137</v>
      </c>
      <c r="AE14">
        <v>56.903438999999999</v>
      </c>
      <c r="AF14">
        <v>33.920228999999999</v>
      </c>
      <c r="AG14">
        <v>47.647567000000002</v>
      </c>
      <c r="AH14">
        <v>35.580832000000001</v>
      </c>
      <c r="AI14">
        <v>48.137608</v>
      </c>
      <c r="AJ14">
        <v>662.92405099999996</v>
      </c>
      <c r="AK14">
        <v>691.523416</v>
      </c>
      <c r="AL14">
        <v>158.895588</v>
      </c>
      <c r="AM14">
        <v>177.77188799999999</v>
      </c>
      <c r="AN14">
        <v>714.96319300000005</v>
      </c>
      <c r="AO14">
        <v>803.66899999999998</v>
      </c>
      <c r="AP14">
        <v>9895.2126019999996</v>
      </c>
      <c r="AQ14">
        <v>10388.917834</v>
      </c>
      <c r="AR14">
        <v>6370.1814629999999</v>
      </c>
      <c r="AS14">
        <v>6953.4327549999998</v>
      </c>
      <c r="AT14">
        <v>3327.0609669999999</v>
      </c>
      <c r="AU14">
        <v>3722.9293269999998</v>
      </c>
      <c r="AV14">
        <v>32.810136999999997</v>
      </c>
      <c r="AW14">
        <v>36.635125000000002</v>
      </c>
      <c r="AX14">
        <v>0.31883899999999998</v>
      </c>
      <c r="AY14">
        <v>0.41646100000000003</v>
      </c>
      <c r="AZ14">
        <v>0.267235</v>
      </c>
      <c r="BA14">
        <v>0.37980599999999998</v>
      </c>
      <c r="BB14">
        <v>0.13450999999999999</v>
      </c>
      <c r="BC14">
        <v>0.189556</v>
      </c>
      <c r="BD14">
        <v>0.44050899999999998</v>
      </c>
      <c r="BE14">
        <v>0.58276499999999998</v>
      </c>
      <c r="BF14">
        <v>2.8485309999999999</v>
      </c>
      <c r="BG14">
        <v>3.2479490000000002</v>
      </c>
      <c r="BH14">
        <v>4.5466139999999999</v>
      </c>
      <c r="BI14">
        <v>4.9467400000000001</v>
      </c>
      <c r="BJ14">
        <v>1055.1141749999999</v>
      </c>
      <c r="BK14">
        <v>1175.5739289999999</v>
      </c>
      <c r="BL14">
        <v>366.73003999999997</v>
      </c>
      <c r="BM14">
        <v>417.241941</v>
      </c>
      <c r="BN14">
        <v>1421.8442149999998</v>
      </c>
      <c r="BO14">
        <v>1592.8158699999999</v>
      </c>
    </row>
    <row r="15" spans="1:67" x14ac:dyDescent="0.25">
      <c r="A15">
        <v>1993</v>
      </c>
      <c r="B15">
        <v>1030.0009789999999</v>
      </c>
      <c r="C15">
        <v>1119.4024159999999</v>
      </c>
      <c r="D15">
        <v>138</v>
      </c>
      <c r="E15">
        <v>76</v>
      </c>
      <c r="F15">
        <v>54</v>
      </c>
      <c r="G15">
        <v>58</v>
      </c>
      <c r="H15">
        <v>145.74842799999999</v>
      </c>
      <c r="I15">
        <v>74.109463000000005</v>
      </c>
      <c r="J15">
        <v>64.118609000000006</v>
      </c>
      <c r="K15">
        <v>66.099648000000002</v>
      </c>
      <c r="L15">
        <v>757.73992899999996</v>
      </c>
      <c r="M15">
        <v>716.81062599999996</v>
      </c>
      <c r="N15">
        <v>135.253758</v>
      </c>
      <c r="O15">
        <v>158.57523499999999</v>
      </c>
      <c r="P15">
        <v>709.36791600000004</v>
      </c>
      <c r="Q15">
        <v>3.0612750000000002</v>
      </c>
      <c r="R15">
        <v>4.890657</v>
      </c>
      <c r="S15">
        <v>9945.8061570000009</v>
      </c>
      <c r="T15">
        <v>6801.7444930000001</v>
      </c>
      <c r="U15">
        <v>3144.0616639999998</v>
      </c>
      <c r="V15">
        <v>31.611934000000002</v>
      </c>
      <c r="W15">
        <v>984.004366</v>
      </c>
      <c r="X15">
        <v>364.09155199999998</v>
      </c>
      <c r="Y15">
        <v>1348.095918</v>
      </c>
      <c r="Z15">
        <v>1086.889651</v>
      </c>
      <c r="AA15">
        <v>1143.3570649999999</v>
      </c>
      <c r="AB15">
        <v>132.878107</v>
      </c>
      <c r="AC15">
        <v>157.66638499999999</v>
      </c>
      <c r="AD15">
        <v>66.111143999999996</v>
      </c>
      <c r="AE15">
        <v>82.458674000000002</v>
      </c>
      <c r="AF15">
        <v>55.416871999999998</v>
      </c>
      <c r="AG15">
        <v>70.778361000000004</v>
      </c>
      <c r="AH15">
        <v>57.089604000000001</v>
      </c>
      <c r="AI15">
        <v>72.851230000000001</v>
      </c>
      <c r="AJ15">
        <v>701.97496699999999</v>
      </c>
      <c r="AK15">
        <v>730.87429599999996</v>
      </c>
      <c r="AL15">
        <v>148.08353</v>
      </c>
      <c r="AM15">
        <v>169.52990199999999</v>
      </c>
      <c r="AN15">
        <v>669.32690500000001</v>
      </c>
      <c r="AO15">
        <v>744.49671799999999</v>
      </c>
      <c r="AP15">
        <v>9666.6565480000008</v>
      </c>
      <c r="AQ15">
        <v>10184.905525</v>
      </c>
      <c r="AR15">
        <v>6580.4075400000002</v>
      </c>
      <c r="AS15">
        <v>7168.3531549999998</v>
      </c>
      <c r="AT15">
        <v>2944.442912</v>
      </c>
      <c r="AU15">
        <v>3287.219525</v>
      </c>
      <c r="AV15">
        <v>29.594645</v>
      </c>
      <c r="AW15">
        <v>32.969276000000001</v>
      </c>
      <c r="AX15">
        <v>0.32605899999999999</v>
      </c>
      <c r="AY15">
        <v>0.418956</v>
      </c>
      <c r="AZ15">
        <v>0.27105800000000002</v>
      </c>
      <c r="BA15">
        <v>0.373282</v>
      </c>
      <c r="BB15">
        <v>0.142258</v>
      </c>
      <c r="BC15">
        <v>0.188248</v>
      </c>
      <c r="BD15">
        <v>0.43016300000000002</v>
      </c>
      <c r="BE15">
        <v>0.54964500000000005</v>
      </c>
      <c r="BF15">
        <v>2.876512</v>
      </c>
      <c r="BG15">
        <v>3.1933590000000001</v>
      </c>
      <c r="BH15">
        <v>4.6131700000000002</v>
      </c>
      <c r="BI15">
        <v>5.0751270000000002</v>
      </c>
      <c r="BJ15">
        <v>927.80733999999995</v>
      </c>
      <c r="BK15">
        <v>1053.1254919999999</v>
      </c>
      <c r="BL15">
        <v>340.482572</v>
      </c>
      <c r="BM15">
        <v>388.977825</v>
      </c>
      <c r="BN15">
        <v>1268.289912</v>
      </c>
      <c r="BO15">
        <v>1442.1033169999998</v>
      </c>
    </row>
    <row r="16" spans="1:67" x14ac:dyDescent="0.25">
      <c r="A16">
        <v>1994</v>
      </c>
      <c r="B16">
        <v>902.54318599999999</v>
      </c>
      <c r="C16">
        <v>998.69487400000003</v>
      </c>
      <c r="D16">
        <v>225</v>
      </c>
      <c r="E16">
        <v>106</v>
      </c>
      <c r="F16">
        <v>89</v>
      </c>
      <c r="G16">
        <v>59</v>
      </c>
      <c r="H16">
        <v>234.23979199999999</v>
      </c>
      <c r="I16">
        <v>117.30038999999999</v>
      </c>
      <c r="J16">
        <v>103.79569600000001</v>
      </c>
      <c r="K16">
        <v>104.665947</v>
      </c>
      <c r="L16">
        <v>825.56025999999997</v>
      </c>
      <c r="M16">
        <v>746.85429399999998</v>
      </c>
      <c r="N16">
        <v>173.592311</v>
      </c>
      <c r="O16">
        <v>146.47395499999999</v>
      </c>
      <c r="P16">
        <v>674.90032499999995</v>
      </c>
      <c r="Q16">
        <v>3.0451649999999999</v>
      </c>
      <c r="R16">
        <v>4.9129360000000002</v>
      </c>
      <c r="S16">
        <v>9641.3536970000005</v>
      </c>
      <c r="T16">
        <v>6827.5448740000002</v>
      </c>
      <c r="U16">
        <v>2813.808822</v>
      </c>
      <c r="V16">
        <v>29.18479</v>
      </c>
      <c r="W16">
        <v>871.47563400000001</v>
      </c>
      <c r="X16">
        <v>334.97615999999999</v>
      </c>
      <c r="Y16">
        <v>1206.4517940000001</v>
      </c>
      <c r="Z16">
        <v>972.68202399999996</v>
      </c>
      <c r="AA16">
        <v>1020.172063</v>
      </c>
      <c r="AB16">
        <v>217.57762</v>
      </c>
      <c r="AC16">
        <v>247.34322900000001</v>
      </c>
      <c r="AD16">
        <v>107.15921400000001</v>
      </c>
      <c r="AE16">
        <v>125.178983</v>
      </c>
      <c r="AF16">
        <v>92.973718000000005</v>
      </c>
      <c r="AG16">
        <v>113.751671</v>
      </c>
      <c r="AH16">
        <v>96.775829000000002</v>
      </c>
      <c r="AI16">
        <v>113.68759900000001</v>
      </c>
      <c r="AJ16">
        <v>733.09831299999996</v>
      </c>
      <c r="AK16">
        <v>759.95020799999998</v>
      </c>
      <c r="AL16">
        <v>136.93579199999999</v>
      </c>
      <c r="AM16">
        <v>155.74941899999999</v>
      </c>
      <c r="AN16">
        <v>641.71847400000001</v>
      </c>
      <c r="AO16">
        <v>710.30515700000001</v>
      </c>
      <c r="AP16">
        <v>9348.3293749999993</v>
      </c>
      <c r="AQ16">
        <v>9882.2901270000002</v>
      </c>
      <c r="AR16">
        <v>6597.435324</v>
      </c>
      <c r="AS16">
        <v>7188.1371479999998</v>
      </c>
      <c r="AT16">
        <v>2647.8445710000001</v>
      </c>
      <c r="AU16">
        <v>2947.3297360000001</v>
      </c>
      <c r="AV16">
        <v>27.427631999999999</v>
      </c>
      <c r="AW16">
        <v>30.601616</v>
      </c>
      <c r="AX16">
        <v>0.33327800000000002</v>
      </c>
      <c r="AY16">
        <v>0.42435499999999998</v>
      </c>
      <c r="AZ16">
        <v>0.27543000000000001</v>
      </c>
      <c r="BA16">
        <v>0.36590800000000001</v>
      </c>
      <c r="BB16">
        <v>0.14730299999999999</v>
      </c>
      <c r="BC16">
        <v>0.184803</v>
      </c>
      <c r="BD16">
        <v>0.41862300000000002</v>
      </c>
      <c r="BE16">
        <v>0.52016600000000002</v>
      </c>
      <c r="BF16">
        <v>2.8856920000000001</v>
      </c>
      <c r="BG16">
        <v>3.1707299999999998</v>
      </c>
      <c r="BH16">
        <v>4.6047209999999996</v>
      </c>
      <c r="BI16">
        <v>5.1140730000000003</v>
      </c>
      <c r="BJ16">
        <v>819.62857099999997</v>
      </c>
      <c r="BK16">
        <v>924.65395799999999</v>
      </c>
      <c r="BL16">
        <v>314.33508699999999</v>
      </c>
      <c r="BM16">
        <v>353.55163299999998</v>
      </c>
      <c r="BN16">
        <v>1133.9636579999999</v>
      </c>
      <c r="BO16">
        <v>1278.2055909999999</v>
      </c>
    </row>
    <row r="17" spans="1:67" x14ac:dyDescent="0.25">
      <c r="A17">
        <v>1995</v>
      </c>
      <c r="B17">
        <v>910.93731100000002</v>
      </c>
      <c r="C17">
        <v>902.16965400000004</v>
      </c>
      <c r="D17">
        <v>190</v>
      </c>
      <c r="E17">
        <v>98</v>
      </c>
      <c r="F17">
        <v>65</v>
      </c>
      <c r="G17">
        <v>50</v>
      </c>
      <c r="H17">
        <v>170.814673</v>
      </c>
      <c r="I17">
        <v>84.070345000000003</v>
      </c>
      <c r="J17">
        <v>74.816158000000001</v>
      </c>
      <c r="K17">
        <v>72.940076000000005</v>
      </c>
      <c r="L17">
        <v>744.23091499999998</v>
      </c>
      <c r="M17">
        <v>767.77102500000001</v>
      </c>
      <c r="N17">
        <v>142.83436499999999</v>
      </c>
      <c r="O17">
        <v>134.75046800000001</v>
      </c>
      <c r="P17">
        <v>655.40867500000002</v>
      </c>
      <c r="Q17">
        <v>3.0297040000000002</v>
      </c>
      <c r="R17">
        <v>4.8612089999999997</v>
      </c>
      <c r="S17">
        <v>9435.2170750000005</v>
      </c>
      <c r="T17">
        <v>6874.1106149999996</v>
      </c>
      <c r="U17">
        <v>2561.10646</v>
      </c>
      <c r="V17">
        <v>27.144117999999999</v>
      </c>
      <c r="W17">
        <v>778.70862499999998</v>
      </c>
      <c r="X17">
        <v>308.57365700000003</v>
      </c>
      <c r="Y17">
        <v>1087.2822820000001</v>
      </c>
      <c r="Z17">
        <v>878.898685</v>
      </c>
      <c r="AA17">
        <v>922.16691100000003</v>
      </c>
      <c r="AB17">
        <v>153.52719300000001</v>
      </c>
      <c r="AC17">
        <v>183.033185</v>
      </c>
      <c r="AD17">
        <v>75.574646000000001</v>
      </c>
      <c r="AE17">
        <v>91.254452999999998</v>
      </c>
      <c r="AF17">
        <v>66.838633000000002</v>
      </c>
      <c r="AG17">
        <v>80.621347999999998</v>
      </c>
      <c r="AH17">
        <v>65.237455999999995</v>
      </c>
      <c r="AI17">
        <v>79.319948999999994</v>
      </c>
      <c r="AJ17">
        <v>752.09272599999997</v>
      </c>
      <c r="AK17">
        <v>780.23619599999995</v>
      </c>
      <c r="AL17">
        <v>126.756175</v>
      </c>
      <c r="AM17">
        <v>142.058729</v>
      </c>
      <c r="AN17">
        <v>629.91231700000003</v>
      </c>
      <c r="AO17">
        <v>687.02448500000003</v>
      </c>
      <c r="AP17">
        <v>9149.4544420000002</v>
      </c>
      <c r="AQ17">
        <v>9685.7795100000003</v>
      </c>
      <c r="AR17">
        <v>6639.0644270000003</v>
      </c>
      <c r="AS17">
        <v>7228.8164559999996</v>
      </c>
      <c r="AT17">
        <v>2424.515504</v>
      </c>
      <c r="AU17">
        <v>2692.1522850000001</v>
      </c>
      <c r="AV17">
        <v>25.595945</v>
      </c>
      <c r="AW17">
        <v>28.484580999999999</v>
      </c>
      <c r="AX17">
        <v>0.33916000000000002</v>
      </c>
      <c r="AY17">
        <v>0.42178900000000003</v>
      </c>
      <c r="AZ17">
        <v>0.28677399999999997</v>
      </c>
      <c r="BA17">
        <v>0.36092600000000002</v>
      </c>
      <c r="BB17">
        <v>0.15653800000000001</v>
      </c>
      <c r="BC17">
        <v>0.18750500000000001</v>
      </c>
      <c r="BD17">
        <v>0.404783</v>
      </c>
      <c r="BE17">
        <v>0.49100100000000002</v>
      </c>
      <c r="BF17">
        <v>2.8816820000000001</v>
      </c>
      <c r="BG17">
        <v>3.1594410000000002</v>
      </c>
      <c r="BH17">
        <v>4.5351660000000003</v>
      </c>
      <c r="BI17">
        <v>5.0674650000000003</v>
      </c>
      <c r="BJ17">
        <v>732.30225399999995</v>
      </c>
      <c r="BK17">
        <v>826.62910899999997</v>
      </c>
      <c r="BL17">
        <v>290.56630799999999</v>
      </c>
      <c r="BM17">
        <v>327.47042299999998</v>
      </c>
      <c r="BN17">
        <v>1022.8685619999999</v>
      </c>
      <c r="BO17">
        <v>1154.099532</v>
      </c>
    </row>
    <row r="18" spans="1:67" x14ac:dyDescent="0.25">
      <c r="A18">
        <v>1996</v>
      </c>
      <c r="B18">
        <v>887.47026500000004</v>
      </c>
      <c r="C18">
        <v>828.33449599999994</v>
      </c>
      <c r="D18">
        <v>228</v>
      </c>
      <c r="E18">
        <v>96</v>
      </c>
      <c r="F18">
        <v>95</v>
      </c>
      <c r="G18">
        <v>67</v>
      </c>
      <c r="H18">
        <v>198.60726600000001</v>
      </c>
      <c r="I18">
        <v>95.985253999999998</v>
      </c>
      <c r="J18">
        <v>84.818791000000004</v>
      </c>
      <c r="K18">
        <v>79.199440999999993</v>
      </c>
      <c r="L18">
        <v>619.87188100000003</v>
      </c>
      <c r="M18">
        <v>780.78309300000001</v>
      </c>
      <c r="N18">
        <v>141.58354800000001</v>
      </c>
      <c r="O18">
        <v>124.483327</v>
      </c>
      <c r="P18">
        <v>649.78752099999997</v>
      </c>
      <c r="Q18">
        <v>3.014904</v>
      </c>
      <c r="R18">
        <v>4.7457079999999996</v>
      </c>
      <c r="S18">
        <v>9388.1188070000007</v>
      </c>
      <c r="T18">
        <v>7011.0480100000004</v>
      </c>
      <c r="U18">
        <v>2377.0707969999999</v>
      </c>
      <c r="V18">
        <v>25.319991000000002</v>
      </c>
      <c r="W18">
        <v>705.48461099999997</v>
      </c>
      <c r="X18">
        <v>286.52205700000002</v>
      </c>
      <c r="Y18">
        <v>992.00666799999999</v>
      </c>
      <c r="Z18">
        <v>808.72682699999996</v>
      </c>
      <c r="AA18">
        <v>850.26925000000006</v>
      </c>
      <c r="AB18">
        <v>184.343909</v>
      </c>
      <c r="AC18">
        <v>213.79725400000001</v>
      </c>
      <c r="AD18">
        <v>88.600423000000006</v>
      </c>
      <c r="AE18">
        <v>106.030113</v>
      </c>
      <c r="AF18">
        <v>78.040591000000006</v>
      </c>
      <c r="AG18">
        <v>92.038514000000006</v>
      </c>
      <c r="AH18">
        <v>71.451796999999999</v>
      </c>
      <c r="AI18">
        <v>85.645420000000001</v>
      </c>
      <c r="AJ18">
        <v>765.43778099999997</v>
      </c>
      <c r="AK18">
        <v>795.25823200000002</v>
      </c>
      <c r="AL18">
        <v>117.170486</v>
      </c>
      <c r="AM18">
        <v>131.33933999999999</v>
      </c>
      <c r="AN18">
        <v>627.02058799999998</v>
      </c>
      <c r="AO18">
        <v>684.48307599999998</v>
      </c>
      <c r="AP18">
        <v>9095.8911459999999</v>
      </c>
      <c r="AQ18">
        <v>9655.8331020000005</v>
      </c>
      <c r="AR18">
        <v>6766.5601589999997</v>
      </c>
      <c r="AS18">
        <v>7361.7833780000001</v>
      </c>
      <c r="AT18">
        <v>2264.364834</v>
      </c>
      <c r="AU18">
        <v>2501.4220059999998</v>
      </c>
      <c r="AV18">
        <v>23.973542999999999</v>
      </c>
      <c r="AW18">
        <v>26.636275000000001</v>
      </c>
      <c r="AX18">
        <v>0.34419699999999998</v>
      </c>
      <c r="AY18">
        <v>0.42134199999999999</v>
      </c>
      <c r="AZ18">
        <v>0.28612300000000002</v>
      </c>
      <c r="BA18">
        <v>0.358404</v>
      </c>
      <c r="BB18">
        <v>0.162464</v>
      </c>
      <c r="BC18">
        <v>0.191526</v>
      </c>
      <c r="BD18">
        <v>0.38916200000000001</v>
      </c>
      <c r="BE18">
        <v>0.46009299999999997</v>
      </c>
      <c r="BF18">
        <v>2.8593679999999999</v>
      </c>
      <c r="BG18">
        <v>3.1375419999999998</v>
      </c>
      <c r="BH18">
        <v>4.4399610000000003</v>
      </c>
      <c r="BI18">
        <v>4.948645</v>
      </c>
      <c r="BJ18">
        <v>666.30658600000004</v>
      </c>
      <c r="BK18">
        <v>746.37977899999998</v>
      </c>
      <c r="BL18">
        <v>269.63371100000001</v>
      </c>
      <c r="BM18">
        <v>302.19921499999998</v>
      </c>
      <c r="BN18">
        <v>935.9402970000001</v>
      </c>
      <c r="BO18">
        <v>1048.578994</v>
      </c>
    </row>
    <row r="19" spans="1:67" x14ac:dyDescent="0.25">
      <c r="A19">
        <v>1997</v>
      </c>
      <c r="B19">
        <v>738.80181500000003</v>
      </c>
      <c r="C19">
        <v>775.24178500000005</v>
      </c>
      <c r="D19">
        <v>196</v>
      </c>
      <c r="E19">
        <v>100</v>
      </c>
      <c r="F19">
        <v>97</v>
      </c>
      <c r="G19">
        <v>73</v>
      </c>
      <c r="H19">
        <v>221.55859000000001</v>
      </c>
      <c r="I19">
        <v>105.137269</v>
      </c>
      <c r="J19">
        <v>91.426219000000003</v>
      </c>
      <c r="K19">
        <v>81.085854999999995</v>
      </c>
      <c r="L19">
        <v>351.65552000000002</v>
      </c>
      <c r="M19">
        <v>787.31661499999996</v>
      </c>
      <c r="N19">
        <v>123.57485200000001</v>
      </c>
      <c r="O19">
        <v>116.17272800000001</v>
      </c>
      <c r="P19">
        <v>656.93141600000001</v>
      </c>
      <c r="Q19">
        <v>3.0007799999999998</v>
      </c>
      <c r="R19">
        <v>4.5800109999999998</v>
      </c>
      <c r="S19">
        <v>9678.1791229999999</v>
      </c>
      <c r="T19">
        <v>7424.5409540000001</v>
      </c>
      <c r="U19">
        <v>2253.6381700000002</v>
      </c>
      <c r="V19">
        <v>23.285765999999999</v>
      </c>
      <c r="W19">
        <v>650.53145400000005</v>
      </c>
      <c r="X19">
        <v>269.52907199999999</v>
      </c>
      <c r="Y19">
        <v>920.06052599999998</v>
      </c>
      <c r="Z19">
        <v>753.73447199999998</v>
      </c>
      <c r="AA19">
        <v>795.29838600000005</v>
      </c>
      <c r="AB19">
        <v>208.53821099999999</v>
      </c>
      <c r="AC19">
        <v>235.10371499999999</v>
      </c>
      <c r="AD19">
        <v>97.784299000000004</v>
      </c>
      <c r="AE19">
        <v>112.654342</v>
      </c>
      <c r="AF19">
        <v>83.087320000000005</v>
      </c>
      <c r="AG19">
        <v>99.871213999999995</v>
      </c>
      <c r="AH19">
        <v>74.267560000000003</v>
      </c>
      <c r="AI19">
        <v>87.846019999999996</v>
      </c>
      <c r="AJ19">
        <v>771.57074299999999</v>
      </c>
      <c r="AK19">
        <v>803.12426200000004</v>
      </c>
      <c r="AL19">
        <v>109.344346</v>
      </c>
      <c r="AM19">
        <v>123.15698999999999</v>
      </c>
      <c r="AN19">
        <v>637.77145099999996</v>
      </c>
      <c r="AO19">
        <v>689.65899300000001</v>
      </c>
      <c r="AP19">
        <v>9382.3326820000002</v>
      </c>
      <c r="AQ19">
        <v>9981.7110219999995</v>
      </c>
      <c r="AR19">
        <v>7174.468312</v>
      </c>
      <c r="AS19">
        <v>7773.7043750000003</v>
      </c>
      <c r="AT19">
        <v>2164.6790070000002</v>
      </c>
      <c r="AU19">
        <v>2377.5093670000001</v>
      </c>
      <c r="AV19">
        <v>21.989916999999998</v>
      </c>
      <c r="AW19">
        <v>24.524543000000001</v>
      </c>
      <c r="AX19">
        <v>0.34240999999999999</v>
      </c>
      <c r="AY19">
        <v>0.42692099999999999</v>
      </c>
      <c r="AZ19">
        <v>0.28725000000000001</v>
      </c>
      <c r="BA19">
        <v>0.35588199999999998</v>
      </c>
      <c r="BB19">
        <v>0.16535900000000001</v>
      </c>
      <c r="BC19">
        <v>0.194491</v>
      </c>
      <c r="BD19">
        <v>0.36994100000000002</v>
      </c>
      <c r="BE19">
        <v>0.42849900000000002</v>
      </c>
      <c r="BF19">
        <v>2.8645399999999999</v>
      </c>
      <c r="BG19">
        <v>3.1377630000000001</v>
      </c>
      <c r="BH19">
        <v>4.3259319999999999</v>
      </c>
      <c r="BI19">
        <v>4.7789460000000004</v>
      </c>
      <c r="BJ19">
        <v>616.22853399999997</v>
      </c>
      <c r="BK19">
        <v>684.54592200000002</v>
      </c>
      <c r="BL19">
        <v>252.22751299999999</v>
      </c>
      <c r="BM19">
        <v>287.64006699999999</v>
      </c>
      <c r="BN19">
        <v>868.4560469999999</v>
      </c>
      <c r="BO19">
        <v>972.18598900000006</v>
      </c>
    </row>
    <row r="20" spans="1:67" x14ac:dyDescent="0.25">
      <c r="A20">
        <v>1998</v>
      </c>
      <c r="B20">
        <v>683.12078799999995</v>
      </c>
      <c r="C20">
        <v>740.88102000000003</v>
      </c>
      <c r="D20">
        <v>175</v>
      </c>
      <c r="E20">
        <v>99</v>
      </c>
      <c r="F20">
        <v>93</v>
      </c>
      <c r="G20">
        <v>56</v>
      </c>
      <c r="H20">
        <v>214.26896300000001</v>
      </c>
      <c r="I20">
        <v>99.892816999999994</v>
      </c>
      <c r="J20">
        <v>85.017234000000002</v>
      </c>
      <c r="K20">
        <v>71.075366000000002</v>
      </c>
      <c r="L20">
        <v>291.85634700000003</v>
      </c>
      <c r="M20">
        <v>788.89657999999997</v>
      </c>
      <c r="N20">
        <v>115.65188499999999</v>
      </c>
      <c r="O20">
        <v>110.018756</v>
      </c>
      <c r="P20">
        <v>675.73265600000002</v>
      </c>
      <c r="Q20">
        <v>2.9873509999999999</v>
      </c>
      <c r="R20">
        <v>4.3807070000000001</v>
      </c>
      <c r="S20">
        <v>10084.848395999999</v>
      </c>
      <c r="T20">
        <v>7901.2095090000003</v>
      </c>
      <c r="U20">
        <v>2183.6388870000001</v>
      </c>
      <c r="V20">
        <v>21.652668999999999</v>
      </c>
      <c r="W20">
        <v>612.13802799999996</v>
      </c>
      <c r="X20">
        <v>257.81989099999998</v>
      </c>
      <c r="Y20">
        <v>869.95791899999995</v>
      </c>
      <c r="Z20">
        <v>720.07808599999998</v>
      </c>
      <c r="AA20">
        <v>760.40755000000001</v>
      </c>
      <c r="AB20">
        <v>202.09943899999999</v>
      </c>
      <c r="AC20">
        <v>229.67761300000001</v>
      </c>
      <c r="AD20">
        <v>90.203838000000005</v>
      </c>
      <c r="AE20">
        <v>107.59638200000001</v>
      </c>
      <c r="AF20">
        <v>77.423796999999993</v>
      </c>
      <c r="AG20">
        <v>94.004225000000005</v>
      </c>
      <c r="AH20">
        <v>63.786589999999997</v>
      </c>
      <c r="AI20">
        <v>78.714478999999997</v>
      </c>
      <c r="AJ20">
        <v>772.28258600000004</v>
      </c>
      <c r="AK20">
        <v>805.29361300000005</v>
      </c>
      <c r="AL20">
        <v>102.550556</v>
      </c>
      <c r="AM20">
        <v>117.50782599999999</v>
      </c>
      <c r="AN20">
        <v>654.67837999999995</v>
      </c>
      <c r="AO20">
        <v>705.47130300000003</v>
      </c>
      <c r="AP20">
        <v>9779.6224050000001</v>
      </c>
      <c r="AQ20">
        <v>10387.870697</v>
      </c>
      <c r="AR20">
        <v>7649.9874090000003</v>
      </c>
      <c r="AS20">
        <v>8250.8988480000007</v>
      </c>
      <c r="AT20">
        <v>2092.721321</v>
      </c>
      <c r="AU20">
        <v>2312.2555050000001</v>
      </c>
      <c r="AV20">
        <v>20.558316000000001</v>
      </c>
      <c r="AW20">
        <v>22.807400999999999</v>
      </c>
      <c r="AX20">
        <v>0.33922400000000003</v>
      </c>
      <c r="AY20">
        <v>0.43637399999999998</v>
      </c>
      <c r="AZ20">
        <v>0.28405599999999998</v>
      </c>
      <c r="BA20">
        <v>0.35785699999999998</v>
      </c>
      <c r="BB20">
        <v>0.16628000000000001</v>
      </c>
      <c r="BC20">
        <v>0.201684</v>
      </c>
      <c r="BD20">
        <v>0.34166200000000002</v>
      </c>
      <c r="BE20">
        <v>0.41228100000000001</v>
      </c>
      <c r="BF20">
        <v>2.834638</v>
      </c>
      <c r="BG20">
        <v>3.14391</v>
      </c>
      <c r="BH20">
        <v>4.1493180000000001</v>
      </c>
      <c r="BI20">
        <v>4.5605039999999999</v>
      </c>
      <c r="BJ20">
        <v>582.00637800000004</v>
      </c>
      <c r="BK20">
        <v>642.52095199999997</v>
      </c>
      <c r="BL20">
        <v>239.08249699999999</v>
      </c>
      <c r="BM20">
        <v>274.045097</v>
      </c>
      <c r="BN20">
        <v>821.08887500000003</v>
      </c>
      <c r="BO20">
        <v>916.56604900000002</v>
      </c>
    </row>
    <row r="21" spans="1:67" x14ac:dyDescent="0.25">
      <c r="A21">
        <v>1999</v>
      </c>
      <c r="B21">
        <v>720.05605200000002</v>
      </c>
      <c r="C21">
        <v>723.31722300000001</v>
      </c>
      <c r="D21">
        <v>183</v>
      </c>
      <c r="E21">
        <v>83</v>
      </c>
      <c r="F21">
        <v>85</v>
      </c>
      <c r="G21">
        <v>54</v>
      </c>
      <c r="H21">
        <v>183.595878</v>
      </c>
      <c r="I21">
        <v>84.183249000000004</v>
      </c>
      <c r="J21">
        <v>69.969322000000005</v>
      </c>
      <c r="K21">
        <v>54.757460999999999</v>
      </c>
      <c r="L21">
        <v>226.40434099999999</v>
      </c>
      <c r="M21">
        <v>787.06041700000003</v>
      </c>
      <c r="N21">
        <v>83.157684000000003</v>
      </c>
      <c r="O21">
        <v>106.066917</v>
      </c>
      <c r="P21">
        <v>704.91150900000002</v>
      </c>
      <c r="Q21">
        <v>2.9746389999999998</v>
      </c>
      <c r="R21">
        <v>4.1658609999999996</v>
      </c>
      <c r="S21">
        <v>10543.094244</v>
      </c>
      <c r="T21">
        <v>8382.5377470000003</v>
      </c>
      <c r="U21">
        <v>2160.5564979999999</v>
      </c>
      <c r="V21">
        <v>20.492622000000001</v>
      </c>
      <c r="W21">
        <v>588.46414500000003</v>
      </c>
      <c r="X21">
        <v>251.373459</v>
      </c>
      <c r="Y21">
        <v>839.83760400000006</v>
      </c>
      <c r="Z21">
        <v>701.19581300000004</v>
      </c>
      <c r="AA21">
        <v>743.459159</v>
      </c>
      <c r="AB21">
        <v>170.77785900000001</v>
      </c>
      <c r="AC21">
        <v>198.12301600000001</v>
      </c>
      <c r="AD21">
        <v>75.886218</v>
      </c>
      <c r="AE21">
        <v>92.853284000000002</v>
      </c>
      <c r="AF21">
        <v>63.567405000000001</v>
      </c>
      <c r="AG21">
        <v>77.920669000000004</v>
      </c>
      <c r="AH21">
        <v>47.69265</v>
      </c>
      <c r="AI21">
        <v>60.794854999999998</v>
      </c>
      <c r="AJ21">
        <v>770.02816499999994</v>
      </c>
      <c r="AK21">
        <v>803.31113900000003</v>
      </c>
      <c r="AL21">
        <v>98.547708</v>
      </c>
      <c r="AM21">
        <v>112.280541</v>
      </c>
      <c r="AN21">
        <v>682.24632499999996</v>
      </c>
      <c r="AO21">
        <v>732.06315199999995</v>
      </c>
      <c r="AP21">
        <v>10230.351726000001</v>
      </c>
      <c r="AQ21">
        <v>10868.186514000001</v>
      </c>
      <c r="AR21">
        <v>8125.5555109999996</v>
      </c>
      <c r="AS21">
        <v>8734.03125</v>
      </c>
      <c r="AT21">
        <v>2051.9963859999998</v>
      </c>
      <c r="AU21">
        <v>2296.3484859999999</v>
      </c>
      <c r="AV21">
        <v>19.469989000000002</v>
      </c>
      <c r="AW21">
        <v>21.670582</v>
      </c>
      <c r="AX21">
        <v>0.34060699999999999</v>
      </c>
      <c r="AY21">
        <v>0.44886799999999999</v>
      </c>
      <c r="AZ21">
        <v>0.28113199999999999</v>
      </c>
      <c r="BA21">
        <v>0.36230299999999999</v>
      </c>
      <c r="BB21">
        <v>0.16634499999999999</v>
      </c>
      <c r="BC21">
        <v>0.20786199999999999</v>
      </c>
      <c r="BD21">
        <v>0.31161299999999997</v>
      </c>
      <c r="BE21">
        <v>0.39785900000000002</v>
      </c>
      <c r="BF21">
        <v>2.791242</v>
      </c>
      <c r="BG21">
        <v>3.1563050000000001</v>
      </c>
      <c r="BH21">
        <v>3.954094</v>
      </c>
      <c r="BI21">
        <v>4.346533</v>
      </c>
      <c r="BJ21">
        <v>551.08770100000004</v>
      </c>
      <c r="BK21">
        <v>617.68046800000002</v>
      </c>
      <c r="BL21">
        <v>233.638969</v>
      </c>
      <c r="BM21">
        <v>267.61282499999999</v>
      </c>
      <c r="BN21">
        <v>784.72667000000001</v>
      </c>
      <c r="BO21">
        <v>885.29329299999995</v>
      </c>
    </row>
    <row r="22" spans="1:67" x14ac:dyDescent="0.25">
      <c r="A22">
        <v>2000</v>
      </c>
      <c r="B22">
        <v>683.66375900000003</v>
      </c>
      <c r="C22">
        <v>727.85336299999994</v>
      </c>
      <c r="D22">
        <v>239</v>
      </c>
      <c r="E22">
        <v>98</v>
      </c>
      <c r="F22">
        <v>73</v>
      </c>
      <c r="G22">
        <v>78</v>
      </c>
      <c r="H22">
        <v>244.159288</v>
      </c>
      <c r="I22">
        <v>112.294523</v>
      </c>
      <c r="J22">
        <v>93.189224999999993</v>
      </c>
      <c r="K22">
        <v>68.748767999999998</v>
      </c>
      <c r="L22">
        <v>235.90294499999999</v>
      </c>
      <c r="M22">
        <v>783.41225799999995</v>
      </c>
      <c r="N22">
        <v>96.256328999999994</v>
      </c>
      <c r="O22">
        <v>103.863204</v>
      </c>
      <c r="P22">
        <v>742.66769899999997</v>
      </c>
      <c r="Q22">
        <v>2.962669</v>
      </c>
      <c r="R22">
        <v>3.9663149999999998</v>
      </c>
      <c r="S22">
        <v>11030.550984</v>
      </c>
      <c r="T22">
        <v>8859.7596599999997</v>
      </c>
      <c r="U22">
        <v>2170.7913239999998</v>
      </c>
      <c r="V22">
        <v>19.679808999999999</v>
      </c>
      <c r="W22">
        <v>574.04150000000004</v>
      </c>
      <c r="X22">
        <v>246.41212899999999</v>
      </c>
      <c r="Y22">
        <v>820.45362900000009</v>
      </c>
      <c r="Z22">
        <v>708.76203199999998</v>
      </c>
      <c r="AA22">
        <v>745.65041699999995</v>
      </c>
      <c r="AB22">
        <v>228.799881</v>
      </c>
      <c r="AC22">
        <v>258.11885999999998</v>
      </c>
      <c r="AD22">
        <v>103.062614</v>
      </c>
      <c r="AE22">
        <v>122.239259</v>
      </c>
      <c r="AF22">
        <v>87.415456000000006</v>
      </c>
      <c r="AG22">
        <v>101.74640599999999</v>
      </c>
      <c r="AH22">
        <v>61.637811999999997</v>
      </c>
      <c r="AI22">
        <v>78.578543999999994</v>
      </c>
      <c r="AJ22">
        <v>766.07465100000002</v>
      </c>
      <c r="AK22">
        <v>799.54864299999997</v>
      </c>
      <c r="AL22">
        <v>96.246638000000004</v>
      </c>
      <c r="AM22">
        <v>111.04912299999999</v>
      </c>
      <c r="AN22">
        <v>717.498875</v>
      </c>
      <c r="AO22">
        <v>768.66792799999996</v>
      </c>
      <c r="AP22">
        <v>10714.117344</v>
      </c>
      <c r="AQ22">
        <v>11376.070497000001</v>
      </c>
      <c r="AR22">
        <v>8586.1375580000004</v>
      </c>
      <c r="AS22">
        <v>9208.1063730000005</v>
      </c>
      <c r="AT22">
        <v>2048.4044979999999</v>
      </c>
      <c r="AU22">
        <v>2306.5823019999998</v>
      </c>
      <c r="AV22">
        <v>18.728217000000001</v>
      </c>
      <c r="AW22">
        <v>20.826062</v>
      </c>
      <c r="AX22">
        <v>0.33710600000000002</v>
      </c>
      <c r="AY22">
        <v>0.46136199999999999</v>
      </c>
      <c r="AZ22">
        <v>0.27478599999999997</v>
      </c>
      <c r="BA22">
        <v>0.36675000000000002</v>
      </c>
      <c r="BB22">
        <v>0.16744700000000001</v>
      </c>
      <c r="BC22">
        <v>0.212951</v>
      </c>
      <c r="BD22">
        <v>0.27658700000000003</v>
      </c>
      <c r="BE22">
        <v>0.38496399999999997</v>
      </c>
      <c r="BF22">
        <v>2.7536900000000002</v>
      </c>
      <c r="BG22">
        <v>3.169807</v>
      </c>
      <c r="BH22">
        <v>3.7832870000000001</v>
      </c>
      <c r="BI22">
        <v>4.1351779999999998</v>
      </c>
      <c r="BJ22">
        <v>532.81000800000004</v>
      </c>
      <c r="BK22">
        <v>604.34485299999994</v>
      </c>
      <c r="BL22">
        <v>226.80851799999999</v>
      </c>
      <c r="BM22">
        <v>264.88425999999998</v>
      </c>
      <c r="BN22">
        <v>759.61852599999997</v>
      </c>
      <c r="BO22">
        <v>869.22911299999987</v>
      </c>
    </row>
    <row r="23" spans="1:67" x14ac:dyDescent="0.25">
      <c r="A23">
        <v>2001</v>
      </c>
      <c r="B23">
        <v>733.06411200000002</v>
      </c>
      <c r="C23">
        <v>748.70257800000002</v>
      </c>
      <c r="D23">
        <v>235</v>
      </c>
      <c r="E23">
        <v>105</v>
      </c>
      <c r="F23">
        <v>78</v>
      </c>
      <c r="G23">
        <v>76</v>
      </c>
      <c r="H23">
        <v>228.67022</v>
      </c>
      <c r="I23">
        <v>106.944973</v>
      </c>
      <c r="J23">
        <v>90.073730999999995</v>
      </c>
      <c r="K23">
        <v>63.097563000000001</v>
      </c>
      <c r="L23">
        <v>203.83600300000001</v>
      </c>
      <c r="M23">
        <v>779.35651199999995</v>
      </c>
      <c r="N23">
        <v>79.104331000000002</v>
      </c>
      <c r="O23">
        <v>101.64447199999999</v>
      </c>
      <c r="P23">
        <v>787.02892299999996</v>
      </c>
      <c r="Q23">
        <v>2.9068710000000002</v>
      </c>
      <c r="R23">
        <v>3.7851689999999998</v>
      </c>
      <c r="S23">
        <v>11579.751702</v>
      </c>
      <c r="T23">
        <v>9375.1157160000002</v>
      </c>
      <c r="U23">
        <v>2204.6359859999998</v>
      </c>
      <c r="V23">
        <v>19.038716000000001</v>
      </c>
      <c r="W23">
        <v>565.03252699999996</v>
      </c>
      <c r="X23">
        <v>240.98097999999999</v>
      </c>
      <c r="Y23">
        <v>806.01350699999989</v>
      </c>
      <c r="Z23">
        <v>732.04814799999997</v>
      </c>
      <c r="AA23">
        <v>765.84087</v>
      </c>
      <c r="AB23">
        <v>214.13992300000001</v>
      </c>
      <c r="AC23">
        <v>241.577809</v>
      </c>
      <c r="AD23">
        <v>98.569524999999999</v>
      </c>
      <c r="AE23">
        <v>115.635947</v>
      </c>
      <c r="AF23">
        <v>84.373275000000007</v>
      </c>
      <c r="AG23">
        <v>98.276736999999997</v>
      </c>
      <c r="AH23">
        <v>56.870280000000001</v>
      </c>
      <c r="AI23">
        <v>70.126130000000003</v>
      </c>
      <c r="AJ23">
        <v>761.91134099999999</v>
      </c>
      <c r="AK23">
        <v>796.88022999999998</v>
      </c>
      <c r="AL23">
        <v>93.712377000000004</v>
      </c>
      <c r="AM23">
        <v>108.576404</v>
      </c>
      <c r="AN23">
        <v>760.03418599999998</v>
      </c>
      <c r="AO23">
        <v>814.68805899999995</v>
      </c>
      <c r="AP23">
        <v>11259.657395</v>
      </c>
      <c r="AQ23">
        <v>11942.346154000001</v>
      </c>
      <c r="AR23">
        <v>9086.7636480000001</v>
      </c>
      <c r="AS23">
        <v>9721.4814320000005</v>
      </c>
      <c r="AT23">
        <v>2078.2315170000002</v>
      </c>
      <c r="AU23">
        <v>2340.9724219999998</v>
      </c>
      <c r="AV23">
        <v>18.063238999999999</v>
      </c>
      <c r="AW23">
        <v>20.115165000000001</v>
      </c>
      <c r="AX23">
        <v>0.33978000000000003</v>
      </c>
      <c r="AY23">
        <v>0.45177</v>
      </c>
      <c r="AZ23">
        <v>0.29342499999999999</v>
      </c>
      <c r="BA23">
        <v>0.37382399999999999</v>
      </c>
      <c r="BB23">
        <v>0.184831</v>
      </c>
      <c r="BC23">
        <v>0.22558</v>
      </c>
      <c r="BD23">
        <v>0.294095</v>
      </c>
      <c r="BE23">
        <v>0.389706</v>
      </c>
      <c r="BF23">
        <v>2.7369050000000001</v>
      </c>
      <c r="BG23">
        <v>3.087202</v>
      </c>
      <c r="BH23">
        <v>3.5975060000000001</v>
      </c>
      <c r="BI23">
        <v>3.9432719999999999</v>
      </c>
      <c r="BJ23">
        <v>525.87522100000001</v>
      </c>
      <c r="BK23">
        <v>598.57318399999997</v>
      </c>
      <c r="BL23">
        <v>222.96660700000001</v>
      </c>
      <c r="BM23">
        <v>255.184021</v>
      </c>
      <c r="BN23">
        <v>748.84182800000008</v>
      </c>
      <c r="BO23">
        <v>853.757205</v>
      </c>
    </row>
    <row r="24" spans="1:67" x14ac:dyDescent="0.25">
      <c r="A24">
        <v>2002</v>
      </c>
      <c r="B24">
        <v>852.006573</v>
      </c>
      <c r="C24">
        <v>776.60232699999995</v>
      </c>
      <c r="D24">
        <v>275</v>
      </c>
      <c r="E24">
        <v>114</v>
      </c>
      <c r="F24">
        <v>94</v>
      </c>
      <c r="G24">
        <v>64</v>
      </c>
      <c r="H24">
        <v>227.66388499999999</v>
      </c>
      <c r="I24">
        <v>107.885048</v>
      </c>
      <c r="J24">
        <v>91.646407999999994</v>
      </c>
      <c r="K24">
        <v>60.777374000000002</v>
      </c>
      <c r="L24">
        <v>253.50188499999999</v>
      </c>
      <c r="M24">
        <v>775.92213000000004</v>
      </c>
      <c r="N24">
        <v>93.036287000000002</v>
      </c>
      <c r="O24">
        <v>99.533240000000006</v>
      </c>
      <c r="P24">
        <v>836.02061800000001</v>
      </c>
      <c r="Q24">
        <v>2.8547630000000002</v>
      </c>
      <c r="R24">
        <v>3.6105510000000001</v>
      </c>
      <c r="S24">
        <v>12199.026044</v>
      </c>
      <c r="T24">
        <v>9939.3603619999994</v>
      </c>
      <c r="U24">
        <v>2259.6656819999998</v>
      </c>
      <c r="V24">
        <v>18.523329</v>
      </c>
      <c r="W24">
        <v>561.44498299999998</v>
      </c>
      <c r="X24">
        <v>236.58794</v>
      </c>
      <c r="Y24">
        <v>798.03292299999998</v>
      </c>
      <c r="Z24">
        <v>759.773325</v>
      </c>
      <c r="AA24">
        <v>798.53189999999995</v>
      </c>
      <c r="AB24">
        <v>216.32946200000001</v>
      </c>
      <c r="AC24">
        <v>242.29920200000001</v>
      </c>
      <c r="AD24">
        <v>101.148146</v>
      </c>
      <c r="AE24">
        <v>117.087441</v>
      </c>
      <c r="AF24">
        <v>86.108886999999996</v>
      </c>
      <c r="AG24">
        <v>97.607224000000002</v>
      </c>
      <c r="AH24">
        <v>55.668202000000001</v>
      </c>
      <c r="AI24">
        <v>67.890135999999998</v>
      </c>
      <c r="AJ24">
        <v>758.68702499999995</v>
      </c>
      <c r="AK24">
        <v>793.73505799999998</v>
      </c>
      <c r="AL24">
        <v>92.305222000000001</v>
      </c>
      <c r="AM24">
        <v>105.034847</v>
      </c>
      <c r="AN24">
        <v>810.66409999999996</v>
      </c>
      <c r="AO24">
        <v>860.47643500000004</v>
      </c>
      <c r="AP24">
        <v>11877.930224</v>
      </c>
      <c r="AQ24">
        <v>12574.114333</v>
      </c>
      <c r="AR24">
        <v>9643.2214270000004</v>
      </c>
      <c r="AS24">
        <v>10286.294803000001</v>
      </c>
      <c r="AT24">
        <v>2132.4873790000001</v>
      </c>
      <c r="AU24">
        <v>2389.6429109999999</v>
      </c>
      <c r="AV24">
        <v>17.560022</v>
      </c>
      <c r="AW24">
        <v>19.450168999999999</v>
      </c>
      <c r="AX24">
        <v>0.34665899999999999</v>
      </c>
      <c r="AY24">
        <v>0.44217899999999999</v>
      </c>
      <c r="AZ24">
        <v>0.309836</v>
      </c>
      <c r="BA24">
        <v>0.38089899999999999</v>
      </c>
      <c r="BB24">
        <v>0.20055200000000001</v>
      </c>
      <c r="BC24">
        <v>0.240038</v>
      </c>
      <c r="BD24">
        <v>0.31160300000000002</v>
      </c>
      <c r="BE24">
        <v>0.395847</v>
      </c>
      <c r="BF24">
        <v>2.7170719999999999</v>
      </c>
      <c r="BG24">
        <v>3.0095559999999999</v>
      </c>
      <c r="BH24">
        <v>3.4501930000000001</v>
      </c>
      <c r="BI24">
        <v>3.762991</v>
      </c>
      <c r="BJ24">
        <v>527.33874700000001</v>
      </c>
      <c r="BK24">
        <v>593.28499999999997</v>
      </c>
      <c r="BL24">
        <v>220.35466199999999</v>
      </c>
      <c r="BM24">
        <v>249.86136200000001</v>
      </c>
      <c r="BN24">
        <v>747.69340899999997</v>
      </c>
      <c r="BO24">
        <v>843.14636199999995</v>
      </c>
    </row>
    <row r="25" spans="1:67" x14ac:dyDescent="0.25">
      <c r="A25">
        <v>2003</v>
      </c>
      <c r="B25">
        <v>821.99383899999998</v>
      </c>
      <c r="C25">
        <v>811.29030599999999</v>
      </c>
      <c r="D25">
        <v>266</v>
      </c>
      <c r="E25">
        <v>131</v>
      </c>
      <c r="F25">
        <v>90</v>
      </c>
      <c r="G25">
        <v>71</v>
      </c>
      <c r="H25">
        <v>254.35917599999999</v>
      </c>
      <c r="I25">
        <v>122.029016</v>
      </c>
      <c r="J25">
        <v>104.20577</v>
      </c>
      <c r="K25">
        <v>65.473099000000005</v>
      </c>
      <c r="L25">
        <v>236.55376000000001</v>
      </c>
      <c r="M25">
        <v>774.110592</v>
      </c>
      <c r="N25">
        <v>93.093474000000001</v>
      </c>
      <c r="O25">
        <v>97.977616999999995</v>
      </c>
      <c r="P25">
        <v>887.66822000000002</v>
      </c>
      <c r="Q25">
        <v>2.8059940000000001</v>
      </c>
      <c r="R25">
        <v>3.4536129999999998</v>
      </c>
      <c r="S25">
        <v>12882.362955000001</v>
      </c>
      <c r="T25">
        <v>10550.639364000001</v>
      </c>
      <c r="U25">
        <v>2331.7235919999998</v>
      </c>
      <c r="V25">
        <v>18.100123</v>
      </c>
      <c r="W25">
        <v>562.627162</v>
      </c>
      <c r="X25">
        <v>233.78643199999999</v>
      </c>
      <c r="Y25">
        <v>796.41359399999999</v>
      </c>
      <c r="Z25">
        <v>794.25521300000003</v>
      </c>
      <c r="AA25">
        <v>832.99338699999998</v>
      </c>
      <c r="AB25">
        <v>241.416033</v>
      </c>
      <c r="AC25">
        <v>267.928698</v>
      </c>
      <c r="AD25">
        <v>112.97024999999999</v>
      </c>
      <c r="AE25">
        <v>130.70107200000001</v>
      </c>
      <c r="AF25">
        <v>96.795540000000003</v>
      </c>
      <c r="AG25">
        <v>111.19814100000001</v>
      </c>
      <c r="AH25">
        <v>59.667876</v>
      </c>
      <c r="AI25">
        <v>71.878450999999998</v>
      </c>
      <c r="AJ25">
        <v>757.75697000000002</v>
      </c>
      <c r="AK25">
        <v>791.80195900000001</v>
      </c>
      <c r="AL25">
        <v>91.346773999999996</v>
      </c>
      <c r="AM25">
        <v>103.637699</v>
      </c>
      <c r="AN25">
        <v>864.73363600000005</v>
      </c>
      <c r="AO25">
        <v>913.72073399999999</v>
      </c>
      <c r="AP25">
        <v>12561.381888</v>
      </c>
      <c r="AQ25">
        <v>13264.613482999999</v>
      </c>
      <c r="AR25">
        <v>10247.023673</v>
      </c>
      <c r="AS25">
        <v>10898.231136</v>
      </c>
      <c r="AT25">
        <v>2215.064899</v>
      </c>
      <c r="AU25">
        <v>2455.202972</v>
      </c>
      <c r="AV25">
        <v>17.233829</v>
      </c>
      <c r="AW25">
        <v>18.868009000000001</v>
      </c>
      <c r="AX25">
        <v>0.35356199999999999</v>
      </c>
      <c r="AY25">
        <v>0.432587</v>
      </c>
      <c r="AZ25">
        <v>0.32547100000000001</v>
      </c>
      <c r="BA25">
        <v>0.38883099999999998</v>
      </c>
      <c r="BB25">
        <v>0.21609200000000001</v>
      </c>
      <c r="BC25">
        <v>0.25212699999999999</v>
      </c>
      <c r="BD25">
        <v>0.32911099999999999</v>
      </c>
      <c r="BE25">
        <v>0.40389700000000001</v>
      </c>
      <c r="BF25">
        <v>2.6885319999999999</v>
      </c>
      <c r="BG25">
        <v>2.9483109999999999</v>
      </c>
      <c r="BH25">
        <v>3.3207249999999999</v>
      </c>
      <c r="BI25">
        <v>3.6058330000000001</v>
      </c>
      <c r="BJ25">
        <v>528.218343</v>
      </c>
      <c r="BK25">
        <v>596.88623900000005</v>
      </c>
      <c r="BL25">
        <v>217.303301</v>
      </c>
      <c r="BM25">
        <v>247.85977199999999</v>
      </c>
      <c r="BN25">
        <v>745.52164400000004</v>
      </c>
      <c r="BO25">
        <v>844.74601100000007</v>
      </c>
    </row>
    <row r="26" spans="1:67" x14ac:dyDescent="0.25">
      <c r="A26">
        <v>2004</v>
      </c>
      <c r="B26">
        <v>902.68523800000003</v>
      </c>
      <c r="C26">
        <v>851.75604799999996</v>
      </c>
      <c r="D26">
        <v>297</v>
      </c>
      <c r="E26">
        <v>141</v>
      </c>
      <c r="F26">
        <v>109</v>
      </c>
      <c r="G26">
        <v>68</v>
      </c>
      <c r="H26">
        <v>263.60113899999999</v>
      </c>
      <c r="I26">
        <v>128.055589</v>
      </c>
      <c r="J26">
        <v>109.804416</v>
      </c>
      <c r="K26">
        <v>65.558864999999997</v>
      </c>
      <c r="L26">
        <v>211.99258699999999</v>
      </c>
      <c r="M26">
        <v>774.69639400000005</v>
      </c>
      <c r="N26">
        <v>84.165605999999997</v>
      </c>
      <c r="O26">
        <v>97.094245999999998</v>
      </c>
      <c r="P26">
        <v>939.99716799999999</v>
      </c>
      <c r="Q26">
        <v>2.7602579999999999</v>
      </c>
      <c r="R26">
        <v>3.3205529999999999</v>
      </c>
      <c r="S26">
        <v>13710.457752</v>
      </c>
      <c r="T26">
        <v>11294.774095000001</v>
      </c>
      <c r="U26">
        <v>2415.683657</v>
      </c>
      <c r="V26">
        <v>17.619278000000001</v>
      </c>
      <c r="W26">
        <v>567.47231499999998</v>
      </c>
      <c r="X26">
        <v>232.572183</v>
      </c>
      <c r="Y26">
        <v>800.04449799999998</v>
      </c>
      <c r="Z26">
        <v>833.589696</v>
      </c>
      <c r="AA26">
        <v>876.20476900000006</v>
      </c>
      <c r="AB26">
        <v>247.14749</v>
      </c>
      <c r="AC26">
        <v>279.81399099999999</v>
      </c>
      <c r="AD26">
        <v>119.098552</v>
      </c>
      <c r="AE26">
        <v>134.85624799999999</v>
      </c>
      <c r="AF26">
        <v>101.154721</v>
      </c>
      <c r="AG26">
        <v>117.59325</v>
      </c>
      <c r="AH26">
        <v>58.907150999999999</v>
      </c>
      <c r="AI26">
        <v>72.478250000000003</v>
      </c>
      <c r="AJ26">
        <v>759.07858299999998</v>
      </c>
      <c r="AK26">
        <v>792.56278099999997</v>
      </c>
      <c r="AL26">
        <v>90.244061000000002</v>
      </c>
      <c r="AM26">
        <v>103.07619200000001</v>
      </c>
      <c r="AN26">
        <v>918.84884399999999</v>
      </c>
      <c r="AO26">
        <v>967.79392900000005</v>
      </c>
      <c r="AP26">
        <v>13389.814009</v>
      </c>
      <c r="AQ26">
        <v>14094.259416000001</v>
      </c>
      <c r="AR26">
        <v>10991.3833</v>
      </c>
      <c r="AS26">
        <v>11641.060643000001</v>
      </c>
      <c r="AT26">
        <v>2308.5961609999999</v>
      </c>
      <c r="AU26">
        <v>2538.9450019999999</v>
      </c>
      <c r="AV26">
        <v>16.881992</v>
      </c>
      <c r="AW26">
        <v>18.365053</v>
      </c>
      <c r="AX26">
        <v>0.35824899999999998</v>
      </c>
      <c r="AY26">
        <v>0.43169400000000002</v>
      </c>
      <c r="AZ26">
        <v>0.333791</v>
      </c>
      <c r="BA26">
        <v>0.39545799999999998</v>
      </c>
      <c r="BB26">
        <v>0.23139199999999999</v>
      </c>
      <c r="BC26">
        <v>0.26641900000000002</v>
      </c>
      <c r="BD26">
        <v>0.33678000000000002</v>
      </c>
      <c r="BE26">
        <v>0.41540500000000002</v>
      </c>
      <c r="BF26">
        <v>2.662277</v>
      </c>
      <c r="BG26">
        <v>2.895851</v>
      </c>
      <c r="BH26">
        <v>3.2008770000000002</v>
      </c>
      <c r="BI26">
        <v>3.4623719999999998</v>
      </c>
      <c r="BJ26">
        <v>537.98447499999997</v>
      </c>
      <c r="BK26">
        <v>601.85551899999996</v>
      </c>
      <c r="BL26">
        <v>216.44281100000001</v>
      </c>
      <c r="BM26">
        <v>247.30787900000001</v>
      </c>
      <c r="BN26">
        <v>754.42728599999998</v>
      </c>
      <c r="BO26">
        <v>849.16339799999992</v>
      </c>
    </row>
    <row r="27" spans="1:67" x14ac:dyDescent="0.25">
      <c r="A27">
        <v>2005</v>
      </c>
      <c r="B27">
        <v>925.00513899999999</v>
      </c>
      <c r="C27">
        <v>896.49999500000001</v>
      </c>
      <c r="D27">
        <v>325</v>
      </c>
      <c r="E27">
        <v>141</v>
      </c>
      <c r="F27">
        <v>107</v>
      </c>
      <c r="G27">
        <v>59</v>
      </c>
      <c r="H27">
        <v>286.47875900000003</v>
      </c>
      <c r="I27">
        <v>140.984759</v>
      </c>
      <c r="J27">
        <v>121.407312</v>
      </c>
      <c r="K27">
        <v>69.168587000000002</v>
      </c>
      <c r="L27">
        <v>227.75846000000001</v>
      </c>
      <c r="M27">
        <v>778.23867199999995</v>
      </c>
      <c r="N27">
        <v>107.265102</v>
      </c>
      <c r="O27">
        <v>96.823452000000003</v>
      </c>
      <c r="P27">
        <v>991.03289900000004</v>
      </c>
      <c r="Q27">
        <v>2.7172830000000001</v>
      </c>
      <c r="R27">
        <v>3.213133</v>
      </c>
      <c r="S27">
        <v>14540.139297</v>
      </c>
      <c r="T27">
        <v>12034.191852</v>
      </c>
      <c r="U27">
        <v>2505.9474449999998</v>
      </c>
      <c r="V27">
        <v>17.234687000000001</v>
      </c>
      <c r="W27">
        <v>574.63136699999995</v>
      </c>
      <c r="X27">
        <v>232.62525199999999</v>
      </c>
      <c r="Y27">
        <v>807.256619</v>
      </c>
      <c r="Z27">
        <v>875.31108300000005</v>
      </c>
      <c r="AA27">
        <v>920.56632100000002</v>
      </c>
      <c r="AB27">
        <v>272.446056</v>
      </c>
      <c r="AC27">
        <v>296.46385800000002</v>
      </c>
      <c r="AD27">
        <v>132.96739700000001</v>
      </c>
      <c r="AE27">
        <v>150.39720500000001</v>
      </c>
      <c r="AF27">
        <v>111.66604100000001</v>
      </c>
      <c r="AG27">
        <v>128.16454899999999</v>
      </c>
      <c r="AH27">
        <v>62.042572</v>
      </c>
      <c r="AI27">
        <v>76.321342000000001</v>
      </c>
      <c r="AJ27">
        <v>762.29141600000003</v>
      </c>
      <c r="AK27">
        <v>796.64605100000006</v>
      </c>
      <c r="AL27">
        <v>90.299498999999997</v>
      </c>
      <c r="AM27">
        <v>103.05409899999999</v>
      </c>
      <c r="AN27">
        <v>965.87944800000002</v>
      </c>
      <c r="AO27">
        <v>1018.310874</v>
      </c>
      <c r="AP27">
        <v>14215.188499</v>
      </c>
      <c r="AQ27">
        <v>14924.675917</v>
      </c>
      <c r="AR27">
        <v>11733.469485</v>
      </c>
      <c r="AS27">
        <v>12375.790016999999</v>
      </c>
      <c r="AT27">
        <v>2405.79027</v>
      </c>
      <c r="AU27">
        <v>2628.4989390000001</v>
      </c>
      <c r="AV27">
        <v>16.439045</v>
      </c>
      <c r="AW27">
        <v>17.975396</v>
      </c>
      <c r="AX27">
        <v>0.36250300000000002</v>
      </c>
      <c r="AY27">
        <v>0.42860399999999998</v>
      </c>
      <c r="AZ27">
        <v>0.34588600000000003</v>
      </c>
      <c r="BA27">
        <v>0.40403699999999998</v>
      </c>
      <c r="BB27">
        <v>0.246059</v>
      </c>
      <c r="BC27">
        <v>0.28544599999999998</v>
      </c>
      <c r="BD27">
        <v>0.34358100000000003</v>
      </c>
      <c r="BE27">
        <v>0.42824200000000001</v>
      </c>
      <c r="BF27">
        <v>2.6248480000000001</v>
      </c>
      <c r="BG27">
        <v>2.8466010000000002</v>
      </c>
      <c r="BH27">
        <v>3.102182</v>
      </c>
      <c r="BI27">
        <v>3.3336290000000002</v>
      </c>
      <c r="BJ27">
        <v>549.70819700000004</v>
      </c>
      <c r="BK27">
        <v>605.42285800000002</v>
      </c>
      <c r="BL27">
        <v>217.476427</v>
      </c>
      <c r="BM27">
        <v>247.88918100000001</v>
      </c>
      <c r="BN27">
        <v>767.18462399999999</v>
      </c>
      <c r="BO27">
        <v>853.31203900000003</v>
      </c>
    </row>
    <row r="28" spans="1:67" x14ac:dyDescent="0.25">
      <c r="A28">
        <v>2006</v>
      </c>
      <c r="B28">
        <v>1033.0015020000001</v>
      </c>
      <c r="C28">
        <v>943.68951000000004</v>
      </c>
      <c r="D28">
        <v>308</v>
      </c>
      <c r="E28">
        <v>148</v>
      </c>
      <c r="F28">
        <v>155</v>
      </c>
      <c r="G28">
        <v>89</v>
      </c>
      <c r="H28">
        <v>300.66284100000001</v>
      </c>
      <c r="I28">
        <v>149.94915900000001</v>
      </c>
      <c r="J28">
        <v>129.75724199999999</v>
      </c>
      <c r="K28">
        <v>70.868071999999998</v>
      </c>
      <c r="L28">
        <v>254.916459</v>
      </c>
      <c r="M28">
        <v>785.067139</v>
      </c>
      <c r="N28">
        <v>122.91542699999999</v>
      </c>
      <c r="O28">
        <v>97.000921000000005</v>
      </c>
      <c r="P28">
        <v>1038.800849</v>
      </c>
      <c r="Q28">
        <v>2.6768299999999998</v>
      </c>
      <c r="R28">
        <v>3.1300620000000001</v>
      </c>
      <c r="S28">
        <v>15398.247601999999</v>
      </c>
      <c r="T28">
        <v>12801.465758</v>
      </c>
      <c r="U28">
        <v>2596.7818440000001</v>
      </c>
      <c r="V28">
        <v>16.864139000000002</v>
      </c>
      <c r="W28">
        <v>582.68045700000005</v>
      </c>
      <c r="X28">
        <v>233.46639099999999</v>
      </c>
      <c r="Y28">
        <v>816.14684800000009</v>
      </c>
      <c r="Z28">
        <v>918.30210199999999</v>
      </c>
      <c r="AA28">
        <v>964.79303500000003</v>
      </c>
      <c r="AB28">
        <v>283.76234399999998</v>
      </c>
      <c r="AC28">
        <v>318.98919599999999</v>
      </c>
      <c r="AD28">
        <v>140.94717299999999</v>
      </c>
      <c r="AE28">
        <v>159.63281499999999</v>
      </c>
      <c r="AF28">
        <v>119.830709</v>
      </c>
      <c r="AG28">
        <v>138.38695000000001</v>
      </c>
      <c r="AH28">
        <v>64.312363000000005</v>
      </c>
      <c r="AI28">
        <v>79.056436000000005</v>
      </c>
      <c r="AJ28">
        <v>769.80862200000001</v>
      </c>
      <c r="AK28">
        <v>803.63161400000001</v>
      </c>
      <c r="AL28">
        <v>90.903428000000005</v>
      </c>
      <c r="AM28">
        <v>103.441569</v>
      </c>
      <c r="AN28">
        <v>1010.244871</v>
      </c>
      <c r="AO28">
        <v>1066.5870070000001</v>
      </c>
      <c r="AP28">
        <v>15069.259695999999</v>
      </c>
      <c r="AQ28">
        <v>15773.371370000001</v>
      </c>
      <c r="AR28">
        <v>12478.648641</v>
      </c>
      <c r="AS28">
        <v>13145.32077</v>
      </c>
      <c r="AT28">
        <v>2477.4026450000001</v>
      </c>
      <c r="AU28">
        <v>2714.3714629999999</v>
      </c>
      <c r="AV28">
        <v>16.051448000000001</v>
      </c>
      <c r="AW28">
        <v>17.615946000000001</v>
      </c>
      <c r="AX28">
        <v>0.36213499999999998</v>
      </c>
      <c r="AY28">
        <v>0.43210399999999999</v>
      </c>
      <c r="AZ28">
        <v>0.350215</v>
      </c>
      <c r="BA28">
        <v>0.42363200000000001</v>
      </c>
      <c r="BB28">
        <v>0.25627800000000001</v>
      </c>
      <c r="BC28">
        <v>0.30792799999999998</v>
      </c>
      <c r="BD28">
        <v>0.34850799999999998</v>
      </c>
      <c r="BE28">
        <v>0.44454300000000002</v>
      </c>
      <c r="BF28">
        <v>2.5920350000000001</v>
      </c>
      <c r="BG28">
        <v>2.8002919999999998</v>
      </c>
      <c r="BH28">
        <v>3.0290170000000001</v>
      </c>
      <c r="BI28">
        <v>3.256202</v>
      </c>
      <c r="BJ28">
        <v>557.03374099999996</v>
      </c>
      <c r="BK28">
        <v>617.50493800000004</v>
      </c>
      <c r="BL28">
        <v>219.54909000000001</v>
      </c>
      <c r="BM28">
        <v>249.20543499999999</v>
      </c>
      <c r="BN28">
        <v>776.58283099999994</v>
      </c>
      <c r="BO28">
        <v>866.710373</v>
      </c>
    </row>
    <row r="29" spans="1:67" x14ac:dyDescent="0.25">
      <c r="A29">
        <v>2007</v>
      </c>
      <c r="B29">
        <v>1031.9596529999999</v>
      </c>
      <c r="C29">
        <v>991.27958100000001</v>
      </c>
      <c r="D29">
        <v>314</v>
      </c>
      <c r="E29">
        <v>180</v>
      </c>
      <c r="F29">
        <v>138</v>
      </c>
      <c r="G29">
        <v>88</v>
      </c>
      <c r="H29">
        <v>314.60106100000002</v>
      </c>
      <c r="I29">
        <v>159.03274300000001</v>
      </c>
      <c r="J29">
        <v>138.37365700000001</v>
      </c>
      <c r="K29">
        <v>72.778053</v>
      </c>
      <c r="L29">
        <v>185.733634</v>
      </c>
      <c r="M29">
        <v>795.28488200000004</v>
      </c>
      <c r="N29">
        <v>92.124300000000005</v>
      </c>
      <c r="O29">
        <v>97.410641999999996</v>
      </c>
      <c r="P29">
        <v>1081.326926</v>
      </c>
      <c r="Q29">
        <v>2.6386850000000002</v>
      </c>
      <c r="R29">
        <v>3.0684049999999998</v>
      </c>
      <c r="S29">
        <v>16307.221251000001</v>
      </c>
      <c r="T29">
        <v>13624.687067999999</v>
      </c>
      <c r="U29">
        <v>2682.5341840000001</v>
      </c>
      <c r="V29">
        <v>16.449977000000001</v>
      </c>
      <c r="W29">
        <v>590.23489099999995</v>
      </c>
      <c r="X29">
        <v>234.55855199999999</v>
      </c>
      <c r="Y29">
        <v>824.79344299999991</v>
      </c>
      <c r="Z29">
        <v>959.52206799999999</v>
      </c>
      <c r="AA29">
        <v>1012.478791</v>
      </c>
      <c r="AB29">
        <v>291.496622</v>
      </c>
      <c r="AC29">
        <v>329.05652199999997</v>
      </c>
      <c r="AD29">
        <v>148.200444</v>
      </c>
      <c r="AE29">
        <v>169.73834400000001</v>
      </c>
      <c r="AF29">
        <v>124.279016</v>
      </c>
      <c r="AG29">
        <v>148.61015599999999</v>
      </c>
      <c r="AH29">
        <v>64.392939999999996</v>
      </c>
      <c r="AI29">
        <v>82.846939000000006</v>
      </c>
      <c r="AJ29">
        <v>780.77353600000004</v>
      </c>
      <c r="AK29">
        <v>812.96455400000002</v>
      </c>
      <c r="AL29">
        <v>91.842140000000001</v>
      </c>
      <c r="AM29">
        <v>104.745563</v>
      </c>
      <c r="AN29">
        <v>1050.204831</v>
      </c>
      <c r="AO29">
        <v>1110.9316690000001</v>
      </c>
      <c r="AP29">
        <v>15963.608770000001</v>
      </c>
      <c r="AQ29">
        <v>16700.135333999999</v>
      </c>
      <c r="AR29">
        <v>13292.496336</v>
      </c>
      <c r="AS29">
        <v>13969.578475</v>
      </c>
      <c r="AT29">
        <v>2554.1866930000001</v>
      </c>
      <c r="AU29">
        <v>2817.0456199999999</v>
      </c>
      <c r="AV29">
        <v>15.608746</v>
      </c>
      <c r="AW29">
        <v>17.299823</v>
      </c>
      <c r="AX29">
        <v>0.361481</v>
      </c>
      <c r="AY29">
        <v>0.43763800000000003</v>
      </c>
      <c r="AZ29">
        <v>0.35193400000000002</v>
      </c>
      <c r="BA29">
        <v>0.43498300000000001</v>
      </c>
      <c r="BB29">
        <v>0.26624300000000001</v>
      </c>
      <c r="BC29">
        <v>0.32978000000000002</v>
      </c>
      <c r="BD29">
        <v>0.35072799999999998</v>
      </c>
      <c r="BE29">
        <v>0.46625100000000003</v>
      </c>
      <c r="BF29">
        <v>2.53166</v>
      </c>
      <c r="BG29">
        <v>2.7779229999999999</v>
      </c>
      <c r="BH29">
        <v>2.9801440000000001</v>
      </c>
      <c r="BI29">
        <v>3.1856399999999998</v>
      </c>
      <c r="BJ29">
        <v>560.99812999999995</v>
      </c>
      <c r="BK29">
        <v>629.71635300000003</v>
      </c>
      <c r="BL29">
        <v>221.92685299999999</v>
      </c>
      <c r="BM29">
        <v>254.02038400000001</v>
      </c>
      <c r="BN29">
        <v>782.92498299999988</v>
      </c>
      <c r="BO29">
        <v>883.73673700000006</v>
      </c>
    </row>
    <row r="30" spans="1:67" x14ac:dyDescent="0.25">
      <c r="A30">
        <v>2008</v>
      </c>
      <c r="B30">
        <v>901.05445899999995</v>
      </c>
      <c r="C30">
        <v>1048.5087779999999</v>
      </c>
      <c r="D30">
        <v>328</v>
      </c>
      <c r="E30">
        <v>176</v>
      </c>
      <c r="F30">
        <v>163</v>
      </c>
      <c r="G30">
        <v>77</v>
      </c>
      <c r="H30">
        <v>388.65255500000001</v>
      </c>
      <c r="I30">
        <v>199.05273099999999</v>
      </c>
      <c r="J30">
        <v>172.02671699999999</v>
      </c>
      <c r="K30">
        <v>99.496044999999995</v>
      </c>
      <c r="L30">
        <v>127.52927800000001</v>
      </c>
      <c r="M30">
        <v>809.16878199999996</v>
      </c>
      <c r="N30">
        <v>76.766919999999999</v>
      </c>
      <c r="O30">
        <v>96.558544999999995</v>
      </c>
      <c r="P30">
        <v>1116.9246350000001</v>
      </c>
      <c r="Q30">
        <v>2.6026600000000002</v>
      </c>
      <c r="R30">
        <v>3.0338620000000001</v>
      </c>
      <c r="S30">
        <v>17273.641135000002</v>
      </c>
      <c r="T30">
        <v>14526.948528999999</v>
      </c>
      <c r="U30">
        <v>2746.6926060000001</v>
      </c>
      <c r="V30">
        <v>15.901063000000001</v>
      </c>
      <c r="W30">
        <v>597.64270099999999</v>
      </c>
      <c r="X30">
        <v>224.82974300000001</v>
      </c>
      <c r="Y30">
        <v>822.472444</v>
      </c>
      <c r="Z30">
        <v>1024.829176</v>
      </c>
      <c r="AA30">
        <v>1067.944373</v>
      </c>
      <c r="AB30">
        <v>369.58231599999999</v>
      </c>
      <c r="AC30">
        <v>405.58691299999998</v>
      </c>
      <c r="AD30">
        <v>187.80634599999999</v>
      </c>
      <c r="AE30">
        <v>210.39878899999999</v>
      </c>
      <c r="AF30">
        <v>160.51558299999999</v>
      </c>
      <c r="AG30">
        <v>180.84019799999999</v>
      </c>
      <c r="AH30">
        <v>91.541492000000005</v>
      </c>
      <c r="AI30">
        <v>107.62905600000001</v>
      </c>
      <c r="AJ30">
        <v>795.32908499999996</v>
      </c>
      <c r="AK30">
        <v>826.03281500000003</v>
      </c>
      <c r="AL30">
        <v>91.157195000000002</v>
      </c>
      <c r="AM30">
        <v>104.292042</v>
      </c>
      <c r="AN30">
        <v>1084.2788129999999</v>
      </c>
      <c r="AO30">
        <v>1146.5146500000001</v>
      </c>
      <c r="AP30">
        <v>16916.176856999999</v>
      </c>
      <c r="AQ30">
        <v>17692.462821000001</v>
      </c>
      <c r="AR30">
        <v>14180.434271</v>
      </c>
      <c r="AS30">
        <v>14872.089968</v>
      </c>
      <c r="AT30">
        <v>2604.9878429999999</v>
      </c>
      <c r="AU30">
        <v>2896.3109770000001</v>
      </c>
      <c r="AV30">
        <v>15.114385</v>
      </c>
      <c r="AW30">
        <v>16.753432</v>
      </c>
      <c r="AX30">
        <v>0.35750100000000001</v>
      </c>
      <c r="AY30">
        <v>0.44727499999999998</v>
      </c>
      <c r="AZ30">
        <v>0.353653</v>
      </c>
      <c r="BA30">
        <v>0.448874</v>
      </c>
      <c r="BB30">
        <v>0.27620699999999998</v>
      </c>
      <c r="BC30">
        <v>0.34714699999999998</v>
      </c>
      <c r="BD30">
        <v>0.34874500000000003</v>
      </c>
      <c r="BE30">
        <v>0.48729699999999998</v>
      </c>
      <c r="BF30">
        <v>2.4770400000000001</v>
      </c>
      <c r="BG30">
        <v>2.7669510000000002</v>
      </c>
      <c r="BH30">
        <v>2.9455119999999999</v>
      </c>
      <c r="BI30">
        <v>3.147732</v>
      </c>
      <c r="BJ30">
        <v>565.922507</v>
      </c>
      <c r="BK30">
        <v>639.363876</v>
      </c>
      <c r="BL30">
        <v>211.60439099999999</v>
      </c>
      <c r="BM30">
        <v>241.810765</v>
      </c>
      <c r="BN30">
        <v>777.52689799999996</v>
      </c>
      <c r="BO30">
        <v>881.17464100000007</v>
      </c>
    </row>
    <row r="31" spans="1:67" x14ac:dyDescent="0.25">
      <c r="A31">
        <v>2009</v>
      </c>
      <c r="B31">
        <v>1086.3371099999999</v>
      </c>
      <c r="C31">
        <v>1102.322625</v>
      </c>
      <c r="D31">
        <v>338</v>
      </c>
      <c r="E31">
        <v>190</v>
      </c>
      <c r="F31">
        <v>184</v>
      </c>
      <c r="G31">
        <v>110</v>
      </c>
      <c r="H31">
        <v>373.09730999999999</v>
      </c>
      <c r="I31">
        <v>193.443566</v>
      </c>
      <c r="J31">
        <v>164.88780299999999</v>
      </c>
      <c r="K31">
        <v>108.554379</v>
      </c>
      <c r="L31">
        <v>166.10738499999999</v>
      </c>
      <c r="M31">
        <v>826.33175500000004</v>
      </c>
      <c r="N31">
        <v>95.889156999999997</v>
      </c>
      <c r="O31">
        <v>90.206446</v>
      </c>
      <c r="P31">
        <v>1145.506138</v>
      </c>
      <c r="Q31">
        <v>2.539669</v>
      </c>
      <c r="R31">
        <v>3.0058259999999999</v>
      </c>
      <c r="S31">
        <v>18303.424098</v>
      </c>
      <c r="T31">
        <v>15517.525339</v>
      </c>
      <c r="U31">
        <v>2785.8987590000002</v>
      </c>
      <c r="V31">
        <v>15.220643000000001</v>
      </c>
      <c r="W31">
        <v>604.38451099999997</v>
      </c>
      <c r="X31">
        <v>204.52368100000001</v>
      </c>
      <c r="Y31">
        <v>808.90819199999999</v>
      </c>
      <c r="Z31">
        <v>1076.3442379999999</v>
      </c>
      <c r="AA31">
        <v>1125.1767159999999</v>
      </c>
      <c r="AB31">
        <v>356.40053699999999</v>
      </c>
      <c r="AC31">
        <v>388.94935099999998</v>
      </c>
      <c r="AD31">
        <v>182.44996900000001</v>
      </c>
      <c r="AE31">
        <v>204.55517599999999</v>
      </c>
      <c r="AF31">
        <v>156.73543799999999</v>
      </c>
      <c r="AG31">
        <v>174.48575500000001</v>
      </c>
      <c r="AH31">
        <v>101.23429899999999</v>
      </c>
      <c r="AI31">
        <v>116.91855099999999</v>
      </c>
      <c r="AJ31">
        <v>812.972803</v>
      </c>
      <c r="AK31">
        <v>842.19720800000005</v>
      </c>
      <c r="AL31">
        <v>84.957804999999993</v>
      </c>
      <c r="AM31">
        <v>96.279010999999997</v>
      </c>
      <c r="AN31">
        <v>1113.0982180000001</v>
      </c>
      <c r="AO31">
        <v>1172.041074</v>
      </c>
      <c r="AP31">
        <v>17932.189382</v>
      </c>
      <c r="AQ31">
        <v>18748.667691999999</v>
      </c>
      <c r="AR31">
        <v>15170.399866</v>
      </c>
      <c r="AS31">
        <v>15875.105142</v>
      </c>
      <c r="AT31">
        <v>2643.2465870000001</v>
      </c>
      <c r="AU31">
        <v>2937.0575210000002</v>
      </c>
      <c r="AV31">
        <v>14.414768</v>
      </c>
      <c r="AW31">
        <v>15.960094</v>
      </c>
      <c r="AX31">
        <v>0.366064</v>
      </c>
      <c r="AY31">
        <v>0.44181100000000001</v>
      </c>
      <c r="AZ31">
        <v>0.36863800000000002</v>
      </c>
      <c r="BA31">
        <v>0.45150400000000002</v>
      </c>
      <c r="BB31">
        <v>0.29068899999999998</v>
      </c>
      <c r="BC31">
        <v>0.34794199999999997</v>
      </c>
      <c r="BD31">
        <v>0.486759</v>
      </c>
      <c r="BE31">
        <v>0.59987000000000001</v>
      </c>
      <c r="BF31">
        <v>2.436124</v>
      </c>
      <c r="BG31">
        <v>2.680466</v>
      </c>
      <c r="BH31">
        <v>2.9284430000000001</v>
      </c>
      <c r="BI31">
        <v>3.1186609999999999</v>
      </c>
      <c r="BJ31">
        <v>571.69029</v>
      </c>
      <c r="BK31">
        <v>643.68780000000004</v>
      </c>
      <c r="BL31">
        <v>192.48692700000001</v>
      </c>
      <c r="BM31">
        <v>218.55764300000001</v>
      </c>
      <c r="BN31">
        <v>764.17721700000004</v>
      </c>
      <c r="BO31">
        <v>862.24544300000002</v>
      </c>
    </row>
    <row r="32" spans="1:67" x14ac:dyDescent="0.25">
      <c r="A32">
        <v>2010</v>
      </c>
      <c r="B32">
        <v>1112.2206100000001</v>
      </c>
      <c r="C32">
        <v>1141.1015070000001</v>
      </c>
      <c r="D32">
        <v>343</v>
      </c>
      <c r="E32">
        <v>176</v>
      </c>
      <c r="F32">
        <v>192</v>
      </c>
      <c r="G32">
        <v>107</v>
      </c>
      <c r="H32">
        <v>377.95964500000002</v>
      </c>
      <c r="I32">
        <v>198.23154</v>
      </c>
      <c r="J32">
        <v>167.49354500000001</v>
      </c>
      <c r="K32">
        <v>116.386849</v>
      </c>
      <c r="L32">
        <v>173.77109300000001</v>
      </c>
      <c r="M32">
        <v>845.78754800000002</v>
      </c>
      <c r="N32">
        <v>104.345973</v>
      </c>
      <c r="O32">
        <v>81.389612</v>
      </c>
      <c r="P32">
        <v>1167.9095299999999</v>
      </c>
      <c r="Q32">
        <v>2.4855930000000002</v>
      </c>
      <c r="R32">
        <v>2.9673509999999998</v>
      </c>
      <c r="S32">
        <v>19290.556938999998</v>
      </c>
      <c r="T32">
        <v>16481.438767</v>
      </c>
      <c r="U32">
        <v>2809.118172</v>
      </c>
      <c r="V32">
        <v>14.562141</v>
      </c>
      <c r="W32">
        <v>608.87687300000005</v>
      </c>
      <c r="X32">
        <v>183.199253</v>
      </c>
      <c r="Y32">
        <v>792.07612600000004</v>
      </c>
      <c r="Z32">
        <v>1116.5475100000001</v>
      </c>
      <c r="AA32">
        <v>1169.739047</v>
      </c>
      <c r="AB32">
        <v>363.13432299999999</v>
      </c>
      <c r="AC32">
        <v>392.95194900000001</v>
      </c>
      <c r="AD32">
        <v>186.51113000000001</v>
      </c>
      <c r="AE32">
        <v>208.30188200000001</v>
      </c>
      <c r="AF32">
        <v>159.04295200000001</v>
      </c>
      <c r="AG32">
        <v>176.758306</v>
      </c>
      <c r="AH32">
        <v>108.779096</v>
      </c>
      <c r="AI32">
        <v>123.380526</v>
      </c>
      <c r="AJ32">
        <v>831.19104800000002</v>
      </c>
      <c r="AK32">
        <v>861.66113800000005</v>
      </c>
      <c r="AL32">
        <v>76.071160000000006</v>
      </c>
      <c r="AM32">
        <v>87.198948000000001</v>
      </c>
      <c r="AN32">
        <v>1135.458228</v>
      </c>
      <c r="AO32">
        <v>1195.419705</v>
      </c>
      <c r="AP32">
        <v>18904.959268999999</v>
      </c>
      <c r="AQ32">
        <v>19757.768972999998</v>
      </c>
      <c r="AR32">
        <v>16118.785164000001</v>
      </c>
      <c r="AS32">
        <v>16852.0216</v>
      </c>
      <c r="AT32">
        <v>2675.4206330000002</v>
      </c>
      <c r="AU32">
        <v>2957.7837140000001</v>
      </c>
      <c r="AV32">
        <v>13.764404000000001</v>
      </c>
      <c r="AW32">
        <v>15.270402000000001</v>
      </c>
      <c r="AX32">
        <v>0.37296200000000002</v>
      </c>
      <c r="AY32">
        <v>0.44266499999999998</v>
      </c>
      <c r="AZ32">
        <v>0.39146700000000001</v>
      </c>
      <c r="BA32">
        <v>0.46164699999999997</v>
      </c>
      <c r="BB32">
        <v>0.305199</v>
      </c>
      <c r="BC32">
        <v>0.35546</v>
      </c>
      <c r="BD32">
        <v>0.62546599999999997</v>
      </c>
      <c r="BE32">
        <v>0.73572300000000002</v>
      </c>
      <c r="BF32">
        <v>2.3935019999999998</v>
      </c>
      <c r="BG32">
        <v>2.606347</v>
      </c>
      <c r="BH32">
        <v>2.886145</v>
      </c>
      <c r="BI32">
        <v>3.0833719999999998</v>
      </c>
      <c r="BJ32">
        <v>578.17436399999997</v>
      </c>
      <c r="BK32">
        <v>643.99541899999997</v>
      </c>
      <c r="BL32">
        <v>170.01195899999999</v>
      </c>
      <c r="BM32">
        <v>196.46405999999999</v>
      </c>
      <c r="BN32">
        <v>748.1863229999999</v>
      </c>
      <c r="BO32">
        <v>840.45947899999999</v>
      </c>
    </row>
    <row r="33" spans="1:67" x14ac:dyDescent="0.25">
      <c r="A33">
        <v>2011</v>
      </c>
      <c r="B33">
        <v>1167.9295990000001</v>
      </c>
      <c r="C33">
        <v>1170.5444150000001</v>
      </c>
      <c r="D33">
        <v>363</v>
      </c>
      <c r="E33">
        <v>216</v>
      </c>
      <c r="F33">
        <v>153</v>
      </c>
      <c r="G33">
        <v>116</v>
      </c>
      <c r="H33">
        <v>375.33825999999999</v>
      </c>
      <c r="I33">
        <v>198.956557</v>
      </c>
      <c r="J33">
        <v>167.05927700000001</v>
      </c>
      <c r="K33">
        <v>118.528221</v>
      </c>
      <c r="L33">
        <v>131.56007299999999</v>
      </c>
      <c r="M33">
        <v>867.116221</v>
      </c>
      <c r="N33">
        <v>85.426261999999994</v>
      </c>
      <c r="O33">
        <v>72.872864000000007</v>
      </c>
      <c r="P33">
        <v>1185.0104899999999</v>
      </c>
      <c r="Q33">
        <v>2.4378959999999998</v>
      </c>
      <c r="R33">
        <v>2.929154</v>
      </c>
      <c r="S33">
        <v>20319.298651000001</v>
      </c>
      <c r="T33">
        <v>17498.927496</v>
      </c>
      <c r="U33">
        <v>2820.3711549999998</v>
      </c>
      <c r="V33">
        <v>13.880258</v>
      </c>
      <c r="W33">
        <v>610.48638100000005</v>
      </c>
      <c r="X33">
        <v>164.206324</v>
      </c>
      <c r="Y33">
        <v>774.69270500000005</v>
      </c>
      <c r="Z33">
        <v>1145.0733190000001</v>
      </c>
      <c r="AA33">
        <v>1202.822666</v>
      </c>
      <c r="AB33">
        <v>352.88503100000003</v>
      </c>
      <c r="AC33">
        <v>392.77545900000001</v>
      </c>
      <c r="AD33">
        <v>190.05246</v>
      </c>
      <c r="AE33">
        <v>209.700886</v>
      </c>
      <c r="AF33">
        <v>158.599051</v>
      </c>
      <c r="AG33">
        <v>174.111199</v>
      </c>
      <c r="AH33">
        <v>111.186908</v>
      </c>
      <c r="AI33">
        <v>127.181051</v>
      </c>
      <c r="AJ33">
        <v>851.31113400000004</v>
      </c>
      <c r="AK33">
        <v>884.09323500000005</v>
      </c>
      <c r="AL33">
        <v>67.345245000000006</v>
      </c>
      <c r="AM33">
        <v>78.114819999999995</v>
      </c>
      <c r="AN33">
        <v>1151.5638690000001</v>
      </c>
      <c r="AO33">
        <v>1221.314464</v>
      </c>
      <c r="AP33">
        <v>19920.423229</v>
      </c>
      <c r="AQ33">
        <v>20786.243974000001</v>
      </c>
      <c r="AR33">
        <v>17148.160819000001</v>
      </c>
      <c r="AS33">
        <v>17883.788902</v>
      </c>
      <c r="AT33">
        <v>2679.583224</v>
      </c>
      <c r="AU33">
        <v>2990.186502</v>
      </c>
      <c r="AV33">
        <v>13.116144999999999</v>
      </c>
      <c r="AW33">
        <v>14.579961000000001</v>
      </c>
      <c r="AX33">
        <v>0.37874400000000003</v>
      </c>
      <c r="AY33">
        <v>0.44278200000000001</v>
      </c>
      <c r="AZ33">
        <v>0.40676099999999998</v>
      </c>
      <c r="BA33">
        <v>0.47611700000000001</v>
      </c>
      <c r="BB33">
        <v>0.31909599999999999</v>
      </c>
      <c r="BC33">
        <v>0.36539899999999997</v>
      </c>
      <c r="BD33">
        <v>0.74823600000000001</v>
      </c>
      <c r="BE33">
        <v>0.887598</v>
      </c>
      <c r="BF33">
        <v>2.3395350000000001</v>
      </c>
      <c r="BG33">
        <v>2.5629590000000002</v>
      </c>
      <c r="BH33">
        <v>2.8315320000000002</v>
      </c>
      <c r="BI33">
        <v>3.035685</v>
      </c>
      <c r="BJ33">
        <v>579.08036800000002</v>
      </c>
      <c r="BK33">
        <v>647.95363199999997</v>
      </c>
      <c r="BL33">
        <v>151.03765100000001</v>
      </c>
      <c r="BM33">
        <v>176.35744</v>
      </c>
      <c r="BN33">
        <v>730.118019</v>
      </c>
      <c r="BO33">
        <v>824.31107199999997</v>
      </c>
    </row>
    <row r="34" spans="1:67" x14ac:dyDescent="0.25">
      <c r="A34">
        <v>2012</v>
      </c>
      <c r="B34">
        <v>1231.3718309999999</v>
      </c>
      <c r="C34">
        <v>1193.6140929999999</v>
      </c>
      <c r="D34">
        <v>423</v>
      </c>
      <c r="E34">
        <v>203</v>
      </c>
      <c r="F34">
        <v>186</v>
      </c>
      <c r="G34">
        <v>111</v>
      </c>
      <c r="H34">
        <v>391.541315</v>
      </c>
      <c r="I34">
        <v>209.56989400000001</v>
      </c>
      <c r="J34">
        <v>175.07040900000001</v>
      </c>
      <c r="K34">
        <v>125.089629</v>
      </c>
      <c r="L34">
        <v>108.688419</v>
      </c>
      <c r="M34">
        <v>889.83744999999999</v>
      </c>
      <c r="N34">
        <v>76.021556000000004</v>
      </c>
      <c r="O34">
        <v>65.462432000000007</v>
      </c>
      <c r="P34">
        <v>1197.6846949999999</v>
      </c>
      <c r="Q34">
        <v>2.3949859999999998</v>
      </c>
      <c r="R34">
        <v>2.8961999999999999</v>
      </c>
      <c r="S34">
        <v>21378.337862</v>
      </c>
      <c r="T34">
        <v>18556.782458999998</v>
      </c>
      <c r="U34">
        <v>2821.5554029999998</v>
      </c>
      <c r="V34">
        <v>13.198198</v>
      </c>
      <c r="W34">
        <v>609.14955099999997</v>
      </c>
      <c r="X34">
        <v>148.02546599999999</v>
      </c>
      <c r="Y34">
        <v>757.17501700000003</v>
      </c>
      <c r="Z34">
        <v>1167.7235410000001</v>
      </c>
      <c r="AA34">
        <v>1224.5578390000001</v>
      </c>
      <c r="AB34">
        <v>369.993019</v>
      </c>
      <c r="AC34">
        <v>408.24426599999998</v>
      </c>
      <c r="AD34">
        <v>197.11988299999999</v>
      </c>
      <c r="AE34">
        <v>222.416833</v>
      </c>
      <c r="AF34">
        <v>164.989814</v>
      </c>
      <c r="AG34">
        <v>183.27946299999999</v>
      </c>
      <c r="AH34">
        <v>117.148573</v>
      </c>
      <c r="AI34">
        <v>133.982473</v>
      </c>
      <c r="AJ34">
        <v>873.61726399999998</v>
      </c>
      <c r="AK34">
        <v>907.75877700000001</v>
      </c>
      <c r="AL34">
        <v>60.121248999999999</v>
      </c>
      <c r="AM34">
        <v>70.296880999999999</v>
      </c>
      <c r="AN34">
        <v>1160.3313419999999</v>
      </c>
      <c r="AO34">
        <v>1237.2060429999999</v>
      </c>
      <c r="AP34">
        <v>20964.559524</v>
      </c>
      <c r="AQ34">
        <v>21849.958916</v>
      </c>
      <c r="AR34">
        <v>18220.926081000001</v>
      </c>
      <c r="AS34">
        <v>18957.713621999999</v>
      </c>
      <c r="AT34">
        <v>2674.3241429999998</v>
      </c>
      <c r="AU34">
        <v>2997.128162</v>
      </c>
      <c r="AV34">
        <v>12.476407999999999</v>
      </c>
      <c r="AW34">
        <v>13.917434999999999</v>
      </c>
      <c r="AX34">
        <v>0.37834099999999998</v>
      </c>
      <c r="AY34">
        <v>0.44290000000000002</v>
      </c>
      <c r="AZ34">
        <v>0.42062100000000002</v>
      </c>
      <c r="BA34">
        <v>0.49064200000000002</v>
      </c>
      <c r="BB34">
        <v>0.33065099999999997</v>
      </c>
      <c r="BC34">
        <v>0.37954199999999999</v>
      </c>
      <c r="BD34">
        <v>0.86342300000000005</v>
      </c>
      <c r="BE34">
        <v>1.0394730000000001</v>
      </c>
      <c r="BF34">
        <v>2.2930600000000001</v>
      </c>
      <c r="BG34">
        <v>2.5139230000000001</v>
      </c>
      <c r="BH34">
        <v>2.8155860000000001</v>
      </c>
      <c r="BI34">
        <v>3.0025569999999999</v>
      </c>
      <c r="BJ34">
        <v>574.33289500000001</v>
      </c>
      <c r="BK34">
        <v>647.68172600000003</v>
      </c>
      <c r="BL34">
        <v>135.56097399999999</v>
      </c>
      <c r="BM34">
        <v>159.057051</v>
      </c>
      <c r="BN34">
        <v>709.893869</v>
      </c>
      <c r="BO34">
        <v>806.73877700000003</v>
      </c>
    </row>
    <row r="35" spans="1:67" x14ac:dyDescent="0.25">
      <c r="A35">
        <v>2013</v>
      </c>
      <c r="B35">
        <v>1153.419112</v>
      </c>
      <c r="C35">
        <v>1211.6489690000001</v>
      </c>
      <c r="D35">
        <v>385</v>
      </c>
      <c r="E35">
        <v>233</v>
      </c>
      <c r="F35">
        <v>180</v>
      </c>
      <c r="G35">
        <v>115</v>
      </c>
      <c r="H35">
        <v>423.57678399999998</v>
      </c>
      <c r="I35">
        <v>228.731955</v>
      </c>
      <c r="J35">
        <v>190.167359</v>
      </c>
      <c r="K35">
        <v>136.016831</v>
      </c>
      <c r="L35">
        <v>85.387157999999999</v>
      </c>
      <c r="M35">
        <v>913.43444799999997</v>
      </c>
      <c r="N35">
        <v>78.070498000000001</v>
      </c>
      <c r="O35">
        <v>59.161546999999999</v>
      </c>
      <c r="P35">
        <v>1206.807822</v>
      </c>
      <c r="Q35">
        <v>2.3558089999999998</v>
      </c>
      <c r="R35">
        <v>2.8685679999999998</v>
      </c>
      <c r="S35">
        <v>22470.694905</v>
      </c>
      <c r="T35">
        <v>19656.589185000001</v>
      </c>
      <c r="U35">
        <v>2814.10572</v>
      </c>
      <c r="V35">
        <v>12.523448</v>
      </c>
      <c r="W35">
        <v>605.12737500000003</v>
      </c>
      <c r="X35">
        <v>134.24650299999999</v>
      </c>
      <c r="Y35">
        <v>739.37387799999999</v>
      </c>
      <c r="Z35">
        <v>1186.8206290000001</v>
      </c>
      <c r="AA35">
        <v>1234.8292730000001</v>
      </c>
      <c r="AB35">
        <v>405.95906000000002</v>
      </c>
      <c r="AC35">
        <v>442.26273900000001</v>
      </c>
      <c r="AD35">
        <v>214.08417700000001</v>
      </c>
      <c r="AE35">
        <v>242.96929800000001</v>
      </c>
      <c r="AF35">
        <v>178.79826299999999</v>
      </c>
      <c r="AG35">
        <v>202.02861899999999</v>
      </c>
      <c r="AH35">
        <v>127.650216</v>
      </c>
      <c r="AI35">
        <v>144.68033700000001</v>
      </c>
      <c r="AJ35">
        <v>895.88863800000001</v>
      </c>
      <c r="AK35">
        <v>931.604558</v>
      </c>
      <c r="AL35">
        <v>53.732477000000003</v>
      </c>
      <c r="AM35">
        <v>64.081772999999998</v>
      </c>
      <c r="AN35">
        <v>1160.0641419999999</v>
      </c>
      <c r="AO35">
        <v>1272.191793</v>
      </c>
      <c r="AP35">
        <v>22033.506191</v>
      </c>
      <c r="AQ35">
        <v>22945.409133000001</v>
      </c>
      <c r="AR35">
        <v>19327.092847</v>
      </c>
      <c r="AS35">
        <v>20075.866032000002</v>
      </c>
      <c r="AT35">
        <v>2641.3775000000001</v>
      </c>
      <c r="AU35">
        <v>2988.099659</v>
      </c>
      <c r="AV35">
        <v>11.783683</v>
      </c>
      <c r="AW35">
        <v>13.258516999999999</v>
      </c>
      <c r="AX35">
        <v>0.37647199999999997</v>
      </c>
      <c r="AY35">
        <v>0.44904899999999998</v>
      </c>
      <c r="AZ35">
        <v>0.43021799999999999</v>
      </c>
      <c r="BA35">
        <v>0.50958300000000001</v>
      </c>
      <c r="BB35">
        <v>0.33227400000000001</v>
      </c>
      <c r="BC35">
        <v>0.395756</v>
      </c>
      <c r="BD35">
        <v>0.965889</v>
      </c>
      <c r="BE35">
        <v>1.1962950000000001</v>
      </c>
      <c r="BF35">
        <v>2.2384770000000001</v>
      </c>
      <c r="BG35">
        <v>2.478326</v>
      </c>
      <c r="BH35">
        <v>2.7839269999999998</v>
      </c>
      <c r="BI35">
        <v>2.9910320000000001</v>
      </c>
      <c r="BJ35">
        <v>566.40823999999998</v>
      </c>
      <c r="BK35">
        <v>649.58286299999997</v>
      </c>
      <c r="BL35">
        <v>120.586958</v>
      </c>
      <c r="BM35">
        <v>146.90784300000001</v>
      </c>
      <c r="BN35">
        <v>686.99519799999996</v>
      </c>
      <c r="BO35">
        <v>796.49070600000005</v>
      </c>
    </row>
    <row r="36" spans="1:67" x14ac:dyDescent="0.25">
      <c r="A36">
        <v>2014</v>
      </c>
      <c r="B36">
        <v>1241.3221679999999</v>
      </c>
      <c r="C36">
        <v>1225.3999229999999</v>
      </c>
      <c r="D36">
        <v>501</v>
      </c>
      <c r="E36">
        <v>276</v>
      </c>
      <c r="F36">
        <v>216</v>
      </c>
      <c r="G36">
        <v>182</v>
      </c>
      <c r="H36">
        <v>482.59051499999998</v>
      </c>
      <c r="I36">
        <v>262.70869900000002</v>
      </c>
      <c r="J36">
        <v>217.36626100000001</v>
      </c>
      <c r="K36">
        <v>155.13208499999999</v>
      </c>
      <c r="L36">
        <v>14.240838</v>
      </c>
      <c r="M36">
        <v>937.40006200000005</v>
      </c>
      <c r="N36">
        <v>9.73644</v>
      </c>
      <c r="O36">
        <v>53.771394000000001</v>
      </c>
      <c r="P36">
        <v>1213.2555500000001</v>
      </c>
      <c r="Q36">
        <v>2.3196330000000001</v>
      </c>
      <c r="R36">
        <v>2.8443390000000002</v>
      </c>
      <c r="S36">
        <v>23483.369750000002</v>
      </c>
      <c r="T36">
        <v>20683.779277000001</v>
      </c>
      <c r="U36">
        <v>2799.5904719999999</v>
      </c>
      <c r="V36">
        <v>11.921587000000001</v>
      </c>
      <c r="W36">
        <v>598.85104899999999</v>
      </c>
      <c r="X36">
        <v>122.373413</v>
      </c>
      <c r="Y36">
        <v>721.22446200000002</v>
      </c>
      <c r="Z36">
        <v>1200.5677880000001</v>
      </c>
      <c r="AA36">
        <v>1250.003007</v>
      </c>
      <c r="AB36">
        <v>461.07216099999999</v>
      </c>
      <c r="AC36">
        <v>503.59251699999999</v>
      </c>
      <c r="AD36">
        <v>248.673699</v>
      </c>
      <c r="AE36">
        <v>276.70435300000003</v>
      </c>
      <c r="AF36">
        <v>204.78384600000001</v>
      </c>
      <c r="AG36">
        <v>229.16076100000001</v>
      </c>
      <c r="AH36">
        <v>145.41042100000001</v>
      </c>
      <c r="AI36">
        <v>166.010808</v>
      </c>
      <c r="AJ36">
        <v>919.64804400000003</v>
      </c>
      <c r="AK36">
        <v>956.92504499999995</v>
      </c>
      <c r="AL36">
        <v>47.990833000000002</v>
      </c>
      <c r="AM36">
        <v>59.193542000000001</v>
      </c>
      <c r="AN36">
        <v>1155.067875</v>
      </c>
      <c r="AO36">
        <v>1306.8680649999999</v>
      </c>
      <c r="AP36">
        <v>23066.227696999998</v>
      </c>
      <c r="AQ36">
        <v>23972.190666999999</v>
      </c>
      <c r="AR36">
        <v>20329.450804</v>
      </c>
      <c r="AS36">
        <v>21095.283511000001</v>
      </c>
      <c r="AT36">
        <v>2619.9066659999999</v>
      </c>
      <c r="AU36">
        <v>3005.6381879999999</v>
      </c>
      <c r="AV36">
        <v>11.161056</v>
      </c>
      <c r="AW36">
        <v>12.723345999999999</v>
      </c>
      <c r="AX36">
        <v>0.37720300000000001</v>
      </c>
      <c r="AY36">
        <v>0.45765800000000001</v>
      </c>
      <c r="AZ36">
        <v>0.43706299999999998</v>
      </c>
      <c r="BA36">
        <v>0.53176199999999996</v>
      </c>
      <c r="BB36">
        <v>0.34029100000000001</v>
      </c>
      <c r="BC36">
        <v>0.41047600000000001</v>
      </c>
      <c r="BD36">
        <v>1.067598</v>
      </c>
      <c r="BE36">
        <v>1.357051</v>
      </c>
      <c r="BF36">
        <v>2.1870669999999999</v>
      </c>
      <c r="BG36">
        <v>2.455511</v>
      </c>
      <c r="BH36">
        <v>2.7477550000000002</v>
      </c>
      <c r="BI36">
        <v>2.9569749999999999</v>
      </c>
      <c r="BJ36">
        <v>554.20988499999999</v>
      </c>
      <c r="BK36">
        <v>647.02636199999995</v>
      </c>
      <c r="BL36">
        <v>107.958808</v>
      </c>
      <c r="BM36">
        <v>136.05918399999999</v>
      </c>
      <c r="BN36">
        <v>662.16869299999996</v>
      </c>
      <c r="BO36">
        <v>783.08554599999991</v>
      </c>
    </row>
    <row r="37" spans="1:67" x14ac:dyDescent="0.25">
      <c r="A37">
        <v>2015</v>
      </c>
      <c r="B37">
        <v>1221.101586</v>
      </c>
      <c r="C37">
        <v>1235.546836</v>
      </c>
      <c r="D37">
        <v>467</v>
      </c>
      <c r="E37">
        <v>247</v>
      </c>
      <c r="F37">
        <v>197</v>
      </c>
      <c r="G37">
        <v>125</v>
      </c>
      <c r="H37">
        <v>451.64952699999998</v>
      </c>
      <c r="I37">
        <v>247.67875599999999</v>
      </c>
      <c r="J37">
        <v>203.899833</v>
      </c>
      <c r="K37">
        <v>144.89020600000001</v>
      </c>
      <c r="L37">
        <v>62.641435999999999</v>
      </c>
      <c r="M37">
        <v>961.27326100000005</v>
      </c>
      <c r="N37">
        <v>48.377001</v>
      </c>
      <c r="O37">
        <v>49.10463</v>
      </c>
      <c r="P37">
        <v>1217.9035570000001</v>
      </c>
      <c r="Q37">
        <v>2.285933</v>
      </c>
      <c r="R37">
        <v>2.8215379999999999</v>
      </c>
      <c r="S37">
        <v>24606.808056000002</v>
      </c>
      <c r="T37">
        <v>21827.025971999999</v>
      </c>
      <c r="U37">
        <v>2779.7820839999999</v>
      </c>
      <c r="V37">
        <v>11.296801</v>
      </c>
      <c r="W37">
        <v>590.82783700000005</v>
      </c>
      <c r="X37">
        <v>112.0288</v>
      </c>
      <c r="Y37">
        <v>702.85663700000009</v>
      </c>
      <c r="Z37">
        <v>1207.9422239999999</v>
      </c>
      <c r="AA37">
        <v>1277.0482850000001</v>
      </c>
      <c r="AB37">
        <v>431.22829200000001</v>
      </c>
      <c r="AC37">
        <v>480.250834</v>
      </c>
      <c r="AD37">
        <v>232.49459899999999</v>
      </c>
      <c r="AE37">
        <v>265.35491999999999</v>
      </c>
      <c r="AF37">
        <v>190.02612099999999</v>
      </c>
      <c r="AG37">
        <v>216.60246699999999</v>
      </c>
      <c r="AH37">
        <v>133.95521199999999</v>
      </c>
      <c r="AI37">
        <v>156.62669299999999</v>
      </c>
      <c r="AJ37">
        <v>943.97835899999995</v>
      </c>
      <c r="AK37">
        <v>981.46806800000002</v>
      </c>
      <c r="AL37">
        <v>42.926872000000003</v>
      </c>
      <c r="AM37">
        <v>54.951321</v>
      </c>
      <c r="AN37">
        <v>1148.7265339999999</v>
      </c>
      <c r="AO37">
        <v>1333.483483</v>
      </c>
      <c r="AP37">
        <v>24169.131356000002</v>
      </c>
      <c r="AQ37">
        <v>25152.168436</v>
      </c>
      <c r="AR37">
        <v>21469.874100000001</v>
      </c>
      <c r="AS37">
        <v>22224.768597999999</v>
      </c>
      <c r="AT37">
        <v>2581.4242089999998</v>
      </c>
      <c r="AU37">
        <v>3037.5237310000002</v>
      </c>
      <c r="AV37">
        <v>10.490102</v>
      </c>
      <c r="AW37">
        <v>12.341234999999999</v>
      </c>
      <c r="AX37">
        <v>0.37534899999999999</v>
      </c>
      <c r="AY37">
        <v>0.46770800000000001</v>
      </c>
      <c r="AZ37">
        <v>0.44736500000000001</v>
      </c>
      <c r="BA37">
        <v>0.55555900000000003</v>
      </c>
      <c r="BB37">
        <v>0.34906399999999999</v>
      </c>
      <c r="BC37">
        <v>0.42757699999999998</v>
      </c>
      <c r="BD37">
        <v>1.1693070000000001</v>
      </c>
      <c r="BE37">
        <v>1.517806</v>
      </c>
      <c r="BF37">
        <v>2.136139</v>
      </c>
      <c r="BG37">
        <v>2.4411909999999999</v>
      </c>
      <c r="BH37">
        <v>2.7120419999999998</v>
      </c>
      <c r="BI37">
        <v>2.925011</v>
      </c>
      <c r="BJ37">
        <v>536.62191700000005</v>
      </c>
      <c r="BK37">
        <v>649.20709499999998</v>
      </c>
      <c r="BL37">
        <v>97.935078000000004</v>
      </c>
      <c r="BM37">
        <v>125.874295</v>
      </c>
      <c r="BN37">
        <v>634.55699500000003</v>
      </c>
      <c r="BO37">
        <v>775.08138999999994</v>
      </c>
    </row>
    <row r="38" spans="1:67" x14ac:dyDescent="0.25">
      <c r="A38">
        <v>2016</v>
      </c>
      <c r="B38">
        <v>1282.133517</v>
      </c>
      <c r="C38">
        <v>1242.849369</v>
      </c>
      <c r="D38">
        <v>432</v>
      </c>
      <c r="E38">
        <v>216</v>
      </c>
      <c r="F38">
        <v>183</v>
      </c>
      <c r="G38">
        <v>163</v>
      </c>
      <c r="H38">
        <v>411.79862800000001</v>
      </c>
      <c r="I38">
        <v>227.34558899999999</v>
      </c>
      <c r="J38">
        <v>186.16320300000001</v>
      </c>
      <c r="K38">
        <v>131.498818</v>
      </c>
      <c r="L38">
        <v>58.947631000000001</v>
      </c>
      <c r="M38">
        <v>984.66186200000004</v>
      </c>
      <c r="N38">
        <v>37.747076</v>
      </c>
      <c r="O38">
        <v>45.025717</v>
      </c>
      <c r="P38">
        <v>1221.6275189999999</v>
      </c>
      <c r="Q38">
        <v>2.254321</v>
      </c>
      <c r="R38">
        <v>2.798775</v>
      </c>
      <c r="S38">
        <v>25745.395589</v>
      </c>
      <c r="T38">
        <v>22988.820618000002</v>
      </c>
      <c r="U38">
        <v>2756.574971</v>
      </c>
      <c r="V38">
        <v>10.70706</v>
      </c>
      <c r="W38">
        <v>581.58569299999999</v>
      </c>
      <c r="X38">
        <v>102.95286900000001</v>
      </c>
      <c r="Y38">
        <v>684.53856199999996</v>
      </c>
      <c r="Z38">
        <v>1201.652965</v>
      </c>
      <c r="AA38">
        <v>1301.973299</v>
      </c>
      <c r="AB38">
        <v>387.56096700000001</v>
      </c>
      <c r="AC38">
        <v>437.51654600000001</v>
      </c>
      <c r="AD38">
        <v>208.62940599999999</v>
      </c>
      <c r="AE38">
        <v>247.941991</v>
      </c>
      <c r="AF38">
        <v>170.43079900000001</v>
      </c>
      <c r="AG38">
        <v>198.77294499999999</v>
      </c>
      <c r="AH38">
        <v>119.75382399999999</v>
      </c>
      <c r="AI38">
        <v>142.89984200000001</v>
      </c>
      <c r="AJ38">
        <v>966.16005500000006</v>
      </c>
      <c r="AK38">
        <v>1005.44813</v>
      </c>
      <c r="AL38">
        <v>39.317638000000002</v>
      </c>
      <c r="AM38">
        <v>50.690443999999999</v>
      </c>
      <c r="AN38">
        <v>1135.540078</v>
      </c>
      <c r="AO38">
        <v>1361.9263060000001</v>
      </c>
      <c r="AP38">
        <v>25285.749666</v>
      </c>
      <c r="AQ38">
        <v>26315.435495000002</v>
      </c>
      <c r="AR38">
        <v>22646.674407999999</v>
      </c>
      <c r="AS38">
        <v>23396.929343</v>
      </c>
      <c r="AT38">
        <v>2518.6096459999999</v>
      </c>
      <c r="AU38">
        <v>3103.7838470000002</v>
      </c>
      <c r="AV38">
        <v>9.8195110000000003</v>
      </c>
      <c r="AW38">
        <v>11.867388</v>
      </c>
      <c r="AX38">
        <v>0.37147400000000003</v>
      </c>
      <c r="AY38">
        <v>0.47775899999999999</v>
      </c>
      <c r="AZ38">
        <v>0.44663000000000003</v>
      </c>
      <c r="BA38">
        <v>0.57935700000000001</v>
      </c>
      <c r="BB38">
        <v>0.35350999999999999</v>
      </c>
      <c r="BC38">
        <v>0.44670900000000002</v>
      </c>
      <c r="BD38">
        <v>1.2710170000000001</v>
      </c>
      <c r="BE38">
        <v>1.6785620000000001</v>
      </c>
      <c r="BF38">
        <v>2.0880100000000001</v>
      </c>
      <c r="BG38">
        <v>2.425135</v>
      </c>
      <c r="BH38">
        <v>2.6790910000000001</v>
      </c>
      <c r="BI38">
        <v>2.9231929999999999</v>
      </c>
      <c r="BJ38">
        <v>518.69386499999996</v>
      </c>
      <c r="BK38">
        <v>653.13356999999996</v>
      </c>
      <c r="BL38">
        <v>89.588673</v>
      </c>
      <c r="BM38">
        <v>116.20511500000001</v>
      </c>
      <c r="BN38">
        <v>608.28253799999993</v>
      </c>
      <c r="BO38">
        <v>769.33868499999994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GOODNESS OF FIT</vt:lpstr>
      <vt:lpstr>CHARTS</vt:lpstr>
      <vt:lpstr>DATA</vt:lpstr>
      <vt:lpstr>rngData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Richard Gray</cp:lastModifiedBy>
  <cp:lastPrinted>2015-09-04T19:12:25Z</cp:lastPrinted>
  <dcterms:created xsi:type="dcterms:W3CDTF">2006-09-16T00:00:00Z</dcterms:created>
  <dcterms:modified xsi:type="dcterms:W3CDTF">2017-08-24T01:28:37Z</dcterms:modified>
</cp:coreProperties>
</file>