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SA Performance\Innovation Lab\"/>
    </mc:Choice>
  </mc:AlternateContent>
  <bookViews>
    <workbookView xWindow="0" yWindow="0" windowWidth="28800" windowHeight="12440"/>
  </bookViews>
  <sheets>
    <sheet name="TEST" sheetId="1" r:id="rId1"/>
    <sheet name="Import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A24" i="5"/>
  <c r="B24" i="5"/>
  <c r="E24" i="5"/>
  <c r="G24" i="5"/>
  <c r="I24" i="5"/>
  <c r="J24" i="5"/>
  <c r="K24" i="5"/>
  <c r="L24" i="5"/>
  <c r="N24" i="5"/>
  <c r="A25" i="5"/>
  <c r="B25" i="5"/>
  <c r="E25" i="5"/>
  <c r="G25" i="5"/>
  <c r="I25" i="5"/>
  <c r="J25" i="5"/>
  <c r="K25" i="5"/>
  <c r="L25" i="5"/>
  <c r="N25" i="5"/>
  <c r="A26" i="5"/>
  <c r="B26" i="5"/>
  <c r="E26" i="5"/>
  <c r="G26" i="5"/>
  <c r="I26" i="5"/>
  <c r="J26" i="5"/>
  <c r="K26" i="5"/>
  <c r="L26" i="5"/>
  <c r="N2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L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" i="5"/>
  <c r="M26" i="1"/>
  <c r="D25" i="5" s="1"/>
  <c r="M27" i="1"/>
  <c r="D26" i="5" s="1"/>
  <c r="M17" i="1"/>
  <c r="D16" i="5" s="1"/>
  <c r="M18" i="1"/>
  <c r="D17" i="5" s="1"/>
  <c r="M19" i="1"/>
  <c r="D18" i="5" s="1"/>
  <c r="M20" i="1"/>
  <c r="D19" i="5" s="1"/>
  <c r="M21" i="1"/>
  <c r="D20" i="5" s="1"/>
  <c r="M22" i="1"/>
  <c r="D21" i="5" s="1"/>
  <c r="M23" i="1"/>
  <c r="D22" i="5" s="1"/>
  <c r="M24" i="1"/>
  <c r="D23" i="5" s="1"/>
  <c r="M25" i="1"/>
  <c r="D24" i="5" s="1"/>
  <c r="M9" i="1" l="1"/>
  <c r="D7" i="5" s="1"/>
  <c r="M16" i="1" l="1"/>
  <c r="D15" i="5" s="1"/>
  <c r="M15" i="1"/>
  <c r="D14" i="5" s="1"/>
  <c r="M14" i="1"/>
  <c r="D13" i="5" s="1"/>
  <c r="M13" i="1"/>
  <c r="D12" i="5" s="1"/>
  <c r="M12" i="1"/>
  <c r="D11" i="5" s="1"/>
  <c r="M11" i="1"/>
  <c r="D10" i="5" s="1"/>
  <c r="M10" i="1"/>
  <c r="D9" i="5" s="1"/>
  <c r="M8" i="1"/>
  <c r="D8" i="5" s="1"/>
  <c r="M7" i="1"/>
  <c r="D6" i="5" s="1"/>
  <c r="M6" i="1"/>
  <c r="D5" i="5" s="1"/>
  <c r="M5" i="1"/>
  <c r="D4" i="5" s="1"/>
  <c r="M4" i="1"/>
  <c r="D3" i="5" s="1"/>
  <c r="M3" i="1"/>
  <c r="D2" i="5" s="1"/>
</calcChain>
</file>

<file path=xl/sharedStrings.xml><?xml version="1.0" encoding="utf-8"?>
<sst xmlns="http://schemas.openxmlformats.org/spreadsheetml/2006/main" count="330" uniqueCount="115">
  <si>
    <t>Org Acronym</t>
  </si>
  <si>
    <t>Role</t>
  </si>
  <si>
    <t>Firstname</t>
  </si>
  <si>
    <t>Lastname</t>
  </si>
  <si>
    <t>Pay Plan</t>
  </si>
  <si>
    <t>Phone</t>
  </si>
  <si>
    <t>Username/Email</t>
  </si>
  <si>
    <t>Password</t>
  </si>
  <si>
    <t>Agency Admin</t>
  </si>
  <si>
    <t>GS</t>
  </si>
  <si>
    <t>Agency</t>
  </si>
  <si>
    <t>Rating Official</t>
  </si>
  <si>
    <t>ES</t>
  </si>
  <si>
    <t>Reviewing Official</t>
  </si>
  <si>
    <t>Org Admin</t>
  </si>
  <si>
    <t>Unit</t>
  </si>
  <si>
    <t>Import Code</t>
  </si>
  <si>
    <t>Org</t>
  </si>
  <si>
    <t>Foster</t>
  </si>
  <si>
    <t>Paisley</t>
  </si>
  <si>
    <t>James</t>
  </si>
  <si>
    <t>Perez</t>
  </si>
  <si>
    <t>Zoey</t>
  </si>
  <si>
    <t>Dominic</t>
  </si>
  <si>
    <t>Baker</t>
  </si>
  <si>
    <t>Rogers</t>
  </si>
  <si>
    <t>ZZ</t>
  </si>
  <si>
    <t>TEST</t>
  </si>
  <si>
    <t>AgencyCode</t>
  </si>
  <si>
    <t>OrganizationCode</t>
  </si>
  <si>
    <t>DivisionCode</t>
  </si>
  <si>
    <t>Email</t>
  </si>
  <si>
    <t>Middlename</t>
  </si>
  <si>
    <t>SSAN</t>
  </si>
  <si>
    <t>PayPlan</t>
  </si>
  <si>
    <t>Series</t>
  </si>
  <si>
    <t>Grade</t>
  </si>
  <si>
    <t>Title</t>
  </si>
  <si>
    <t>PositionDescriptionNumber</t>
  </si>
  <si>
    <t>SupervisoryStatus</t>
  </si>
  <si>
    <t>F</t>
  </si>
  <si>
    <t>E</t>
  </si>
  <si>
    <t>0201</t>
  </si>
  <si>
    <t>0340</t>
  </si>
  <si>
    <t>D</t>
  </si>
  <si>
    <t>C</t>
  </si>
  <si>
    <t>B</t>
  </si>
  <si>
    <t>A</t>
  </si>
  <si>
    <t>HR Specialist</t>
  </si>
  <si>
    <t>00</t>
  </si>
  <si>
    <t>PRB Member</t>
  </si>
  <si>
    <t>Appointing Authority</t>
  </si>
  <si>
    <t>Kim</t>
  </si>
  <si>
    <t>Nelson</t>
  </si>
  <si>
    <t>Director</t>
  </si>
  <si>
    <t>Deputy Director</t>
  </si>
  <si>
    <t>PRB Chair</t>
  </si>
  <si>
    <t>Innovation Lab</t>
  </si>
  <si>
    <t>lab</t>
  </si>
  <si>
    <t>Office of Innovation</t>
  </si>
  <si>
    <t>Laboratories Bureau</t>
  </si>
  <si>
    <t>13</t>
  </si>
  <si>
    <t>14</t>
  </si>
  <si>
    <t>15</t>
  </si>
  <si>
    <t>09</t>
  </si>
  <si>
    <t>11</t>
  </si>
  <si>
    <t>12</t>
  </si>
  <si>
    <t>Supervisory Innovator</t>
  </si>
  <si>
    <t>Director of Laboratories</t>
  </si>
  <si>
    <t>Director of Innovation</t>
  </si>
  <si>
    <t>Laboratory Manager</t>
  </si>
  <si>
    <t>Assistant Deputy Director</t>
  </si>
  <si>
    <t>Laboratory Tech</t>
  </si>
  <si>
    <t>Laboratory Assistant</t>
  </si>
  <si>
    <t>Scientist</t>
  </si>
  <si>
    <t>Innovator</t>
  </si>
  <si>
    <t>Leah</t>
  </si>
  <si>
    <t>Aaliyah</t>
  </si>
  <si>
    <t>Avery</t>
  </si>
  <si>
    <t>Parker</t>
  </si>
  <si>
    <t>Christopher</t>
  </si>
  <si>
    <t>Ellie</t>
  </si>
  <si>
    <t>Camden</t>
  </si>
  <si>
    <t>Audrey</t>
  </si>
  <si>
    <t>Julian</t>
  </si>
  <si>
    <t>Jonathan</t>
  </si>
  <si>
    <t>Colin</t>
  </si>
  <si>
    <t>Thomas</t>
  </si>
  <si>
    <t>Aubree</t>
  </si>
  <si>
    <t>Faith</t>
  </si>
  <si>
    <t>Mitchell</t>
  </si>
  <si>
    <t>Wood</t>
  </si>
  <si>
    <t>Collins</t>
  </si>
  <si>
    <t>Ramirez</t>
  </si>
  <si>
    <t>Sanders</t>
  </si>
  <si>
    <t>Morris</t>
  </si>
  <si>
    <t>Taylor</t>
  </si>
  <si>
    <t>Campbell</t>
  </si>
  <si>
    <t>Morgan</t>
  </si>
  <si>
    <t>Adams</t>
  </si>
  <si>
    <t>Alexander</t>
  </si>
  <si>
    <t>Williams</t>
  </si>
  <si>
    <t>Russell</t>
  </si>
  <si>
    <t>Hayes</t>
  </si>
  <si>
    <t>Owen</t>
  </si>
  <si>
    <t>Victoria</t>
  </si>
  <si>
    <t>Nolan</t>
  </si>
  <si>
    <t>Michael</t>
  </si>
  <si>
    <t>Lab100</t>
  </si>
  <si>
    <t>Lab110</t>
  </si>
  <si>
    <t>Lab120</t>
  </si>
  <si>
    <t>Abcd1234567!</t>
  </si>
  <si>
    <t>Emma</t>
  </si>
  <si>
    <t>Wayne</t>
  </si>
  <si>
    <t>Lauren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</si>
</sst>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ont="1"/>
    <xf numFmtId="49" fontId="0" fillId="0" borderId="0" xfId="0" applyNumberFormat="1" applyFill="1"/>
    <xf numFmtId="0" fontId="0" fillId="0" borderId="0" xfId="0" quotePrefix="1" applyFill="1"/>
    <xf numFmtId="49" fontId="0" fillId="0" borderId="0" xfId="0" applyNumberFormat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ill="1" applyBorder="1"/>
    <xf numFmtId="0" fontId="1" fillId="0" borderId="1" xfId="0" applyFont="1" applyBorder="1"/>
    <xf numFmtId="0" fontId="0" fillId="0" borderId="0" xfId="0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/>
    <xf numFmtId="0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4" borderId="0" xfId="0" applyFill="1"/>
    <xf numFmtId="0" fontId="0" fillId="4" borderId="0" xfId="0" applyFont="1" applyFill="1"/>
    <xf numFmtId="0" fontId="0" fillId="4" borderId="0" xfId="0" applyFill="1" applyAlignment="1">
      <alignment horizontal="center"/>
    </xf>
    <xf numFmtId="49" fontId="4" fillId="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2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 applyBorder="1"/>
    <xf numFmtId="0" fontId="0" fillId="4" borderId="0" xfId="0" applyFont="1" applyFill="1" applyBorder="1"/>
    <xf numFmtId="0" fontId="0" fillId="4" borderId="0" xfId="0" quotePrefix="1" applyFill="1"/>
    <xf numFmtId="0" fontId="0" fillId="0" borderId="0" xfId="0" applyNumberForma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5" borderId="0" xfId="0" applyNumberFormat="1" applyFont="1" applyFill="1" applyAlignment="1">
      <alignment vertical="center"/>
    </xf>
    <xf numFmtId="49" fontId="4" fillId="4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A2:N27" totalsRowShown="0" headerRowDxfId="15" dataDxfId="14">
  <autoFilter ref="A2:N27"/>
  <tableColumns count="14">
    <tableColumn id="12" name="Agency" dataDxfId="13"/>
    <tableColumn id="1" name="Org" dataDxfId="12"/>
    <tableColumn id="13" name="Import Code" dataDxfId="11"/>
    <tableColumn id="2" name="Org Acronym" dataDxfId="10"/>
    <tableColumn id="6" name="SupervisoryStatus" dataDxfId="9"/>
    <tableColumn id="3" name="Role" dataDxfId="8"/>
    <tableColumn id="4" name="Firstname" dataDxfId="7"/>
    <tableColumn id="5" name="Lastname" dataDxfId="6"/>
    <tableColumn id="7" name="Pay Plan" dataDxfId="5"/>
    <tableColumn id="16" name="Series" dataDxfId="4"/>
    <tableColumn id="15" name="Grade" dataDxfId="3"/>
    <tableColumn id="14" name="Title" dataDxfId="2"/>
    <tableColumn id="9" name="Username/Email" dataDxfId="1">
      <calculatedColumnFormula>LOWER(G3 &amp; "." &amp; H3 &amp; "@" &amp; D3 &amp; ".gov")</calculatedColumnFormula>
    </tableColumn>
    <tableColumn id="10" name="Passwor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80" zoomScaleNormal="80" workbookViewId="0">
      <selection activeCell="L35" sqref="L35"/>
    </sheetView>
  </sheetViews>
  <sheetFormatPr defaultRowHeight="14.5" x14ac:dyDescent="0.35"/>
  <cols>
    <col min="1" max="1" width="15.81640625" bestFit="1" customWidth="1"/>
    <col min="2" max="2" width="21.453125" bestFit="1" customWidth="1"/>
    <col min="3" max="3" width="14.81640625" hidden="1" customWidth="1"/>
    <col min="4" max="5" width="15.7265625" style="2" hidden="1" customWidth="1"/>
    <col min="6" max="6" width="21.54296875" bestFit="1" customWidth="1"/>
    <col min="7" max="7" width="15" bestFit="1" customWidth="1"/>
    <col min="8" max="8" width="14.54296875" bestFit="1" customWidth="1"/>
    <col min="9" max="9" width="13.54296875" style="2" bestFit="1" customWidth="1"/>
    <col min="10" max="11" width="11.54296875" style="2" bestFit="1" customWidth="1"/>
    <col min="12" max="12" width="26.26953125" style="28" bestFit="1" customWidth="1"/>
    <col min="13" max="13" width="30.7265625" bestFit="1" customWidth="1"/>
    <col min="14" max="14" width="14.453125" bestFit="1" customWidth="1"/>
    <col min="15" max="15" width="3.54296875" style="3" customWidth="1"/>
    <col min="16" max="16" width="8.81640625" customWidth="1"/>
    <col min="17" max="17" width="21.453125" bestFit="1" customWidth="1"/>
    <col min="18" max="18" width="12" bestFit="1" customWidth="1"/>
  </cols>
  <sheetData>
    <row r="1" spans="1:18" x14ac:dyDescent="0.35">
      <c r="A1" s="1" t="s">
        <v>27</v>
      </c>
      <c r="B1" s="1"/>
      <c r="C1" s="1"/>
    </row>
    <row r="2" spans="1:18" x14ac:dyDescent="0.35">
      <c r="A2" s="29" t="s">
        <v>10</v>
      </c>
      <c r="B2" s="29" t="s">
        <v>17</v>
      </c>
      <c r="C2" s="29" t="s">
        <v>16</v>
      </c>
      <c r="D2" s="29" t="s">
        <v>0</v>
      </c>
      <c r="E2" s="29" t="s">
        <v>39</v>
      </c>
      <c r="F2" s="29" t="s">
        <v>1</v>
      </c>
      <c r="G2" s="33" t="s">
        <v>2</v>
      </c>
      <c r="H2" s="33" t="s">
        <v>3</v>
      </c>
      <c r="I2" s="29" t="s">
        <v>4</v>
      </c>
      <c r="J2" s="33" t="s">
        <v>35</v>
      </c>
      <c r="K2" s="33" t="s">
        <v>36</v>
      </c>
      <c r="L2" s="29" t="s">
        <v>37</v>
      </c>
      <c r="M2" s="29" t="s">
        <v>6</v>
      </c>
      <c r="N2" s="29" t="s">
        <v>7</v>
      </c>
      <c r="O2" s="34"/>
      <c r="P2" s="11" t="s">
        <v>15</v>
      </c>
      <c r="Q2" s="23"/>
      <c r="R2" s="11" t="s">
        <v>16</v>
      </c>
    </row>
    <row r="3" spans="1:18" x14ac:dyDescent="0.35">
      <c r="A3" s="18" t="s">
        <v>57</v>
      </c>
      <c r="B3" s="18" t="s">
        <v>59</v>
      </c>
      <c r="C3" s="42" t="s">
        <v>109</v>
      </c>
      <c r="D3" s="19" t="s">
        <v>58</v>
      </c>
      <c r="E3" s="19">
        <v>1</v>
      </c>
      <c r="F3" s="18" t="s">
        <v>8</v>
      </c>
      <c r="G3" s="18" t="s">
        <v>76</v>
      </c>
      <c r="H3" s="18" t="s">
        <v>90</v>
      </c>
      <c r="I3" s="19" t="s">
        <v>26</v>
      </c>
      <c r="J3" s="46"/>
      <c r="K3" s="46"/>
      <c r="L3" s="30" t="s">
        <v>48</v>
      </c>
      <c r="M3" s="18" t="str">
        <f t="shared" ref="M3:M21" si="0">LOWER(G3 &amp; "." &amp; H3 &amp; "@" &amp; D3 &amp; ".gov")</f>
        <v>leah.mitchell@lab.gov</v>
      </c>
      <c r="N3" s="20" t="s">
        <v>111</v>
      </c>
      <c r="P3" s="22" t="s">
        <v>57</v>
      </c>
      <c r="R3" s="17" t="s">
        <v>108</v>
      </c>
    </row>
    <row r="4" spans="1:18" x14ac:dyDescent="0.35">
      <c r="A4" s="20" t="s">
        <v>57</v>
      </c>
      <c r="B4" s="20" t="s">
        <v>60</v>
      </c>
      <c r="C4" s="43" t="s">
        <v>110</v>
      </c>
      <c r="D4" s="21" t="s">
        <v>58</v>
      </c>
      <c r="E4" s="21">
        <v>1</v>
      </c>
      <c r="F4" s="18" t="s">
        <v>8</v>
      </c>
      <c r="G4" s="20" t="s">
        <v>19</v>
      </c>
      <c r="H4" s="20" t="s">
        <v>20</v>
      </c>
      <c r="I4" s="21" t="s">
        <v>26</v>
      </c>
      <c r="J4" s="47"/>
      <c r="K4" s="47"/>
      <c r="L4" s="30" t="s">
        <v>48</v>
      </c>
      <c r="M4" s="20" t="str">
        <f t="shared" si="0"/>
        <v>paisley.james@lab.gov</v>
      </c>
      <c r="N4" s="20" t="s">
        <v>111</v>
      </c>
      <c r="Q4" t="s">
        <v>59</v>
      </c>
      <c r="R4" s="17" t="s">
        <v>109</v>
      </c>
    </row>
    <row r="5" spans="1:18" x14ac:dyDescent="0.35">
      <c r="A5" s="20" t="s">
        <v>57</v>
      </c>
      <c r="B5" s="20" t="s">
        <v>59</v>
      </c>
      <c r="C5" s="43" t="s">
        <v>109</v>
      </c>
      <c r="D5" s="21" t="s">
        <v>58</v>
      </c>
      <c r="E5" s="21">
        <v>2</v>
      </c>
      <c r="F5" s="20" t="s">
        <v>14</v>
      </c>
      <c r="G5" s="20" t="s">
        <v>77</v>
      </c>
      <c r="H5" s="20" t="s">
        <v>91</v>
      </c>
      <c r="I5" s="21" t="s">
        <v>9</v>
      </c>
      <c r="J5" s="47" t="s">
        <v>42</v>
      </c>
      <c r="K5" s="47" t="s">
        <v>61</v>
      </c>
      <c r="L5" s="30" t="s">
        <v>48</v>
      </c>
      <c r="M5" s="20" t="str">
        <f t="shared" si="0"/>
        <v>aaliyah.wood@lab.gov</v>
      </c>
      <c r="N5" s="20" t="s">
        <v>111</v>
      </c>
      <c r="Q5" t="s">
        <v>60</v>
      </c>
      <c r="R5" s="17" t="s">
        <v>110</v>
      </c>
    </row>
    <row r="6" spans="1:18" x14ac:dyDescent="0.35">
      <c r="A6" s="20" t="s">
        <v>57</v>
      </c>
      <c r="B6" s="20" t="s">
        <v>60</v>
      </c>
      <c r="C6" s="43" t="s">
        <v>110</v>
      </c>
      <c r="D6" s="21" t="s">
        <v>58</v>
      </c>
      <c r="E6" s="21">
        <v>2</v>
      </c>
      <c r="F6" s="20" t="s">
        <v>14</v>
      </c>
      <c r="G6" s="20" t="s">
        <v>78</v>
      </c>
      <c r="H6" s="20" t="s">
        <v>87</v>
      </c>
      <c r="I6" s="21" t="s">
        <v>9</v>
      </c>
      <c r="J6" s="47" t="s">
        <v>42</v>
      </c>
      <c r="K6" s="47" t="s">
        <v>61</v>
      </c>
      <c r="L6" s="30" t="s">
        <v>48</v>
      </c>
      <c r="M6" s="20" t="str">
        <f t="shared" si="0"/>
        <v>avery.thomas@lab.gov</v>
      </c>
      <c r="N6" s="20" t="s">
        <v>111</v>
      </c>
      <c r="R6" s="17"/>
    </row>
    <row r="7" spans="1:18" x14ac:dyDescent="0.35">
      <c r="A7" s="35" t="s">
        <v>57</v>
      </c>
      <c r="B7" s="35" t="s">
        <v>59</v>
      </c>
      <c r="C7" s="44" t="s">
        <v>109</v>
      </c>
      <c r="D7" s="36" t="s">
        <v>58</v>
      </c>
      <c r="E7" s="36">
        <v>1</v>
      </c>
      <c r="F7" s="35" t="s">
        <v>11</v>
      </c>
      <c r="G7" s="35" t="s">
        <v>112</v>
      </c>
      <c r="H7" s="35" t="s">
        <v>113</v>
      </c>
      <c r="I7" s="36" t="s">
        <v>9</v>
      </c>
      <c r="J7" s="48" t="s">
        <v>42</v>
      </c>
      <c r="K7" s="48" t="s">
        <v>62</v>
      </c>
      <c r="L7" s="37" t="s">
        <v>67</v>
      </c>
      <c r="M7" s="35" t="str">
        <f t="shared" si="0"/>
        <v>emma.wayne@lab.gov</v>
      </c>
      <c r="N7" s="35" t="s">
        <v>111</v>
      </c>
      <c r="R7" s="17"/>
    </row>
    <row r="8" spans="1:18" s="3" customFormat="1" x14ac:dyDescent="0.35">
      <c r="A8" s="35" t="s">
        <v>57</v>
      </c>
      <c r="B8" s="35" t="s">
        <v>59</v>
      </c>
      <c r="C8" s="44" t="s">
        <v>109</v>
      </c>
      <c r="D8" s="36" t="s">
        <v>58</v>
      </c>
      <c r="E8" s="36">
        <v>1</v>
      </c>
      <c r="F8" s="35" t="s">
        <v>13</v>
      </c>
      <c r="G8" s="35" t="s">
        <v>80</v>
      </c>
      <c r="H8" s="35" t="s">
        <v>94</v>
      </c>
      <c r="I8" s="36" t="s">
        <v>9</v>
      </c>
      <c r="J8" s="48" t="s">
        <v>42</v>
      </c>
      <c r="K8" s="48" t="s">
        <v>63</v>
      </c>
      <c r="L8" s="37" t="s">
        <v>70</v>
      </c>
      <c r="M8" s="35" t="str">
        <f>LOWER(G8 &amp; "." &amp; H8 &amp; "@" &amp; D8 &amp; ".gov")</f>
        <v>christopher.sanders@lab.gov</v>
      </c>
      <c r="N8" s="35" t="s">
        <v>111</v>
      </c>
      <c r="P8" s="5"/>
      <c r="R8" s="17"/>
    </row>
    <row r="9" spans="1:18" x14ac:dyDescent="0.35">
      <c r="A9" s="35" t="s">
        <v>57</v>
      </c>
      <c r="B9" s="35" t="s">
        <v>60</v>
      </c>
      <c r="C9" s="44" t="s">
        <v>110</v>
      </c>
      <c r="D9" s="36" t="s">
        <v>58</v>
      </c>
      <c r="E9" s="36">
        <v>1</v>
      </c>
      <c r="F9" s="35" t="s">
        <v>11</v>
      </c>
      <c r="G9" s="35" t="s">
        <v>79</v>
      </c>
      <c r="H9" s="35" t="s">
        <v>93</v>
      </c>
      <c r="I9" s="36" t="s">
        <v>12</v>
      </c>
      <c r="J9" s="48" t="s">
        <v>43</v>
      </c>
      <c r="K9" s="48" t="s">
        <v>49</v>
      </c>
      <c r="L9" s="37" t="s">
        <v>68</v>
      </c>
      <c r="M9" s="35" t="str">
        <f>LOWER(G9 &amp; "." &amp; H9 &amp; "@" &amp; D9 &amp; ".gov")</f>
        <v>parker.ramirez@lab.gov</v>
      </c>
      <c r="N9" s="35" t="s">
        <v>111</v>
      </c>
      <c r="P9" s="4"/>
      <c r="R9" s="17"/>
    </row>
    <row r="10" spans="1:18" s="3" customFormat="1" x14ac:dyDescent="0.35">
      <c r="A10" s="35" t="s">
        <v>57</v>
      </c>
      <c r="B10" s="35" t="s">
        <v>60</v>
      </c>
      <c r="C10" s="44" t="s">
        <v>110</v>
      </c>
      <c r="D10" s="36" t="s">
        <v>58</v>
      </c>
      <c r="E10" s="36">
        <v>1</v>
      </c>
      <c r="F10" s="35" t="s">
        <v>13</v>
      </c>
      <c r="G10" s="35" t="s">
        <v>81</v>
      </c>
      <c r="H10" s="35" t="s">
        <v>18</v>
      </c>
      <c r="I10" s="36" t="s">
        <v>12</v>
      </c>
      <c r="J10" s="48" t="s">
        <v>43</v>
      </c>
      <c r="K10" s="48" t="s">
        <v>49</v>
      </c>
      <c r="L10" s="37" t="s">
        <v>69</v>
      </c>
      <c r="M10" s="35" t="str">
        <f>LOWER(G10 &amp; "." &amp; H10 &amp; "@" &amp; D10 &amp; ".gov")</f>
        <v>ellie.foster@lab.gov</v>
      </c>
      <c r="N10" s="35" t="s">
        <v>111</v>
      </c>
      <c r="P10" s="5"/>
      <c r="R10" s="17"/>
    </row>
    <row r="11" spans="1:18" s="3" customFormat="1" x14ac:dyDescent="0.35">
      <c r="A11" s="24" t="s">
        <v>57</v>
      </c>
      <c r="B11" s="24" t="s">
        <v>59</v>
      </c>
      <c r="C11" s="45" t="s">
        <v>109</v>
      </c>
      <c r="D11" s="26" t="s">
        <v>58</v>
      </c>
      <c r="E11" s="26">
        <v>1</v>
      </c>
      <c r="F11" s="24" t="s">
        <v>51</v>
      </c>
      <c r="G11" s="25" t="s">
        <v>23</v>
      </c>
      <c r="H11" s="25" t="s">
        <v>95</v>
      </c>
      <c r="I11" s="26" t="s">
        <v>12</v>
      </c>
      <c r="J11" s="49" t="s">
        <v>43</v>
      </c>
      <c r="K11" s="49" t="s">
        <v>49</v>
      </c>
      <c r="L11" s="32" t="s">
        <v>54</v>
      </c>
      <c r="M11" s="24" t="str">
        <f t="shared" si="0"/>
        <v>dominic.morris@lab.gov</v>
      </c>
      <c r="N11" s="24" t="s">
        <v>111</v>
      </c>
      <c r="P11" s="5"/>
      <c r="R11" s="17"/>
    </row>
    <row r="12" spans="1:18" s="8" customFormat="1" x14ac:dyDescent="0.35">
      <c r="A12" s="24" t="s">
        <v>57</v>
      </c>
      <c r="B12" s="24" t="s">
        <v>59</v>
      </c>
      <c r="C12" s="45" t="s">
        <v>109</v>
      </c>
      <c r="D12" s="50" t="s">
        <v>58</v>
      </c>
      <c r="E12" s="50">
        <v>1</v>
      </c>
      <c r="F12" s="24" t="s">
        <v>56</v>
      </c>
      <c r="G12" s="39" t="s">
        <v>82</v>
      </c>
      <c r="H12" s="39" t="s">
        <v>96</v>
      </c>
      <c r="I12" s="26" t="s">
        <v>12</v>
      </c>
      <c r="J12" s="49" t="s">
        <v>43</v>
      </c>
      <c r="K12" s="49" t="s">
        <v>49</v>
      </c>
      <c r="L12" s="32" t="s">
        <v>55</v>
      </c>
      <c r="M12" s="38" t="str">
        <f t="shared" si="0"/>
        <v>camden.taylor@lab.gov</v>
      </c>
      <c r="N12" s="24" t="s">
        <v>111</v>
      </c>
      <c r="O12" s="3"/>
      <c r="P12" s="10"/>
      <c r="R12" s="17"/>
    </row>
    <row r="13" spans="1:18" s="3" customFormat="1" x14ac:dyDescent="0.35">
      <c r="A13" s="24" t="s">
        <v>57</v>
      </c>
      <c r="B13" s="24" t="s">
        <v>59</v>
      </c>
      <c r="C13" s="45" t="s">
        <v>109</v>
      </c>
      <c r="D13" s="26" t="s">
        <v>58</v>
      </c>
      <c r="E13" s="26">
        <v>1</v>
      </c>
      <c r="F13" s="38" t="s">
        <v>50</v>
      </c>
      <c r="G13" s="25" t="s">
        <v>83</v>
      </c>
      <c r="H13" s="25" t="s">
        <v>24</v>
      </c>
      <c r="I13" s="26" t="s">
        <v>12</v>
      </c>
      <c r="J13" s="49" t="s">
        <v>43</v>
      </c>
      <c r="K13" s="49" t="s">
        <v>49</v>
      </c>
      <c r="L13" s="32" t="s">
        <v>55</v>
      </c>
      <c r="M13" s="40" t="str">
        <f t="shared" si="0"/>
        <v>audrey.baker@lab.gov</v>
      </c>
      <c r="N13" s="24" t="s">
        <v>111</v>
      </c>
      <c r="P13" s="5"/>
      <c r="R13" s="17"/>
    </row>
    <row r="14" spans="1:18" s="3" customFormat="1" x14ac:dyDescent="0.35">
      <c r="A14" s="24" t="s">
        <v>57</v>
      </c>
      <c r="B14" s="24" t="s">
        <v>60</v>
      </c>
      <c r="C14" s="45" t="s">
        <v>110</v>
      </c>
      <c r="D14" s="26" t="s">
        <v>58</v>
      </c>
      <c r="E14" s="26">
        <v>1</v>
      </c>
      <c r="F14" s="24" t="s">
        <v>56</v>
      </c>
      <c r="G14" s="25" t="s">
        <v>84</v>
      </c>
      <c r="H14" s="25" t="s">
        <v>25</v>
      </c>
      <c r="I14" s="26" t="s">
        <v>12</v>
      </c>
      <c r="J14" s="49" t="s">
        <v>43</v>
      </c>
      <c r="K14" s="49" t="s">
        <v>49</v>
      </c>
      <c r="L14" s="32" t="s">
        <v>55</v>
      </c>
      <c r="M14" s="40" t="str">
        <f t="shared" si="0"/>
        <v>julian.rogers@lab.gov</v>
      </c>
      <c r="N14" s="24" t="s">
        <v>111</v>
      </c>
      <c r="R14" s="17"/>
    </row>
    <row r="15" spans="1:18" s="3" customFormat="1" x14ac:dyDescent="0.35">
      <c r="A15" s="24" t="s">
        <v>57</v>
      </c>
      <c r="B15" s="24" t="s">
        <v>60</v>
      </c>
      <c r="C15" s="45" t="s">
        <v>110</v>
      </c>
      <c r="D15" s="26" t="s">
        <v>58</v>
      </c>
      <c r="E15" s="26">
        <v>1</v>
      </c>
      <c r="F15" s="24" t="s">
        <v>50</v>
      </c>
      <c r="G15" s="25" t="s">
        <v>85</v>
      </c>
      <c r="H15" s="25" t="s">
        <v>97</v>
      </c>
      <c r="I15" s="26" t="s">
        <v>12</v>
      </c>
      <c r="J15" s="49" t="s">
        <v>43</v>
      </c>
      <c r="K15" s="49" t="s">
        <v>49</v>
      </c>
      <c r="L15" s="32" t="s">
        <v>55</v>
      </c>
      <c r="M15" s="40" t="str">
        <f t="shared" si="0"/>
        <v>jonathan.campbell@lab.gov</v>
      </c>
      <c r="N15" s="24" t="s">
        <v>111</v>
      </c>
      <c r="R15" s="17"/>
    </row>
    <row r="16" spans="1:18" s="3" customFormat="1" x14ac:dyDescent="0.35">
      <c r="A16" s="3" t="s">
        <v>57</v>
      </c>
      <c r="B16" s="3" t="s">
        <v>60</v>
      </c>
      <c r="C16" s="27" t="s">
        <v>110</v>
      </c>
      <c r="D16" s="9" t="s">
        <v>58</v>
      </c>
      <c r="E16" s="9">
        <v>1</v>
      </c>
      <c r="G16" s="12" t="s">
        <v>86</v>
      </c>
      <c r="H16" s="12" t="s">
        <v>98</v>
      </c>
      <c r="I16" s="9" t="s">
        <v>12</v>
      </c>
      <c r="J16" s="13" t="s">
        <v>43</v>
      </c>
      <c r="K16" s="13" t="s">
        <v>49</v>
      </c>
      <c r="L16" s="31" t="s">
        <v>71</v>
      </c>
      <c r="M16" s="6" t="str">
        <f t="shared" si="0"/>
        <v>colin.morgan@lab.gov</v>
      </c>
      <c r="N16" s="3" t="s">
        <v>111</v>
      </c>
      <c r="P16" s="5"/>
      <c r="R16" s="17"/>
    </row>
    <row r="17" spans="1:18" s="3" customFormat="1" x14ac:dyDescent="0.35">
      <c r="A17" s="3" t="s">
        <v>57</v>
      </c>
      <c r="B17" s="3" t="s">
        <v>60</v>
      </c>
      <c r="C17" s="27" t="s">
        <v>110</v>
      </c>
      <c r="D17" s="9" t="s">
        <v>58</v>
      </c>
      <c r="E17" s="9">
        <v>1</v>
      </c>
      <c r="G17" s="12" t="s">
        <v>87</v>
      </c>
      <c r="H17" s="12" t="s">
        <v>24</v>
      </c>
      <c r="I17" s="9" t="s">
        <v>12</v>
      </c>
      <c r="J17" s="13" t="s">
        <v>43</v>
      </c>
      <c r="K17" s="13" t="s">
        <v>49</v>
      </c>
      <c r="L17" s="31" t="s">
        <v>71</v>
      </c>
      <c r="M17" s="6" t="str">
        <f t="shared" si="0"/>
        <v>thomas.baker@lab.gov</v>
      </c>
      <c r="N17" s="3" t="s">
        <v>111</v>
      </c>
      <c r="P17" s="5"/>
      <c r="R17" s="17"/>
    </row>
    <row r="18" spans="1:18" x14ac:dyDescent="0.35">
      <c r="A18" s="3" t="s">
        <v>57</v>
      </c>
      <c r="B18" s="3" t="s">
        <v>60</v>
      </c>
      <c r="C18" s="27" t="s">
        <v>110</v>
      </c>
      <c r="D18" s="9" t="s">
        <v>58</v>
      </c>
      <c r="E18" s="9">
        <v>1</v>
      </c>
      <c r="F18" s="3"/>
      <c r="G18" s="12" t="s">
        <v>22</v>
      </c>
      <c r="H18" s="12" t="s">
        <v>21</v>
      </c>
      <c r="I18" s="9" t="s">
        <v>12</v>
      </c>
      <c r="J18" s="13" t="s">
        <v>43</v>
      </c>
      <c r="K18" s="13" t="s">
        <v>49</v>
      </c>
      <c r="L18" s="31" t="s">
        <v>71</v>
      </c>
      <c r="M18" s="6" t="str">
        <f t="shared" si="0"/>
        <v>zoey.perez@lab.gov</v>
      </c>
      <c r="N18" s="3" t="s">
        <v>111</v>
      </c>
      <c r="P18" s="5"/>
      <c r="R18" s="17"/>
    </row>
    <row r="19" spans="1:18" x14ac:dyDescent="0.35">
      <c r="A19" s="3" t="s">
        <v>57</v>
      </c>
      <c r="B19" s="3" t="s">
        <v>59</v>
      </c>
      <c r="C19" s="3" t="s">
        <v>109</v>
      </c>
      <c r="D19" s="9" t="s">
        <v>58</v>
      </c>
      <c r="E19" s="9">
        <v>1</v>
      </c>
      <c r="F19" s="3"/>
      <c r="G19" s="12" t="s">
        <v>88</v>
      </c>
      <c r="H19" s="12" t="s">
        <v>99</v>
      </c>
      <c r="I19" s="9" t="s">
        <v>12</v>
      </c>
      <c r="J19" s="13" t="s">
        <v>43</v>
      </c>
      <c r="K19" s="13" t="s">
        <v>49</v>
      </c>
      <c r="L19" s="31" t="s">
        <v>71</v>
      </c>
      <c r="M19" s="6" t="str">
        <f t="shared" si="0"/>
        <v>aubree.adams@lab.gov</v>
      </c>
      <c r="N19" s="3" t="s">
        <v>111</v>
      </c>
      <c r="P19" s="5"/>
      <c r="R19" s="17"/>
    </row>
    <row r="20" spans="1:18" x14ac:dyDescent="0.35">
      <c r="A20" s="3" t="s">
        <v>57</v>
      </c>
      <c r="B20" s="3" t="s">
        <v>59</v>
      </c>
      <c r="C20" s="3" t="s">
        <v>109</v>
      </c>
      <c r="D20" s="9" t="s">
        <v>58</v>
      </c>
      <c r="E20" s="9">
        <v>1</v>
      </c>
      <c r="F20" s="3"/>
      <c r="G20" s="12" t="s">
        <v>89</v>
      </c>
      <c r="H20" s="12" t="s">
        <v>100</v>
      </c>
      <c r="I20" s="9" t="s">
        <v>12</v>
      </c>
      <c r="J20" s="13" t="s">
        <v>43</v>
      </c>
      <c r="K20" s="13" t="s">
        <v>49</v>
      </c>
      <c r="L20" s="31" t="s">
        <v>71</v>
      </c>
      <c r="M20" s="6" t="str">
        <f t="shared" si="0"/>
        <v>faith.alexander@lab.gov</v>
      </c>
      <c r="N20" s="3" t="s">
        <v>111</v>
      </c>
      <c r="P20" s="7"/>
      <c r="Q20" s="7"/>
      <c r="R20" s="17"/>
    </row>
    <row r="21" spans="1:18" x14ac:dyDescent="0.35">
      <c r="A21" s="3" t="s">
        <v>57</v>
      </c>
      <c r="B21" s="3" t="s">
        <v>59</v>
      </c>
      <c r="C21" s="3" t="s">
        <v>109</v>
      </c>
      <c r="D21" s="9" t="s">
        <v>58</v>
      </c>
      <c r="E21" s="9">
        <v>1</v>
      </c>
      <c r="F21" s="3"/>
      <c r="G21" s="12" t="s">
        <v>81</v>
      </c>
      <c r="H21" s="12" t="s">
        <v>24</v>
      </c>
      <c r="I21" s="9" t="s">
        <v>12</v>
      </c>
      <c r="J21" s="13" t="s">
        <v>43</v>
      </c>
      <c r="K21" s="13" t="s">
        <v>49</v>
      </c>
      <c r="L21" s="31" t="s">
        <v>71</v>
      </c>
      <c r="M21" s="6" t="str">
        <f t="shared" si="0"/>
        <v>ellie.baker@lab.gov</v>
      </c>
      <c r="N21" s="3" t="s">
        <v>111</v>
      </c>
      <c r="Q21" s="7"/>
      <c r="R21" s="17"/>
    </row>
    <row r="22" spans="1:18" x14ac:dyDescent="0.35">
      <c r="A22" s="3" t="s">
        <v>57</v>
      </c>
      <c r="B22" s="3" t="s">
        <v>60</v>
      </c>
      <c r="C22" s="3" t="s">
        <v>110</v>
      </c>
      <c r="D22" s="9" t="s">
        <v>58</v>
      </c>
      <c r="E22" s="9">
        <v>2</v>
      </c>
      <c r="F22" s="3"/>
      <c r="G22" s="12" t="s">
        <v>104</v>
      </c>
      <c r="H22" s="12" t="s">
        <v>101</v>
      </c>
      <c r="I22" s="9" t="s">
        <v>9</v>
      </c>
      <c r="J22" s="13" t="s">
        <v>42</v>
      </c>
      <c r="K22" s="13" t="s">
        <v>64</v>
      </c>
      <c r="L22" s="31" t="s">
        <v>73</v>
      </c>
      <c r="M22" s="6" t="str">
        <f t="shared" ref="M22" si="1">LOWER(G22 &amp; "." &amp; H22 &amp; "@" &amp; D22 &amp; ".gov")</f>
        <v>owen.williams@lab.gov</v>
      </c>
      <c r="N22" s="3" t="s">
        <v>111</v>
      </c>
      <c r="Q22" s="7"/>
      <c r="R22" s="17"/>
    </row>
    <row r="23" spans="1:18" x14ac:dyDescent="0.35">
      <c r="A23" s="3" t="s">
        <v>57</v>
      </c>
      <c r="B23" s="3" t="s">
        <v>60</v>
      </c>
      <c r="C23" s="3" t="s">
        <v>110</v>
      </c>
      <c r="D23" s="9" t="s">
        <v>58</v>
      </c>
      <c r="E23" s="9">
        <v>2</v>
      </c>
      <c r="F23" s="3"/>
      <c r="G23" s="12" t="s">
        <v>105</v>
      </c>
      <c r="H23" s="12" t="s">
        <v>92</v>
      </c>
      <c r="I23" s="9" t="s">
        <v>9</v>
      </c>
      <c r="J23" s="13" t="s">
        <v>42</v>
      </c>
      <c r="K23" s="13" t="s">
        <v>65</v>
      </c>
      <c r="L23" s="31" t="s">
        <v>72</v>
      </c>
      <c r="M23" s="6" t="str">
        <f>LOWER(G23 &amp; "." &amp; H23 &amp; "@" &amp; D23 &amp; ".gov")</f>
        <v>victoria.collins@lab.gov</v>
      </c>
      <c r="N23" s="3" t="s">
        <v>111</v>
      </c>
      <c r="Q23" s="7"/>
    </row>
    <row r="24" spans="1:18" x14ac:dyDescent="0.35">
      <c r="A24" s="3" t="s">
        <v>57</v>
      </c>
      <c r="B24" s="3" t="s">
        <v>60</v>
      </c>
      <c r="C24" s="3" t="s">
        <v>110</v>
      </c>
      <c r="D24" s="9" t="s">
        <v>58</v>
      </c>
      <c r="E24" s="9">
        <v>2</v>
      </c>
      <c r="F24" s="3"/>
      <c r="G24" s="12" t="s">
        <v>114</v>
      </c>
      <c r="H24" s="12" t="s">
        <v>102</v>
      </c>
      <c r="I24" s="9" t="s">
        <v>9</v>
      </c>
      <c r="J24" s="13" t="s">
        <v>42</v>
      </c>
      <c r="K24" s="13" t="s">
        <v>66</v>
      </c>
      <c r="L24" s="31" t="s">
        <v>74</v>
      </c>
      <c r="M24" s="6" t="str">
        <f>LOWER(G24 &amp; "." &amp; H24 &amp; "@" &amp; D24 &amp; ".gov")</f>
        <v>lauren.russell@lab.gov</v>
      </c>
      <c r="N24" s="3" t="s">
        <v>111</v>
      </c>
      <c r="Q24" s="7"/>
    </row>
    <row r="25" spans="1:18" x14ac:dyDescent="0.35">
      <c r="A25" s="3" t="s">
        <v>57</v>
      </c>
      <c r="B25" s="3" t="s">
        <v>59</v>
      </c>
      <c r="C25" s="3" t="s">
        <v>109</v>
      </c>
      <c r="D25" s="9" t="s">
        <v>58</v>
      </c>
      <c r="E25" s="9">
        <v>2</v>
      </c>
      <c r="F25" s="3"/>
      <c r="G25" s="12" t="s">
        <v>106</v>
      </c>
      <c r="H25" s="12" t="s">
        <v>99</v>
      </c>
      <c r="I25" s="9" t="s">
        <v>9</v>
      </c>
      <c r="J25" s="13" t="s">
        <v>42</v>
      </c>
      <c r="K25" s="13" t="s">
        <v>61</v>
      </c>
      <c r="L25" s="31" t="s">
        <v>75</v>
      </c>
      <c r="M25" s="6" t="str">
        <f>LOWER(G25 &amp; "." &amp; H25 &amp; "@" &amp; D25 &amp; ".gov")</f>
        <v>nolan.adams@lab.gov</v>
      </c>
      <c r="N25" s="3" t="s">
        <v>111</v>
      </c>
      <c r="Q25" s="7"/>
    </row>
    <row r="26" spans="1:18" x14ac:dyDescent="0.35">
      <c r="A26" s="3" t="s">
        <v>57</v>
      </c>
      <c r="B26" s="3" t="s">
        <v>59</v>
      </c>
      <c r="C26" s="3" t="s">
        <v>109</v>
      </c>
      <c r="D26" s="9" t="s">
        <v>58</v>
      </c>
      <c r="E26" s="9">
        <v>2</v>
      </c>
      <c r="F26" s="3"/>
      <c r="G26" s="12" t="s">
        <v>107</v>
      </c>
      <c r="H26" s="12" t="s">
        <v>103</v>
      </c>
      <c r="I26" s="9" t="s">
        <v>9</v>
      </c>
      <c r="J26" s="13" t="s">
        <v>42</v>
      </c>
      <c r="K26" s="13" t="s">
        <v>65</v>
      </c>
      <c r="L26" s="31" t="s">
        <v>75</v>
      </c>
      <c r="M26" s="6" t="str">
        <f>LOWER(G26 &amp; "." &amp; H26 &amp; "@" &amp; D26 &amp; ".gov")</f>
        <v>michael.hayes@lab.gov</v>
      </c>
      <c r="N26" s="3" t="s">
        <v>111</v>
      </c>
      <c r="Q26" s="7"/>
    </row>
    <row r="27" spans="1:18" x14ac:dyDescent="0.35">
      <c r="A27" s="3" t="s">
        <v>57</v>
      </c>
      <c r="B27" s="3" t="s">
        <v>59</v>
      </c>
      <c r="C27" s="3" t="s">
        <v>109</v>
      </c>
      <c r="D27" s="9" t="s">
        <v>58</v>
      </c>
      <c r="E27" s="9">
        <v>2</v>
      </c>
      <c r="F27" s="3"/>
      <c r="G27" s="12" t="s">
        <v>52</v>
      </c>
      <c r="H27" s="12" t="s">
        <v>53</v>
      </c>
      <c r="I27" s="9" t="s">
        <v>9</v>
      </c>
      <c r="J27" s="13" t="s">
        <v>42</v>
      </c>
      <c r="K27" s="13" t="s">
        <v>61</v>
      </c>
      <c r="L27" s="31" t="s">
        <v>75</v>
      </c>
      <c r="M27" s="6" t="str">
        <f>LOWER(G27 &amp; "." &amp; H27 &amp; "@" &amp; D27 &amp; ".gov")</f>
        <v>kim.nelson@lab.gov</v>
      </c>
      <c r="N27" s="3" t="s">
        <v>111</v>
      </c>
      <c r="Q27" s="7"/>
    </row>
    <row r="28" spans="1:18" x14ac:dyDescent="0.35">
      <c r="C28" s="3"/>
      <c r="Q28" s="7"/>
    </row>
    <row r="29" spans="1:18" x14ac:dyDescent="0.35">
      <c r="C29" s="3"/>
      <c r="Q29" s="7"/>
    </row>
    <row r="30" spans="1:18" x14ac:dyDescent="0.35">
      <c r="C30" s="3"/>
      <c r="Q30" s="7"/>
    </row>
    <row r="31" spans="1:18" x14ac:dyDescent="0.35">
      <c r="Q31" s="7"/>
    </row>
    <row r="32" spans="1:18" x14ac:dyDescent="0.35">
      <c r="Q3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D2" sqref="D2"/>
    </sheetView>
  </sheetViews>
  <sheetFormatPr defaultRowHeight="14.5" x14ac:dyDescent="0.35"/>
  <cols>
    <col min="1" max="1" width="12" bestFit="1" customWidth="1"/>
    <col min="2" max="2" width="17" bestFit="1" customWidth="1"/>
    <col min="3" max="3" width="12.7265625" bestFit="1" customWidth="1"/>
    <col min="4" max="4" width="24.81640625" bestFit="1" customWidth="1"/>
    <col min="5" max="5" width="9.81640625" bestFit="1" customWidth="1"/>
    <col min="6" max="6" width="12.26953125" bestFit="1" customWidth="1"/>
    <col min="7" max="7" width="9.453125" bestFit="1" customWidth="1"/>
    <col min="8" max="8" width="11.1796875" bestFit="1" customWidth="1"/>
    <col min="9" max="9" width="8" bestFit="1" customWidth="1"/>
    <col min="10" max="10" width="6.453125" bestFit="1" customWidth="1"/>
    <col min="11" max="11" width="6.26953125" bestFit="1" customWidth="1"/>
    <col min="12" max="12" width="25.54296875" bestFit="1" customWidth="1"/>
    <col min="13" max="13" width="26.26953125" bestFit="1" customWidth="1"/>
    <col min="14" max="14" width="17" bestFit="1" customWidth="1"/>
    <col min="15" max="15" width="12.26953125" bestFit="1" customWidth="1"/>
  </cols>
  <sheetData>
    <row r="1" spans="1:15" s="5" customFormat="1" x14ac:dyDescent="0.35">
      <c r="A1" s="13" t="s">
        <v>28</v>
      </c>
      <c r="B1" s="13" t="s">
        <v>29</v>
      </c>
      <c r="C1" s="13" t="s">
        <v>30</v>
      </c>
      <c r="D1" s="14" t="s">
        <v>31</v>
      </c>
      <c r="E1" s="15" t="s">
        <v>2</v>
      </c>
      <c r="F1" s="13" t="s">
        <v>32</v>
      </c>
      <c r="G1" s="15" t="s">
        <v>3</v>
      </c>
      <c r="H1" s="13" t="s">
        <v>33</v>
      </c>
      <c r="I1" s="13" t="s">
        <v>34</v>
      </c>
      <c r="J1" s="13" t="s">
        <v>35</v>
      </c>
      <c r="K1" s="13" t="s">
        <v>36</v>
      </c>
      <c r="L1" s="14" t="s">
        <v>37</v>
      </c>
      <c r="M1" s="16" t="s">
        <v>38</v>
      </c>
      <c r="N1" s="13" t="s">
        <v>39</v>
      </c>
      <c r="O1" s="13" t="s">
        <v>5</v>
      </c>
    </row>
    <row r="2" spans="1:15" x14ac:dyDescent="0.35">
      <c r="A2" s="17" t="str">
        <f>TEST!$R$3</f>
        <v>Lab100</v>
      </c>
      <c r="B2" t="str">
        <f>TEST!C3</f>
        <v>Lab110</v>
      </c>
      <c r="D2" t="str">
        <f>TEST!M3</f>
        <v>leah.mitchell@lab.gov</v>
      </c>
      <c r="E2" t="str">
        <f>TEST!G3</f>
        <v>Leah</v>
      </c>
      <c r="G2" t="str">
        <f>TEST!H3</f>
        <v>Mitchell</v>
      </c>
      <c r="H2">
        <f ca="1">RANDBETWEEN(100000000,999999999)</f>
        <v>540305204</v>
      </c>
      <c r="I2" s="2" t="str">
        <f>TEST!I3</f>
        <v>ZZ</v>
      </c>
      <c r="J2" s="41"/>
      <c r="K2" s="41"/>
      <c r="L2" s="41" t="str">
        <f>TEST!L3</f>
        <v>HR Specialist</v>
      </c>
      <c r="M2" s="41">
        <v>1234567</v>
      </c>
      <c r="N2" s="41">
        <f>TEST!E3</f>
        <v>1</v>
      </c>
      <c r="O2" s="41">
        <v>2021234567</v>
      </c>
    </row>
    <row r="3" spans="1:15" x14ac:dyDescent="0.35">
      <c r="A3" s="17" t="str">
        <f>TEST!$R$3</f>
        <v>Lab100</v>
      </c>
      <c r="B3" t="str">
        <f>TEST!C4</f>
        <v>Lab120</v>
      </c>
      <c r="D3" t="str">
        <f>TEST!M4</f>
        <v>paisley.james@lab.gov</v>
      </c>
      <c r="E3" t="str">
        <f>TEST!G4</f>
        <v>Paisley</v>
      </c>
      <c r="F3" t="s">
        <v>44</v>
      </c>
      <c r="G3" t="str">
        <f>TEST!H4</f>
        <v>James</v>
      </c>
      <c r="H3">
        <f t="shared" ref="H3:H26" ca="1" si="0">RANDBETWEEN(100000000,999999999)</f>
        <v>585808833</v>
      </c>
      <c r="I3" s="2" t="str">
        <f>TEST!I4</f>
        <v>ZZ</v>
      </c>
      <c r="J3" s="41"/>
      <c r="K3" s="41"/>
      <c r="L3" s="41" t="str">
        <f>TEST!L4</f>
        <v>HR Specialist</v>
      </c>
      <c r="M3" s="41">
        <v>1234568</v>
      </c>
      <c r="N3" s="41">
        <f>TEST!E4</f>
        <v>1</v>
      </c>
      <c r="O3" s="41">
        <v>2021234568</v>
      </c>
    </row>
    <row r="4" spans="1:15" x14ac:dyDescent="0.35">
      <c r="A4" s="17" t="str">
        <f>TEST!$R$3</f>
        <v>Lab100</v>
      </c>
      <c r="B4" t="str">
        <f>TEST!C5</f>
        <v>Lab110</v>
      </c>
      <c r="D4" t="str">
        <f>TEST!M5</f>
        <v>aaliyah.wood@lab.gov</v>
      </c>
      <c r="E4" t="str">
        <f>TEST!G5</f>
        <v>Aaliyah</v>
      </c>
      <c r="G4" t="str">
        <f>TEST!H5</f>
        <v>Wood</v>
      </c>
      <c r="H4">
        <f t="shared" ca="1" si="0"/>
        <v>105514918</v>
      </c>
      <c r="I4" s="2" t="str">
        <f>TEST!I5</f>
        <v>GS</v>
      </c>
      <c r="J4" s="41" t="str">
        <f>TEST!J5</f>
        <v>0201</v>
      </c>
      <c r="K4" s="41" t="str">
        <f>TEST!K5</f>
        <v>13</v>
      </c>
      <c r="L4" s="41" t="str">
        <f>TEST!L5</f>
        <v>HR Specialist</v>
      </c>
      <c r="M4" s="41">
        <v>1234569</v>
      </c>
      <c r="N4" s="41">
        <f>TEST!E5</f>
        <v>2</v>
      </c>
      <c r="O4" s="41">
        <v>2021234569</v>
      </c>
    </row>
    <row r="5" spans="1:15" x14ac:dyDescent="0.35">
      <c r="A5" s="17" t="str">
        <f>TEST!$R$3</f>
        <v>Lab100</v>
      </c>
      <c r="B5" t="str">
        <f>TEST!C6</f>
        <v>Lab120</v>
      </c>
      <c r="D5" t="str">
        <f>TEST!M6</f>
        <v>avery.thomas@lab.gov</v>
      </c>
      <c r="E5" t="str">
        <f>TEST!G6</f>
        <v>Avery</v>
      </c>
      <c r="G5" t="str">
        <f>TEST!H6</f>
        <v>Thomas</v>
      </c>
      <c r="H5">
        <f t="shared" ca="1" si="0"/>
        <v>170098219</v>
      </c>
      <c r="I5" s="2" t="str">
        <f>TEST!I6</f>
        <v>GS</v>
      </c>
      <c r="J5" s="41" t="str">
        <f>TEST!J6</f>
        <v>0201</v>
      </c>
      <c r="K5" s="41" t="str">
        <f>TEST!K6</f>
        <v>13</v>
      </c>
      <c r="L5" s="41" t="str">
        <f>TEST!L6</f>
        <v>HR Specialist</v>
      </c>
      <c r="M5" s="41">
        <v>1234570</v>
      </c>
      <c r="N5" s="41">
        <f>TEST!E6</f>
        <v>2</v>
      </c>
      <c r="O5" s="41">
        <v>2021234570</v>
      </c>
    </row>
    <row r="6" spans="1:15" x14ac:dyDescent="0.35">
      <c r="A6" s="17" t="str">
        <f>TEST!$R$3</f>
        <v>Lab100</v>
      </c>
      <c r="B6" t="str">
        <f>TEST!C7</f>
        <v>Lab110</v>
      </c>
      <c r="D6" t="str">
        <f>TEST!M7</f>
        <v>emma.wayne@lab.gov</v>
      </c>
      <c r="E6" t="str">
        <f>TEST!G7</f>
        <v>Emma</v>
      </c>
      <c r="F6" t="s">
        <v>47</v>
      </c>
      <c r="G6" t="str">
        <f>TEST!H7</f>
        <v>Wayne</v>
      </c>
      <c r="H6">
        <f t="shared" ca="1" si="0"/>
        <v>378626284</v>
      </c>
      <c r="I6" s="2" t="str">
        <f>TEST!I7</f>
        <v>GS</v>
      </c>
      <c r="J6" s="41" t="str">
        <f>TEST!J7</f>
        <v>0201</v>
      </c>
      <c r="K6" s="41" t="str">
        <f>TEST!K7</f>
        <v>14</v>
      </c>
      <c r="L6" s="41" t="str">
        <f>TEST!L7</f>
        <v>Supervisory Innovator</v>
      </c>
      <c r="M6" s="41">
        <v>1234571</v>
      </c>
      <c r="N6" s="41">
        <f>TEST!E7</f>
        <v>1</v>
      </c>
      <c r="O6" s="41">
        <v>2021234571</v>
      </c>
    </row>
    <row r="7" spans="1:15" x14ac:dyDescent="0.35">
      <c r="A7" s="17" t="str">
        <f>TEST!$R$3</f>
        <v>Lab100</v>
      </c>
      <c r="B7" t="str">
        <f>TEST!C9</f>
        <v>Lab120</v>
      </c>
      <c r="D7" t="str">
        <f>TEST!M9</f>
        <v>parker.ramirez@lab.gov</v>
      </c>
      <c r="E7" t="str">
        <f>TEST!G9</f>
        <v>Parker</v>
      </c>
      <c r="G7" t="str">
        <f>TEST!H9</f>
        <v>Ramirez</v>
      </c>
      <c r="H7">
        <f t="shared" ca="1" si="0"/>
        <v>470284637</v>
      </c>
      <c r="I7" s="2" t="str">
        <f>TEST!I9</f>
        <v>ES</v>
      </c>
      <c r="J7" s="41" t="str">
        <f>TEST!J9</f>
        <v>0340</v>
      </c>
      <c r="K7" s="41" t="str">
        <f>TEST!K9</f>
        <v>00</v>
      </c>
      <c r="L7" s="41" t="str">
        <f>TEST!L9</f>
        <v>Director of Laboratories</v>
      </c>
      <c r="M7" s="41">
        <v>1234572</v>
      </c>
      <c r="N7" s="41">
        <f>TEST!E9</f>
        <v>1</v>
      </c>
      <c r="O7" s="41">
        <v>2021234572</v>
      </c>
    </row>
    <row r="8" spans="1:15" x14ac:dyDescent="0.35">
      <c r="A8" s="17" t="str">
        <f>TEST!$R$3</f>
        <v>Lab100</v>
      </c>
      <c r="B8" t="str">
        <f>TEST!C8</f>
        <v>Lab110</v>
      </c>
      <c r="D8" t="str">
        <f>TEST!M8</f>
        <v>christopher.sanders@lab.gov</v>
      </c>
      <c r="E8" t="str">
        <f>TEST!G8</f>
        <v>Christopher</v>
      </c>
      <c r="F8" t="s">
        <v>46</v>
      </c>
      <c r="G8" t="str">
        <f>TEST!H8</f>
        <v>Sanders</v>
      </c>
      <c r="H8">
        <f t="shared" ca="1" si="0"/>
        <v>350389076</v>
      </c>
      <c r="I8" s="2" t="str">
        <f>TEST!I8</f>
        <v>GS</v>
      </c>
      <c r="J8" s="41" t="str">
        <f>TEST!J8</f>
        <v>0201</v>
      </c>
      <c r="K8" s="41" t="str">
        <f>TEST!K8</f>
        <v>15</v>
      </c>
      <c r="L8" s="41" t="str">
        <f>TEST!L8</f>
        <v>Laboratory Manager</v>
      </c>
      <c r="M8" s="41">
        <v>1234573</v>
      </c>
      <c r="N8" s="41">
        <f>TEST!E8</f>
        <v>1</v>
      </c>
      <c r="O8" s="41">
        <v>2021234573</v>
      </c>
    </row>
    <row r="9" spans="1:15" x14ac:dyDescent="0.35">
      <c r="A9" s="17" t="str">
        <f>TEST!$R$3</f>
        <v>Lab100</v>
      </c>
      <c r="B9" t="str">
        <f>TEST!C10</f>
        <v>Lab120</v>
      </c>
      <c r="D9" t="str">
        <f>TEST!M10</f>
        <v>ellie.foster@lab.gov</v>
      </c>
      <c r="E9" t="str">
        <f>TEST!G10</f>
        <v>Ellie</v>
      </c>
      <c r="G9" t="str">
        <f>TEST!H10</f>
        <v>Foster</v>
      </c>
      <c r="H9">
        <f t="shared" ca="1" si="0"/>
        <v>138076123</v>
      </c>
      <c r="I9" s="2" t="str">
        <f>TEST!I10</f>
        <v>ES</v>
      </c>
      <c r="J9" s="41" t="str">
        <f>TEST!J10</f>
        <v>0340</v>
      </c>
      <c r="K9" s="41" t="str">
        <f>TEST!K10</f>
        <v>00</v>
      </c>
      <c r="L9" s="41" t="str">
        <f>TEST!L10</f>
        <v>Director of Innovation</v>
      </c>
      <c r="M9" s="41">
        <v>1234574</v>
      </c>
      <c r="N9" s="41">
        <f>TEST!E10</f>
        <v>1</v>
      </c>
      <c r="O9" s="41">
        <v>2021234574</v>
      </c>
    </row>
    <row r="10" spans="1:15" x14ac:dyDescent="0.35">
      <c r="A10" s="17" t="str">
        <f>TEST!$R$3</f>
        <v>Lab100</v>
      </c>
      <c r="B10" t="str">
        <f>TEST!C11</f>
        <v>Lab110</v>
      </c>
      <c r="D10" t="str">
        <f>TEST!M11</f>
        <v>dominic.morris@lab.gov</v>
      </c>
      <c r="E10" t="str">
        <f>TEST!G11</f>
        <v>Dominic</v>
      </c>
      <c r="G10" t="str">
        <f>TEST!H11</f>
        <v>Morris</v>
      </c>
      <c r="H10">
        <f t="shared" ca="1" si="0"/>
        <v>318882984</v>
      </c>
      <c r="I10" s="2" t="str">
        <f>TEST!I11</f>
        <v>ES</v>
      </c>
      <c r="J10" s="41" t="str">
        <f>TEST!J11</f>
        <v>0340</v>
      </c>
      <c r="K10" s="41" t="str">
        <f>TEST!K11</f>
        <v>00</v>
      </c>
      <c r="L10" s="41" t="str">
        <f>TEST!L11</f>
        <v>Director</v>
      </c>
      <c r="M10" s="41">
        <v>1234575</v>
      </c>
      <c r="N10" s="41">
        <f>TEST!E11</f>
        <v>1</v>
      </c>
      <c r="O10" s="41">
        <v>2021234575</v>
      </c>
    </row>
    <row r="11" spans="1:15" x14ac:dyDescent="0.35">
      <c r="A11" s="17" t="str">
        <f>TEST!$R$3</f>
        <v>Lab100</v>
      </c>
      <c r="B11" t="str">
        <f>TEST!C12</f>
        <v>Lab110</v>
      </c>
      <c r="D11" t="str">
        <f>TEST!M12</f>
        <v>camden.taylor@lab.gov</v>
      </c>
      <c r="E11" t="str">
        <f>TEST!G12</f>
        <v>Camden</v>
      </c>
      <c r="F11" t="s">
        <v>45</v>
      </c>
      <c r="G11" t="str">
        <f>TEST!H12</f>
        <v>Taylor</v>
      </c>
      <c r="H11">
        <f t="shared" ca="1" si="0"/>
        <v>186564439</v>
      </c>
      <c r="I11" s="2" t="str">
        <f>TEST!I12</f>
        <v>ES</v>
      </c>
      <c r="J11" s="41" t="str">
        <f>TEST!J12</f>
        <v>0340</v>
      </c>
      <c r="K11" s="41" t="str">
        <f>TEST!K12</f>
        <v>00</v>
      </c>
      <c r="L11" s="41" t="str">
        <f>TEST!L12</f>
        <v>Deputy Director</v>
      </c>
      <c r="M11" s="41">
        <v>1234576</v>
      </c>
      <c r="N11" s="41">
        <f>TEST!E12</f>
        <v>1</v>
      </c>
      <c r="O11" s="41">
        <v>2021234576</v>
      </c>
    </row>
    <row r="12" spans="1:15" x14ac:dyDescent="0.35">
      <c r="A12" s="17" t="str">
        <f>TEST!$R$3</f>
        <v>Lab100</v>
      </c>
      <c r="B12" t="str">
        <f>TEST!C13</f>
        <v>Lab110</v>
      </c>
      <c r="D12" t="str">
        <f>TEST!M13</f>
        <v>audrey.baker@lab.gov</v>
      </c>
      <c r="E12" t="str">
        <f>TEST!G13</f>
        <v>Audrey</v>
      </c>
      <c r="G12" t="str">
        <f>TEST!H13</f>
        <v>Baker</v>
      </c>
      <c r="H12">
        <f t="shared" ca="1" si="0"/>
        <v>324111582</v>
      </c>
      <c r="I12" s="2" t="str">
        <f>TEST!I13</f>
        <v>ES</v>
      </c>
      <c r="J12" s="41" t="str">
        <f>TEST!J13</f>
        <v>0340</v>
      </c>
      <c r="K12" s="41" t="str">
        <f>TEST!K13</f>
        <v>00</v>
      </c>
      <c r="L12" s="41" t="str">
        <f>TEST!L13</f>
        <v>Deputy Director</v>
      </c>
      <c r="M12" s="41">
        <v>1234577</v>
      </c>
      <c r="N12" s="41">
        <f>TEST!E13</f>
        <v>1</v>
      </c>
      <c r="O12" s="41">
        <v>2021234577</v>
      </c>
    </row>
    <row r="13" spans="1:15" x14ac:dyDescent="0.35">
      <c r="A13" s="17" t="str">
        <f>TEST!$R$3</f>
        <v>Lab100</v>
      </c>
      <c r="B13" t="str">
        <f>TEST!C14</f>
        <v>Lab120</v>
      </c>
      <c r="D13" t="str">
        <f>TEST!M14</f>
        <v>julian.rogers@lab.gov</v>
      </c>
      <c r="E13" t="str">
        <f>TEST!G14</f>
        <v>Julian</v>
      </c>
      <c r="G13" t="str">
        <f>TEST!H14</f>
        <v>Rogers</v>
      </c>
      <c r="H13">
        <f t="shared" ca="1" si="0"/>
        <v>797535477</v>
      </c>
      <c r="I13" s="2" t="str">
        <f>TEST!I14</f>
        <v>ES</v>
      </c>
      <c r="J13" s="41" t="str">
        <f>TEST!J14</f>
        <v>0340</v>
      </c>
      <c r="K13" s="41" t="str">
        <f>TEST!K14</f>
        <v>00</v>
      </c>
      <c r="L13" s="41" t="str">
        <f>TEST!L14</f>
        <v>Deputy Director</v>
      </c>
      <c r="M13" s="41">
        <v>1234578</v>
      </c>
      <c r="N13" s="41">
        <f>TEST!E14</f>
        <v>1</v>
      </c>
      <c r="O13" s="41">
        <v>2021234578</v>
      </c>
    </row>
    <row r="14" spans="1:15" x14ac:dyDescent="0.35">
      <c r="A14" s="17" t="str">
        <f>TEST!$R$3</f>
        <v>Lab100</v>
      </c>
      <c r="B14" t="str">
        <f>TEST!C15</f>
        <v>Lab120</v>
      </c>
      <c r="D14" t="str">
        <f>TEST!M15</f>
        <v>jonathan.campbell@lab.gov</v>
      </c>
      <c r="E14" t="str">
        <f>TEST!G15</f>
        <v>Jonathan</v>
      </c>
      <c r="F14" t="s">
        <v>44</v>
      </c>
      <c r="G14" t="str">
        <f>TEST!H15</f>
        <v>Campbell</v>
      </c>
      <c r="H14">
        <f t="shared" ca="1" si="0"/>
        <v>914555328</v>
      </c>
      <c r="I14" s="2" t="str">
        <f>TEST!I15</f>
        <v>ES</v>
      </c>
      <c r="J14" s="41" t="str">
        <f>TEST!J15</f>
        <v>0340</v>
      </c>
      <c r="K14" s="41" t="str">
        <f>TEST!K15</f>
        <v>00</v>
      </c>
      <c r="L14" s="41" t="str">
        <f>TEST!L15</f>
        <v>Deputy Director</v>
      </c>
      <c r="M14" s="41">
        <v>1234579</v>
      </c>
      <c r="N14" s="41">
        <f>TEST!E15</f>
        <v>1</v>
      </c>
      <c r="O14" s="41">
        <v>2021234579</v>
      </c>
    </row>
    <row r="15" spans="1:15" x14ac:dyDescent="0.35">
      <c r="A15" s="17" t="str">
        <f>TEST!$R$3</f>
        <v>Lab100</v>
      </c>
      <c r="B15" t="str">
        <f>TEST!C16</f>
        <v>Lab120</v>
      </c>
      <c r="D15" t="str">
        <f>TEST!M16</f>
        <v>colin.morgan@lab.gov</v>
      </c>
      <c r="E15" t="str">
        <f>TEST!G16</f>
        <v>Colin</v>
      </c>
      <c r="G15" t="str">
        <f>TEST!H16</f>
        <v>Morgan</v>
      </c>
      <c r="H15">
        <f t="shared" ca="1" si="0"/>
        <v>591862034</v>
      </c>
      <c r="I15" s="2" t="str">
        <f>TEST!I16</f>
        <v>ES</v>
      </c>
      <c r="J15" s="41" t="str">
        <f>TEST!J16</f>
        <v>0340</v>
      </c>
      <c r="K15" s="41" t="str">
        <f>TEST!K16</f>
        <v>00</v>
      </c>
      <c r="L15" s="41" t="str">
        <f>TEST!L16</f>
        <v>Assistant Deputy Director</v>
      </c>
      <c r="M15" s="41">
        <v>1234580</v>
      </c>
      <c r="N15" s="41">
        <f>TEST!E16</f>
        <v>1</v>
      </c>
      <c r="O15" s="41">
        <v>2021234580</v>
      </c>
    </row>
    <row r="16" spans="1:15" x14ac:dyDescent="0.35">
      <c r="A16" s="17" t="str">
        <f>TEST!$R$3</f>
        <v>Lab100</v>
      </c>
      <c r="B16" t="str">
        <f>TEST!C17</f>
        <v>Lab120</v>
      </c>
      <c r="D16" t="str">
        <f>TEST!M17</f>
        <v>thomas.baker@lab.gov</v>
      </c>
      <c r="E16" t="str">
        <f>TEST!G17</f>
        <v>Thomas</v>
      </c>
      <c r="G16" t="str">
        <f>TEST!H17</f>
        <v>Baker</v>
      </c>
      <c r="H16">
        <f t="shared" ca="1" si="0"/>
        <v>880672705</v>
      </c>
      <c r="I16" s="2" t="str">
        <f>TEST!I17</f>
        <v>ES</v>
      </c>
      <c r="J16" s="41" t="str">
        <f>TEST!J17</f>
        <v>0340</v>
      </c>
      <c r="K16" s="41" t="str">
        <f>TEST!K17</f>
        <v>00</v>
      </c>
      <c r="L16" s="41" t="str">
        <f>TEST!L17</f>
        <v>Assistant Deputy Director</v>
      </c>
      <c r="M16" s="41">
        <v>1234581</v>
      </c>
      <c r="N16" s="41">
        <f>TEST!E17</f>
        <v>1</v>
      </c>
      <c r="O16" s="41">
        <v>2021234581</v>
      </c>
    </row>
    <row r="17" spans="1:15" x14ac:dyDescent="0.35">
      <c r="A17" s="17" t="str">
        <f>TEST!$R$3</f>
        <v>Lab100</v>
      </c>
      <c r="B17" t="str">
        <f>TEST!C18</f>
        <v>Lab120</v>
      </c>
      <c r="D17" t="str">
        <f>TEST!M18</f>
        <v>zoey.perez@lab.gov</v>
      </c>
      <c r="E17" t="str">
        <f>TEST!G18</f>
        <v>Zoey</v>
      </c>
      <c r="G17" t="str">
        <f>TEST!H18</f>
        <v>Perez</v>
      </c>
      <c r="H17">
        <f t="shared" ca="1" si="0"/>
        <v>842061243</v>
      </c>
      <c r="I17" s="2" t="str">
        <f>TEST!I18</f>
        <v>ES</v>
      </c>
      <c r="J17" s="41" t="str">
        <f>TEST!J18</f>
        <v>0340</v>
      </c>
      <c r="K17" s="41" t="str">
        <f>TEST!K18</f>
        <v>00</v>
      </c>
      <c r="L17" s="41" t="str">
        <f>TEST!L18</f>
        <v>Assistant Deputy Director</v>
      </c>
      <c r="M17" s="41">
        <v>1234582</v>
      </c>
      <c r="N17" s="41">
        <f>TEST!E18</f>
        <v>1</v>
      </c>
      <c r="O17" s="41">
        <v>2021234582</v>
      </c>
    </row>
    <row r="18" spans="1:15" x14ac:dyDescent="0.35">
      <c r="A18" s="17" t="str">
        <f>TEST!$R$3</f>
        <v>Lab100</v>
      </c>
      <c r="B18" t="str">
        <f>TEST!C19</f>
        <v>Lab110</v>
      </c>
      <c r="D18" t="str">
        <f>TEST!M19</f>
        <v>aubree.adams@lab.gov</v>
      </c>
      <c r="E18" t="str">
        <f>TEST!G19</f>
        <v>Aubree</v>
      </c>
      <c r="F18" t="s">
        <v>41</v>
      </c>
      <c r="G18" t="str">
        <f>TEST!H19</f>
        <v>Adams</v>
      </c>
      <c r="H18">
        <f t="shared" ca="1" si="0"/>
        <v>387485214</v>
      </c>
      <c r="I18" s="2" t="str">
        <f>TEST!I19</f>
        <v>ES</v>
      </c>
      <c r="J18" s="41" t="str">
        <f>TEST!J19</f>
        <v>0340</v>
      </c>
      <c r="K18" s="41" t="str">
        <f>TEST!K19</f>
        <v>00</v>
      </c>
      <c r="L18" s="41" t="str">
        <f>TEST!L19</f>
        <v>Assistant Deputy Director</v>
      </c>
      <c r="M18" s="41">
        <v>1234583</v>
      </c>
      <c r="N18" s="41">
        <f>TEST!E19</f>
        <v>1</v>
      </c>
      <c r="O18" s="41">
        <v>2021234583</v>
      </c>
    </row>
    <row r="19" spans="1:15" x14ac:dyDescent="0.35">
      <c r="A19" s="17" t="str">
        <f>TEST!$R$3</f>
        <v>Lab100</v>
      </c>
      <c r="B19" t="str">
        <f>TEST!C20</f>
        <v>Lab110</v>
      </c>
      <c r="D19" t="str">
        <f>TEST!M20</f>
        <v>faith.alexander@lab.gov</v>
      </c>
      <c r="E19" t="str">
        <f>TEST!G20</f>
        <v>Faith</v>
      </c>
      <c r="G19" t="str">
        <f>TEST!H20</f>
        <v>Alexander</v>
      </c>
      <c r="H19">
        <f t="shared" ca="1" si="0"/>
        <v>243647682</v>
      </c>
      <c r="I19" s="2" t="str">
        <f>TEST!I20</f>
        <v>ES</v>
      </c>
      <c r="J19" s="41" t="str">
        <f>TEST!J20</f>
        <v>0340</v>
      </c>
      <c r="K19" s="41" t="str">
        <f>TEST!K20</f>
        <v>00</v>
      </c>
      <c r="L19" s="41" t="str">
        <f>TEST!L20</f>
        <v>Assistant Deputy Director</v>
      </c>
      <c r="M19" s="41">
        <v>1234584</v>
      </c>
      <c r="N19" s="41">
        <f>TEST!E20</f>
        <v>1</v>
      </c>
      <c r="O19" s="41">
        <v>2021234584</v>
      </c>
    </row>
    <row r="20" spans="1:15" x14ac:dyDescent="0.35">
      <c r="A20" s="17" t="str">
        <f>TEST!$R$3</f>
        <v>Lab100</v>
      </c>
      <c r="B20" t="str">
        <f>TEST!C21</f>
        <v>Lab110</v>
      </c>
      <c r="D20" t="str">
        <f>TEST!M21</f>
        <v>ellie.baker@lab.gov</v>
      </c>
      <c r="E20" t="str">
        <f>TEST!G21</f>
        <v>Ellie</v>
      </c>
      <c r="F20" t="s">
        <v>40</v>
      </c>
      <c r="G20" t="str">
        <f>TEST!H21</f>
        <v>Baker</v>
      </c>
      <c r="H20">
        <f t="shared" ca="1" si="0"/>
        <v>138090684</v>
      </c>
      <c r="I20" s="2" t="str">
        <f>TEST!I21</f>
        <v>ES</v>
      </c>
      <c r="J20" s="41" t="str">
        <f>TEST!J21</f>
        <v>0340</v>
      </c>
      <c r="K20" s="41" t="str">
        <f>TEST!K21</f>
        <v>00</v>
      </c>
      <c r="L20" s="41" t="str">
        <f>TEST!L21</f>
        <v>Assistant Deputy Director</v>
      </c>
      <c r="M20" s="41">
        <v>1234585</v>
      </c>
      <c r="N20" s="41">
        <f>TEST!E21</f>
        <v>1</v>
      </c>
      <c r="O20" s="41">
        <v>2021234585</v>
      </c>
    </row>
    <row r="21" spans="1:15" x14ac:dyDescent="0.35">
      <c r="A21" s="17" t="str">
        <f>TEST!$R$3</f>
        <v>Lab100</v>
      </c>
      <c r="B21" t="str">
        <f>TEST!C22</f>
        <v>Lab120</v>
      </c>
      <c r="D21" t="str">
        <f>TEST!M22</f>
        <v>owen.williams@lab.gov</v>
      </c>
      <c r="E21" t="str">
        <f>TEST!G22</f>
        <v>Owen</v>
      </c>
      <c r="G21" t="str">
        <f>TEST!H22</f>
        <v>Williams</v>
      </c>
      <c r="H21">
        <f t="shared" ca="1" si="0"/>
        <v>497897898</v>
      </c>
      <c r="I21" s="2" t="str">
        <f>TEST!I22</f>
        <v>GS</v>
      </c>
      <c r="J21" s="41" t="str">
        <f>TEST!J22</f>
        <v>0201</v>
      </c>
      <c r="K21" s="41" t="str">
        <f>TEST!K22</f>
        <v>09</v>
      </c>
      <c r="L21" s="41" t="str">
        <f>TEST!L22</f>
        <v>Laboratory Assistant</v>
      </c>
      <c r="M21" s="41">
        <v>1234586</v>
      </c>
      <c r="N21" s="41">
        <f>TEST!E22</f>
        <v>2</v>
      </c>
      <c r="O21" s="41">
        <v>2021234586</v>
      </c>
    </row>
    <row r="22" spans="1:15" x14ac:dyDescent="0.35">
      <c r="A22" s="17" t="str">
        <f>TEST!$R$3</f>
        <v>Lab100</v>
      </c>
      <c r="B22" t="str">
        <f>TEST!C23</f>
        <v>Lab120</v>
      </c>
      <c r="D22" t="str">
        <f>TEST!M23</f>
        <v>victoria.collins@lab.gov</v>
      </c>
      <c r="E22" t="str">
        <f>TEST!G23</f>
        <v>Victoria</v>
      </c>
      <c r="F22" s="12" t="s">
        <v>41</v>
      </c>
      <c r="G22" t="str">
        <f>TEST!H23</f>
        <v>Collins</v>
      </c>
      <c r="H22">
        <f t="shared" ca="1" si="0"/>
        <v>713649682</v>
      </c>
      <c r="I22" s="2" t="str">
        <f>TEST!I23</f>
        <v>GS</v>
      </c>
      <c r="J22" s="41" t="str">
        <f>TEST!J23</f>
        <v>0201</v>
      </c>
      <c r="K22" s="41" t="str">
        <f>TEST!K23</f>
        <v>11</v>
      </c>
      <c r="L22" s="41" t="str">
        <f>TEST!L23</f>
        <v>Laboratory Tech</v>
      </c>
      <c r="M22" s="41">
        <v>1234587</v>
      </c>
      <c r="N22" s="41">
        <f>TEST!E23</f>
        <v>2</v>
      </c>
      <c r="O22" s="41">
        <v>2021234587</v>
      </c>
    </row>
    <row r="23" spans="1:15" x14ac:dyDescent="0.35">
      <c r="A23" s="17" t="str">
        <f>TEST!$R$3</f>
        <v>Lab100</v>
      </c>
      <c r="B23" t="str">
        <f>TEST!C24</f>
        <v>Lab120</v>
      </c>
      <c r="D23" t="str">
        <f>TEST!M24</f>
        <v>lauren.russell@lab.gov</v>
      </c>
      <c r="E23" t="str">
        <f>TEST!G24</f>
        <v>Lauren</v>
      </c>
      <c r="G23" t="str">
        <f>TEST!H24</f>
        <v>Russell</v>
      </c>
      <c r="H23">
        <f t="shared" ca="1" si="0"/>
        <v>929725691</v>
      </c>
      <c r="I23" s="2" t="str">
        <f>TEST!I24</f>
        <v>GS</v>
      </c>
      <c r="J23" s="41" t="str">
        <f>TEST!J24</f>
        <v>0201</v>
      </c>
      <c r="K23" s="41" t="str">
        <f>TEST!K24</f>
        <v>12</v>
      </c>
      <c r="L23" s="41" t="str">
        <f>TEST!L24</f>
        <v>Scientist</v>
      </c>
      <c r="M23" s="41">
        <v>1234588</v>
      </c>
      <c r="N23" s="41">
        <f>TEST!E24</f>
        <v>2</v>
      </c>
      <c r="O23" s="41">
        <v>2021234588</v>
      </c>
    </row>
    <row r="24" spans="1:15" x14ac:dyDescent="0.35">
      <c r="A24" s="17" t="str">
        <f>TEST!$R$3</f>
        <v>Lab100</v>
      </c>
      <c r="B24" t="str">
        <f>TEST!C25</f>
        <v>Lab110</v>
      </c>
      <c r="D24" t="str">
        <f>TEST!M25</f>
        <v>nolan.adams@lab.gov</v>
      </c>
      <c r="E24" t="str">
        <f>TEST!G25</f>
        <v>Nolan</v>
      </c>
      <c r="G24" t="str">
        <f>TEST!H25</f>
        <v>Adams</v>
      </c>
      <c r="H24">
        <f t="shared" ca="1" si="0"/>
        <v>789716645</v>
      </c>
      <c r="I24" s="2" t="str">
        <f>TEST!I25</f>
        <v>GS</v>
      </c>
      <c r="J24" s="41" t="str">
        <f>TEST!J25</f>
        <v>0201</v>
      </c>
      <c r="K24" s="41" t="str">
        <f>TEST!K25</f>
        <v>13</v>
      </c>
      <c r="L24" s="41" t="str">
        <f>TEST!L25</f>
        <v>Innovator</v>
      </c>
      <c r="M24" s="41">
        <v>1234589</v>
      </c>
      <c r="N24" s="41">
        <f>TEST!E25</f>
        <v>2</v>
      </c>
      <c r="O24" s="41">
        <v>2021234589</v>
      </c>
    </row>
    <row r="25" spans="1:15" x14ac:dyDescent="0.35">
      <c r="A25" s="17" t="str">
        <f>TEST!$R$3</f>
        <v>Lab100</v>
      </c>
      <c r="B25" t="str">
        <f>TEST!C26</f>
        <v>Lab110</v>
      </c>
      <c r="D25" t="str">
        <f>TEST!M26</f>
        <v>michael.hayes@lab.gov</v>
      </c>
      <c r="E25" t="str">
        <f>TEST!G26</f>
        <v>Michael</v>
      </c>
      <c r="G25" t="str">
        <f>TEST!H26</f>
        <v>Hayes</v>
      </c>
      <c r="H25">
        <f t="shared" ca="1" si="0"/>
        <v>373973997</v>
      </c>
      <c r="I25" s="2" t="str">
        <f>TEST!I26</f>
        <v>GS</v>
      </c>
      <c r="J25" s="41" t="str">
        <f>TEST!J26</f>
        <v>0201</v>
      </c>
      <c r="K25" s="41" t="str">
        <f>TEST!K26</f>
        <v>11</v>
      </c>
      <c r="L25" s="41" t="str">
        <f>TEST!L26</f>
        <v>Innovator</v>
      </c>
      <c r="M25" s="41">
        <v>1234590</v>
      </c>
      <c r="N25" s="41">
        <f>TEST!E26</f>
        <v>2</v>
      </c>
      <c r="O25" s="41">
        <v>2021234590</v>
      </c>
    </row>
    <row r="26" spans="1:15" x14ac:dyDescent="0.35">
      <c r="A26" s="17" t="str">
        <f>TEST!$R$3</f>
        <v>Lab100</v>
      </c>
      <c r="B26" t="str">
        <f>TEST!C27</f>
        <v>Lab110</v>
      </c>
      <c r="D26" t="str">
        <f>TEST!M27</f>
        <v>kim.nelson@lab.gov</v>
      </c>
      <c r="E26" t="str">
        <f>TEST!G27</f>
        <v>Kim</v>
      </c>
      <c r="G26" t="str">
        <f>TEST!H27</f>
        <v>Nelson</v>
      </c>
      <c r="H26">
        <f t="shared" ca="1" si="0"/>
        <v>160071826</v>
      </c>
      <c r="I26" s="2" t="str">
        <f>TEST!I27</f>
        <v>GS</v>
      </c>
      <c r="J26" s="41" t="str">
        <f>TEST!J27</f>
        <v>0201</v>
      </c>
      <c r="K26" s="41" t="str">
        <f>TEST!K27</f>
        <v>13</v>
      </c>
      <c r="L26" s="41" t="str">
        <f>TEST!L27</f>
        <v>Innovator</v>
      </c>
      <c r="M26" s="41">
        <v>1234591</v>
      </c>
      <c r="N26" s="41">
        <f>TEST!E27</f>
        <v>2</v>
      </c>
      <c r="O26" s="41">
        <v>2021234591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Import File</vt:lpstr>
    </vt:vector>
  </TitlesOfParts>
  <Company>OPM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Hallman, Jason</dc:creator>
  <cp:lastModifiedBy>Hendricks, Ryan V.</cp:lastModifiedBy>
  <dcterms:created xsi:type="dcterms:W3CDTF">2018-11-27T18:13:33Z</dcterms:created>
  <dcterms:modified xsi:type="dcterms:W3CDTF">2019-03-05T14:40:08Z</dcterms:modified>
</cp:coreProperties>
</file>