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328"/>
  <workbookPr dateCompatibility="0"/>
  <mc:AlternateContent xmlns:mc="http://schemas.openxmlformats.org/markup-compatibility/2006">
    <mc:Choice Requires="x15">
      <x15ac:absPath xmlns:x15ac="http://schemas.microsoft.com/office/spreadsheetml/2010/11/ac" url="C:\Users\hyl001\Desktop\ABK_TALK\2019_ICCAD19\"/>
    </mc:Choice>
  </mc:AlternateContent>
  <xr:revisionPtr revIDLastSave="0" documentId="8_{6510E747-6C3D-4851-984C-FD419D0EA1E9}" xr6:coauthVersionLast="41" xr6:coauthVersionMax="41" xr10:uidLastSave="{00000000-0000-0000-0000-000000000000}"/>
  <bookViews>
    <workbookView xWindow="-120" yWindow="-120" windowWidth="29040" windowHeight="17640" activeTab="5" xr2:uid="{00000000-000D-0000-FFFF-FFFF00000000}"/>
  </bookViews>
  <sheets>
    <sheet name="Digital_Analog_FPGA" sheetId="3" r:id="rId1"/>
    <sheet name="TsungWeiHuang" sheetId="1" r:id="rId2"/>
    <sheet name="工作表3" sheetId="6" r:id="rId3"/>
    <sheet name="工作表1" sheetId="2" r:id="rId4"/>
    <sheet name="Digital_Analog_FPGA_Detail" sheetId="4" r:id="rId5"/>
    <sheet name="Table_All" sheetId="5" r:id="rId6"/>
  </sheets>
  <definedNames>
    <definedName name="_xlnm._FilterDatabase" localSheetId="4" hidden="1">Digital_Analog_FPGA_Detail!$U$1:$V$1</definedName>
    <definedName name="_xlnm._FilterDatabase" localSheetId="5" hidden="1">Table_All!$A$1:$K$110</definedName>
    <definedName name="_xlnm._FilterDatabase" localSheetId="1" hidden="1">TsungWeiHuang!$A$1:$J$1</definedName>
    <definedName name="_xlnm._FilterDatabase" localSheetId="3" hidden="1">工作表1!$B$1:$I$72</definedName>
    <definedName name="_xlnm._FilterDatabase" localSheetId="2" hidden="1">工作表3!$A$1:$J$76</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O3" i="5" l="1"/>
  <c r="O4" i="5"/>
  <c r="O5" i="5"/>
  <c r="O6" i="5"/>
  <c r="O7" i="5"/>
  <c r="O8" i="5"/>
  <c r="O9" i="5"/>
  <c r="O10" i="5"/>
  <c r="O11" i="5"/>
  <c r="O12" i="5"/>
  <c r="O13" i="5"/>
  <c r="O14" i="5"/>
  <c r="O15" i="5"/>
  <c r="O16" i="5"/>
  <c r="O17" i="5"/>
  <c r="O18" i="5"/>
  <c r="O19" i="5"/>
  <c r="O20" i="5"/>
  <c r="O21" i="5"/>
  <c r="O22" i="5"/>
  <c r="O23" i="5"/>
  <c r="O24" i="5"/>
  <c r="O25" i="5"/>
  <c r="N3" i="5"/>
  <c r="N4" i="5"/>
  <c r="N5" i="5"/>
  <c r="N6" i="5"/>
  <c r="N7" i="5"/>
  <c r="N8" i="5"/>
  <c r="N9" i="5"/>
  <c r="N10" i="5"/>
  <c r="N11" i="5"/>
  <c r="N12" i="5"/>
  <c r="N13" i="5"/>
  <c r="N14" i="5"/>
  <c r="N15" i="5"/>
  <c r="N16" i="5"/>
  <c r="N17" i="5"/>
  <c r="N18" i="5"/>
  <c r="N19" i="5"/>
  <c r="N20" i="5"/>
  <c r="N21" i="5"/>
  <c r="N22" i="5"/>
  <c r="N23" i="5"/>
  <c r="N24" i="5"/>
  <c r="N25" i="5"/>
  <c r="N2" i="5"/>
  <c r="O2" i="5" l="1"/>
  <c r="V19" i="4"/>
  <c r="V10" i="4"/>
  <c r="V11" i="4"/>
  <c r="V2" i="4"/>
  <c r="V20" i="4"/>
  <c r="V21" i="4"/>
  <c r="V3" i="4"/>
  <c r="V22" i="4"/>
  <c r="V23" i="4"/>
  <c r="V12" i="4"/>
  <c r="V24" i="4"/>
  <c r="V4" i="4"/>
  <c r="V25" i="4"/>
  <c r="V26" i="4"/>
  <c r="V27" i="4"/>
  <c r="V28" i="4"/>
  <c r="V5" i="4"/>
  <c r="V29" i="4"/>
  <c r="V30" i="4"/>
  <c r="V31" i="4"/>
  <c r="V32" i="4"/>
  <c r="V33" i="4"/>
  <c r="V34" i="4"/>
  <c r="V35" i="4"/>
  <c r="V36" i="4"/>
  <c r="V37" i="4"/>
  <c r="V38" i="4"/>
  <c r="V39" i="4"/>
  <c r="V40" i="4"/>
  <c r="V41" i="4"/>
  <c r="V42" i="4"/>
  <c r="V43" i="4"/>
  <c r="V6" i="4"/>
  <c r="V13" i="4"/>
  <c r="V14" i="4"/>
  <c r="V7" i="4"/>
  <c r="V44" i="4"/>
  <c r="V45" i="4"/>
  <c r="V46" i="4"/>
  <c r="V47" i="4"/>
  <c r="V48" i="4"/>
  <c r="V49" i="4"/>
  <c r="V8" i="4"/>
  <c r="V50" i="4"/>
  <c r="V15" i="4"/>
  <c r="V51" i="4"/>
  <c r="V52" i="4"/>
  <c r="V53" i="4"/>
  <c r="V17" i="4"/>
  <c r="V18" i="4"/>
  <c r="V9" i="4"/>
  <c r="V16" i="4"/>
  <c r="S3" i="4"/>
  <c r="S4" i="4"/>
  <c r="S5" i="4"/>
  <c r="S2" i="4"/>
  <c r="O3" i="4"/>
  <c r="O4" i="4"/>
  <c r="O5" i="4"/>
  <c r="O6" i="4"/>
  <c r="O7" i="4"/>
  <c r="O8" i="4"/>
  <c r="O9" i="4"/>
  <c r="O10" i="4"/>
  <c r="O11" i="4"/>
  <c r="O12" i="4"/>
  <c r="O13" i="4"/>
  <c r="O14" i="4"/>
  <c r="O15" i="4"/>
  <c r="O16" i="4"/>
  <c r="O17" i="4"/>
  <c r="O18" i="4"/>
  <c r="O19" i="4"/>
  <c r="O20" i="4"/>
  <c r="O21" i="4"/>
  <c r="O22" i="4"/>
  <c r="O23" i="4"/>
  <c r="O24" i="4"/>
  <c r="O25"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2" i="4"/>
  <c r="P6" i="4" l="1"/>
  <c r="P93" i="4"/>
  <c r="P85" i="4"/>
  <c r="P81" i="4"/>
  <c r="P73" i="4"/>
  <c r="P65" i="4"/>
  <c r="P57" i="4"/>
  <c r="P49" i="4"/>
  <c r="P41" i="4"/>
  <c r="P37" i="4"/>
  <c r="P33" i="4"/>
  <c r="P25" i="4"/>
  <c r="P21" i="4"/>
  <c r="P17" i="4"/>
  <c r="P13" i="4"/>
  <c r="P9" i="4"/>
  <c r="P5" i="4"/>
  <c r="P92" i="4"/>
  <c r="P88" i="4"/>
  <c r="P84" i="4"/>
  <c r="P80" i="4"/>
  <c r="P76" i="4"/>
  <c r="P72" i="4"/>
  <c r="P68" i="4"/>
  <c r="P64" i="4"/>
  <c r="P60" i="4"/>
  <c r="P56" i="4"/>
  <c r="P52" i="4"/>
  <c r="P48" i="4"/>
  <c r="P44" i="4"/>
  <c r="P40" i="4"/>
  <c r="P36" i="4"/>
  <c r="P32" i="4"/>
  <c r="P28" i="4"/>
  <c r="P24" i="4"/>
  <c r="P20" i="4"/>
  <c r="P16" i="4"/>
  <c r="P12" i="4"/>
  <c r="P8" i="4"/>
  <c r="P4" i="4"/>
  <c r="P89" i="4"/>
  <c r="P77" i="4"/>
  <c r="P69" i="4"/>
  <c r="P61" i="4"/>
  <c r="P53" i="4"/>
  <c r="P45" i="4"/>
  <c r="P29" i="4"/>
  <c r="P91" i="4"/>
  <c r="P87" i="4"/>
  <c r="P83" i="4"/>
  <c r="P79" i="4"/>
  <c r="P75" i="4"/>
  <c r="P71" i="4"/>
  <c r="P67" i="4"/>
  <c r="P63" i="4"/>
  <c r="P59" i="4"/>
  <c r="P55" i="4"/>
  <c r="P51" i="4"/>
  <c r="P47" i="4"/>
  <c r="P43" i="4"/>
  <c r="P39" i="4"/>
  <c r="P35" i="4"/>
  <c r="P31" i="4"/>
  <c r="P27" i="4"/>
  <c r="P23" i="4"/>
  <c r="P19" i="4"/>
  <c r="P15" i="4"/>
  <c r="P11" i="4"/>
  <c r="P7" i="4"/>
  <c r="P3" i="4"/>
  <c r="P2" i="4"/>
  <c r="P90" i="4"/>
  <c r="P86" i="4"/>
  <c r="P82" i="4"/>
  <c r="P78" i="4"/>
  <c r="P74" i="4"/>
  <c r="P70" i="4"/>
  <c r="P66" i="4"/>
  <c r="P62" i="4"/>
  <c r="P58" i="4"/>
  <c r="P54" i="4"/>
  <c r="P50" i="4"/>
  <c r="P46" i="4"/>
  <c r="P42" i="4"/>
  <c r="P38" i="4"/>
  <c r="P34" i="4"/>
  <c r="P30" i="4"/>
  <c r="P26" i="4"/>
  <c r="P22" i="4"/>
  <c r="P18" i="4"/>
  <c r="P14" i="4"/>
  <c r="P10" i="4"/>
</calcChain>
</file>

<file path=xl/sharedStrings.xml><?xml version="1.0" encoding="utf-8"?>
<sst xmlns="http://purl.oclc.org/ooxml/spreadsheetml/main" count="1796" uniqueCount="421">
  <si>
    <t>WOSET</t>
  </si>
  <si>
    <t>Year</t>
  </si>
  <si>
    <t>Watch</t>
  </si>
  <si>
    <t>Star</t>
  </si>
  <si>
    <t>Fork</t>
  </si>
  <si>
    <t>Description</t>
  </si>
  <si>
    <t>Lgraph</t>
  </si>
  <si>
    <t>https://github.com/masc-ucsc/lgraph</t>
  </si>
  <si>
    <t>database for digital
circuits in different phases of the synthesis and physical design flow</t>
  </si>
  <si>
    <t>OpenPiton</t>
  </si>
  <si>
    <t>https://github.com/PrincetonUniversity/openpiton</t>
  </si>
  <si>
    <t>Cpp-Taskflow</t>
  </si>
  <si>
    <t>https://github.com/cpp-taskflow/cpp-taskflow</t>
  </si>
  <si>
    <t>DATC Robust Design Flow</t>
  </si>
  <si>
    <t>https://github.com/jinwookjungs/datc_robust_design_flow</t>
  </si>
  <si>
    <t>Open Design Flow from Logic Synthesis to
Detailed Routing</t>
  </si>
  <si>
    <t>Rsync</t>
  </si>
  <si>
    <t>https://github.com/RsynTeam/rsyn-x</t>
  </si>
  <si>
    <t>Physical Synthesis Framework</t>
  </si>
  <si>
    <t>Cloud-V</t>
  </si>
  <si>
    <t>https://github.com/Cloud-V</t>
  </si>
  <si>
    <t>SoC verification</t>
  </si>
  <si>
    <t>PyMTL</t>
  </si>
  <si>
    <t>https://github.com/cornell-brg/pymtl</t>
  </si>
  <si>
    <t>Python-based hardware
generation, simulation, and verification framework</t>
  </si>
  <si>
    <t>xyce</t>
  </si>
  <si>
    <t>https://xyce.sandia.gov/</t>
  </si>
  <si>
    <t>1,2</t>
  </si>
  <si>
    <t>Analog Circuit Simulation</t>
  </si>
  <si>
    <t>EPFL Logic Synthesis Libraries</t>
  </si>
  <si>
    <t>https://github.com/lsils/lstools-showcase?</t>
  </si>
  <si>
    <t>Logic Synthesis</t>
  </si>
  <si>
    <t>Hierarchical Asynchronous Circuit Kompiler Toolkit</t>
  </si>
  <si>
    <t>https://github.com/fangism/hackt</t>
  </si>
  <si>
    <t>Asynchronous Circuits</t>
  </si>
  <si>
    <t>OpenTimer</t>
  </si>
  <si>
    <t>https://github.com/OpenTimer/OpenTimer</t>
  </si>
  <si>
    <t>Ophidian</t>
  </si>
  <si>
    <t>https://gitlab.com/eclufsc/ophidian</t>
  </si>
  <si>
    <t>Physical Design</t>
  </si>
  <si>
    <t>OpenMPL</t>
  </si>
  <si>
    <t>https://github.com/limbo018/OpenMPL</t>
  </si>
  <si>
    <t xml:space="preserve"> Layout Decomposer</t>
  </si>
  <si>
    <t>HAMMER: Highly Agile Masks Made Effortlessly from RTL</t>
  </si>
  <si>
    <t>https://github.com/ucb-bar/hammer</t>
  </si>
  <si>
    <t>Highly Agile Masks Made Easily from RTL</t>
  </si>
  <si>
    <t>OpeROAD related repos</t>
  </si>
  <si>
    <t>OpenSTA</t>
  </si>
  <si>
    <t>https://github.com/abk-openroad/OpenSTA</t>
  </si>
  <si>
    <t>Timer</t>
  </si>
  <si>
    <t>RePlace</t>
  </si>
  <si>
    <t>https://github.com/abk-openroad/RePlAce</t>
  </si>
  <si>
    <t>Placement</t>
  </si>
  <si>
    <t>TritoCTS</t>
  </si>
  <si>
    <t>https://github.com/abk-openroad/TritonCTS</t>
  </si>
  <si>
    <t>Clock Tree Synthesis</t>
  </si>
  <si>
    <t>TritonSizer</t>
  </si>
  <si>
    <t>https://github.com/abk-openroad/TritonSizer</t>
  </si>
  <si>
    <t>Gate Sizer for power/timing recovery</t>
  </si>
  <si>
    <t>BSD-DME</t>
  </si>
  <si>
    <t>https://github.com/abk-openroad/BST-DME</t>
  </si>
  <si>
    <t>Clock Tree Router</t>
  </si>
  <si>
    <t>Others</t>
  </si>
  <si>
    <t>Yosys</t>
  </si>
  <si>
    <t>https://github.com/YosysHQ/yosys</t>
  </si>
  <si>
    <t>RTL Synthesis</t>
  </si>
  <si>
    <t>Graywolf</t>
  </si>
  <si>
    <t>https://github.com/rubund/graywolf</t>
  </si>
  <si>
    <t>Qrouter</t>
  </si>
  <si>
    <t>http://opencircuitdesign.com/qrouter/</t>
  </si>
  <si>
    <t>Routing</t>
  </si>
  <si>
    <t>Magic</t>
  </si>
  <si>
    <t>https://github.com/libresilicon/magic-8.2</t>
  </si>
  <si>
    <t>VLSI Layout</t>
  </si>
  <si>
    <t>ngspice</t>
  </si>
  <si>
    <t>https://github.com/imr/ngspice</t>
  </si>
  <si>
    <t>Circuit Simulator</t>
  </si>
  <si>
    <t>POSH</t>
  </si>
  <si>
    <t>CoreIR Symbolic Analyzer</t>
  </si>
  <si>
    <t>https://github.com/cristian-mattarei/CoSA</t>
  </si>
  <si>
    <t>Symbolic Analyzer</t>
  </si>
  <si>
    <t>Stanford</t>
  </si>
  <si>
    <t>CVC4</t>
  </si>
  <si>
    <t>https://github.com/CVC4/CVC4</t>
  </si>
  <si>
    <t xml:space="preserve"> automatic theorem prover for satisfiability modulo theories (SMT) problems</t>
  </si>
  <si>
    <t>AXI Protocol Checker</t>
  </si>
  <si>
    <t>https://github.com/upscale-project/case-studies/tree/master/axi</t>
  </si>
  <si>
    <t>Serial Link Mixed Signal Modeling</t>
  </si>
  <si>
    <t>https://github.com/upscale-project/hslink_phy</t>
  </si>
  <si>
    <t>A Modeling and Verification Platform for SoCs using ILAs</t>
  </si>
  <si>
    <t>https://github.com/Bo-Yuan-Huang/ILAng</t>
  </si>
  <si>
    <t>A framework for FPGA emulation of mixed-signal systems</t>
  </si>
  <si>
    <t>https://github.com/sgherbst/anasymod</t>
  </si>
  <si>
    <t>Tools regarding on analog modeling, validation, and generation</t>
  </si>
  <si>
    <t>https://github.com/StanfordVLSI/DaVE</t>
  </si>
  <si>
    <t>SystemC TLM Interfaces</t>
  </si>
  <si>
    <t>https://github.com/Xilinx/libsystemctlm-soc</t>
  </si>
  <si>
    <t>Xillinx</t>
  </si>
  <si>
    <t>Mixed Hardware/Software Emulation</t>
  </si>
  <si>
    <t>https://github.com/Xilinx/systemctlm-cosim-demo</t>
  </si>
  <si>
    <t>Open-source FPGA Workflow</t>
  </si>
  <si>
    <t>https://github.com/PrincetonUniversity/prga</t>
  </si>
  <si>
    <t>Princeton</t>
  </si>
  <si>
    <t>OpenFPGA</t>
  </si>
  <si>
    <t>https://github.com/LNIS-Projects/OpenFPGA</t>
  </si>
  <si>
    <t>Utah</t>
  </si>
  <si>
    <t>USC (Open Source High Performance Analog Circuits)</t>
  </si>
  <si>
    <t>Analog Known Good Designs</t>
  </si>
  <si>
    <t>https://github.com/USCPOSH/AMS_KGD</t>
  </si>
  <si>
    <t>Circuit IP Sanitizer</t>
  </si>
  <si>
    <t>https://github.com/USCPOSH/Sanitizer</t>
  </si>
  <si>
    <t>Analog Parameter Search Engine</t>
  </si>
  <si>
    <t>https://github.com/USCPOSH/AMPSE</t>
  </si>
  <si>
    <t>Brown (Open Source PVT Sensors)</t>
  </si>
  <si>
    <t>https://github.com/scale-lab/PVTsensors</t>
  </si>
  <si>
    <t>University of Washington (Process Independent Design)</t>
  </si>
  <si>
    <t>UW-IDEA_AnalogTestCases</t>
  </si>
  <si>
    <t>https://github.com/uwidea/UW-IDEA_AnalogTestCases</t>
  </si>
  <si>
    <t>65nm RAIL Library</t>
  </si>
  <si>
    <t>https://github.com/rail-posh/rail65</t>
  </si>
  <si>
    <t>12nm RAIL library</t>
  </si>
  <si>
    <t>https://github.com/rail-posh/rail12</t>
  </si>
  <si>
    <t>University of Washington (RISC-V)</t>
  </si>
  <si>
    <t>https://github.com/black-parrot/pre-alpha-release</t>
  </si>
  <si>
    <t>LeWiz (Ethernet Controller)</t>
  </si>
  <si>
    <t>1G/100M/10M Ethernet</t>
  </si>
  <si>
    <t>https://github.com/lewiz-support/LMAC_CORE1</t>
  </si>
  <si>
    <t>10G/5G/2.5G/1G</t>
  </si>
  <si>
    <t>https://github.com/lewiz-support/LMAC_CORE2</t>
  </si>
  <si>
    <t>IDEA</t>
  </si>
  <si>
    <t>UCSD</t>
  </si>
  <si>
    <t>Global Router</t>
  </si>
  <si>
    <t>https://github.com/krzhu/BoxRouter</t>
  </si>
  <si>
    <t>System Verilog to Verilog</t>
  </si>
  <si>
    <t>https://github.com/umich-cadre/sv2v</t>
  </si>
  <si>
    <t>Detailed Placement</t>
  </si>
  <si>
    <t>https://github.com/sanggido/OpenDP</t>
  </si>
  <si>
    <t>University of Minnesota / Intel (Automated Analog Layout)</t>
  </si>
  <si>
    <t>https://github.com/ALIGN-analoglayout/ALIGN-public</t>
  </si>
  <si>
    <t>Yale (Aysnchronous Design and Parallel Databases)</t>
  </si>
  <si>
    <t>Asynchronous Circuit Compiler</t>
  </si>
  <si>
    <t>https://github.com/asyncvlsi/act</t>
  </si>
  <si>
    <t>Asynchronous Memory Compiler</t>
  </si>
  <si>
    <t>https://github.com/asyncvlsi/AMC</t>
  </si>
  <si>
    <t>Galois Parallel Framework</t>
  </si>
  <si>
    <t>https://github.com/IntelligentSoftwareSystems/Galois</t>
  </si>
  <si>
    <t>Purdue (Parasitic Extraction)</t>
  </si>
  <si>
    <t>https://github.com/purdue-onchip/gds2Para</t>
  </si>
  <si>
    <t>University of Utah (Logic Synthesis)</t>
  </si>
  <si>
    <t>https://github.com/LNIS-Projects/LSOracle</t>
  </si>
  <si>
    <t>JITX (Intent Driven Board Design)</t>
  </si>
  <si>
    <t>https://github.com/JITx-Inc/darpa-idea</t>
  </si>
  <si>
    <t>University of Michigan (Intent Driven Analog Design)</t>
  </si>
  <si>
    <t>https://github.com/idea-fasoc/datasheet-scrubber</t>
  </si>
  <si>
    <t>University of Texas (Analog Layout)</t>
  </si>
  <si>
    <t>Machine Generated Analog IC Layout</t>
  </si>
  <si>
    <t>https://github.com/magical-eda/MAGICAL</t>
  </si>
  <si>
    <t>Magical Test Circuits</t>
  </si>
  <si>
    <t>https://github.com/magical-eda/MAGICAL-CIRCUITS</t>
  </si>
  <si>
    <t>Princeton/University of Washington (Design Advisors)</t>
  </si>
  <si>
    <t>UW BSG Pipecleaner Suite</t>
  </si>
  <si>
    <t>https://github.com/bespoke-silicon-group/bsg_pipeclean_suite</t>
  </si>
  <si>
    <t>OpenPiton Design Benchmark</t>
  </si>
  <si>
    <t>https://github.com/PrincetonUniversity/OPDB</t>
  </si>
  <si>
    <t>https://github.com/bespoke-silicon-group/bsg_sv2v</t>
  </si>
  <si>
    <t>External Dependancies</t>
  </si>
  <si>
    <t>GDS Viewer</t>
  </si>
  <si>
    <t>https://github.com/KLayout/klayout</t>
  </si>
  <si>
    <t>Limbo</t>
  </si>
  <si>
    <t>https://github.com/limbo018/Limbo</t>
  </si>
  <si>
    <t>Berkeley-abc</t>
  </si>
  <si>
    <t>https://github.com/berkeley-abc/abc</t>
  </si>
  <si>
    <t>Verilog to Routing -- Open Source CAD Flow for FPGA Research</t>
  </si>
  <si>
    <t>https://github.com/verilog-to-routing/vtr-verilog-to-routing</t>
  </si>
  <si>
    <t>The EPFL Combinational Benchmark Suite</t>
  </si>
  <si>
    <t>https://github.com/lsils/benchmarks</t>
  </si>
  <si>
    <t>Count</t>
  </si>
  <si>
    <t>Category</t>
  </si>
  <si>
    <t>Digital</t>
  </si>
  <si>
    <t>Analog</t>
  </si>
  <si>
    <t>FPGA</t>
  </si>
  <si>
    <t>Infrastructure</t>
  </si>
  <si>
    <t>IP/Benchmarks</t>
  </si>
  <si>
    <t>1. Digital design 2. Analog 3. FPGA
4. Infrastructure 5. IP/benchamrks
6. Others</t>
  </si>
  <si>
    <t>Tool Provider</t>
  </si>
  <si>
    <t>Major Category</t>
  </si>
  <si>
    <t>Minor Category</t>
  </si>
  <si>
    <t>Tool</t>
  </si>
  <si>
    <t>Tool provider</t>
  </si>
  <si>
    <t>Download URL</t>
  </si>
  <si>
    <t>Year Created</t>
  </si>
  <si>
    <t>License type</t>
  </si>
  <si>
    <t>Inputs</t>
  </si>
  <si>
    <t>Dev. Status</t>
  </si>
  <si>
    <t>Comments</t>
  </si>
  <si>
    <t>yosys</t>
  </si>
  <si>
    <t>Clifford Wolf</t>
  </si>
  <si>
    <t>http://www.clifford.at/yosys/</t>
  </si>
  <si>
    <t>ISC (MIT/BSD like)</t>
  </si>
  <si>
    <t>Industry: .v, .lib</t>
  </si>
  <si>
    <t>Active</t>
  </si>
  <si>
    <t>ABC</t>
  </si>
  <si>
    <t>Alan Mishchenko</t>
  </si>
  <si>
    <t>https://people.eecs.berkeley.edu/~alanmi/abc/</t>
  </si>
  <si>
    <t>GNU (?)</t>
  </si>
  <si>
    <t>BLIF, binary PLA, BENCH format, a subset of EDIF (for reading ISCAS benchmarks), a subset of Synopsys equation format, and a subset of structural Verilog</t>
  </si>
  <si>
    <t>CUDD</t>
  </si>
  <si>
    <t>Fabio Somenzi 
University of Colorado at Boulder</t>
  </si>
  <si>
    <t>https://github.com/ivmai/cudd</t>
  </si>
  <si>
    <t>Sis</t>
  </si>
  <si>
    <t>UC Berkeley</t>
  </si>
  <si>
    <t>https://ptolemy.berkeley.edu/projects/embedded/pubs/downloads/sis/index.htm</t>
  </si>
  <si>
    <t>CirKit</t>
  </si>
  <si>
    <t>https://github.com/msoeken/cirkit</t>
  </si>
  <si>
    <t>Active\</t>
  </si>
  <si>
    <t>EPFL logic synthesis library</t>
  </si>
  <si>
    <t>EPFL</t>
  </si>
  <si>
    <t>https://github.com/lsils/lstools-showcase</t>
  </si>
  <si>
    <t>LSOracle</t>
  </si>
  <si>
    <t>University of Utah</t>
  </si>
  <si>
    <t>Floorplanning</t>
  </si>
  <si>
    <t>Parquet</t>
  </si>
  <si>
    <t>University of Michigan</t>
  </si>
  <si>
    <t>http://vlsicad.eecs.umich.edu/BK/parquet</t>
  </si>
  <si>
    <t>Last update: 2006</t>
  </si>
  <si>
    <t>Interconnect-Driven Multilevel Floorplanner (IMF)</t>
  </si>
  <si>
    <t>National Taiwan University</t>
  </si>
  <si>
    <t>http://eda.ee.ntu.edu.tw/research.htm</t>
  </si>
  <si>
    <t>B*-tree Based Placement/Floorplanning</t>
  </si>
  <si>
    <t>TCG Based Placement/Floorplanning</t>
  </si>
  <si>
    <t>TCG-S Based Placement/Floorplanning</t>
  </si>
  <si>
    <t>Global Placement</t>
  </si>
  <si>
    <t>Capo</t>
  </si>
  <si>
    <t>Saurabh Adya, Andrew Caldwell, Andrew B. Kahng, Igor Markov, and Jarrod Roy</t>
  </si>
  <si>
    <t>http://vlsicad.eecs.umich.edu/BK/PDtools/Capo/</t>
  </si>
  <si>
    <t>LEF/DEF</t>
  </si>
  <si>
    <t>Last update: 2005</t>
  </si>
  <si>
    <t>GrayWolf</t>
  </si>
  <si>
    <t>Ruben Undheim</t>
  </si>
  <si>
    <t>GPL (Mostly, some code using BSD)</t>
  </si>
  <si>
    <t>TBD</t>
  </si>
  <si>
    <t>NTUPlace 2.0</t>
  </si>
  <si>
    <t>GPL 2.0</t>
  </si>
  <si>
    <t>Academic</t>
  </si>
  <si>
    <t>Last update: 2012</t>
  </si>
  <si>
    <t>Global Routing</t>
  </si>
  <si>
    <t>NTHU</t>
  </si>
  <si>
    <t>https://github.com/luckyrantanplan/nthu-route</t>
  </si>
  <si>
    <t>GPL 3.0</t>
  </si>
  <si>
    <t>Multilevel Routing</t>
  </si>
  <si>
    <t>Two-pass Bottom-up Routing System</t>
  </si>
  <si>
    <t>Obstacle-Avoiding Rectilinear Steiner Tree</t>
  </si>
  <si>
    <t>Multi-Layer Obstacle-Avoiding Rectilinear Steiner Tree</t>
  </si>
  <si>
    <t>NTUgr Global Router</t>
  </si>
  <si>
    <t>Crosstalk- and Performance-Driven Multilevel Full-Chip Routing</t>
  </si>
  <si>
    <t>BoxRouter 2.0</t>
  </si>
  <si>
    <t>UT Austin</t>
  </si>
  <si>
    <t>https://www.cerc.utexas.edu/utda/download/boxrouter.html</t>
  </si>
  <si>
    <t>FastRoute</t>
  </si>
  <si>
    <t>Iowa State University</t>
  </si>
  <si>
    <t>http://home.eng.iastate.edu/~cnchu/FastRoute.html</t>
  </si>
  <si>
    <t>EhRouter</t>
  </si>
  <si>
    <t>University of Calgary/Waterloo</t>
  </si>
  <si>
    <t>LEF v 5.8</t>
  </si>
  <si>
    <t>DEF v5.8</t>
  </si>
  <si>
    <t>Tix/Tk/Tcl 8.6</t>
  </si>
  <si>
    <t>Lemon 1.3.1</t>
  </si>
  <si>
    <t>Boost 1.67</t>
  </si>
  <si>
    <t>Flute 3.1</t>
  </si>
  <si>
    <t>http://home.eng.iastate.edu/~cnchu/flute.html</t>
  </si>
  <si>
    <t>Last update: 2011</t>
  </si>
  <si>
    <t>UTD v1.0</t>
  </si>
  <si>
    <t>Detailed Routing</t>
  </si>
  <si>
    <t>Tim Edwards</t>
  </si>
  <si>
    <t>GPL</t>
  </si>
  <si>
    <t>Industry: .def, .lef</t>
  </si>
  <si>
    <t>Scan Chain Ordering</t>
  </si>
  <si>
    <t>ScanOpt</t>
  </si>
  <si>
    <t>UCLA/UCSD</t>
  </si>
  <si>
    <t>https://vlsicad.ucsd.edu/GSRC/Bookshelf/Slots/ScanOpt/</t>
  </si>
  <si>
    <t>UCB</t>
  </si>
  <si>
    <t>Last update: 2001</t>
  </si>
  <si>
    <t>ATPG &amp; Fault Simulation</t>
  </si>
  <si>
    <t>Atalanta-M</t>
  </si>
  <si>
    <t>VT</t>
  </si>
  <si>
    <t>https://ddd.fit.cvut.cz/prj/Atalanta-M/index.php?page=manual</t>
  </si>
  <si>
    <t>Static Timing Analysis</t>
  </si>
  <si>
    <t>UIUC</t>
  </si>
  <si>
    <t>GPL V3.0</t>
  </si>
  <si>
    <t>Industry: .lib, .v, .spef, .sdc, .lef, .def</t>
  </si>
  <si>
    <t>Vesta</t>
  </si>
  <si>
    <t>http://opencircuitdesign.com/qflow/</t>
  </si>
  <si>
    <t>.v, .lib</t>
  </si>
  <si>
    <t>"qflow" (http://opencircuitdesign.com/qflow) should be listed under "Verilog to routing flow". Year created: 2011, License: GPL, Inputs: LEF, DEF, .lib, .v. Status: active. It comprises the tools yosys, graywolf, vesta, and qrouter.
"qflow" should be listed under clock tree synthesis, as that is integrated into the synthesis flow (and has always been. Apparently that fact is not well known). Specifically, the tool that does clock tree synthesis is called blifFanout, although it works in conjunction with graywolf to optimize the physical grouping of tree endpoints.</t>
  </si>
  <si>
    <t>James Cherry</t>
  </si>
  <si>
    <t>Several academic STA tools</t>
  </si>
  <si>
    <t>https://sites.google.com/site/taucontest2017/resources</t>
  </si>
  <si>
    <t>Parasitic Extraction</t>
  </si>
  <si>
    <t>Magic 8.1</t>
  </si>
  <si>
    <t>John Ousterhout</t>
  </si>
  <si>
    <t>http://opencircuitdesign.com/magic/</t>
  </si>
  <si>
    <t>???</t>
  </si>
  <si>
    <t>Magic has a license which I think pre-dates the official BSD icense, but as the wording is essentially the same, it can be called BSD. I'm not sure why the date 1980 is listed in red, but if you go with the official header text, the date would be 1985.
Magic's (industry standard format) inputs can be listed as GDS, CIF, LEF, and DEF. LEF and DEF are largely 5.4 compliant but I have been adding 5.7 features over time.</t>
  </si>
  <si>
    <t>Layout vs. Schematic</t>
  </si>
  <si>
    <t>netgen</t>
  </si>
  <si>
    <t>Massimo Sivilotti</t>
  </si>
  <si>
    <t>http://opencircuitdesign.com/netgen/index.html</t>
  </si>
  <si>
    <t>Industry: spice</t>
  </si>
  <si>
    <t>"netgen" inputs now include verilog netlists (Inputs: spice, .v)</t>
  </si>
  <si>
    <t>Verilog Parser</t>
  </si>
  <si>
    <t>Odin-II</t>
  </si>
  <si>
    <t>Peter Jamieson</t>
  </si>
  <si>
    <t>https://code.google.com/archive/p/odin-ii/</t>
  </si>
  <si>
    <t>MIT</t>
  </si>
  <si>
    <t>Industry: .v</t>
  </si>
  <si>
    <t>Ben Marshall</t>
  </si>
  <si>
    <t>https://github.com/ben-marshall/verilog-parser</t>
  </si>
  <si>
    <t>Last update: 2016</t>
  </si>
  <si>
    <t>GDSII Generation</t>
  </si>
  <si>
    <t>KLayout</t>
  </si>
  <si>
    <t>https://github.com/klayoutmatthias/klayout</t>
  </si>
  <si>
    <t>DRC</t>
  </si>
  <si>
    <t>Physical Design Framework</t>
  </si>
  <si>
    <t>Rsyn</t>
  </si>
  <si>
    <t>Universidade Federal do Rio Grande do Sul</t>
  </si>
  <si>
    <t>https://github.com/rsyn/rsyn-x</t>
  </si>
  <si>
    <t>Apache</t>
  </si>
  <si>
    <t>Federal University of Santa Catarina</t>
  </si>
  <si>
    <t>https://github.com/csguth/ophidian</t>
  </si>
  <si>
    <t>Proton</t>
  </si>
  <si>
    <t>efabless</t>
  </si>
  <si>
    <t>https://github.com/efabless/proton</t>
  </si>
  <si>
    <t>Industry: .v, .lef, .def</t>
  </si>
  <si>
    <t>Verilog to Routing flow</t>
  </si>
  <si>
    <t>VTR (ODIN II, ABC, VPR)</t>
  </si>
  <si>
    <t>Toronto</t>
  </si>
  <si>
    <t>.v</t>
  </si>
  <si>
    <t>Full design flow</t>
  </si>
  <si>
    <t>flow to stitch existing binaries</t>
  </si>
  <si>
    <t>KAIST</t>
  </si>
  <si>
    <t>Unclear</t>
  </si>
  <si>
    <t>Academic contests</t>
  </si>
  <si>
    <t>FPGA IP Generator</t>
  </si>
  <si>
    <t>License not defined yet</t>
  </si>
  <si>
    <t>.v and .xml</t>
  </si>
  <si>
    <t>verilog simulator</t>
  </si>
  <si>
    <t>icarus verilog</t>
  </si>
  <si>
    <t>?</t>
  </si>
  <si>
    <t>The category of "verilog simulation" (e.g., icarus verilog) is notably missing from the list, as are all simulators (ng-spice for full analog simulation, IRSIM for switch-level simulation, XSPICE (part of ng-spice) for gate-level simulation).</t>
  </si>
  <si>
    <t>Library</t>
  </si>
  <si>
    <t>Chrystian Guth, Renan Netto, and Vinicius Livramento, under the advise of Prof. José Güntzel</t>
  </si>
  <si>
    <t>Open-source standard cell sets might be another good entry in the document (including the OSU standard cell set and the FreePDK45 set, and pharosc from vlsitechnology.org (Graham Petley)). (Although noting that the MOSIS SCMOS rules for TSMC processes on which the OSU cells are made were discontinued last year, which was a loss for open source EDA.)</t>
  </si>
  <si>
    <t>National Taiwan University, Fuzhou University, IBM Thomas J. Watson Research Center, National Chiao Tung University</t>
  </si>
  <si>
    <t>https://cloudv.io/about</t>
  </si>
  <si>
    <t>Cornell Univeristy</t>
  </si>
  <si>
    <t>Layout Decomposer</t>
  </si>
  <si>
    <t>UT Austin, CUHK</t>
  </si>
  <si>
    <t>Cristian Mattarei</t>
  </si>
  <si>
    <t>automatic theorem prover for satisfiability modulo theories (SMT) problems</t>
  </si>
  <si>
    <t>Stanford University, NYU</t>
  </si>
  <si>
    <t>Protocol Checker</t>
  </si>
  <si>
    <t>AXI (Protocol Checker)</t>
  </si>
  <si>
    <t>Stanford University</t>
  </si>
  <si>
    <t>hslink_phy (Serial Link Mixed Signal Modeling)</t>
  </si>
  <si>
    <t>Modeling and Verification</t>
  </si>
  <si>
    <t>ILAng (A Modeling and Verification Platform for SoCs using ILAs)</t>
  </si>
  <si>
    <t>Princeton University</t>
  </si>
  <si>
    <t>System</t>
  </si>
  <si>
    <t>Libsystemctlm-Soc (SystemC TLM Interfaces)</t>
  </si>
  <si>
    <t>Xilinx</t>
  </si>
  <si>
    <t>Systemctlm-Cosim (Mixed Hardware/Software Emulation)</t>
  </si>
  <si>
    <t>Netlist parser</t>
  </si>
  <si>
    <t>Sanitizer (Circuit IP netlist parser)</t>
  </si>
  <si>
    <t>USC</t>
  </si>
  <si>
    <t>OpenDP</t>
  </si>
  <si>
    <t>HDL</t>
  </si>
  <si>
    <t>ACT (hardware description language)</t>
  </si>
  <si>
    <t>Yale University</t>
  </si>
  <si>
    <t>Memory Compiler</t>
  </si>
  <si>
    <t>AMC (Asynchronous Memory Compiler)</t>
  </si>
  <si>
    <t>UC Santa Cruz VLSIDA group</t>
  </si>
  <si>
    <t>anasymod (A framework for FPGA emulation of mixed-signal systems)</t>
  </si>
  <si>
    <t>Infineon Technologies AG</t>
  </si>
  <si>
    <t>PRGA (Open-source FPGA Workflow)</t>
  </si>
  <si>
    <t>OpenFPGA (FPGA-SPICE )</t>
  </si>
  <si>
    <t>University of Utah - Laboratory for Nano Integrated Systems (LNIS)</t>
  </si>
  <si>
    <t>VTR- Verilog to Routing</t>
  </si>
  <si>
    <t>http://verilogtorouting.org</t>
  </si>
  <si>
    <t>ngspice.sourceforge.net</t>
  </si>
  <si>
    <t>StanfordVLSI/DaVE (Tools regarding on analog modeling, validation, and generation)</t>
  </si>
  <si>
    <t>AMS KGD (Analog Known Good Designs)</t>
  </si>
  <si>
    <t>AMPSE</t>
  </si>
  <si>
    <t>University of Washington</t>
  </si>
  <si>
    <t>Rail65 (65nm RAIL Library)</t>
  </si>
  <si>
    <t>Rail12 (12nm RAIL library)</t>
  </si>
  <si>
    <t>ALIGN (Automated Analog Layout)</t>
  </si>
  <si>
    <t>University of Minnesota / Intel</t>
  </si>
  <si>
    <t>FASoC Datasheet-scrubber</t>
  </si>
  <si>
    <t>MAGICAL (Machine Generated Analog IC Layout)</t>
  </si>
  <si>
    <t>University of Texas</t>
  </si>
  <si>
    <t>MAGICAL-CIRCUITS (Magical Test Circuits)</t>
  </si>
  <si>
    <t>Pill (Skill language interpreter)</t>
  </si>
  <si>
    <t>University of Minnesota</t>
  </si>
  <si>
    <t>https://github.com/jonpry/Pill</t>
  </si>
  <si>
    <t>Digital / Analog</t>
  </si>
  <si>
    <t>Sandia</t>
  </si>
  <si>
    <t>GDS2Para</t>
  </si>
  <si>
    <t>Purdue</t>
  </si>
  <si>
    <t>New Release</t>
  </si>
  <si>
    <t>Total</t>
  </si>
  <si>
    <t>IP/Benchmark</t>
  </si>
  <si>
    <t>New</t>
  </si>
  <si>
    <t>FOSSi</t>
  </si>
  <si>
    <t>https://fossi-foundation.org/</t>
  </si>
  <si>
    <t>FOSSi/HDL</t>
  </si>
  <si>
    <t>Oscad</t>
  </si>
  <si>
    <t>https://esim.fossee.in/</t>
  </si>
  <si>
    <t>http://www.kicad-pcb.org/</t>
  </si>
  <si>
    <t>Jean-Pierre Charras</t>
  </si>
  <si>
    <t>KiCad</t>
  </si>
  <si>
    <t>eSim/Oscad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</si>
</sst>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quot;-&quot;[$$-409]#,##0.00"/>
  </numFmts>
  <fonts count="13">
    <font>
      <sz val="12"/>
      <color rgb="FF000000"/>
      <name val="Liberation Sans"/>
    </font>
    <font>
      <b/>
      <i/>
      <sz val="16"/>
      <color rgb="FF000000"/>
      <name val="Liberation Sans"/>
    </font>
    <font>
      <b/>
      <i/>
      <u/>
      <sz val="12"/>
      <color rgb="FF000000"/>
      <name val="Liberation Sans"/>
    </font>
    <font>
      <b/>
      <sz val="20"/>
      <color rgb="FF000000"/>
      <name val="Liberation Sans"/>
    </font>
    <font>
      <u/>
      <sz val="12"/>
      <color theme="10"/>
      <name val="Liberation Sans"/>
    </font>
    <font>
      <b/>
      <sz val="12"/>
      <color rgb="FF000000"/>
      <name val="Liberation Sans"/>
    </font>
    <font>
      <b/>
      <sz val="10"/>
      <color rgb="FFFFFFFF"/>
      <name val="Arial"/>
      <family val="2"/>
    </font>
    <font>
      <b/>
      <sz val="10"/>
      <name val="Arial"/>
      <family val="2"/>
    </font>
    <font>
      <b/>
      <sz val="10"/>
      <color rgb="FF000000"/>
      <name val="Arial"/>
      <family val="2"/>
    </font>
    <font>
      <sz val="10"/>
      <color rgb="FF000000"/>
      <name val="Arial"/>
      <family val="2"/>
    </font>
    <font>
      <sz val="10"/>
      <color rgb="FF333333"/>
      <name val="Arial"/>
      <family val="2"/>
    </font>
    <font>
      <sz val="10"/>
      <color rgb="FFFF0000"/>
      <name val="Arial"/>
      <family val="2"/>
    </font>
    <font>
      <sz val="10"/>
      <color rgb="FF222222"/>
      <name val="Arial"/>
      <family val="2"/>
    </font>
  </fonts>
  <fills count="21">
    <fill>
      <patternFill patternType="none"/>
    </fill>
    <fill>
      <patternFill patternType="gray125"/>
    </fill>
    <fill>
      <patternFill patternType="solid">
        <fgColor rgb="FFEEEEEE"/>
        <bgColor rgb="FFEEEEEE"/>
      </patternFill>
    </fill>
    <fill>
      <patternFill patternType="solid">
        <fgColor rgb="FFFF99FF"/>
        <bgColor rgb="FFFF99FF"/>
      </patternFill>
    </fill>
    <fill>
      <patternFill patternType="solid">
        <fgColor rgb="FF00FF66"/>
        <bgColor rgb="FF00FF66"/>
      </patternFill>
    </fill>
    <fill>
      <patternFill patternType="solid">
        <fgColor rgb="FFCCCCCC"/>
        <bgColor rgb="FFCCCCCC"/>
      </patternFill>
    </fill>
    <fill>
      <patternFill patternType="solid">
        <fgColor rgb="FFFFFF99"/>
        <bgColor rgb="FFFFFF99"/>
      </patternFill>
    </fill>
    <fill>
      <patternFill patternType="solid">
        <fgColor rgb="FF9999FF"/>
        <bgColor rgb="FF9999FF"/>
      </patternFill>
    </fill>
    <fill>
      <patternFill patternType="solid">
        <fgColor rgb="FFCCFF00"/>
        <bgColor rgb="FFCCFF00"/>
      </patternFill>
    </fill>
    <fill>
      <patternFill patternType="solid">
        <fgColor rgb="FFFFCC00"/>
        <bgColor rgb="FFFFCC00"/>
      </patternFill>
    </fill>
    <fill>
      <patternFill patternType="solid">
        <fgColor rgb="FF00CCFF"/>
        <bgColor rgb="FF00CCFF"/>
      </patternFill>
    </fill>
    <fill>
      <patternFill patternType="solid">
        <fgColor rgb="FF33FF99"/>
        <bgColor rgb="FF33FF99"/>
      </patternFill>
    </fill>
    <fill>
      <patternFill patternType="solid">
        <fgColor rgb="FF66FF00"/>
        <bgColor rgb="FF66FF00"/>
      </patternFill>
    </fill>
    <fill>
      <patternFill patternType="solid">
        <fgColor rgb="FFB2B2B2"/>
        <bgColor rgb="FFB2B2B2"/>
      </patternFill>
    </fill>
    <fill>
      <patternFill patternType="solid">
        <fgColor rgb="FFFF9900"/>
        <bgColor rgb="FFFF9900"/>
      </patternFill>
    </fill>
    <fill>
      <patternFill patternType="solid">
        <fgColor rgb="FFAEA79F"/>
        <bgColor rgb="FFAEA79F"/>
      </patternFill>
    </fill>
    <fill>
      <patternFill patternType="solid">
        <fgColor rgb="FF66FF99"/>
        <bgColor rgb="FF66FF99"/>
      </patternFill>
    </fill>
    <fill>
      <patternFill patternType="solid">
        <fgColor rgb="FFFFFF66"/>
        <bgColor rgb="FFFFFF66"/>
      </patternFill>
    </fill>
    <fill>
      <patternFill patternType="solid">
        <fgColor rgb="FF000000"/>
        <bgColor indexed="64"/>
      </patternFill>
    </fill>
    <fill>
      <patternFill patternType="solid">
        <fgColor rgb="FFFFFFFF"/>
        <bgColor indexed="64"/>
      </patternFill>
    </fill>
    <fill>
      <patternFill patternType="solid">
        <fgColor rgb="FFEFEFEF"/>
        <bgColor indexed="64"/>
      </patternFill>
    </fill>
  </fills>
  <borders count="11">
    <border>
      <start/>
      <end/>
      <top/>
      <bottom/>
      <diagonal/>
    </border>
    <border>
      <start style="medium">
        <color rgb="FF000000"/>
      </start>
      <end style="medium">
        <color rgb="FF000000"/>
      </end>
      <top style="medium">
        <color rgb="FF000000"/>
      </top>
      <bottom style="medium">
        <color rgb="FF000000"/>
      </bottom>
      <diagonal/>
    </border>
    <border>
      <start style="medium">
        <color rgb="FFCCCCCC"/>
      </start>
      <end style="medium">
        <color rgb="FFFFFFFF"/>
      </end>
      <top style="medium">
        <color rgb="FF000000"/>
      </top>
      <bottom style="medium">
        <color rgb="FF000000"/>
      </bottom>
      <diagonal/>
    </border>
    <border>
      <start style="medium">
        <color rgb="FFCCCCCC"/>
      </start>
      <end style="medium">
        <color rgb="FF000000"/>
      </end>
      <top style="medium">
        <color rgb="FF000000"/>
      </top>
      <bottom style="medium">
        <color rgb="FF000000"/>
      </bottom>
      <diagonal/>
    </border>
    <border>
      <start style="medium">
        <color rgb="FF000000"/>
      </start>
      <end style="medium">
        <color rgb="FF000000"/>
      </end>
      <top style="medium">
        <color rgb="FFCCCCCC"/>
      </top>
      <bottom style="medium">
        <color rgb="FF000000"/>
      </bottom>
      <diagonal/>
    </border>
    <border>
      <start style="medium">
        <color rgb="FFCCCCCC"/>
      </start>
      <end style="medium">
        <color rgb="FF000000"/>
      </end>
      <top style="medium">
        <color rgb="FFCCCCCC"/>
      </top>
      <bottom style="medium">
        <color rgb="FF000000"/>
      </bottom>
      <diagonal/>
    </border>
    <border>
      <start style="medium">
        <color rgb="FF000000"/>
      </start>
      <end style="medium">
        <color rgb="FF000000"/>
      </end>
      <top style="medium">
        <color rgb="FF000000"/>
      </top>
      <bottom/>
      <diagonal/>
    </border>
    <border>
      <start style="medium">
        <color rgb="FF000000"/>
      </start>
      <end style="medium">
        <color rgb="FF000000"/>
      </end>
      <top/>
      <bottom/>
      <diagonal/>
    </border>
    <border>
      <start style="medium">
        <color rgb="FF000000"/>
      </start>
      <end style="medium">
        <color rgb="FF000000"/>
      </end>
      <top/>
      <bottom style="medium">
        <color rgb="FF000000"/>
      </bottom>
      <diagonal/>
    </border>
    <border>
      <start style="medium">
        <color rgb="FFCCCCCC"/>
      </start>
      <end style="medium">
        <color rgb="FF000000"/>
      </end>
      <top/>
      <bottom style="medium">
        <color rgb="FF000000"/>
      </bottom>
      <diagonal/>
    </border>
    <border>
      <start style="thin">
        <color indexed="64"/>
      </start>
      <end style="thin">
        <color indexed="64"/>
      </end>
      <top style="thin">
        <color indexed="64"/>
      </top>
      <bottom style="thin">
        <color indexed="64"/>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xf numFmtId="0" fontId="4" fillId="0" borderId="0" applyNumberFormat="0" applyFill="0" applyBorder="0" applyAlignment="0" applyProtection="0"/>
  </cellStyleXfs>
  <cellXfs count="87">
    <xf numFmtId="0" fontId="0" fillId="0" borderId="0" xfId="0"/>
    <xf numFmtId="0" fontId="3" fillId="0" borderId="0" xfId="0" applyFont="1"/>
    <xf numFmtId="0" fontId="0" fillId="0" borderId="0" xfId="0" applyAlignment="1">
      <alignment horizontal="center" vertical="center"/>
    </xf>
    <xf numFmtId="0" fontId="0" fillId="0" borderId="0" xfId="0" applyAlignment="1">
      <alignment horizont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xf>
    <xf numFmtId="0" fontId="0" fillId="3" borderId="0" xfId="0" applyFill="1"/>
    <xf numFmtId="0" fontId="0" fillId="3" borderId="0" xfId="0" applyFill="1" applyAlignment="1">
      <alignment horizontal="center" vertical="center"/>
    </xf>
    <xf numFmtId="0" fontId="0" fillId="3" borderId="0" xfId="0" applyFill="1" applyAlignment="1">
      <alignment horizontal="center"/>
    </xf>
    <xf numFmtId="0" fontId="0" fillId="4" borderId="0" xfId="0" applyFill="1"/>
    <xf numFmtId="0" fontId="0" fillId="4" borderId="0" xfId="0" applyFill="1" applyAlignment="1">
      <alignment horizontal="center" vertical="center"/>
    </xf>
    <xf numFmtId="0" fontId="0" fillId="4" borderId="0" xfId="0" applyFill="1" applyAlignment="1">
      <alignment horizontal="center"/>
    </xf>
    <xf numFmtId="0" fontId="0" fillId="5" borderId="0" xfId="0" applyFill="1"/>
    <xf numFmtId="0" fontId="0" fillId="5" borderId="0" xfId="0" applyFill="1" applyAlignment="1">
      <alignment horizontal="center" vertical="center"/>
    </xf>
    <xf numFmtId="0" fontId="0" fillId="5" borderId="0" xfId="0" applyFill="1" applyAlignment="1">
      <alignment horizontal="center"/>
    </xf>
    <xf numFmtId="0" fontId="0" fillId="6" borderId="0" xfId="0" applyFill="1"/>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8" borderId="0" xfId="0" applyFill="1"/>
    <xf numFmtId="0" fontId="0" fillId="8" borderId="0" xfId="0" applyFill="1" applyAlignment="1">
      <alignment horizontal="center"/>
    </xf>
    <xf numFmtId="0" fontId="0" fillId="9" borderId="0" xfId="0" applyFill="1"/>
    <xf numFmtId="0" fontId="0" fillId="9" borderId="0" xfId="0" applyFill="1" applyAlignment="1">
      <alignment horizontal="center"/>
    </xf>
    <xf numFmtId="0" fontId="0" fillId="10" borderId="0" xfId="0" applyFill="1"/>
    <xf numFmtId="0" fontId="0" fillId="10" borderId="0" xfId="0" applyFill="1" applyAlignment="1">
      <alignment horizontal="center"/>
    </xf>
    <xf numFmtId="0" fontId="0" fillId="11" borderId="0" xfId="0" applyFill="1"/>
    <xf numFmtId="0" fontId="0" fillId="11" borderId="0" xfId="0" applyFill="1" applyAlignment="1">
      <alignment horizontal="center"/>
    </xf>
    <xf numFmtId="0" fontId="0" fillId="12" borderId="0" xfId="0" applyFill="1"/>
    <xf numFmtId="0" fontId="0" fillId="12" borderId="0" xfId="0" applyFill="1" applyAlignment="1">
      <alignment horizontal="center"/>
    </xf>
    <xf numFmtId="0" fontId="0" fillId="13" borderId="0" xfId="0" applyFill="1"/>
    <xf numFmtId="0" fontId="0" fillId="13" borderId="0" xfId="0" applyFill="1" applyAlignment="1">
      <alignment horizontal="center"/>
    </xf>
    <xf numFmtId="0" fontId="0" fillId="14" borderId="0" xfId="0" applyFill="1"/>
    <xf numFmtId="0" fontId="0" fillId="14" borderId="0" xfId="0" applyFill="1" applyAlignment="1">
      <alignment horizontal="center"/>
    </xf>
    <xf numFmtId="0" fontId="0" fillId="15" borderId="0" xfId="0" applyFill="1"/>
    <xf numFmtId="0" fontId="0" fillId="15" borderId="0" xfId="0" applyFill="1" applyAlignment="1">
      <alignment horizontal="center"/>
    </xf>
    <xf numFmtId="0" fontId="0" fillId="16" borderId="0" xfId="0" applyFill="1"/>
    <xf numFmtId="0" fontId="0" fillId="16" borderId="0" xfId="0" applyFill="1" applyAlignment="1">
      <alignment horizontal="center"/>
    </xf>
    <xf numFmtId="0" fontId="0" fillId="17" borderId="0" xfId="0" applyFill="1"/>
    <xf numFmtId="0" fontId="0" fillId="17" borderId="0" xfId="0" applyFill="1" applyAlignment="1">
      <alignment horizontal="center"/>
    </xf>
    <xf numFmtId="0" fontId="0" fillId="0" borderId="0" xfId="0" applyAlignment="1">
      <alignment horizontal="left"/>
    </xf>
    <xf numFmtId="0" fontId="0" fillId="0" borderId="0" xfId="0"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wrapText="1"/>
    </xf>
    <xf numFmtId="0" fontId="5" fillId="0" borderId="0" xfId="0" applyFont="1" applyAlignment="1">
      <alignment horizontal="left"/>
    </xf>
    <xf numFmtId="0" fontId="7" fillId="0" borderId="0" xfId="0" applyFont="1" applyAlignment="1">
      <alignment horizontal="center" vertical="center"/>
    </xf>
    <xf numFmtId="0" fontId="6" fillId="18" borderId="1" xfId="0" applyFont="1" applyFill="1" applyBorder="1" applyAlignment="1">
      <alignment horizontal="center" vertical="center" wrapText="1"/>
    </xf>
    <xf numFmtId="0" fontId="6" fillId="18" borderId="2" xfId="0" applyFont="1" applyFill="1" applyBorder="1" applyAlignment="1">
      <alignment horizontal="center" vertical="center" wrapText="1"/>
    </xf>
    <xf numFmtId="0" fontId="6" fillId="18"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4" fillId="0" borderId="5" xfId="5" applyBorder="1" applyAlignment="1">
      <alignment horizontal="center" vertical="center" wrapText="1"/>
    </xf>
    <xf numFmtId="0" fontId="9" fillId="0" borderId="5" xfId="0" applyFont="1" applyBorder="1" applyAlignment="1">
      <alignment wrapText="1"/>
    </xf>
    <xf numFmtId="0" fontId="9" fillId="19" borderId="5" xfId="0" applyFont="1" applyFill="1" applyBorder="1" applyAlignment="1">
      <alignment horizontal="center" vertical="center" wrapText="1"/>
    </xf>
    <xf numFmtId="0" fontId="4" fillId="19" borderId="5" xfId="5" applyFill="1" applyBorder="1" applyAlignment="1">
      <alignment horizontal="center" wrapText="1"/>
    </xf>
    <xf numFmtId="0" fontId="9" fillId="20" borderId="5" xfId="0" applyFont="1" applyFill="1" applyBorder="1" applyAlignment="1">
      <alignment horizontal="center" vertical="center" wrapText="1"/>
    </xf>
    <xf numFmtId="0" fontId="4" fillId="20" borderId="5" xfId="5" applyFill="1" applyBorder="1" applyAlignment="1">
      <alignment horizontal="center" vertical="center" wrapText="1"/>
    </xf>
    <xf numFmtId="0" fontId="9" fillId="20" borderId="5" xfId="0" applyFont="1" applyFill="1" applyBorder="1" applyAlignment="1">
      <alignment wrapText="1"/>
    </xf>
    <xf numFmtId="0" fontId="9" fillId="20" borderId="5" xfId="0" applyFont="1" applyFill="1" applyBorder="1" applyAlignment="1">
      <alignment vertical="center" wrapText="1"/>
    </xf>
    <xf numFmtId="0" fontId="4" fillId="19" borderId="5" xfId="5" applyFill="1" applyBorder="1" applyAlignment="1">
      <alignment horizontal="center" vertical="center" wrapText="1"/>
    </xf>
    <xf numFmtId="0" fontId="9" fillId="19" borderId="5" xfId="0" applyFont="1" applyFill="1" applyBorder="1" applyAlignment="1">
      <alignment vertical="center" wrapText="1"/>
    </xf>
    <xf numFmtId="0" fontId="9" fillId="19" borderId="5" xfId="0" applyFont="1" applyFill="1" applyBorder="1" applyAlignment="1">
      <alignment wrapText="1"/>
    </xf>
    <xf numFmtId="0" fontId="4" fillId="20" borderId="5" xfId="5" applyFill="1" applyBorder="1" applyAlignment="1">
      <alignment horizontal="center" wrapText="1"/>
    </xf>
    <xf numFmtId="0" fontId="10" fillId="19"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12" fillId="20" borderId="5" xfId="0" applyFont="1" applyFill="1" applyBorder="1" applyAlignment="1">
      <alignment wrapText="1"/>
    </xf>
    <xf numFmtId="0" fontId="11" fillId="20" borderId="5" xfId="0" applyFont="1" applyFill="1" applyBorder="1" applyAlignment="1">
      <alignment horizontal="center" vertical="center" wrapText="1"/>
    </xf>
    <xf numFmtId="0" fontId="10" fillId="19" borderId="5" xfId="0" applyFont="1" applyFill="1" applyBorder="1" applyAlignment="1">
      <alignment horizontal="center" wrapText="1"/>
    </xf>
    <xf numFmtId="0" fontId="9" fillId="19" borderId="5" xfId="0" applyFont="1" applyFill="1" applyBorder="1" applyAlignment="1">
      <alignment horizontal="center" wrapText="1"/>
    </xf>
    <xf numFmtId="0" fontId="0" fillId="0" borderId="4" xfId="0" applyBorder="1"/>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0" fillId="0" borderId="10" xfId="0" applyBorder="1"/>
    <xf numFmtId="0" fontId="9" fillId="20" borderId="10" xfId="0" applyFont="1" applyFill="1" applyBorder="1" applyAlignment="1">
      <alignment horizontal="center" vertical="center" wrapText="1"/>
    </xf>
    <xf numFmtId="0" fontId="9" fillId="19" borderId="10" xfId="0" applyFont="1" applyFill="1" applyBorder="1" applyAlignment="1">
      <alignment horizontal="center" wrapText="1"/>
    </xf>
    <xf numFmtId="0" fontId="9" fillId="19" borderId="10" xfId="0" applyFont="1" applyFill="1" applyBorder="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9" fillId="20" borderId="6" xfId="0" applyFont="1" applyFill="1" applyBorder="1" applyAlignment="1">
      <alignment horizontal="center" vertical="center" wrapText="1"/>
    </xf>
    <xf numFmtId="0" fontId="9" fillId="20" borderId="8" xfId="0" applyFont="1" applyFill="1" applyBorder="1" applyAlignment="1">
      <alignment horizontal="center" vertical="center" wrapText="1"/>
    </xf>
    <xf numFmtId="0" fontId="9" fillId="20" borderId="7" xfId="0" applyFont="1" applyFill="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cellXfs>
  <cellStyles count="6">
    <cellStyle name="Heading" xfId="1" xr:uid="{00000000-0005-0000-0000-000000000000}"/>
    <cellStyle name="Heading1" xfId="2" xr:uid="{00000000-0005-0000-0000-000001000000}"/>
    <cellStyle name="Result" xfId="3" xr:uid="{00000000-0005-0000-0000-000003000000}"/>
    <cellStyle name="Result2" xfId="4" xr:uid="{00000000-0005-0000-0000-000004000000}"/>
    <cellStyle name="一般" xfId="0" builtinId="0" customBuiltin="1"/>
    <cellStyle name="超連結" xfId="5" builtinId="8"/>
  </cellStyles>
  <dxfs count="0"/>
  <tableStyles count="0" defaultTableStyle="TableStyleMedium2" defaultPivotStyle="PivotStyleLight16"/>
  <colors>
    <mruColors>
      <color rgb="FFA82D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tx1">
                    <a:lumMod val="65%"/>
                    <a:lumOff val="35%"/>
                  </a:schemeClr>
                </a:solidFill>
                <a:latin typeface="+mn-lt"/>
                <a:ea typeface="+mn-ea"/>
                <a:cs typeface="+mn-cs"/>
              </a:defRPr>
            </a:pPr>
            <a:r>
              <a:rPr lang="en-US" altLang="zh-TW" sz="2400" b="1" baseline="0%"/>
              <a:t>Open Source Tools Statistics</a:t>
            </a:r>
            <a:endParaRPr lang="zh-TW" altLang="en-US" sz="2400" b="1" baseline="0%"/>
          </a:p>
        </c:rich>
      </c:tx>
      <c:layout>
        <c:manualLayout>
          <c:xMode val="edge"/>
          <c:yMode val="edge"/>
          <c:x val="0.32926787236447363"/>
          <c:y val="1.5300546448087432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Digital_Analog_FPGA_Detail!$O$1</c:f>
              <c:strCache>
                <c:ptCount val="1"/>
                <c:pt idx="0">
                  <c:v>New Release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Digital_Analog_FPGA_Detail!$N$2:$N$25</c:f>
              <c:numCache>
                <c:formatCode>General</c:formatCode>
                <c:ptCount val="24"/>
                <c:pt idx="0">
                  <c:v>1980</c:v>
                </c:pt>
                <c:pt idx="1">
                  <c:v>1985</c:v>
                </c:pt>
                <c:pt idx="2">
                  <c:v>1993</c:v>
                </c:pt>
                <c:pt idx="3">
                  <c:v>1994</c:v>
                </c:pt>
                <c:pt idx="4">
                  <c:v>1999</c:v>
                </c:pt>
                <c:pt idx="5">
                  <c:v>2000</c:v>
                </c:pt>
                <c:pt idx="6">
                  <c:v>2001</c:v>
                </c:pt>
                <c:pt idx="7">
                  <c:v>2002</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Digital_Analog_FPGA_Detail!$O$2:$O$25</c:f>
              <c:numCache>
                <c:formatCode>General</c:formatCode>
                <c:ptCount val="24"/>
                <c:pt idx="0">
                  <c:v>6</c:v>
                </c:pt>
                <c:pt idx="1">
                  <c:v>1</c:v>
                </c:pt>
                <c:pt idx="2">
                  <c:v>1</c:v>
                </c:pt>
                <c:pt idx="3">
                  <c:v>1</c:v>
                </c:pt>
                <c:pt idx="4">
                  <c:v>1</c:v>
                </c:pt>
                <c:pt idx="5">
                  <c:v>2</c:v>
                </c:pt>
                <c:pt idx="6">
                  <c:v>1</c:v>
                </c:pt>
                <c:pt idx="7">
                  <c:v>3</c:v>
                </c:pt>
                <c:pt idx="8">
                  <c:v>2</c:v>
                </c:pt>
                <c:pt idx="9">
                  <c:v>5</c:v>
                </c:pt>
                <c:pt idx="10">
                  <c:v>1</c:v>
                </c:pt>
                <c:pt idx="11">
                  <c:v>1</c:v>
                </c:pt>
                <c:pt idx="12">
                  <c:v>4</c:v>
                </c:pt>
                <c:pt idx="13">
                  <c:v>2</c:v>
                </c:pt>
                <c:pt idx="14">
                  <c:v>1</c:v>
                </c:pt>
                <c:pt idx="15">
                  <c:v>2</c:v>
                </c:pt>
                <c:pt idx="16">
                  <c:v>2</c:v>
                </c:pt>
                <c:pt idx="17">
                  <c:v>1</c:v>
                </c:pt>
                <c:pt idx="18">
                  <c:v>2</c:v>
                </c:pt>
                <c:pt idx="19">
                  <c:v>4</c:v>
                </c:pt>
                <c:pt idx="20">
                  <c:v>6</c:v>
                </c:pt>
                <c:pt idx="21">
                  <c:v>8</c:v>
                </c:pt>
                <c:pt idx="22">
                  <c:v>24</c:v>
                </c:pt>
                <c:pt idx="23">
                  <c:v>10</c:v>
                </c:pt>
              </c:numCache>
            </c:numRef>
          </c:val>
          <c:extLst>
            <c:ext xmlns:c16="http://schemas.microsoft.com/office/drawing/2014/chart" uri="{C3380CC4-5D6E-409C-BE32-E72D297353CC}">
              <c16:uniqueId val="{00000000-6A6F-4D15-BA5B-57F78C7DC8D3}"/>
            </c:ext>
          </c:extLst>
        </c:ser>
        <c:ser>
          <c:idx val="1"/>
          <c:order val="1"/>
          <c:tx>
            <c:strRef>
              <c:f>Digital_Analog_FPGA_Detail!$P$1</c:f>
              <c:strCache>
                <c:ptCount val="1"/>
                <c:pt idx="0">
                  <c:v>Total</c:v>
                </c:pt>
              </c:strCache>
            </c:strRef>
          </c:tx>
          <c:spPr>
            <a:solidFill>
              <a:srgbClr val="A82D1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Digital_Analog_FPGA_Detail!$N$2:$N$25</c:f>
              <c:numCache>
                <c:formatCode>General</c:formatCode>
                <c:ptCount val="24"/>
                <c:pt idx="0">
                  <c:v>1980</c:v>
                </c:pt>
                <c:pt idx="1">
                  <c:v>1985</c:v>
                </c:pt>
                <c:pt idx="2">
                  <c:v>1993</c:v>
                </c:pt>
                <c:pt idx="3">
                  <c:v>1994</c:v>
                </c:pt>
                <c:pt idx="4">
                  <c:v>1999</c:v>
                </c:pt>
                <c:pt idx="5">
                  <c:v>2000</c:v>
                </c:pt>
                <c:pt idx="6">
                  <c:v>2001</c:v>
                </c:pt>
                <c:pt idx="7">
                  <c:v>2002</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Digital_Analog_FPGA_Detail!$P$2:$P$25</c:f>
              <c:numCache>
                <c:formatCode>General</c:formatCode>
                <c:ptCount val="24"/>
                <c:pt idx="0">
                  <c:v>6</c:v>
                </c:pt>
                <c:pt idx="1">
                  <c:v>7</c:v>
                </c:pt>
                <c:pt idx="2">
                  <c:v>8</c:v>
                </c:pt>
                <c:pt idx="3">
                  <c:v>9</c:v>
                </c:pt>
                <c:pt idx="4">
                  <c:v>10</c:v>
                </c:pt>
                <c:pt idx="5">
                  <c:v>12</c:v>
                </c:pt>
                <c:pt idx="6">
                  <c:v>13</c:v>
                </c:pt>
                <c:pt idx="7">
                  <c:v>16</c:v>
                </c:pt>
                <c:pt idx="8">
                  <c:v>18</c:v>
                </c:pt>
                <c:pt idx="9">
                  <c:v>23</c:v>
                </c:pt>
                <c:pt idx="10">
                  <c:v>24</c:v>
                </c:pt>
                <c:pt idx="11">
                  <c:v>25</c:v>
                </c:pt>
                <c:pt idx="12">
                  <c:v>29</c:v>
                </c:pt>
                <c:pt idx="13">
                  <c:v>31</c:v>
                </c:pt>
                <c:pt idx="14">
                  <c:v>32</c:v>
                </c:pt>
                <c:pt idx="15">
                  <c:v>34</c:v>
                </c:pt>
                <c:pt idx="16">
                  <c:v>36</c:v>
                </c:pt>
                <c:pt idx="17">
                  <c:v>37</c:v>
                </c:pt>
                <c:pt idx="18">
                  <c:v>39</c:v>
                </c:pt>
                <c:pt idx="19">
                  <c:v>43</c:v>
                </c:pt>
                <c:pt idx="20">
                  <c:v>49</c:v>
                </c:pt>
                <c:pt idx="21">
                  <c:v>57</c:v>
                </c:pt>
                <c:pt idx="22">
                  <c:v>81</c:v>
                </c:pt>
                <c:pt idx="23">
                  <c:v>91</c:v>
                </c:pt>
              </c:numCache>
            </c:numRef>
          </c:val>
          <c:extLst>
            <c:ext xmlns:c16="http://schemas.microsoft.com/office/drawing/2014/chart" uri="{C3380CC4-5D6E-409C-BE32-E72D297353CC}">
              <c16:uniqueId val="{00000001-6A6F-4D15-BA5B-57F78C7DC8D3}"/>
            </c:ext>
          </c:extLst>
        </c:ser>
        <c:dLbls>
          <c:showLegendKey val="0"/>
          <c:showVal val="0"/>
          <c:showCatName val="0"/>
          <c:showSerName val="0"/>
          <c:showPercent val="0"/>
          <c:showBubbleSize val="0"/>
        </c:dLbls>
        <c:gapWidth val="219"/>
        <c:overlap val="-27"/>
        <c:axId val="511995232"/>
        <c:axId val="512000480"/>
      </c:barChart>
      <c:catAx>
        <c:axId val="51199523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600" b="0" i="0" u="none" strike="noStrike" kern="1200" baseline="0%">
                <a:solidFill>
                  <a:schemeClr val="tx1">
                    <a:lumMod val="65%"/>
                    <a:lumOff val="35%"/>
                  </a:schemeClr>
                </a:solidFill>
                <a:latin typeface="+mn-lt"/>
                <a:ea typeface="+mn-ea"/>
                <a:cs typeface="+mn-cs"/>
              </a:defRPr>
            </a:pPr>
            <a:endParaRPr lang="en-US"/>
          </a:p>
        </c:txPr>
        <c:crossAx val="512000480"/>
        <c:crosses val="autoZero"/>
        <c:auto val="1"/>
        <c:lblAlgn val="ctr"/>
        <c:lblOffset val="100"/>
        <c:noMultiLvlLbl val="0"/>
      </c:catAx>
      <c:valAx>
        <c:axId val="51200048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
                    <a:lumOff val="35%"/>
                  </a:schemeClr>
                </a:solidFill>
                <a:latin typeface="+mn-lt"/>
                <a:ea typeface="+mn-ea"/>
                <a:cs typeface="+mn-cs"/>
              </a:defRPr>
            </a:pPr>
            <a:endParaRPr lang="en-US"/>
          </a:p>
        </c:txPr>
        <c:crossAx val="511995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6"/>
              </a:solidFill>
              <a:ln>
                <a:noFill/>
              </a:ln>
              <a:effectLst>
                <a:outerShdw blurRad="88900" sx="102%" sy="102%" algn="ctr" rotWithShape="0">
                  <a:prstClr val="black">
                    <a:alpha val="1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4ADC-422C-A2C9-80541D29A8E5}"/>
              </c:ext>
            </c:extLst>
          </c:dPt>
          <c:dPt>
            <c:idx val="1"/>
            <c:bubble3D val="0"/>
            <c:spPr>
              <a:solidFill>
                <a:schemeClr val="accent5"/>
              </a:solidFill>
              <a:ln>
                <a:noFill/>
              </a:ln>
              <a:effectLst>
                <a:outerShdw blurRad="88900" sx="102%" sy="102%" algn="ctr" rotWithShape="0">
                  <a:prstClr val="black">
                    <a:alpha val="1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4ADC-422C-A2C9-80541D29A8E5}"/>
              </c:ext>
            </c:extLst>
          </c:dPt>
          <c:dPt>
            <c:idx val="2"/>
            <c:bubble3D val="0"/>
            <c:spPr>
              <a:solidFill>
                <a:schemeClr val="accent4"/>
              </a:solidFill>
              <a:ln>
                <a:noFill/>
              </a:ln>
              <a:effectLst>
                <a:outerShdw blurRad="88900" sx="102%" sy="102%" algn="ctr" rotWithShape="0">
                  <a:prstClr val="black">
                    <a:alpha val="1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4ADC-422C-A2C9-80541D29A8E5}"/>
              </c:ext>
            </c:extLst>
          </c:dPt>
          <c:dPt>
            <c:idx val="3"/>
            <c:bubble3D val="0"/>
            <c:spPr>
              <a:solidFill>
                <a:schemeClr val="accent6">
                  <a:lumMod val="60%"/>
                </a:schemeClr>
              </a:solidFill>
              <a:ln>
                <a:noFill/>
              </a:ln>
              <a:effectLst>
                <a:outerShdw blurRad="88900" sx="102%" sy="102%" algn="ctr" rotWithShape="0">
                  <a:prstClr val="black">
                    <a:alpha val="1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4ADC-422C-A2C9-80541D29A8E5}"/>
              </c:ext>
            </c:extLst>
          </c:dPt>
          <c:dLbls>
            <c:dLbl>
              <c:idx val="0"/>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4ADC-422C-A2C9-80541D29A8E5}"/>
                </c:ext>
              </c:extLst>
            </c:dLbl>
            <c:dLbl>
              <c:idx val="1"/>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4ADC-422C-A2C9-80541D29A8E5}"/>
                </c:ext>
              </c:extLst>
            </c:dLbl>
            <c:dLbl>
              <c:idx val="2"/>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accent6">
                          <a:lumMod val="6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4ADC-422C-A2C9-80541D29A8E5}"/>
                </c:ext>
              </c:extLst>
            </c:dLbl>
            <c:dLbl>
              <c:idx val="3"/>
              <c:layout>
                <c:manualLayout>
                  <c:x val="6.8039618030179647E-2"/>
                  <c:y val="-3.0000006383322259E-2"/>
                </c:manualLayout>
              </c:layout>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noAutofit/>
                </a:bodyPr>
                <a:lstStyle/>
                <a:p>
                  <a:pPr>
                    <a:defRPr sz="1600" b="1" i="0" u="none" strike="noStrike" kern="1200" baseline="0%">
                      <a:solidFill>
                        <a:schemeClr val="accent5">
                          <a:lumMod val="6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996246292710947"/>
                      <c:h val="0.11794418197725284"/>
                    </c:manualLayout>
                  </c15:layout>
                </c:ext>
                <c:ext xmlns:c16="http://schemas.microsoft.com/office/drawing/2014/chart" uri="{C3380CC4-5D6E-409C-BE32-E72D297353CC}">
                  <c16:uniqueId val="{00000001-4ADC-422C-A2C9-80541D29A8E5}"/>
                </c:ext>
              </c:extLst>
            </c:dLbl>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extLst>
                <c:ext xmlns:c15="http://schemas.microsoft.com/office/drawing/2012/chart" uri="{02D57815-91ED-43cb-92C2-25804820EDAC}">
                  <c15:fullRef>
                    <c15:sqref>Digital_Analog_FPGA_Detail!$R$1:$R$5</c15:sqref>
                  </c15:fullRef>
                </c:ext>
              </c:extLst>
              <c:f>Digital_Analog_FPGA_Detail!$R$2:$R$5</c:f>
              <c:strCache>
                <c:ptCount val="4"/>
                <c:pt idx="0">
                  <c:v>Digital</c:v>
                </c:pt>
                <c:pt idx="1">
                  <c:v>FPGA</c:v>
                </c:pt>
                <c:pt idx="2">
                  <c:v>Analog</c:v>
                </c:pt>
                <c:pt idx="3">
                  <c:v>Digital / Analog</c:v>
                </c:pt>
              </c:strCache>
            </c:strRef>
          </c:cat>
          <c:val>
            <c:numRef>
              <c:extLst>
                <c:ext xmlns:c15="http://schemas.microsoft.com/office/drawing/2012/chart" uri="{02D57815-91ED-43cb-92C2-25804820EDAC}">
                  <c15:fullRef>
                    <c15:sqref>Digital_Analog_FPGA_Detail!$S$1:$S$5</c15:sqref>
                  </c15:fullRef>
                </c:ext>
              </c:extLst>
              <c:f>Digital_Analog_FPGA_Detail!$S$2:$S$5</c:f>
              <c:numCache>
                <c:formatCode>General</c:formatCode>
                <c:ptCount val="4"/>
                <c:pt idx="0">
                  <c:v>74</c:v>
                </c:pt>
                <c:pt idx="1">
                  <c:v>4</c:v>
                </c:pt>
                <c:pt idx="2">
                  <c:v>12</c:v>
                </c:pt>
                <c:pt idx="3">
                  <c:v>2</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4ADC-422C-A2C9-80541D29A8E5}"/>
            </c:ext>
          </c:extLst>
        </c:ser>
        <c:dLbls>
          <c:dLblPos val="outEnd"/>
          <c:showLegendKey val="0"/>
          <c:showVal val="0"/>
          <c:showCatName val="1"/>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baseline="0%">
                <a:effectLst/>
              </a:rPr>
              <a:t>EDA Open Source Tools Statistics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Table_All!$N$1</c:f>
              <c:strCache>
                <c:ptCount val="1"/>
                <c:pt idx="0">
                  <c:v>New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Table_All!$M$2:$M$25</c:f>
              <c:numCache>
                <c:formatCode>General</c:formatCode>
                <c:ptCount val="24"/>
                <c:pt idx="0">
                  <c:v>1980</c:v>
                </c:pt>
                <c:pt idx="1">
                  <c:v>1985</c:v>
                </c:pt>
                <c:pt idx="2">
                  <c:v>1993</c:v>
                </c:pt>
                <c:pt idx="3">
                  <c:v>1994</c:v>
                </c:pt>
                <c:pt idx="4">
                  <c:v>1999</c:v>
                </c:pt>
                <c:pt idx="5">
                  <c:v>2000</c:v>
                </c:pt>
                <c:pt idx="6">
                  <c:v>2001</c:v>
                </c:pt>
                <c:pt idx="7">
                  <c:v>2002</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Table_All!$N$2:$N$25</c:f>
              <c:numCache>
                <c:formatCode>General</c:formatCode>
                <c:ptCount val="24"/>
                <c:pt idx="0">
                  <c:v>6</c:v>
                </c:pt>
                <c:pt idx="1">
                  <c:v>1</c:v>
                </c:pt>
                <c:pt idx="2">
                  <c:v>1</c:v>
                </c:pt>
                <c:pt idx="3">
                  <c:v>1</c:v>
                </c:pt>
                <c:pt idx="4">
                  <c:v>1</c:v>
                </c:pt>
                <c:pt idx="5">
                  <c:v>2</c:v>
                </c:pt>
                <c:pt idx="6">
                  <c:v>1</c:v>
                </c:pt>
                <c:pt idx="7">
                  <c:v>3</c:v>
                </c:pt>
                <c:pt idx="8">
                  <c:v>2</c:v>
                </c:pt>
                <c:pt idx="9">
                  <c:v>5</c:v>
                </c:pt>
                <c:pt idx="10">
                  <c:v>1</c:v>
                </c:pt>
                <c:pt idx="11">
                  <c:v>1</c:v>
                </c:pt>
                <c:pt idx="12">
                  <c:v>4</c:v>
                </c:pt>
                <c:pt idx="13">
                  <c:v>2</c:v>
                </c:pt>
                <c:pt idx="14">
                  <c:v>2</c:v>
                </c:pt>
                <c:pt idx="15">
                  <c:v>2</c:v>
                </c:pt>
                <c:pt idx="16">
                  <c:v>4</c:v>
                </c:pt>
                <c:pt idx="17">
                  <c:v>1</c:v>
                </c:pt>
                <c:pt idx="18">
                  <c:v>3</c:v>
                </c:pt>
                <c:pt idx="19">
                  <c:v>4</c:v>
                </c:pt>
                <c:pt idx="20">
                  <c:v>6</c:v>
                </c:pt>
                <c:pt idx="21">
                  <c:v>9</c:v>
                </c:pt>
                <c:pt idx="22">
                  <c:v>32</c:v>
                </c:pt>
                <c:pt idx="23">
                  <c:v>16</c:v>
                </c:pt>
              </c:numCache>
            </c:numRef>
          </c:val>
          <c:extLst>
            <c:ext xmlns:c16="http://schemas.microsoft.com/office/drawing/2014/chart" uri="{C3380CC4-5D6E-409C-BE32-E72D297353CC}">
              <c16:uniqueId val="{00000000-93D5-4C6C-ABED-CFA2F1D4DEEE}"/>
            </c:ext>
          </c:extLst>
        </c:ser>
        <c:ser>
          <c:idx val="1"/>
          <c:order val="1"/>
          <c:tx>
            <c:strRef>
              <c:f>Table_All!$O$1</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Table_All!$M$2:$M$25</c:f>
              <c:numCache>
                <c:formatCode>General</c:formatCode>
                <c:ptCount val="24"/>
                <c:pt idx="0">
                  <c:v>1980</c:v>
                </c:pt>
                <c:pt idx="1">
                  <c:v>1985</c:v>
                </c:pt>
                <c:pt idx="2">
                  <c:v>1993</c:v>
                </c:pt>
                <c:pt idx="3">
                  <c:v>1994</c:v>
                </c:pt>
                <c:pt idx="4">
                  <c:v>1999</c:v>
                </c:pt>
                <c:pt idx="5">
                  <c:v>2000</c:v>
                </c:pt>
                <c:pt idx="6">
                  <c:v>2001</c:v>
                </c:pt>
                <c:pt idx="7">
                  <c:v>2002</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Table_All!$O$2:$O$25</c:f>
              <c:numCache>
                <c:formatCode>General</c:formatCode>
                <c:ptCount val="24"/>
                <c:pt idx="0">
                  <c:v>6</c:v>
                </c:pt>
                <c:pt idx="1">
                  <c:v>7</c:v>
                </c:pt>
                <c:pt idx="2">
                  <c:v>8</c:v>
                </c:pt>
                <c:pt idx="3">
                  <c:v>9</c:v>
                </c:pt>
                <c:pt idx="4">
                  <c:v>10</c:v>
                </c:pt>
                <c:pt idx="5">
                  <c:v>12</c:v>
                </c:pt>
                <c:pt idx="6">
                  <c:v>13</c:v>
                </c:pt>
                <c:pt idx="7">
                  <c:v>16</c:v>
                </c:pt>
                <c:pt idx="8">
                  <c:v>18</c:v>
                </c:pt>
                <c:pt idx="9">
                  <c:v>23</c:v>
                </c:pt>
                <c:pt idx="10">
                  <c:v>24</c:v>
                </c:pt>
                <c:pt idx="11">
                  <c:v>25</c:v>
                </c:pt>
                <c:pt idx="12">
                  <c:v>29</c:v>
                </c:pt>
                <c:pt idx="13">
                  <c:v>31</c:v>
                </c:pt>
                <c:pt idx="14">
                  <c:v>33</c:v>
                </c:pt>
                <c:pt idx="15">
                  <c:v>35</c:v>
                </c:pt>
                <c:pt idx="16">
                  <c:v>39</c:v>
                </c:pt>
                <c:pt idx="17">
                  <c:v>40</c:v>
                </c:pt>
                <c:pt idx="18">
                  <c:v>43</c:v>
                </c:pt>
                <c:pt idx="19">
                  <c:v>47</c:v>
                </c:pt>
                <c:pt idx="20">
                  <c:v>53</c:v>
                </c:pt>
                <c:pt idx="21">
                  <c:v>62</c:v>
                </c:pt>
                <c:pt idx="22">
                  <c:v>94</c:v>
                </c:pt>
                <c:pt idx="23">
                  <c:v>110</c:v>
                </c:pt>
              </c:numCache>
            </c:numRef>
          </c:val>
          <c:extLst>
            <c:ext xmlns:c16="http://schemas.microsoft.com/office/drawing/2014/chart" uri="{C3380CC4-5D6E-409C-BE32-E72D297353CC}">
              <c16:uniqueId val="{00000001-93D5-4C6C-ABED-CFA2F1D4DEEE}"/>
            </c:ext>
          </c:extLst>
        </c:ser>
        <c:dLbls>
          <c:showLegendKey val="0"/>
          <c:showVal val="0"/>
          <c:showCatName val="0"/>
          <c:showSerName val="0"/>
          <c:showPercent val="0"/>
          <c:showBubbleSize val="0"/>
        </c:dLbls>
        <c:gapWidth val="219"/>
        <c:overlap val="-27"/>
        <c:axId val="654697976"/>
        <c:axId val="654697320"/>
      </c:barChart>
      <c:catAx>
        <c:axId val="65469797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60000" spcFirstLastPara="1" vertOverflow="ellipsis"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4697320"/>
        <c:crosses val="autoZero"/>
        <c:auto val="1"/>
        <c:lblAlgn val="ctr"/>
        <c:lblOffset val="100"/>
        <c:noMultiLvlLbl val="0"/>
      </c:catAx>
      <c:valAx>
        <c:axId val="6546973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4697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3">
  <a:schemeClr val="accent6"/>
  <a:schemeClr val="accent5"/>
  <a:schemeClr val="accent4"/>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9">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88900" sx="102%" sy="102%" algn="ctr" rotWithShape="0">
          <a:prstClr val="black">
            <a:alpha val="1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3.xml"/></Relationships>
</file>

<file path=xl/drawings/drawing1.xml><?xml version="1.0" encoding="utf-8"?>
<xdr:wsDr xmlns:xdr="http://purl.oclc.org/ooxml/drawingml/spreadsheetDrawing" xmlns:a="http://purl.oclc.org/ooxml/drawingml/main">
  <xdr:twoCellAnchor>
    <xdr:from>
      <xdr:col>2</xdr:col>
      <xdr:colOff>331333</xdr:colOff>
      <xdr:row>13</xdr:row>
      <xdr:rowOff>140153</xdr:rowOff>
    </xdr:from>
    <xdr:to>
      <xdr:col>11</xdr:col>
      <xdr:colOff>378279</xdr:colOff>
      <xdr:row>19</xdr:row>
      <xdr:rowOff>933449</xdr:rowOff>
    </xdr:to>
    <xdr:graphicFrame macro="">
      <xdr:nvGraphicFramePr>
        <xdr:cNvPr id="4" name="圖表 3">
          <a:extLst>
            <a:ext uri="{FF2B5EF4-FFF2-40B4-BE49-F238E27FC236}">
              <a16:creationId xmlns:a16="http://schemas.microsoft.com/office/drawing/2014/main" id="{507A0F99-B79C-4D4B-B1D6-4BF8A3A8E9A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22</xdr:col>
      <xdr:colOff>617083</xdr:colOff>
      <xdr:row>2</xdr:row>
      <xdr:rowOff>1605643</xdr:rowOff>
    </xdr:from>
    <xdr:to>
      <xdr:col>33</xdr:col>
      <xdr:colOff>138793</xdr:colOff>
      <xdr:row>8</xdr:row>
      <xdr:rowOff>348343</xdr:rowOff>
    </xdr:to>
    <xdr:graphicFrame macro="">
      <xdr:nvGraphicFramePr>
        <xdr:cNvPr id="5" name="圖表 4">
          <a:extLst>
            <a:ext uri="{FF2B5EF4-FFF2-40B4-BE49-F238E27FC236}">
              <a16:creationId xmlns:a16="http://schemas.microsoft.com/office/drawing/2014/main" id="{96AC0274-2A4A-4803-BC67-1185F5A0F9DF}"/>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drawings/drawing2.xml><?xml version="1.0" encoding="utf-8"?>
<xdr:wsDr xmlns:xdr="http://purl.oclc.org/ooxml/drawingml/spreadsheetDrawing" xmlns:a="http://purl.oclc.org/ooxml/drawingml/main">
  <xdr:twoCellAnchor>
    <xdr:from>
      <xdr:col>12</xdr:col>
      <xdr:colOff>728661</xdr:colOff>
      <xdr:row>2</xdr:row>
      <xdr:rowOff>33336</xdr:rowOff>
    </xdr:from>
    <xdr:to>
      <xdr:col>22</xdr:col>
      <xdr:colOff>285750</xdr:colOff>
      <xdr:row>11</xdr:row>
      <xdr:rowOff>257174</xdr:rowOff>
    </xdr:to>
    <xdr:graphicFrame macro="">
      <xdr:nvGraphicFramePr>
        <xdr:cNvPr id="3" name="圖表 2">
          <a:extLst>
            <a:ext uri="{FF2B5EF4-FFF2-40B4-BE49-F238E27FC236}">
              <a16:creationId xmlns:a16="http://schemas.microsoft.com/office/drawing/2014/main" id="{34FC0A24-862F-4F4C-BCAB-CB7F2FDCC28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theme/theme1.xml><?xml version="1.0" encoding="utf-8"?>
<a:theme xmlns:a="http://purl.oclc.org/ooxml/drawingml/main" name="Office 佈景主題">
  <a:themeElements>
    <a:clrScheme name="自訂 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70AD47"/>
      </a:accent5>
      <a:accent6>
        <a:srgbClr val="0563C1"/>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3" Type="http://purl.oclc.org/ooxml/officeDocument/relationships/hyperlink" Target="https://github.com/ucb-bar/hammer" TargetMode="External"/><Relationship Id="rId18" Type="http://purl.oclc.org/ooxml/officeDocument/relationships/hyperlink" Target="https://github.com/abk-openroad/BST-DME" TargetMode="External"/><Relationship Id="rId26" Type="http://purl.oclc.org/ooxml/officeDocument/relationships/hyperlink" Target="https://github.com/upscale-project/case-studies/tree/master/axi" TargetMode="External"/><Relationship Id="rId39" Type="http://purl.oclc.org/ooxml/officeDocument/relationships/hyperlink" Target="https://github.com/uwidea/UW-IDEA_AnalogTestCases" TargetMode="External"/><Relationship Id="rId21" Type="http://purl.oclc.org/ooxml/officeDocument/relationships/hyperlink" Target="http://opencircuitdesign.com/qrouter/" TargetMode="External"/><Relationship Id="rId34" Type="http://purl.oclc.org/ooxml/officeDocument/relationships/hyperlink" Target="https://github.com/LNIS-Projects/OpenFPGA" TargetMode="External"/><Relationship Id="rId42" Type="http://purl.oclc.org/ooxml/officeDocument/relationships/hyperlink" Target="https://github.com/black-parrot/pre-alpha-release" TargetMode="External"/><Relationship Id="rId47" Type="http://purl.oclc.org/ooxml/officeDocument/relationships/hyperlink" Target="https://github.com/sanggido/OpenDP" TargetMode="External"/><Relationship Id="rId50" Type="http://purl.oclc.org/ooxml/officeDocument/relationships/hyperlink" Target="https://github.com/asyncvlsi/AMC" TargetMode="External"/><Relationship Id="rId55" Type="http://purl.oclc.org/ooxml/officeDocument/relationships/hyperlink" Target="https://github.com/idea-fasoc/datasheet-scrubber" TargetMode="External"/><Relationship Id="rId63" Type="http://purl.oclc.org/ooxml/officeDocument/relationships/hyperlink" Target="https://github.com/berkeley-abc/abc" TargetMode="External"/><Relationship Id="rId7" Type="http://purl.oclc.org/ooxml/officeDocument/relationships/hyperlink" Target="https://github.com/cornell-brg/pymtl" TargetMode="External"/><Relationship Id="rId2" Type="http://purl.oclc.org/ooxml/officeDocument/relationships/hyperlink" Target="https://github.com/PrincetonUniversity/openpiton" TargetMode="External"/><Relationship Id="rId16" Type="http://purl.oclc.org/ooxml/officeDocument/relationships/hyperlink" Target="https://github.com/abk-openroad/TritonCTS" TargetMode="External"/><Relationship Id="rId20" Type="http://purl.oclc.org/ooxml/officeDocument/relationships/hyperlink" Target="https://github.com/rubund/graywolf" TargetMode="External"/><Relationship Id="rId29" Type="http://purl.oclc.org/ooxml/officeDocument/relationships/hyperlink" Target="https://github.com/sgherbst/anasymod" TargetMode="External"/><Relationship Id="rId41" Type="http://purl.oclc.org/ooxml/officeDocument/relationships/hyperlink" Target="https://github.com/rail-posh/rail12" TargetMode="External"/><Relationship Id="rId54" Type="http://purl.oclc.org/ooxml/officeDocument/relationships/hyperlink" Target="https://github.com/JITx-Inc/darpa-idea" TargetMode="External"/><Relationship Id="rId62" Type="http://purl.oclc.org/ooxml/officeDocument/relationships/hyperlink" Target="https://github.com/limbo018/Limbo" TargetMode="External"/><Relationship Id="rId1" Type="http://purl.oclc.org/ooxml/officeDocument/relationships/hyperlink" Target="https://github.com/masc-ucsc/lgraph" TargetMode="External"/><Relationship Id="rId6" Type="http://purl.oclc.org/ooxml/officeDocument/relationships/hyperlink" Target="https://github.com/Cloud-V" TargetMode="External"/><Relationship Id="rId11" Type="http://purl.oclc.org/ooxml/officeDocument/relationships/hyperlink" Target="https://gitlab.com/eclufsc/ophidian" TargetMode="External"/><Relationship Id="rId24" Type="http://purl.oclc.org/ooxml/officeDocument/relationships/hyperlink" Target="https://github.com/cristian-mattarei/CoSA" TargetMode="External"/><Relationship Id="rId32" Type="http://purl.oclc.org/ooxml/officeDocument/relationships/hyperlink" Target="https://github.com/Xilinx/systemctlm-cosim-demo" TargetMode="External"/><Relationship Id="rId37" Type="http://purl.oclc.org/ooxml/officeDocument/relationships/hyperlink" Target="https://github.com/USCPOSH/AMPSE" TargetMode="External"/><Relationship Id="rId40" Type="http://purl.oclc.org/ooxml/officeDocument/relationships/hyperlink" Target="https://github.com/rail-posh/rail65" TargetMode="External"/><Relationship Id="rId45" Type="http://purl.oclc.org/ooxml/officeDocument/relationships/hyperlink" Target="https://github.com/krzhu/BoxRouter" TargetMode="External"/><Relationship Id="rId53" Type="http://purl.oclc.org/ooxml/officeDocument/relationships/hyperlink" Target="https://github.com/LNIS-Projects/LSOracle" TargetMode="External"/><Relationship Id="rId58" Type="http://purl.oclc.org/ooxml/officeDocument/relationships/hyperlink" Target="https://github.com/bespoke-silicon-group/bsg_pipeclean_suite" TargetMode="External"/><Relationship Id="rId66" Type="http://purl.oclc.org/ooxml/officeDocument/relationships/printerSettings" Target="../printerSettings/printerSettings2.bin"/><Relationship Id="rId5" Type="http://purl.oclc.org/ooxml/officeDocument/relationships/hyperlink" Target="https://github.com/RsynTeam/rsyn-x" TargetMode="External"/><Relationship Id="rId15" Type="http://purl.oclc.org/ooxml/officeDocument/relationships/hyperlink" Target="https://github.com/abk-openroad/RePlAce" TargetMode="External"/><Relationship Id="rId23" Type="http://purl.oclc.org/ooxml/officeDocument/relationships/hyperlink" Target="https://github.com/imr/ngspice" TargetMode="External"/><Relationship Id="rId28" Type="http://purl.oclc.org/ooxml/officeDocument/relationships/hyperlink" Target="https://github.com/Bo-Yuan-Huang/ILAng" TargetMode="External"/><Relationship Id="rId36" Type="http://purl.oclc.org/ooxml/officeDocument/relationships/hyperlink" Target="https://github.com/USCPOSH/Sanitizer" TargetMode="External"/><Relationship Id="rId49" Type="http://purl.oclc.org/ooxml/officeDocument/relationships/hyperlink" Target="https://github.com/asyncvlsi/act" TargetMode="External"/><Relationship Id="rId57" Type="http://purl.oclc.org/ooxml/officeDocument/relationships/hyperlink" Target="https://github.com/magical-eda/MAGICAL-CIRCUITS" TargetMode="External"/><Relationship Id="rId61" Type="http://purl.oclc.org/ooxml/officeDocument/relationships/hyperlink" Target="https://github.com/KLayout/klayout" TargetMode="External"/><Relationship Id="rId10" Type="http://purl.oclc.org/ooxml/officeDocument/relationships/hyperlink" Target="https://github.com/OpenTimer/OpenTimer" TargetMode="External"/><Relationship Id="rId19" Type="http://purl.oclc.org/ooxml/officeDocument/relationships/hyperlink" Target="https://github.com/YosysHQ/yosys" TargetMode="External"/><Relationship Id="rId31" Type="http://purl.oclc.org/ooxml/officeDocument/relationships/hyperlink" Target="https://github.com/Xilinx/libsystemctlm-soc" TargetMode="External"/><Relationship Id="rId44" Type="http://purl.oclc.org/ooxml/officeDocument/relationships/hyperlink" Target="https://github.com/lewiz-support/LMAC_CORE2" TargetMode="External"/><Relationship Id="rId52" Type="http://purl.oclc.org/ooxml/officeDocument/relationships/hyperlink" Target="https://github.com/purdue-onchip/gds2Para" TargetMode="External"/><Relationship Id="rId60" Type="http://purl.oclc.org/ooxml/officeDocument/relationships/hyperlink" Target="https://github.com/bespoke-silicon-group/bsg_sv2v" TargetMode="External"/><Relationship Id="rId65" Type="http://purl.oclc.org/ooxml/officeDocument/relationships/hyperlink" Target="https://github.com/lsils/benchmarks" TargetMode="External"/><Relationship Id="rId4" Type="http://purl.oclc.org/ooxml/officeDocument/relationships/hyperlink" Target="https://github.com/jinwookjungs/datc_robust_design_flow" TargetMode="External"/><Relationship Id="rId9" Type="http://purl.oclc.org/ooxml/officeDocument/relationships/hyperlink" Target="https://github.com/fangism/hackt" TargetMode="External"/><Relationship Id="rId14" Type="http://purl.oclc.org/ooxml/officeDocument/relationships/hyperlink" Target="https://github.com/abk-openroad/OpenSTA" TargetMode="External"/><Relationship Id="rId22" Type="http://purl.oclc.org/ooxml/officeDocument/relationships/hyperlink" Target="https://github.com/libresilicon/magic-8.2" TargetMode="External"/><Relationship Id="rId27" Type="http://purl.oclc.org/ooxml/officeDocument/relationships/hyperlink" Target="https://github.com/upscale-project/hslink_phy" TargetMode="External"/><Relationship Id="rId30" Type="http://purl.oclc.org/ooxml/officeDocument/relationships/hyperlink" Target="https://github.com/StanfordVLSI/DaVE" TargetMode="External"/><Relationship Id="rId35" Type="http://purl.oclc.org/ooxml/officeDocument/relationships/hyperlink" Target="https://github.com/USCPOSH/AMS_KGD" TargetMode="External"/><Relationship Id="rId43" Type="http://purl.oclc.org/ooxml/officeDocument/relationships/hyperlink" Target="https://github.com/lewiz-support/LMAC_CORE1" TargetMode="External"/><Relationship Id="rId48" Type="http://purl.oclc.org/ooxml/officeDocument/relationships/hyperlink" Target="https://github.com/ALIGN-analoglayout/ALIGN-public" TargetMode="External"/><Relationship Id="rId56" Type="http://purl.oclc.org/ooxml/officeDocument/relationships/hyperlink" Target="https://github.com/magical-eda/MAGICAL" TargetMode="External"/><Relationship Id="rId64" Type="http://purl.oclc.org/ooxml/officeDocument/relationships/hyperlink" Target="https://github.com/verilog-to-routing/vtr-verilog-to-routing" TargetMode="External"/><Relationship Id="rId8" Type="http://purl.oclc.org/ooxml/officeDocument/relationships/hyperlink" Target="https://xyce.sandia.gov/" TargetMode="External"/><Relationship Id="rId51" Type="http://purl.oclc.org/ooxml/officeDocument/relationships/hyperlink" Target="https://github.com/IntelligentSoftwareSystems/Galois" TargetMode="External"/><Relationship Id="rId3" Type="http://purl.oclc.org/ooxml/officeDocument/relationships/hyperlink" Target="https://github.com/cpp-taskflow/cpp-taskflow" TargetMode="External"/><Relationship Id="rId12" Type="http://purl.oclc.org/ooxml/officeDocument/relationships/hyperlink" Target="https://github.com/limbo018/OpenMPL" TargetMode="External"/><Relationship Id="rId17" Type="http://purl.oclc.org/ooxml/officeDocument/relationships/hyperlink" Target="https://github.com/abk-openroad/TritonSizer" TargetMode="External"/><Relationship Id="rId25" Type="http://purl.oclc.org/ooxml/officeDocument/relationships/hyperlink" Target="https://github.com/CVC4/CVC4" TargetMode="External"/><Relationship Id="rId33" Type="http://purl.oclc.org/ooxml/officeDocument/relationships/hyperlink" Target="https://github.com/PrincetonUniversity/prga" TargetMode="External"/><Relationship Id="rId38" Type="http://purl.oclc.org/ooxml/officeDocument/relationships/hyperlink" Target="https://github.com/scale-lab/PVTsensors" TargetMode="External"/><Relationship Id="rId46" Type="http://purl.oclc.org/ooxml/officeDocument/relationships/hyperlink" Target="https://github.com/umich-cadre/sv2v" TargetMode="External"/><Relationship Id="rId59" Type="http://purl.oclc.org/ooxml/officeDocument/relationships/hyperlink" Target="https://github.com/PrincetonUniversity/OPDB" TargetMode="External"/></Relationships>
</file>

<file path=xl/worksheets/_rels/sheet3.xml.rels><?xml version="1.0" encoding="UTF-8" standalone="yes"?>
<Relationships xmlns="http://schemas.openxmlformats.org/package/2006/relationships"><Relationship Id="rId13" Type="http://purl.oclc.org/ooxml/officeDocument/relationships/hyperlink" Target="https://github.com/ucb-bar/hammer" TargetMode="External"/><Relationship Id="rId18" Type="http://purl.oclc.org/ooxml/officeDocument/relationships/hyperlink" Target="https://github.com/abk-openroad/BST-DME" TargetMode="External"/><Relationship Id="rId26" Type="http://purl.oclc.org/ooxml/officeDocument/relationships/hyperlink" Target="https://github.com/upscale-project/case-studies/tree/master/axi" TargetMode="External"/><Relationship Id="rId39" Type="http://purl.oclc.org/ooxml/officeDocument/relationships/hyperlink" Target="https://github.com/uwidea/UW-IDEA_AnalogTestCases" TargetMode="External"/><Relationship Id="rId21" Type="http://purl.oclc.org/ooxml/officeDocument/relationships/hyperlink" Target="http://opencircuitdesign.com/qrouter/" TargetMode="External"/><Relationship Id="rId34" Type="http://purl.oclc.org/ooxml/officeDocument/relationships/hyperlink" Target="https://github.com/LNIS-Projects/OpenFPGA" TargetMode="External"/><Relationship Id="rId42" Type="http://purl.oclc.org/ooxml/officeDocument/relationships/hyperlink" Target="https://github.com/black-parrot/pre-alpha-release" TargetMode="External"/><Relationship Id="rId47" Type="http://purl.oclc.org/ooxml/officeDocument/relationships/hyperlink" Target="https://github.com/sanggido/OpenDP" TargetMode="External"/><Relationship Id="rId50" Type="http://purl.oclc.org/ooxml/officeDocument/relationships/hyperlink" Target="https://github.com/asyncvlsi/AMC" TargetMode="External"/><Relationship Id="rId55" Type="http://purl.oclc.org/ooxml/officeDocument/relationships/hyperlink" Target="https://github.com/idea-fasoc/datasheet-scrubber" TargetMode="External"/><Relationship Id="rId63" Type="http://purl.oclc.org/ooxml/officeDocument/relationships/hyperlink" Target="https://github.com/berkeley-abc/abc" TargetMode="External"/><Relationship Id="rId7" Type="http://purl.oclc.org/ooxml/officeDocument/relationships/hyperlink" Target="https://github.com/cornell-brg/pymtl" TargetMode="External"/><Relationship Id="rId2" Type="http://purl.oclc.org/ooxml/officeDocument/relationships/hyperlink" Target="https://github.com/PrincetonUniversity/openpiton" TargetMode="External"/><Relationship Id="rId16" Type="http://purl.oclc.org/ooxml/officeDocument/relationships/hyperlink" Target="https://github.com/abk-openroad/TritonCTS" TargetMode="External"/><Relationship Id="rId20" Type="http://purl.oclc.org/ooxml/officeDocument/relationships/hyperlink" Target="https://github.com/rubund/graywolf" TargetMode="External"/><Relationship Id="rId29" Type="http://purl.oclc.org/ooxml/officeDocument/relationships/hyperlink" Target="https://github.com/sgherbst/anasymod" TargetMode="External"/><Relationship Id="rId41" Type="http://purl.oclc.org/ooxml/officeDocument/relationships/hyperlink" Target="https://github.com/rail-posh/rail12" TargetMode="External"/><Relationship Id="rId54" Type="http://purl.oclc.org/ooxml/officeDocument/relationships/hyperlink" Target="https://github.com/JITx-Inc/darpa-idea" TargetMode="External"/><Relationship Id="rId62" Type="http://purl.oclc.org/ooxml/officeDocument/relationships/hyperlink" Target="https://github.com/limbo018/Limbo" TargetMode="External"/><Relationship Id="rId1" Type="http://purl.oclc.org/ooxml/officeDocument/relationships/hyperlink" Target="https://github.com/masc-ucsc/lgraph" TargetMode="External"/><Relationship Id="rId6" Type="http://purl.oclc.org/ooxml/officeDocument/relationships/hyperlink" Target="https://github.com/Cloud-V" TargetMode="External"/><Relationship Id="rId11" Type="http://purl.oclc.org/ooxml/officeDocument/relationships/hyperlink" Target="https://gitlab.com/eclufsc/ophidian" TargetMode="External"/><Relationship Id="rId24" Type="http://purl.oclc.org/ooxml/officeDocument/relationships/hyperlink" Target="https://github.com/cristian-mattarei/CoSA" TargetMode="External"/><Relationship Id="rId32" Type="http://purl.oclc.org/ooxml/officeDocument/relationships/hyperlink" Target="https://github.com/Xilinx/systemctlm-cosim-demo" TargetMode="External"/><Relationship Id="rId37" Type="http://purl.oclc.org/ooxml/officeDocument/relationships/hyperlink" Target="https://github.com/USCPOSH/AMPSE" TargetMode="External"/><Relationship Id="rId40" Type="http://purl.oclc.org/ooxml/officeDocument/relationships/hyperlink" Target="https://github.com/rail-posh/rail65" TargetMode="External"/><Relationship Id="rId45" Type="http://purl.oclc.org/ooxml/officeDocument/relationships/hyperlink" Target="https://github.com/krzhu/BoxRouter" TargetMode="External"/><Relationship Id="rId53" Type="http://purl.oclc.org/ooxml/officeDocument/relationships/hyperlink" Target="https://github.com/LNIS-Projects/LSOracle" TargetMode="External"/><Relationship Id="rId58" Type="http://purl.oclc.org/ooxml/officeDocument/relationships/hyperlink" Target="https://github.com/bespoke-silicon-group/bsg_pipeclean_suite" TargetMode="External"/><Relationship Id="rId5" Type="http://purl.oclc.org/ooxml/officeDocument/relationships/hyperlink" Target="https://github.com/RsynTeam/rsyn-x" TargetMode="External"/><Relationship Id="rId15" Type="http://purl.oclc.org/ooxml/officeDocument/relationships/hyperlink" Target="https://github.com/abk-openroad/RePlAce" TargetMode="External"/><Relationship Id="rId23" Type="http://purl.oclc.org/ooxml/officeDocument/relationships/hyperlink" Target="https://github.com/imr/ngspice" TargetMode="External"/><Relationship Id="rId28" Type="http://purl.oclc.org/ooxml/officeDocument/relationships/hyperlink" Target="https://github.com/Bo-Yuan-Huang/ILAng" TargetMode="External"/><Relationship Id="rId36" Type="http://purl.oclc.org/ooxml/officeDocument/relationships/hyperlink" Target="https://github.com/USCPOSH/Sanitizer" TargetMode="External"/><Relationship Id="rId49" Type="http://purl.oclc.org/ooxml/officeDocument/relationships/hyperlink" Target="https://github.com/asyncvlsi/act" TargetMode="External"/><Relationship Id="rId57" Type="http://purl.oclc.org/ooxml/officeDocument/relationships/hyperlink" Target="https://github.com/magical-eda/MAGICAL-CIRCUITS" TargetMode="External"/><Relationship Id="rId61" Type="http://purl.oclc.org/ooxml/officeDocument/relationships/hyperlink" Target="https://github.com/KLayout/klayout" TargetMode="External"/><Relationship Id="rId10" Type="http://purl.oclc.org/ooxml/officeDocument/relationships/hyperlink" Target="https://github.com/OpenTimer/OpenTimer" TargetMode="External"/><Relationship Id="rId19" Type="http://purl.oclc.org/ooxml/officeDocument/relationships/hyperlink" Target="https://github.com/YosysHQ/yosys" TargetMode="External"/><Relationship Id="rId31" Type="http://purl.oclc.org/ooxml/officeDocument/relationships/hyperlink" Target="https://github.com/Xilinx/libsystemctlm-soc" TargetMode="External"/><Relationship Id="rId44" Type="http://purl.oclc.org/ooxml/officeDocument/relationships/hyperlink" Target="https://github.com/lewiz-support/LMAC_CORE2" TargetMode="External"/><Relationship Id="rId52" Type="http://purl.oclc.org/ooxml/officeDocument/relationships/hyperlink" Target="https://github.com/purdue-onchip/gds2Para" TargetMode="External"/><Relationship Id="rId60" Type="http://purl.oclc.org/ooxml/officeDocument/relationships/hyperlink" Target="https://github.com/bespoke-silicon-group/bsg_sv2v" TargetMode="External"/><Relationship Id="rId65" Type="http://purl.oclc.org/ooxml/officeDocument/relationships/hyperlink" Target="https://github.com/lsils/benchmarks" TargetMode="External"/><Relationship Id="rId4" Type="http://purl.oclc.org/ooxml/officeDocument/relationships/hyperlink" Target="https://github.com/jinwookjungs/datc_robust_design_flow" TargetMode="External"/><Relationship Id="rId9" Type="http://purl.oclc.org/ooxml/officeDocument/relationships/hyperlink" Target="https://github.com/fangism/hackt" TargetMode="External"/><Relationship Id="rId14" Type="http://purl.oclc.org/ooxml/officeDocument/relationships/hyperlink" Target="https://github.com/abk-openroad/OpenSTA" TargetMode="External"/><Relationship Id="rId22" Type="http://purl.oclc.org/ooxml/officeDocument/relationships/hyperlink" Target="https://github.com/libresilicon/magic-8.2" TargetMode="External"/><Relationship Id="rId27" Type="http://purl.oclc.org/ooxml/officeDocument/relationships/hyperlink" Target="https://github.com/upscale-project/hslink_phy" TargetMode="External"/><Relationship Id="rId30" Type="http://purl.oclc.org/ooxml/officeDocument/relationships/hyperlink" Target="https://github.com/StanfordVLSI/DaVE" TargetMode="External"/><Relationship Id="rId35" Type="http://purl.oclc.org/ooxml/officeDocument/relationships/hyperlink" Target="https://github.com/USCPOSH/AMS_KGD" TargetMode="External"/><Relationship Id="rId43" Type="http://purl.oclc.org/ooxml/officeDocument/relationships/hyperlink" Target="https://github.com/lewiz-support/LMAC_CORE1" TargetMode="External"/><Relationship Id="rId48" Type="http://purl.oclc.org/ooxml/officeDocument/relationships/hyperlink" Target="https://github.com/ALIGN-analoglayout/ALIGN-public" TargetMode="External"/><Relationship Id="rId56" Type="http://purl.oclc.org/ooxml/officeDocument/relationships/hyperlink" Target="https://github.com/magical-eda/MAGICAL" TargetMode="External"/><Relationship Id="rId64" Type="http://purl.oclc.org/ooxml/officeDocument/relationships/hyperlink" Target="https://github.com/verilog-to-routing/vtr-verilog-to-routing" TargetMode="External"/><Relationship Id="rId8" Type="http://purl.oclc.org/ooxml/officeDocument/relationships/hyperlink" Target="https://xyce.sandia.gov/" TargetMode="External"/><Relationship Id="rId51" Type="http://purl.oclc.org/ooxml/officeDocument/relationships/hyperlink" Target="https://github.com/IntelligentSoftwareSystems/Galois" TargetMode="External"/><Relationship Id="rId3" Type="http://purl.oclc.org/ooxml/officeDocument/relationships/hyperlink" Target="https://github.com/cpp-taskflow/cpp-taskflow" TargetMode="External"/><Relationship Id="rId12" Type="http://purl.oclc.org/ooxml/officeDocument/relationships/hyperlink" Target="https://github.com/limbo018/OpenMPL" TargetMode="External"/><Relationship Id="rId17" Type="http://purl.oclc.org/ooxml/officeDocument/relationships/hyperlink" Target="https://github.com/abk-openroad/TritonSizer" TargetMode="External"/><Relationship Id="rId25" Type="http://purl.oclc.org/ooxml/officeDocument/relationships/hyperlink" Target="https://github.com/CVC4/CVC4" TargetMode="External"/><Relationship Id="rId33" Type="http://purl.oclc.org/ooxml/officeDocument/relationships/hyperlink" Target="https://github.com/PrincetonUniversity/prga" TargetMode="External"/><Relationship Id="rId38" Type="http://purl.oclc.org/ooxml/officeDocument/relationships/hyperlink" Target="https://github.com/scale-lab/PVTsensors" TargetMode="External"/><Relationship Id="rId46" Type="http://purl.oclc.org/ooxml/officeDocument/relationships/hyperlink" Target="https://github.com/umich-cadre/sv2v" TargetMode="External"/><Relationship Id="rId59" Type="http://purl.oclc.org/ooxml/officeDocument/relationships/hyperlink" Target="https://github.com/PrincetonUniversity/OPDB" TargetMode="External"/></Relationships>
</file>

<file path=xl/worksheets/_rels/sheet5.xml.rels><?xml version="1.0" encoding="UTF-8" standalone="yes"?>
<Relationships xmlns="http://schemas.openxmlformats.org/package/2006/relationships"><Relationship Id="rId13" Type="http://purl.oclc.org/ooxml/officeDocument/relationships/hyperlink" Target="http://vlsicad.eecs.umich.edu/BK/PDtools/Capo/" TargetMode="External"/><Relationship Id="rId18" Type="http://purl.oclc.org/ooxml/officeDocument/relationships/hyperlink" Target="http://eda.ee.ntu.edu.tw/research.htm" TargetMode="External"/><Relationship Id="rId26" Type="http://purl.oclc.org/ooxml/officeDocument/relationships/hyperlink" Target="http://home.eng.iastate.edu/~cnchu/flute.html" TargetMode="External"/><Relationship Id="rId39" Type="http://purl.oclc.org/ooxml/officeDocument/relationships/hyperlink" Target="http://opencircuitdesign.com/magic/" TargetMode="External"/><Relationship Id="rId21" Type="http://purl.oclc.org/ooxml/officeDocument/relationships/hyperlink" Target="http://eda.ee.ntu.edu.tw/research.htm" TargetMode="External"/><Relationship Id="rId34" Type="http://purl.oclc.org/ooxml/officeDocument/relationships/hyperlink" Target="https://sites.google.com/site/taucontest2017/resources" TargetMode="External"/><Relationship Id="rId42" Type="http://purl.oclc.org/ooxml/officeDocument/relationships/hyperlink" Target="https://github.com/rsyn/rsyn-x" TargetMode="External"/><Relationship Id="rId47" Type="http://purl.oclc.org/ooxml/officeDocument/relationships/hyperlink" Target="https://github.com/LNIS-Projects/OpenFPGA" TargetMode="External"/><Relationship Id="rId50" Type="http://purl.oclc.org/ooxml/officeDocument/relationships/hyperlink" Target="https://cloudv.io/about" TargetMode="External"/><Relationship Id="rId55" Type="http://purl.oclc.org/ooxml/officeDocument/relationships/hyperlink" Target="https://github.com/abk-openroad/TritonSizer" TargetMode="External"/><Relationship Id="rId63" Type="http://purl.oclc.org/ooxml/officeDocument/relationships/hyperlink" Target="https://github.com/Xilinx/systemctlm-cosim-demo" TargetMode="External"/><Relationship Id="rId68" Type="http://purl.oclc.org/ooxml/officeDocument/relationships/hyperlink" Target="https://github.com/sgherbst/anasymod" TargetMode="External"/><Relationship Id="rId76" Type="http://purl.oclc.org/ooxml/officeDocument/relationships/hyperlink" Target="https://github.com/USCPOSH/AMS_KGD" TargetMode="External"/><Relationship Id="rId84" Type="http://purl.oclc.org/ooxml/officeDocument/relationships/hyperlink" Target="https://github.com/magical-eda/MAGICAL-CIRCUITS" TargetMode="External"/><Relationship Id="rId89" Type="http://purl.oclc.org/ooxml/officeDocument/relationships/hyperlink" Target="http://verilogtorouting.org/" TargetMode="External"/><Relationship Id="rId7" Type="http://purl.oclc.org/ooxml/officeDocument/relationships/hyperlink" Target="https://github.com/LNIS-Projects/LSOracle" TargetMode="External"/><Relationship Id="rId71" Type="http://purl.oclc.org/ooxml/officeDocument/relationships/hyperlink" Target="http://verilogtorouting.org/" TargetMode="External"/><Relationship Id="rId2" Type="http://purl.oclc.org/ooxml/officeDocument/relationships/hyperlink" Target="https://people.eecs.berkeley.edu/~alanmi/abc/" TargetMode="External"/><Relationship Id="rId16" Type="http://purl.oclc.org/ooxml/officeDocument/relationships/hyperlink" Target="https://github.com/abk-openroad/RePlAce" TargetMode="External"/><Relationship Id="rId29" Type="http://purl.oclc.org/ooxml/officeDocument/relationships/hyperlink" Target="https://vlsicad.ucsd.edu/GSRC/Bookshelf/Slots/ScanOpt/" TargetMode="External"/><Relationship Id="rId11" Type="http://purl.oclc.org/ooxml/officeDocument/relationships/hyperlink" Target="http://eda.ee.ntu.edu.tw/research.htm" TargetMode="External"/><Relationship Id="rId24" Type="http://purl.oclc.org/ooxml/officeDocument/relationships/hyperlink" Target="https://www.cerc.utexas.edu/utda/download/boxrouter.html" TargetMode="External"/><Relationship Id="rId32" Type="http://purl.oclc.org/ooxml/officeDocument/relationships/hyperlink" Target="http://opencircuitdesign.com/qflow/" TargetMode="External"/><Relationship Id="rId37" Type="http://purl.oclc.org/ooxml/officeDocument/relationships/hyperlink" Target="https://code.google.com/archive/p/odin-ii/" TargetMode="External"/><Relationship Id="rId40" Type="http://purl.oclc.org/ooxml/officeDocument/relationships/hyperlink" Target="https://github.com/klayoutmatthias/klayout" TargetMode="External"/><Relationship Id="rId45" Type="http://purl.oclc.org/ooxml/officeDocument/relationships/hyperlink" Target="https://github.com/verilog-to-routing/vtr-verilog-to-routing" TargetMode="External"/><Relationship Id="rId53" Type="http://purl.oclc.org/ooxml/officeDocument/relationships/hyperlink" Target="https://github.com/limbo018/OpenMPL" TargetMode="External"/><Relationship Id="rId58" Type="http://purl.oclc.org/ooxml/officeDocument/relationships/hyperlink" Target="https://github.com/CVC4/CVC4" TargetMode="External"/><Relationship Id="rId66" Type="http://purl.oclc.org/ooxml/officeDocument/relationships/hyperlink" Target="https://github.com/asyncvlsi/act" TargetMode="External"/><Relationship Id="rId74" Type="http://purl.oclc.org/ooxml/officeDocument/relationships/hyperlink" Target="https://github.com/imr/ngspice" TargetMode="External"/><Relationship Id="rId79" Type="http://purl.oclc.org/ooxml/officeDocument/relationships/hyperlink" Target="https://github.com/rail-posh/rail65" TargetMode="External"/><Relationship Id="rId87" Type="http://purl.oclc.org/ooxml/officeDocument/relationships/hyperlink" Target="https://github.com/purdue-onchip/gds2Para" TargetMode="External"/><Relationship Id="rId5" Type="http://purl.oclc.org/ooxml/officeDocument/relationships/hyperlink" Target="https://github.com/msoeken/cirkit" TargetMode="External"/><Relationship Id="rId61" Type="http://purl.oclc.org/ooxml/officeDocument/relationships/hyperlink" Target="https://github.com/Bo-Yuan-Huang/ILAng" TargetMode="External"/><Relationship Id="rId82" Type="http://purl.oclc.org/ooxml/officeDocument/relationships/hyperlink" Target="https://github.com/idea-fasoc/datasheet-scrubber" TargetMode="External"/><Relationship Id="rId90" Type="http://purl.oclc.org/ooxml/officeDocument/relationships/hyperlink" Target="http://ngspice.sourceforge.net/" TargetMode="External"/><Relationship Id="rId19" Type="http://purl.oclc.org/ooxml/officeDocument/relationships/hyperlink" Target="http://eda.ee.ntu.edu.tw/research.htm" TargetMode="External"/><Relationship Id="rId14" Type="http://purl.oclc.org/ooxml/officeDocument/relationships/hyperlink" Target="https://github.com/rubund/graywolf" TargetMode="External"/><Relationship Id="rId22" Type="http://purl.oclc.org/ooxml/officeDocument/relationships/hyperlink" Target="http://eda.ee.ntu.edu.tw/research.htm" TargetMode="External"/><Relationship Id="rId27" Type="http://purl.oclc.org/ooxml/officeDocument/relationships/hyperlink" Target="https://github.com/abk-openroad/TritonCTS" TargetMode="External"/><Relationship Id="rId30" Type="http://purl.oclc.org/ooxml/officeDocument/relationships/hyperlink" Target="https://ddd.fit.cvut.cz/prj/Atalanta-M/index.php?page=manual" TargetMode="External"/><Relationship Id="rId35" Type="http://purl.oclc.org/ooxml/officeDocument/relationships/hyperlink" Target="http://opencircuitdesign.com/magic/" TargetMode="External"/><Relationship Id="rId43" Type="http://purl.oclc.org/ooxml/officeDocument/relationships/hyperlink" Target="https://github.com/csguth/ophidian" TargetMode="External"/><Relationship Id="rId48" Type="http://purl.oclc.org/ooxml/officeDocument/relationships/hyperlink" Target="https://gitlab.com/eclufsc/ophidian" TargetMode="External"/><Relationship Id="rId56" Type="http://purl.oclc.org/ooxml/officeDocument/relationships/hyperlink" Target="https://github.com/abk-openroad/BST-DME" TargetMode="External"/><Relationship Id="rId64" Type="http://purl.oclc.org/ooxml/officeDocument/relationships/hyperlink" Target="https://github.com/USCPOSH/Sanitizer" TargetMode="External"/><Relationship Id="rId69" Type="http://purl.oclc.org/ooxml/officeDocument/relationships/hyperlink" Target="https://github.com/PrincetonUniversity/prga" TargetMode="External"/><Relationship Id="rId77" Type="http://purl.oclc.org/ooxml/officeDocument/relationships/hyperlink" Target="https://github.com/USCPOSH/AMPSE" TargetMode="External"/><Relationship Id="rId8" Type="http://purl.oclc.org/ooxml/officeDocument/relationships/hyperlink" Target="http://vlsicad.eecs.umich.edu/BK/parquet" TargetMode="External"/><Relationship Id="rId51" Type="http://purl.oclc.org/ooxml/officeDocument/relationships/hyperlink" Target="https://github.com/Cloud-V" TargetMode="External"/><Relationship Id="rId72" Type="http://purl.oclc.org/ooxml/officeDocument/relationships/hyperlink" Target="https://github.com/verilog-to-routing/vtr-verilog-to-routing" TargetMode="External"/><Relationship Id="rId80" Type="http://purl.oclc.org/ooxml/officeDocument/relationships/hyperlink" Target="https://github.com/rail-posh/rail12" TargetMode="External"/><Relationship Id="rId85" Type="http://purl.oclc.org/ooxml/officeDocument/relationships/hyperlink" Target="https://github.com/jonpry/Pill" TargetMode="External"/><Relationship Id="rId3" Type="http://purl.oclc.org/ooxml/officeDocument/relationships/hyperlink" Target="https://github.com/ivmai/cudd" TargetMode="External"/><Relationship Id="rId12" Type="http://purl.oclc.org/ooxml/officeDocument/relationships/hyperlink" Target="http://eda.ee.ntu.edu.tw/research.htm" TargetMode="External"/><Relationship Id="rId17" Type="http://purl.oclc.org/ooxml/officeDocument/relationships/hyperlink" Target="https://github.com/luckyrantanplan/nthu-route" TargetMode="External"/><Relationship Id="rId25" Type="http://purl.oclc.org/ooxml/officeDocument/relationships/hyperlink" Target="http://home.eng.iastate.edu/~cnchu/FastRoute.html" TargetMode="External"/><Relationship Id="rId33" Type="http://purl.oclc.org/ooxml/officeDocument/relationships/hyperlink" Target="https://github.com/abk-openroad/OpenSTA" TargetMode="External"/><Relationship Id="rId38" Type="http://purl.oclc.org/ooxml/officeDocument/relationships/hyperlink" Target="https://github.com/ben-marshall/verilog-parser" TargetMode="External"/><Relationship Id="rId46" Type="http://purl.oclc.org/ooxml/officeDocument/relationships/hyperlink" Target="https://github.com/jinwookjungs/datc_robust_design_flow" TargetMode="External"/><Relationship Id="rId59" Type="http://purl.oclc.org/ooxml/officeDocument/relationships/hyperlink" Target="https://github.com/upscale-project/case-studies/tree/master/axi" TargetMode="External"/><Relationship Id="rId67" Type="http://purl.oclc.org/ooxml/officeDocument/relationships/hyperlink" Target="https://github.com/asyncvlsi/AMC" TargetMode="External"/><Relationship Id="rId20" Type="http://purl.oclc.org/ooxml/officeDocument/relationships/hyperlink" Target="http://eda.ee.ntu.edu.tw/research.htm" TargetMode="External"/><Relationship Id="rId41" Type="http://purl.oclc.org/ooxml/officeDocument/relationships/hyperlink" Target="http://opencircuitdesign.com/magic/" TargetMode="External"/><Relationship Id="rId54" Type="http://purl.oclc.org/ooxml/officeDocument/relationships/hyperlink" Target="https://github.com/ucb-bar/hammer" TargetMode="External"/><Relationship Id="rId62" Type="http://purl.oclc.org/ooxml/officeDocument/relationships/hyperlink" Target="https://github.com/Xilinx/libsystemctlm-soc" TargetMode="External"/><Relationship Id="rId70" Type="http://purl.oclc.org/ooxml/officeDocument/relationships/hyperlink" Target="https://github.com/LNIS-Projects/OpenFPGA" TargetMode="External"/><Relationship Id="rId75" Type="http://purl.oclc.org/ooxml/officeDocument/relationships/hyperlink" Target="https://github.com/StanfordVLSI/DaVE" TargetMode="External"/><Relationship Id="rId83" Type="http://purl.oclc.org/ooxml/officeDocument/relationships/hyperlink" Target="https://github.com/magical-eda/MAGICAL" TargetMode="External"/><Relationship Id="rId88" Type="http://purl.oclc.org/ooxml/officeDocument/relationships/hyperlink" Target="https://cloudv.io/about" TargetMode="External"/><Relationship Id="rId91" Type="http://purl.oclc.org/ooxml/officeDocument/relationships/drawing" Target="../drawings/drawing1.xml"/><Relationship Id="rId1" Type="http://purl.oclc.org/ooxml/officeDocument/relationships/hyperlink" Target="http://www.clifford.at/yosys/" TargetMode="External"/><Relationship Id="rId6" Type="http://purl.oclc.org/ooxml/officeDocument/relationships/hyperlink" Target="https://github.com/lsils/lstools-showcase" TargetMode="External"/><Relationship Id="rId15" Type="http://purl.oclc.org/ooxml/officeDocument/relationships/hyperlink" Target="http://eda.ee.ntu.edu.tw/research.htm" TargetMode="External"/><Relationship Id="rId23" Type="http://purl.oclc.org/ooxml/officeDocument/relationships/hyperlink" Target="http://eda.ee.ntu.edu.tw/research.htm" TargetMode="External"/><Relationship Id="rId28" Type="http://purl.oclc.org/ooxml/officeDocument/relationships/hyperlink" Target="http://opencircuitdesign.com/qrouter/" TargetMode="External"/><Relationship Id="rId36" Type="http://purl.oclc.org/ooxml/officeDocument/relationships/hyperlink" Target="http://opencircuitdesign.com/netgen/index.html" TargetMode="External"/><Relationship Id="rId49" Type="http://purl.oclc.org/ooxml/officeDocument/relationships/hyperlink" Target="https://github.com/jinwookjungs/datc_robust_design_flow" TargetMode="External"/><Relationship Id="rId57" Type="http://purl.oclc.org/ooxml/officeDocument/relationships/hyperlink" Target="https://github.com/cristian-mattarei/CoSA" TargetMode="External"/><Relationship Id="rId10" Type="http://purl.oclc.org/ooxml/officeDocument/relationships/hyperlink" Target="http://eda.ee.ntu.edu.tw/research.htm" TargetMode="External"/><Relationship Id="rId31" Type="http://purl.oclc.org/ooxml/officeDocument/relationships/hyperlink" Target="https://github.com/OpenTimer/OpenTimer" TargetMode="External"/><Relationship Id="rId44" Type="http://purl.oclc.org/ooxml/officeDocument/relationships/hyperlink" Target="https://github.com/efabless/proton" TargetMode="External"/><Relationship Id="rId52" Type="http://purl.oclc.org/ooxml/officeDocument/relationships/hyperlink" Target="https://github.com/fangism/hackt" TargetMode="External"/><Relationship Id="rId60" Type="http://purl.oclc.org/ooxml/officeDocument/relationships/hyperlink" Target="https://github.com/upscale-project/hslink_phy" TargetMode="External"/><Relationship Id="rId65" Type="http://purl.oclc.org/ooxml/officeDocument/relationships/hyperlink" Target="https://github.com/sanggido/OpenDP" TargetMode="External"/><Relationship Id="rId73" Type="http://purl.oclc.org/ooxml/officeDocument/relationships/hyperlink" Target="http://ngspice.sourceforge.net/" TargetMode="External"/><Relationship Id="rId78" Type="http://purl.oclc.org/ooxml/officeDocument/relationships/hyperlink" Target="https://github.com/uwidea/UW-IDEA_AnalogTestCases" TargetMode="External"/><Relationship Id="rId81" Type="http://purl.oclc.org/ooxml/officeDocument/relationships/hyperlink" Target="https://github.com/ALIGN-analoglayout/ALIGN-public" TargetMode="External"/><Relationship Id="rId86" Type="http://purl.oclc.org/ooxml/officeDocument/relationships/hyperlink" Target="https://xyce.sandia.gov/" TargetMode="External"/><Relationship Id="rId4" Type="http://purl.oclc.org/ooxml/officeDocument/relationships/hyperlink" Target="https://ptolemy.berkeley.edu/projects/embedded/pubs/downloads/sis/index.htm" TargetMode="External"/><Relationship Id="rId9" Type="http://purl.oclc.org/ooxml/officeDocument/relationships/hyperlink" Target="http://eda.ee.ntu.edu.tw/research.htm" TargetMode="External"/></Relationships>
</file>

<file path=xl/worksheets/_rels/sheet6.xml.rels><?xml version="1.0" encoding="UTF-8" standalone="yes"?>
<Relationships xmlns="http://schemas.openxmlformats.org/package/2006/relationships"><Relationship Id="rId13" Type="http://purl.oclc.org/ooxml/officeDocument/relationships/hyperlink" Target="http://vlsicad.eecs.umich.edu/BK/PDtools/Capo/" TargetMode="External"/><Relationship Id="rId18" Type="http://purl.oclc.org/ooxml/officeDocument/relationships/hyperlink" Target="http://eda.ee.ntu.edu.tw/research.htm" TargetMode="External"/><Relationship Id="rId26" Type="http://purl.oclc.org/ooxml/officeDocument/relationships/hyperlink" Target="http://home.eng.iastate.edu/~cnchu/flute.html" TargetMode="External"/><Relationship Id="rId39" Type="http://purl.oclc.org/ooxml/officeDocument/relationships/hyperlink" Target="http://opencircuitdesign.com/magic/" TargetMode="External"/><Relationship Id="rId21" Type="http://purl.oclc.org/ooxml/officeDocument/relationships/hyperlink" Target="http://eda.ee.ntu.edu.tw/research.htm" TargetMode="External"/><Relationship Id="rId34" Type="http://purl.oclc.org/ooxml/officeDocument/relationships/hyperlink" Target="https://sites.google.com/site/taucontest2017/resources" TargetMode="External"/><Relationship Id="rId42" Type="http://purl.oclc.org/ooxml/officeDocument/relationships/hyperlink" Target="https://github.com/rsyn/rsyn-x" TargetMode="External"/><Relationship Id="rId47" Type="http://purl.oclc.org/ooxml/officeDocument/relationships/hyperlink" Target="https://github.com/LNIS-Projects/OpenFPGA" TargetMode="External"/><Relationship Id="rId50" Type="http://purl.oclc.org/ooxml/officeDocument/relationships/hyperlink" Target="https://cloudv.io/about" TargetMode="External"/><Relationship Id="rId55" Type="http://purl.oclc.org/ooxml/officeDocument/relationships/hyperlink" Target="https://github.com/abk-openroad/TritonSizer" TargetMode="External"/><Relationship Id="rId63" Type="http://purl.oclc.org/ooxml/officeDocument/relationships/hyperlink" Target="https://github.com/Xilinx/systemctlm-cosim-demo" TargetMode="External"/><Relationship Id="rId68" Type="http://purl.oclc.org/ooxml/officeDocument/relationships/hyperlink" Target="https://github.com/sgherbst/anasymod" TargetMode="External"/><Relationship Id="rId76" Type="http://purl.oclc.org/ooxml/officeDocument/relationships/hyperlink" Target="https://github.com/USCPOSH/AMS_KGD" TargetMode="External"/><Relationship Id="rId84" Type="http://purl.oclc.org/ooxml/officeDocument/relationships/hyperlink" Target="https://github.com/magical-eda/MAGICAL-CIRCUITS" TargetMode="External"/><Relationship Id="rId89" Type="http://purl.oclc.org/ooxml/officeDocument/relationships/hyperlink" Target="https://esim.fossee.in/" TargetMode="External"/><Relationship Id="rId7" Type="http://purl.oclc.org/ooxml/officeDocument/relationships/hyperlink" Target="https://github.com/LNIS-Projects/LSOracle" TargetMode="External"/><Relationship Id="rId71" Type="http://purl.oclc.org/ooxml/officeDocument/relationships/hyperlink" Target="http://verilogtorouting.org/" TargetMode="External"/><Relationship Id="rId2" Type="http://purl.oclc.org/ooxml/officeDocument/relationships/hyperlink" Target="https://people.eecs.berkeley.edu/~alanmi/abc/" TargetMode="External"/><Relationship Id="rId16" Type="http://purl.oclc.org/ooxml/officeDocument/relationships/hyperlink" Target="https://github.com/abk-openroad/RePlAce" TargetMode="External"/><Relationship Id="rId29" Type="http://purl.oclc.org/ooxml/officeDocument/relationships/hyperlink" Target="https://vlsicad.ucsd.edu/GSRC/Bookshelf/Slots/ScanOpt/" TargetMode="External"/><Relationship Id="rId11" Type="http://purl.oclc.org/ooxml/officeDocument/relationships/hyperlink" Target="http://eda.ee.ntu.edu.tw/research.htm" TargetMode="External"/><Relationship Id="rId24" Type="http://purl.oclc.org/ooxml/officeDocument/relationships/hyperlink" Target="https://www.cerc.utexas.edu/utda/download/boxrouter.html" TargetMode="External"/><Relationship Id="rId32" Type="http://purl.oclc.org/ooxml/officeDocument/relationships/hyperlink" Target="http://opencircuitdesign.com/qflow/" TargetMode="External"/><Relationship Id="rId37" Type="http://purl.oclc.org/ooxml/officeDocument/relationships/hyperlink" Target="https://code.google.com/archive/p/odin-ii/" TargetMode="External"/><Relationship Id="rId40" Type="http://purl.oclc.org/ooxml/officeDocument/relationships/hyperlink" Target="https://github.com/klayoutmatthias/klayout" TargetMode="External"/><Relationship Id="rId45" Type="http://purl.oclc.org/ooxml/officeDocument/relationships/hyperlink" Target="https://github.com/verilog-to-routing/vtr-verilog-to-routing" TargetMode="External"/><Relationship Id="rId53" Type="http://purl.oclc.org/ooxml/officeDocument/relationships/hyperlink" Target="https://github.com/limbo018/OpenMPL" TargetMode="External"/><Relationship Id="rId58" Type="http://purl.oclc.org/ooxml/officeDocument/relationships/hyperlink" Target="https://github.com/CVC4/CVC4" TargetMode="External"/><Relationship Id="rId66" Type="http://purl.oclc.org/ooxml/officeDocument/relationships/hyperlink" Target="https://github.com/asyncvlsi/act" TargetMode="External"/><Relationship Id="rId74" Type="http://purl.oclc.org/ooxml/officeDocument/relationships/hyperlink" Target="https://github.com/imr/ngspice" TargetMode="External"/><Relationship Id="rId79" Type="http://purl.oclc.org/ooxml/officeDocument/relationships/hyperlink" Target="https://github.com/rail-posh/rail65" TargetMode="External"/><Relationship Id="rId87" Type="http://purl.oclc.org/ooxml/officeDocument/relationships/hyperlink" Target="https://github.com/purdue-onchip/gds2Para" TargetMode="External"/><Relationship Id="rId5" Type="http://purl.oclc.org/ooxml/officeDocument/relationships/hyperlink" Target="https://github.com/msoeken/cirkit" TargetMode="External"/><Relationship Id="rId61" Type="http://purl.oclc.org/ooxml/officeDocument/relationships/hyperlink" Target="https://github.com/Bo-Yuan-Huang/ILAng" TargetMode="External"/><Relationship Id="rId82" Type="http://purl.oclc.org/ooxml/officeDocument/relationships/hyperlink" Target="https://github.com/idea-fasoc/datasheet-scrubber" TargetMode="External"/><Relationship Id="rId90" Type="http://purl.oclc.org/ooxml/officeDocument/relationships/hyperlink" Target="http://www.kicad-pcb.org/" TargetMode="External"/><Relationship Id="rId19" Type="http://purl.oclc.org/ooxml/officeDocument/relationships/hyperlink" Target="http://eda.ee.ntu.edu.tw/research.htm" TargetMode="External"/><Relationship Id="rId14" Type="http://purl.oclc.org/ooxml/officeDocument/relationships/hyperlink" Target="https://github.com/rubund/graywolf" TargetMode="External"/><Relationship Id="rId22" Type="http://purl.oclc.org/ooxml/officeDocument/relationships/hyperlink" Target="http://eda.ee.ntu.edu.tw/research.htm" TargetMode="External"/><Relationship Id="rId27" Type="http://purl.oclc.org/ooxml/officeDocument/relationships/hyperlink" Target="https://github.com/abk-openroad/TritonCTS" TargetMode="External"/><Relationship Id="rId30" Type="http://purl.oclc.org/ooxml/officeDocument/relationships/hyperlink" Target="https://ddd.fit.cvut.cz/prj/Atalanta-M/index.php?page=manual" TargetMode="External"/><Relationship Id="rId35" Type="http://purl.oclc.org/ooxml/officeDocument/relationships/hyperlink" Target="http://opencircuitdesign.com/magic/" TargetMode="External"/><Relationship Id="rId43" Type="http://purl.oclc.org/ooxml/officeDocument/relationships/hyperlink" Target="https://github.com/csguth/ophidian" TargetMode="External"/><Relationship Id="rId48" Type="http://purl.oclc.org/ooxml/officeDocument/relationships/hyperlink" Target="https://gitlab.com/eclufsc/ophidian" TargetMode="External"/><Relationship Id="rId56" Type="http://purl.oclc.org/ooxml/officeDocument/relationships/hyperlink" Target="https://github.com/abk-openroad/BST-DME" TargetMode="External"/><Relationship Id="rId64" Type="http://purl.oclc.org/ooxml/officeDocument/relationships/hyperlink" Target="https://github.com/USCPOSH/Sanitizer" TargetMode="External"/><Relationship Id="rId69" Type="http://purl.oclc.org/ooxml/officeDocument/relationships/hyperlink" Target="https://github.com/PrincetonUniversity/prga" TargetMode="External"/><Relationship Id="rId77" Type="http://purl.oclc.org/ooxml/officeDocument/relationships/hyperlink" Target="https://github.com/USCPOSH/AMPSE" TargetMode="External"/><Relationship Id="rId8" Type="http://purl.oclc.org/ooxml/officeDocument/relationships/hyperlink" Target="http://vlsicad.eecs.umich.edu/BK/parquet" TargetMode="External"/><Relationship Id="rId51" Type="http://purl.oclc.org/ooxml/officeDocument/relationships/hyperlink" Target="https://github.com/Cloud-V" TargetMode="External"/><Relationship Id="rId72" Type="http://purl.oclc.org/ooxml/officeDocument/relationships/hyperlink" Target="https://github.com/verilog-to-routing/vtr-verilog-to-routing" TargetMode="External"/><Relationship Id="rId80" Type="http://purl.oclc.org/ooxml/officeDocument/relationships/hyperlink" Target="https://github.com/rail-posh/rail12" TargetMode="External"/><Relationship Id="rId85" Type="http://purl.oclc.org/ooxml/officeDocument/relationships/hyperlink" Target="https://github.com/jonpry/Pill" TargetMode="External"/><Relationship Id="rId3" Type="http://purl.oclc.org/ooxml/officeDocument/relationships/hyperlink" Target="https://github.com/ivmai/cudd" TargetMode="External"/><Relationship Id="rId12" Type="http://purl.oclc.org/ooxml/officeDocument/relationships/hyperlink" Target="http://eda.ee.ntu.edu.tw/research.htm" TargetMode="External"/><Relationship Id="rId17" Type="http://purl.oclc.org/ooxml/officeDocument/relationships/hyperlink" Target="https://github.com/luckyrantanplan/nthu-route" TargetMode="External"/><Relationship Id="rId25" Type="http://purl.oclc.org/ooxml/officeDocument/relationships/hyperlink" Target="http://home.eng.iastate.edu/~cnchu/FastRoute.html" TargetMode="External"/><Relationship Id="rId33" Type="http://purl.oclc.org/ooxml/officeDocument/relationships/hyperlink" Target="https://github.com/abk-openroad/OpenSTA" TargetMode="External"/><Relationship Id="rId38" Type="http://purl.oclc.org/ooxml/officeDocument/relationships/hyperlink" Target="https://github.com/ben-marshall/verilog-parser" TargetMode="External"/><Relationship Id="rId46" Type="http://purl.oclc.org/ooxml/officeDocument/relationships/hyperlink" Target="https://github.com/jinwookjungs/datc_robust_design_flow" TargetMode="External"/><Relationship Id="rId59" Type="http://purl.oclc.org/ooxml/officeDocument/relationships/hyperlink" Target="https://github.com/upscale-project/case-studies/tree/master/axi" TargetMode="External"/><Relationship Id="rId67" Type="http://purl.oclc.org/ooxml/officeDocument/relationships/hyperlink" Target="https://github.com/asyncvlsi/AMC" TargetMode="External"/><Relationship Id="rId20" Type="http://purl.oclc.org/ooxml/officeDocument/relationships/hyperlink" Target="http://eda.ee.ntu.edu.tw/research.htm" TargetMode="External"/><Relationship Id="rId41" Type="http://purl.oclc.org/ooxml/officeDocument/relationships/hyperlink" Target="http://opencircuitdesign.com/magic/" TargetMode="External"/><Relationship Id="rId54" Type="http://purl.oclc.org/ooxml/officeDocument/relationships/hyperlink" Target="https://github.com/ucb-bar/hammer" TargetMode="External"/><Relationship Id="rId62" Type="http://purl.oclc.org/ooxml/officeDocument/relationships/hyperlink" Target="https://github.com/Xilinx/libsystemctlm-soc" TargetMode="External"/><Relationship Id="rId70" Type="http://purl.oclc.org/ooxml/officeDocument/relationships/hyperlink" Target="https://github.com/LNIS-Projects/OpenFPGA" TargetMode="External"/><Relationship Id="rId75" Type="http://purl.oclc.org/ooxml/officeDocument/relationships/hyperlink" Target="https://github.com/StanfordVLSI/DaVE" TargetMode="External"/><Relationship Id="rId83" Type="http://purl.oclc.org/ooxml/officeDocument/relationships/hyperlink" Target="https://github.com/magical-eda/MAGICAL" TargetMode="External"/><Relationship Id="rId88" Type="http://purl.oclc.org/ooxml/officeDocument/relationships/hyperlink" Target="https://fossi-foundation.org/" TargetMode="External"/><Relationship Id="rId91" Type="http://purl.oclc.org/ooxml/officeDocument/relationships/drawing" Target="../drawings/drawing2.xml"/><Relationship Id="rId1" Type="http://purl.oclc.org/ooxml/officeDocument/relationships/hyperlink" Target="http://www.clifford.at/yosys/" TargetMode="External"/><Relationship Id="rId6" Type="http://purl.oclc.org/ooxml/officeDocument/relationships/hyperlink" Target="https://github.com/lsils/lstools-showcase" TargetMode="External"/><Relationship Id="rId15" Type="http://purl.oclc.org/ooxml/officeDocument/relationships/hyperlink" Target="http://eda.ee.ntu.edu.tw/research.htm" TargetMode="External"/><Relationship Id="rId23" Type="http://purl.oclc.org/ooxml/officeDocument/relationships/hyperlink" Target="http://eda.ee.ntu.edu.tw/research.htm" TargetMode="External"/><Relationship Id="rId28" Type="http://purl.oclc.org/ooxml/officeDocument/relationships/hyperlink" Target="http://opencircuitdesign.com/qrouter/" TargetMode="External"/><Relationship Id="rId36" Type="http://purl.oclc.org/ooxml/officeDocument/relationships/hyperlink" Target="http://opencircuitdesign.com/netgen/index.html" TargetMode="External"/><Relationship Id="rId49" Type="http://purl.oclc.org/ooxml/officeDocument/relationships/hyperlink" Target="https://github.com/jinwookjungs/datc_robust_design_flow" TargetMode="External"/><Relationship Id="rId57" Type="http://purl.oclc.org/ooxml/officeDocument/relationships/hyperlink" Target="https://github.com/cristian-mattarei/CoSA" TargetMode="External"/><Relationship Id="rId10" Type="http://purl.oclc.org/ooxml/officeDocument/relationships/hyperlink" Target="http://eda.ee.ntu.edu.tw/research.htm" TargetMode="External"/><Relationship Id="rId31" Type="http://purl.oclc.org/ooxml/officeDocument/relationships/hyperlink" Target="https://github.com/OpenTimer/OpenTimer" TargetMode="External"/><Relationship Id="rId44" Type="http://purl.oclc.org/ooxml/officeDocument/relationships/hyperlink" Target="https://github.com/efabless/proton" TargetMode="External"/><Relationship Id="rId52" Type="http://purl.oclc.org/ooxml/officeDocument/relationships/hyperlink" Target="https://github.com/fangism/hackt" TargetMode="External"/><Relationship Id="rId60" Type="http://purl.oclc.org/ooxml/officeDocument/relationships/hyperlink" Target="https://github.com/upscale-project/hslink_phy" TargetMode="External"/><Relationship Id="rId65" Type="http://purl.oclc.org/ooxml/officeDocument/relationships/hyperlink" Target="https://github.com/sanggido/OpenDP" TargetMode="External"/><Relationship Id="rId73" Type="http://purl.oclc.org/ooxml/officeDocument/relationships/hyperlink" Target="http://ngspice.sourceforge.net/" TargetMode="External"/><Relationship Id="rId78" Type="http://purl.oclc.org/ooxml/officeDocument/relationships/hyperlink" Target="https://github.com/uwidea/UW-IDEA_AnalogTestCases" TargetMode="External"/><Relationship Id="rId81" Type="http://purl.oclc.org/ooxml/officeDocument/relationships/hyperlink" Target="https://github.com/ALIGN-analoglayout/ALIGN-public" TargetMode="External"/><Relationship Id="rId86" Type="http://purl.oclc.org/ooxml/officeDocument/relationships/hyperlink" Target="https://xyce.sandia.gov/" TargetMode="External"/><Relationship Id="rId4" Type="http://purl.oclc.org/ooxml/officeDocument/relationships/hyperlink" Target="https://ptolemy.berkeley.edu/projects/embedded/pubs/downloads/sis/index.htm" TargetMode="External"/><Relationship Id="rId9" Type="http://purl.oclc.org/ooxml/officeDocument/relationships/hyperlink" Target="http://eda.ee.ntu.edu.tw/research.htm"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DB1CC-3637-4A09-BACD-5BE5AD50D9F9}">
  <dimension ref="A1:F49"/>
  <sheetViews>
    <sheetView topLeftCell="A76" workbookViewId="0">
      <selection activeCell="A27" sqref="A27:XFD49"/>
    </sheetView>
  </sheetViews>
  <sheetFormatPr defaultRowHeight="15"/>
  <cols>
    <col min="1" max="1" width="37.5546875" customWidth="1"/>
    <col min="2" max="2" width="5" bestFit="1" customWidth="1"/>
    <col min="3" max="3" width="52.21875" bestFit="1" customWidth="1"/>
    <col min="4" max="4" width="11.33203125" bestFit="1" customWidth="1"/>
    <col min="5" max="5" width="49.88671875" bestFit="1" customWidth="1"/>
    <col min="6" max="6" width="44.5546875" customWidth="1"/>
  </cols>
  <sheetData>
    <row r="1" spans="1:6" ht="45">
      <c r="A1" s="46" t="s">
        <v>177</v>
      </c>
      <c r="B1" s="44" t="s">
        <v>1</v>
      </c>
      <c r="C1" s="44"/>
      <c r="D1" t="s">
        <v>184</v>
      </c>
      <c r="E1" s="44"/>
      <c r="F1" s="44" t="s">
        <v>183</v>
      </c>
    </row>
    <row r="2" spans="1:6" ht="30">
      <c r="A2" s="44" t="s">
        <v>15</v>
      </c>
      <c r="B2">
        <v>2018</v>
      </c>
      <c r="C2" t="s">
        <v>13</v>
      </c>
      <c r="E2" t="s">
        <v>14</v>
      </c>
      <c r="F2">
        <v>1</v>
      </c>
    </row>
    <row r="3" spans="1:6">
      <c r="A3" t="s">
        <v>21</v>
      </c>
      <c r="B3">
        <v>2017</v>
      </c>
      <c r="C3" t="s">
        <v>19</v>
      </c>
      <c r="E3" t="s">
        <v>20</v>
      </c>
      <c r="F3">
        <v>1</v>
      </c>
    </row>
    <row r="4" spans="1:6">
      <c r="A4" t="s">
        <v>28</v>
      </c>
      <c r="B4">
        <v>2002</v>
      </c>
      <c r="C4" t="s">
        <v>25</v>
      </c>
      <c r="E4" t="s">
        <v>26</v>
      </c>
      <c r="F4" t="s">
        <v>27</v>
      </c>
    </row>
    <row r="5" spans="1:6">
      <c r="A5" t="s">
        <v>34</v>
      </c>
      <c r="B5">
        <v>2004</v>
      </c>
      <c r="C5" t="s">
        <v>32</v>
      </c>
      <c r="E5" t="s">
        <v>33</v>
      </c>
      <c r="F5">
        <v>1</v>
      </c>
    </row>
    <row r="6" spans="1:6">
      <c r="A6" t="s">
        <v>42</v>
      </c>
      <c r="B6">
        <v>2015</v>
      </c>
      <c r="C6" t="s">
        <v>40</v>
      </c>
      <c r="E6" t="s">
        <v>41</v>
      </c>
      <c r="F6">
        <v>1</v>
      </c>
    </row>
    <row r="7" spans="1:6">
      <c r="A7" t="s">
        <v>45</v>
      </c>
      <c r="B7">
        <v>2017</v>
      </c>
      <c r="C7" t="s">
        <v>43</v>
      </c>
      <c r="E7" t="s">
        <v>44</v>
      </c>
      <c r="F7">
        <v>1</v>
      </c>
    </row>
    <row r="8" spans="1:6">
      <c r="A8" t="s">
        <v>49</v>
      </c>
      <c r="B8">
        <v>2018</v>
      </c>
      <c r="C8" t="s">
        <v>47</v>
      </c>
      <c r="E8" t="s">
        <v>48</v>
      </c>
      <c r="F8">
        <v>1</v>
      </c>
    </row>
    <row r="9" spans="1:6">
      <c r="A9" t="s">
        <v>52</v>
      </c>
      <c r="B9">
        <v>2018</v>
      </c>
      <c r="C9" t="s">
        <v>50</v>
      </c>
      <c r="E9" t="s">
        <v>51</v>
      </c>
      <c r="F9">
        <v>1</v>
      </c>
    </row>
    <row r="10" spans="1:6">
      <c r="A10" t="s">
        <v>55</v>
      </c>
      <c r="B10">
        <v>2018</v>
      </c>
      <c r="C10" t="s">
        <v>53</v>
      </c>
      <c r="E10" t="s">
        <v>54</v>
      </c>
      <c r="F10">
        <v>1</v>
      </c>
    </row>
    <row r="11" spans="1:6">
      <c r="A11" t="s">
        <v>58</v>
      </c>
      <c r="B11">
        <v>2018</v>
      </c>
      <c r="C11" t="s">
        <v>56</v>
      </c>
      <c r="E11" t="s">
        <v>57</v>
      </c>
      <c r="F11">
        <v>1</v>
      </c>
    </row>
    <row r="12" spans="1:6">
      <c r="A12" t="s">
        <v>61</v>
      </c>
      <c r="B12">
        <v>2018</v>
      </c>
      <c r="C12" t="s">
        <v>59</v>
      </c>
      <c r="E12" t="s">
        <v>60</v>
      </c>
      <c r="F12">
        <v>1</v>
      </c>
    </row>
    <row r="13" spans="1:6">
      <c r="A13" t="s">
        <v>76</v>
      </c>
      <c r="B13">
        <v>1999</v>
      </c>
      <c r="C13" t="s">
        <v>74</v>
      </c>
      <c r="E13" t="s">
        <v>75</v>
      </c>
      <c r="F13" t="s">
        <v>27</v>
      </c>
    </row>
    <row r="14" spans="1:6">
      <c r="A14" t="s">
        <v>80</v>
      </c>
      <c r="B14">
        <v>2018</v>
      </c>
      <c r="C14" t="s">
        <v>78</v>
      </c>
      <c r="E14" t="s">
        <v>79</v>
      </c>
      <c r="F14">
        <v>1</v>
      </c>
    </row>
    <row r="15" spans="1:6">
      <c r="A15" t="s">
        <v>84</v>
      </c>
      <c r="B15">
        <v>2009</v>
      </c>
      <c r="C15" t="s">
        <v>82</v>
      </c>
      <c r="E15" t="s">
        <v>83</v>
      </c>
      <c r="F15">
        <v>1</v>
      </c>
    </row>
    <row r="16" spans="1:6">
      <c r="B16">
        <v>2018</v>
      </c>
      <c r="C16" t="s">
        <v>85</v>
      </c>
      <c r="E16" t="s">
        <v>86</v>
      </c>
      <c r="F16">
        <v>1</v>
      </c>
    </row>
    <row r="17" spans="2:6">
      <c r="B17">
        <v>2019</v>
      </c>
      <c r="C17" t="s">
        <v>87</v>
      </c>
      <c r="E17" t="s">
        <v>88</v>
      </c>
      <c r="F17">
        <v>1</v>
      </c>
    </row>
    <row r="18" spans="2:6">
      <c r="B18">
        <v>2016</v>
      </c>
      <c r="C18" t="s">
        <v>89</v>
      </c>
      <c r="E18" t="s">
        <v>90</v>
      </c>
      <c r="F18">
        <v>1</v>
      </c>
    </row>
    <row r="19" spans="2:6">
      <c r="B19">
        <v>2018</v>
      </c>
      <c r="C19" t="s">
        <v>91</v>
      </c>
      <c r="E19" t="s">
        <v>92</v>
      </c>
      <c r="F19">
        <v>3</v>
      </c>
    </row>
    <row r="20" spans="2:6">
      <c r="B20">
        <v>2018</v>
      </c>
      <c r="C20" t="s">
        <v>93</v>
      </c>
      <c r="E20" t="s">
        <v>94</v>
      </c>
      <c r="F20">
        <v>2</v>
      </c>
    </row>
    <row r="21" spans="2:6" ht="19.5" customHeight="1">
      <c r="B21">
        <v>2016</v>
      </c>
      <c r="C21" t="s">
        <v>95</v>
      </c>
      <c r="E21" t="s">
        <v>96</v>
      </c>
      <c r="F21">
        <v>1</v>
      </c>
    </row>
    <row r="22" spans="2:6">
      <c r="B22">
        <v>2016</v>
      </c>
      <c r="C22" t="s">
        <v>98</v>
      </c>
      <c r="E22" t="s">
        <v>99</v>
      </c>
      <c r="F22">
        <v>1</v>
      </c>
    </row>
    <row r="23" spans="2:6">
      <c r="B23">
        <v>2018</v>
      </c>
      <c r="C23" t="s">
        <v>100</v>
      </c>
      <c r="E23" t="s">
        <v>101</v>
      </c>
      <c r="F23">
        <v>3</v>
      </c>
    </row>
    <row r="24" spans="2:6">
      <c r="B24">
        <v>2018</v>
      </c>
      <c r="C24" t="s">
        <v>103</v>
      </c>
      <c r="E24" t="s">
        <v>104</v>
      </c>
      <c r="F24">
        <v>3</v>
      </c>
    </row>
    <row r="25" spans="2:6">
      <c r="C25" t="s">
        <v>106</v>
      </c>
      <c r="F25">
        <v>0</v>
      </c>
    </row>
    <row r="26" spans="2:6">
      <c r="B26">
        <v>2019</v>
      </c>
      <c r="C26" t="s">
        <v>107</v>
      </c>
      <c r="E26" t="s">
        <v>108</v>
      </c>
      <c r="F26">
        <v>2</v>
      </c>
    </row>
    <row r="27" spans="2:6">
      <c r="B27">
        <v>2019</v>
      </c>
      <c r="C27" t="s">
        <v>109</v>
      </c>
      <c r="E27" t="s">
        <v>110</v>
      </c>
      <c r="F27">
        <v>1</v>
      </c>
    </row>
    <row r="28" spans="2:6">
      <c r="B28">
        <v>2019</v>
      </c>
      <c r="C28" t="s">
        <v>111</v>
      </c>
      <c r="E28" t="s">
        <v>112</v>
      </c>
      <c r="F28">
        <v>2</v>
      </c>
    </row>
    <row r="29" spans="2:6">
      <c r="C29" t="s">
        <v>115</v>
      </c>
      <c r="F29">
        <v>0</v>
      </c>
    </row>
    <row r="30" spans="2:6">
      <c r="B30">
        <v>2019</v>
      </c>
      <c r="C30" t="s">
        <v>116</v>
      </c>
      <c r="E30" t="s">
        <v>117</v>
      </c>
      <c r="F30">
        <v>2</v>
      </c>
    </row>
    <row r="31" spans="2:6">
      <c r="B31">
        <v>2018</v>
      </c>
      <c r="C31" t="s">
        <v>118</v>
      </c>
      <c r="E31" t="s">
        <v>119</v>
      </c>
      <c r="F31">
        <v>2</v>
      </c>
    </row>
    <row r="32" spans="2:6">
      <c r="B32">
        <v>2018</v>
      </c>
      <c r="C32" t="s">
        <v>120</v>
      </c>
      <c r="E32" t="s">
        <v>121</v>
      </c>
      <c r="F32">
        <v>2</v>
      </c>
    </row>
    <row r="33" spans="2:6">
      <c r="C33" t="s">
        <v>124</v>
      </c>
      <c r="F33">
        <v>0</v>
      </c>
    </row>
    <row r="34" spans="2:6">
      <c r="C34" t="s">
        <v>130</v>
      </c>
      <c r="F34">
        <v>1</v>
      </c>
    </row>
    <row r="35" spans="2:6">
      <c r="B35">
        <v>2018</v>
      </c>
      <c r="C35" t="s">
        <v>135</v>
      </c>
      <c r="E35" t="s">
        <v>136</v>
      </c>
      <c r="F35">
        <v>1</v>
      </c>
    </row>
    <row r="36" spans="2:6">
      <c r="B36">
        <v>2018</v>
      </c>
      <c r="C36" t="s">
        <v>137</v>
      </c>
      <c r="E36" t="s">
        <v>138</v>
      </c>
      <c r="F36">
        <v>2</v>
      </c>
    </row>
    <row r="37" spans="2:6">
      <c r="C37" t="s">
        <v>139</v>
      </c>
      <c r="F37">
        <v>0</v>
      </c>
    </row>
    <row r="38" spans="2:6">
      <c r="B38">
        <v>2011</v>
      </c>
      <c r="C38" t="s">
        <v>140</v>
      </c>
      <c r="E38" t="s">
        <v>141</v>
      </c>
      <c r="F38">
        <v>1</v>
      </c>
    </row>
    <row r="39" spans="2:6">
      <c r="B39">
        <v>2019</v>
      </c>
      <c r="C39" t="s">
        <v>142</v>
      </c>
      <c r="E39" t="s">
        <v>143</v>
      </c>
      <c r="F39">
        <v>1</v>
      </c>
    </row>
    <row r="40" spans="2:6">
      <c r="B40">
        <v>2018</v>
      </c>
      <c r="C40" t="s">
        <v>146</v>
      </c>
      <c r="E40" t="s">
        <v>147</v>
      </c>
      <c r="F40" t="s">
        <v>27</v>
      </c>
    </row>
    <row r="41" spans="2:6">
      <c r="B41">
        <v>2018</v>
      </c>
      <c r="C41" t="s">
        <v>148</v>
      </c>
      <c r="E41" t="s">
        <v>149</v>
      </c>
      <c r="F41">
        <v>1</v>
      </c>
    </row>
    <row r="42" spans="2:6">
      <c r="B42">
        <v>2019</v>
      </c>
      <c r="C42" t="s">
        <v>152</v>
      </c>
      <c r="E42" t="s">
        <v>153</v>
      </c>
      <c r="F42">
        <v>2</v>
      </c>
    </row>
    <row r="43" spans="2:6">
      <c r="C43" t="s">
        <v>154</v>
      </c>
      <c r="F43">
        <v>0</v>
      </c>
    </row>
    <row r="44" spans="2:6">
      <c r="B44">
        <v>2019</v>
      </c>
      <c r="C44" t="s">
        <v>155</v>
      </c>
      <c r="E44" t="s">
        <v>156</v>
      </c>
      <c r="F44">
        <v>2</v>
      </c>
    </row>
    <row r="45" spans="2:6">
      <c r="B45">
        <v>2019</v>
      </c>
      <c r="C45" t="s">
        <v>157</v>
      </c>
      <c r="E45" t="s">
        <v>158</v>
      </c>
      <c r="F45">
        <v>2</v>
      </c>
    </row>
    <row r="46" spans="2:6">
      <c r="C46" t="s">
        <v>159</v>
      </c>
      <c r="F46">
        <v>0</v>
      </c>
    </row>
    <row r="47" spans="2:6">
      <c r="C47" t="s">
        <v>165</v>
      </c>
      <c r="F47">
        <v>0</v>
      </c>
    </row>
    <row r="48" spans="2:6">
      <c r="B48">
        <v>2005</v>
      </c>
      <c r="C48" t="s">
        <v>170</v>
      </c>
      <c r="E48" t="s">
        <v>171</v>
      </c>
      <c r="F48">
        <v>1</v>
      </c>
    </row>
    <row r="49" spans="2:6">
      <c r="B49">
        <v>2012</v>
      </c>
      <c r="C49" t="s">
        <v>172</v>
      </c>
      <c r="E49" t="s">
        <v>173</v>
      </c>
      <c r="F49">
        <v>3</v>
      </c>
    </row>
  </sheetData>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1"/>
  <sheetViews>
    <sheetView workbookViewId="0">
      <selection activeCell="D196" sqref="A1:XFD1048576"/>
    </sheetView>
  </sheetViews>
  <sheetFormatPr defaultColWidth="11.5546875" defaultRowHeight="15"/>
  <cols>
    <col min="1" max="1" width="74.6640625" customWidth="1"/>
    <col min="2" max="2" width="14.109375" style="2" customWidth="1"/>
    <col min="3" max="3" width="63.44140625" customWidth="1"/>
    <col min="4" max="4" width="88" customWidth="1"/>
    <col min="5" max="7" width="14.109375" customWidth="1"/>
    <col min="8" max="8" width="76.6640625" customWidth="1"/>
    <col min="9" max="10" width="14.109375" style="2" customWidth="1"/>
    <col min="11" max="11" width="10.77734375" customWidth="1"/>
  </cols>
  <sheetData>
    <row r="1" spans="1:8" ht="45">
      <c r="A1" s="1" t="s">
        <v>0</v>
      </c>
      <c r="B1" s="2" t="s">
        <v>1</v>
      </c>
      <c r="D1" s="41" t="s">
        <v>183</v>
      </c>
      <c r="E1" s="2" t="s">
        <v>2</v>
      </c>
      <c r="F1" s="2" t="s">
        <v>3</v>
      </c>
      <c r="G1" s="2" t="s">
        <v>4</v>
      </c>
      <c r="H1" s="3" t="s">
        <v>5</v>
      </c>
    </row>
    <row r="2" spans="1:8">
      <c r="A2" t="s">
        <v>6</v>
      </c>
      <c r="B2" s="2">
        <v>2018</v>
      </c>
      <c r="C2" t="s">
        <v>7</v>
      </c>
      <c r="D2" s="3">
        <v>4</v>
      </c>
      <c r="E2">
        <v>22</v>
      </c>
      <c r="F2">
        <v>27</v>
      </c>
      <c r="G2">
        <v>6</v>
      </c>
      <c r="H2" s="3" t="s">
        <v>8</v>
      </c>
    </row>
    <row r="3" spans="1:8">
      <c r="A3" t="s">
        <v>9</v>
      </c>
      <c r="B3" s="2">
        <v>2018</v>
      </c>
      <c r="C3" t="s">
        <v>10</v>
      </c>
      <c r="D3" s="3">
        <v>5</v>
      </c>
      <c r="E3">
        <v>38</v>
      </c>
      <c r="F3">
        <v>101</v>
      </c>
      <c r="G3">
        <v>19</v>
      </c>
      <c r="H3" s="3"/>
    </row>
    <row r="4" spans="1:8">
      <c r="A4" t="s">
        <v>11</v>
      </c>
      <c r="B4" s="2">
        <v>2018</v>
      </c>
      <c r="C4" t="s">
        <v>12</v>
      </c>
      <c r="D4" s="3">
        <v>4</v>
      </c>
      <c r="E4">
        <v>125</v>
      </c>
      <c r="F4">
        <v>1747</v>
      </c>
      <c r="G4">
        <v>181</v>
      </c>
      <c r="H4" s="3"/>
    </row>
    <row r="5" spans="1:8">
      <c r="A5" t="s">
        <v>13</v>
      </c>
      <c r="B5" s="2">
        <v>2018</v>
      </c>
      <c r="C5" t="s">
        <v>14</v>
      </c>
      <c r="D5" s="3">
        <v>1</v>
      </c>
      <c r="E5">
        <v>1</v>
      </c>
      <c r="F5">
        <v>3</v>
      </c>
      <c r="G5">
        <v>1</v>
      </c>
      <c r="H5" s="3" t="s">
        <v>15</v>
      </c>
    </row>
    <row r="6" spans="1:8">
      <c r="A6" t="s">
        <v>16</v>
      </c>
      <c r="B6" s="2">
        <v>2017</v>
      </c>
      <c r="C6" t="s">
        <v>17</v>
      </c>
      <c r="D6" s="3">
        <v>1</v>
      </c>
      <c r="E6">
        <v>12</v>
      </c>
      <c r="F6">
        <v>38</v>
      </c>
      <c r="G6">
        <v>14</v>
      </c>
      <c r="H6" s="3" t="s">
        <v>18</v>
      </c>
    </row>
    <row r="7" spans="1:8">
      <c r="A7" t="s">
        <v>19</v>
      </c>
      <c r="B7" s="2">
        <v>2017</v>
      </c>
      <c r="C7" t="s">
        <v>20</v>
      </c>
      <c r="D7" s="3">
        <v>1</v>
      </c>
      <c r="H7" s="3" t="s">
        <v>21</v>
      </c>
    </row>
    <row r="8" spans="1:8">
      <c r="A8" t="s">
        <v>22</v>
      </c>
      <c r="B8" s="2">
        <v>2012</v>
      </c>
      <c r="C8" t="s">
        <v>23</v>
      </c>
      <c r="D8" s="3">
        <v>6</v>
      </c>
      <c r="E8">
        <v>41</v>
      </c>
      <c r="F8">
        <v>117</v>
      </c>
      <c r="G8">
        <v>61</v>
      </c>
      <c r="H8" s="3" t="s">
        <v>24</v>
      </c>
    </row>
    <row r="9" spans="1:8">
      <c r="A9" t="s">
        <v>25</v>
      </c>
      <c r="B9" s="2">
        <v>2002</v>
      </c>
      <c r="C9" t="s">
        <v>26</v>
      </c>
      <c r="D9" s="3" t="s">
        <v>27</v>
      </c>
      <c r="H9" s="3" t="s">
        <v>28</v>
      </c>
    </row>
    <row r="10" spans="1:8">
      <c r="A10" t="s">
        <v>29</v>
      </c>
      <c r="B10" s="2">
        <v>2018</v>
      </c>
      <c r="C10" t="s">
        <v>30</v>
      </c>
      <c r="D10" s="3">
        <v>1</v>
      </c>
      <c r="E10">
        <v>4</v>
      </c>
      <c r="F10">
        <v>29</v>
      </c>
      <c r="G10">
        <v>2</v>
      </c>
      <c r="H10" s="3" t="s">
        <v>31</v>
      </c>
    </row>
    <row r="11" spans="1:8">
      <c r="A11" t="s">
        <v>32</v>
      </c>
      <c r="B11" s="2">
        <v>2004</v>
      </c>
      <c r="C11" t="s">
        <v>33</v>
      </c>
      <c r="D11" s="3">
        <v>1</v>
      </c>
      <c r="E11">
        <v>2</v>
      </c>
      <c r="F11">
        <v>15</v>
      </c>
      <c r="G11">
        <v>2</v>
      </c>
      <c r="H11" s="3" t="s">
        <v>34</v>
      </c>
    </row>
    <row r="12" spans="1:8">
      <c r="A12" t="s">
        <v>35</v>
      </c>
      <c r="B12" s="2">
        <v>2015</v>
      </c>
      <c r="C12" t="s">
        <v>36</v>
      </c>
      <c r="D12" s="3">
        <v>1</v>
      </c>
      <c r="E12">
        <v>16</v>
      </c>
      <c r="F12">
        <v>90</v>
      </c>
      <c r="G12">
        <v>24</v>
      </c>
      <c r="H12" s="3"/>
    </row>
    <row r="13" spans="1:8">
      <c r="A13" t="s">
        <v>37</v>
      </c>
      <c r="B13" s="2">
        <v>2015</v>
      </c>
      <c r="C13" t="s">
        <v>38</v>
      </c>
      <c r="D13" s="3">
        <v>1</v>
      </c>
      <c r="F13">
        <v>3</v>
      </c>
      <c r="H13" s="3" t="s">
        <v>39</v>
      </c>
    </row>
    <row r="14" spans="1:8">
      <c r="A14" t="s">
        <v>40</v>
      </c>
      <c r="B14" s="2">
        <v>2015</v>
      </c>
      <c r="C14" t="s">
        <v>41</v>
      </c>
      <c r="D14" s="3">
        <v>1</v>
      </c>
      <c r="E14">
        <v>3</v>
      </c>
      <c r="F14">
        <v>6</v>
      </c>
      <c r="G14">
        <v>3</v>
      </c>
      <c r="H14" s="3" t="s">
        <v>42</v>
      </c>
    </row>
    <row r="15" spans="1:8">
      <c r="A15" t="s">
        <v>43</v>
      </c>
      <c r="B15" s="2">
        <v>2017</v>
      </c>
      <c r="C15" t="s">
        <v>44</v>
      </c>
      <c r="D15" s="3">
        <v>1</v>
      </c>
      <c r="E15">
        <v>21</v>
      </c>
      <c r="F15">
        <v>39</v>
      </c>
      <c r="G15">
        <v>12</v>
      </c>
      <c r="H15" s="3" t="s">
        <v>45</v>
      </c>
    </row>
    <row r="16" spans="1:8">
      <c r="D16" s="3"/>
      <c r="H16" s="3"/>
    </row>
    <row r="17" spans="1:8">
      <c r="A17" t="s">
        <v>46</v>
      </c>
      <c r="D17" s="3"/>
      <c r="H17" s="3"/>
    </row>
    <row r="18" spans="1:8">
      <c r="A18" t="s">
        <v>47</v>
      </c>
      <c r="B18" s="2">
        <v>2018</v>
      </c>
      <c r="C18" t="s">
        <v>48</v>
      </c>
      <c r="D18" s="3">
        <v>1</v>
      </c>
      <c r="E18">
        <v>7</v>
      </c>
      <c r="F18">
        <v>41</v>
      </c>
      <c r="G18">
        <v>7</v>
      </c>
      <c r="H18" s="3" t="s">
        <v>49</v>
      </c>
    </row>
    <row r="19" spans="1:8">
      <c r="A19" t="s">
        <v>50</v>
      </c>
      <c r="B19" s="2">
        <v>2018</v>
      </c>
      <c r="C19" t="s">
        <v>51</v>
      </c>
      <c r="D19" s="3">
        <v>1</v>
      </c>
      <c r="E19">
        <v>7</v>
      </c>
      <c r="F19">
        <v>55</v>
      </c>
      <c r="G19">
        <v>9</v>
      </c>
      <c r="H19" s="3" t="s">
        <v>52</v>
      </c>
    </row>
    <row r="20" spans="1:8">
      <c r="A20" t="s">
        <v>53</v>
      </c>
      <c r="B20" s="2">
        <v>2018</v>
      </c>
      <c r="C20" t="s">
        <v>54</v>
      </c>
      <c r="D20" s="3">
        <v>1</v>
      </c>
      <c r="E20">
        <v>4</v>
      </c>
      <c r="F20">
        <v>12</v>
      </c>
      <c r="G20">
        <v>2</v>
      </c>
      <c r="H20" s="3" t="s">
        <v>55</v>
      </c>
    </row>
    <row r="21" spans="1:8">
      <c r="A21" t="s">
        <v>56</v>
      </c>
      <c r="B21" s="2">
        <v>2018</v>
      </c>
      <c r="C21" t="s">
        <v>57</v>
      </c>
      <c r="D21" s="3">
        <v>1</v>
      </c>
      <c r="E21">
        <v>2</v>
      </c>
      <c r="F21">
        <v>7</v>
      </c>
      <c r="G21">
        <v>5</v>
      </c>
      <c r="H21" s="3" t="s">
        <v>58</v>
      </c>
    </row>
    <row r="22" spans="1:8">
      <c r="A22" t="s">
        <v>59</v>
      </c>
      <c r="B22" s="2">
        <v>2018</v>
      </c>
      <c r="C22" t="s">
        <v>60</v>
      </c>
      <c r="D22" s="3">
        <v>1</v>
      </c>
      <c r="E22">
        <v>2</v>
      </c>
      <c r="F22">
        <v>4</v>
      </c>
      <c r="G22">
        <v>1</v>
      </c>
      <c r="H22" s="3" t="s">
        <v>61</v>
      </c>
    </row>
    <row r="23" spans="1:8">
      <c r="D23" s="3">
        <v>1</v>
      </c>
      <c r="H23" s="3"/>
    </row>
    <row r="24" spans="1:8" ht="26.25">
      <c r="A24" s="1" t="s">
        <v>62</v>
      </c>
      <c r="D24" s="3"/>
      <c r="H24" s="3"/>
    </row>
    <row r="25" spans="1:8">
      <c r="A25" t="s">
        <v>63</v>
      </c>
      <c r="B25" s="2">
        <v>2012</v>
      </c>
      <c r="C25" t="s">
        <v>64</v>
      </c>
      <c r="D25" s="3">
        <v>1</v>
      </c>
      <c r="E25">
        <v>111</v>
      </c>
      <c r="F25">
        <v>865</v>
      </c>
      <c r="G25">
        <v>249</v>
      </c>
      <c r="H25" s="3" t="s">
        <v>65</v>
      </c>
    </row>
    <row r="26" spans="1:8">
      <c r="A26" t="s">
        <v>66</v>
      </c>
      <c r="B26" s="2">
        <v>2014</v>
      </c>
      <c r="C26" t="s">
        <v>67</v>
      </c>
      <c r="D26" s="3">
        <v>1</v>
      </c>
      <c r="E26">
        <v>15</v>
      </c>
      <c r="F26">
        <v>57</v>
      </c>
      <c r="G26">
        <v>22</v>
      </c>
      <c r="H26" s="3" t="s">
        <v>52</v>
      </c>
    </row>
    <row r="27" spans="1:8">
      <c r="A27" t="s">
        <v>68</v>
      </c>
      <c r="B27" s="2">
        <v>2013</v>
      </c>
      <c r="C27" t="s">
        <v>69</v>
      </c>
      <c r="D27" s="3">
        <v>1</v>
      </c>
      <c r="H27" s="3" t="s">
        <v>70</v>
      </c>
    </row>
    <row r="28" spans="1:8">
      <c r="A28" t="s">
        <v>71</v>
      </c>
      <c r="B28" s="2">
        <v>2017</v>
      </c>
      <c r="C28" t="s">
        <v>72</v>
      </c>
      <c r="D28" s="3">
        <v>1</v>
      </c>
      <c r="E28">
        <v>2</v>
      </c>
      <c r="F28">
        <v>4</v>
      </c>
      <c r="G28">
        <v>0</v>
      </c>
      <c r="H28" s="3" t="s">
        <v>73</v>
      </c>
    </row>
    <row r="29" spans="1:8">
      <c r="A29" t="s">
        <v>74</v>
      </c>
      <c r="B29" s="2">
        <v>1999</v>
      </c>
      <c r="C29" t="s">
        <v>75</v>
      </c>
      <c r="D29" s="3" t="s">
        <v>27</v>
      </c>
      <c r="E29">
        <v>20</v>
      </c>
      <c r="F29">
        <v>55</v>
      </c>
      <c r="G29">
        <v>30</v>
      </c>
      <c r="H29" s="3" t="s">
        <v>76</v>
      </c>
    </row>
    <row r="30" spans="1:8">
      <c r="D30" s="3"/>
      <c r="H30" s="3"/>
    </row>
    <row r="31" spans="1:8">
      <c r="D31" s="3"/>
      <c r="H31" s="3"/>
    </row>
    <row r="32" spans="1:8" ht="26.25">
      <c r="A32" s="1" t="s">
        <v>77</v>
      </c>
      <c r="D32" s="3"/>
      <c r="H32" s="3"/>
    </row>
    <row r="33" spans="1:9">
      <c r="A33" s="4" t="s">
        <v>78</v>
      </c>
      <c r="B33" s="5">
        <v>2018</v>
      </c>
      <c r="C33" s="4" t="s">
        <v>79</v>
      </c>
      <c r="D33" s="6">
        <v>1</v>
      </c>
      <c r="E33" s="4">
        <v>5</v>
      </c>
      <c r="F33" s="4">
        <v>16</v>
      </c>
      <c r="G33" s="4">
        <v>4</v>
      </c>
      <c r="H33" s="6" t="s">
        <v>80</v>
      </c>
      <c r="I33" s="79" t="s">
        <v>81</v>
      </c>
    </row>
    <row r="34" spans="1:9">
      <c r="A34" s="4" t="s">
        <v>82</v>
      </c>
      <c r="B34" s="5">
        <v>2009</v>
      </c>
      <c r="C34" s="4" t="s">
        <v>83</v>
      </c>
      <c r="D34" s="6">
        <v>1</v>
      </c>
      <c r="E34" s="4">
        <v>35</v>
      </c>
      <c r="F34" s="4">
        <v>294</v>
      </c>
      <c r="G34" s="4">
        <v>99</v>
      </c>
      <c r="H34" s="6" t="s">
        <v>84</v>
      </c>
      <c r="I34" s="79"/>
    </row>
    <row r="35" spans="1:9">
      <c r="A35" s="4" t="s">
        <v>85</v>
      </c>
      <c r="B35" s="5">
        <v>2018</v>
      </c>
      <c r="C35" s="4" t="s">
        <v>86</v>
      </c>
      <c r="D35" s="6">
        <v>1</v>
      </c>
      <c r="E35" s="4">
        <v>1</v>
      </c>
      <c r="F35" s="4">
        <v>3</v>
      </c>
      <c r="G35" s="4">
        <v>1</v>
      </c>
      <c r="H35" s="6"/>
      <c r="I35" s="79"/>
    </row>
    <row r="36" spans="1:9">
      <c r="A36" s="4" t="s">
        <v>87</v>
      </c>
      <c r="B36" s="5">
        <v>2019</v>
      </c>
      <c r="C36" s="4" t="s">
        <v>88</v>
      </c>
      <c r="D36" s="6">
        <v>1</v>
      </c>
      <c r="E36" s="4">
        <v>1</v>
      </c>
      <c r="F36" s="4">
        <v>0</v>
      </c>
      <c r="G36" s="4">
        <v>0</v>
      </c>
      <c r="H36" s="6"/>
      <c r="I36" s="79"/>
    </row>
    <row r="37" spans="1:9">
      <c r="A37" s="4" t="s">
        <v>89</v>
      </c>
      <c r="B37" s="5">
        <v>2016</v>
      </c>
      <c r="C37" s="4" t="s">
        <v>90</v>
      </c>
      <c r="D37" s="6">
        <v>1</v>
      </c>
      <c r="E37" s="4">
        <v>5</v>
      </c>
      <c r="F37" s="4">
        <v>13</v>
      </c>
      <c r="G37" s="4">
        <v>8</v>
      </c>
      <c r="H37" s="6"/>
      <c r="I37" s="79"/>
    </row>
    <row r="38" spans="1:9">
      <c r="A38" s="4" t="s">
        <v>91</v>
      </c>
      <c r="B38" s="5">
        <v>2018</v>
      </c>
      <c r="C38" s="4" t="s">
        <v>92</v>
      </c>
      <c r="D38" s="6">
        <v>3</v>
      </c>
      <c r="E38" s="4">
        <v>5</v>
      </c>
      <c r="F38" s="4">
        <v>1</v>
      </c>
      <c r="G38" s="4">
        <v>0</v>
      </c>
      <c r="H38" s="6"/>
      <c r="I38" s="79"/>
    </row>
    <row r="39" spans="1:9">
      <c r="A39" s="4" t="s">
        <v>93</v>
      </c>
      <c r="B39" s="5">
        <v>2018</v>
      </c>
      <c r="C39" s="4" t="s">
        <v>94</v>
      </c>
      <c r="D39" s="6">
        <v>2</v>
      </c>
      <c r="E39" s="4">
        <v>8</v>
      </c>
      <c r="F39" s="4">
        <v>1</v>
      </c>
      <c r="G39" s="4">
        <v>0</v>
      </c>
      <c r="H39" s="6"/>
      <c r="I39" s="79"/>
    </row>
    <row r="40" spans="1:9">
      <c r="A40" s="7" t="s">
        <v>95</v>
      </c>
      <c r="B40" s="8">
        <v>2016</v>
      </c>
      <c r="C40" s="7" t="s">
        <v>96</v>
      </c>
      <c r="D40" s="9">
        <v>1</v>
      </c>
      <c r="E40" s="7">
        <v>11</v>
      </c>
      <c r="F40" s="7">
        <v>12</v>
      </c>
      <c r="G40" s="7">
        <v>8</v>
      </c>
      <c r="H40" s="9"/>
      <c r="I40" s="80" t="s">
        <v>97</v>
      </c>
    </row>
    <row r="41" spans="1:9">
      <c r="A41" s="7" t="s">
        <v>98</v>
      </c>
      <c r="B41" s="8">
        <v>2016</v>
      </c>
      <c r="C41" s="7" t="s">
        <v>99</v>
      </c>
      <c r="D41" s="9">
        <v>1</v>
      </c>
      <c r="E41" s="7">
        <v>13</v>
      </c>
      <c r="F41" s="7">
        <v>18</v>
      </c>
      <c r="G41" s="7">
        <v>10</v>
      </c>
      <c r="H41" s="9"/>
      <c r="I41" s="80"/>
    </row>
    <row r="42" spans="1:9">
      <c r="A42" s="10" t="s">
        <v>100</v>
      </c>
      <c r="B42" s="11">
        <v>2018</v>
      </c>
      <c r="C42" s="10" t="s">
        <v>101</v>
      </c>
      <c r="D42" s="12">
        <v>3</v>
      </c>
      <c r="E42" s="10">
        <v>5</v>
      </c>
      <c r="F42" s="10">
        <v>31</v>
      </c>
      <c r="G42" s="10">
        <v>0</v>
      </c>
      <c r="H42" s="12"/>
      <c r="I42" s="11" t="s">
        <v>102</v>
      </c>
    </row>
    <row r="43" spans="1:9">
      <c r="A43" s="13" t="s">
        <v>103</v>
      </c>
      <c r="B43" s="14">
        <v>2018</v>
      </c>
      <c r="C43" s="13" t="s">
        <v>104</v>
      </c>
      <c r="D43" s="15">
        <v>3</v>
      </c>
      <c r="E43" s="13">
        <v>10</v>
      </c>
      <c r="F43" s="13">
        <v>26</v>
      </c>
      <c r="G43" s="13">
        <v>3</v>
      </c>
      <c r="H43" s="15"/>
      <c r="I43" s="14" t="s">
        <v>105</v>
      </c>
    </row>
    <row r="44" spans="1:9">
      <c r="A44" t="s">
        <v>106</v>
      </c>
      <c r="D44" s="3"/>
    </row>
    <row r="45" spans="1:9">
      <c r="A45" s="16" t="s">
        <v>107</v>
      </c>
      <c r="B45" s="2">
        <v>2019</v>
      </c>
      <c r="C45" s="16" t="s">
        <v>108</v>
      </c>
      <c r="D45" s="17">
        <v>2</v>
      </c>
      <c r="E45" s="16">
        <v>0</v>
      </c>
      <c r="F45" s="16">
        <v>2</v>
      </c>
      <c r="G45" s="16">
        <v>1</v>
      </c>
    </row>
    <row r="46" spans="1:9">
      <c r="A46" s="16" t="s">
        <v>109</v>
      </c>
      <c r="B46" s="2">
        <v>2019</v>
      </c>
      <c r="C46" s="16" t="s">
        <v>110</v>
      </c>
      <c r="D46" s="17">
        <v>1</v>
      </c>
      <c r="E46" s="16">
        <v>1</v>
      </c>
      <c r="F46" s="16">
        <v>0</v>
      </c>
      <c r="G46" s="16">
        <v>0</v>
      </c>
    </row>
    <row r="47" spans="1:9">
      <c r="A47" s="16" t="s">
        <v>111</v>
      </c>
      <c r="B47" s="2">
        <v>2019</v>
      </c>
      <c r="C47" s="16" t="s">
        <v>112</v>
      </c>
      <c r="D47" s="17">
        <v>2</v>
      </c>
      <c r="E47" s="16">
        <v>0</v>
      </c>
      <c r="F47" s="16">
        <v>0</v>
      </c>
      <c r="G47" s="16">
        <v>0</v>
      </c>
    </row>
    <row r="48" spans="1:9">
      <c r="A48" s="7" t="s">
        <v>113</v>
      </c>
      <c r="B48" s="2">
        <v>2019</v>
      </c>
      <c r="C48" s="7" t="s">
        <v>114</v>
      </c>
      <c r="D48" s="9">
        <v>4</v>
      </c>
      <c r="E48" s="7">
        <v>4</v>
      </c>
      <c r="F48" s="7">
        <v>0</v>
      </c>
      <c r="G48" s="7">
        <v>0</v>
      </c>
    </row>
    <row r="49" spans="1:7">
      <c r="A49" t="s">
        <v>115</v>
      </c>
      <c r="D49" s="3"/>
    </row>
    <row r="50" spans="1:7">
      <c r="A50" s="18" t="s">
        <v>116</v>
      </c>
      <c r="B50" s="2">
        <v>2019</v>
      </c>
      <c r="C50" s="18" t="s">
        <v>117</v>
      </c>
      <c r="D50" s="19">
        <v>2</v>
      </c>
      <c r="E50" s="18">
        <v>0</v>
      </c>
      <c r="F50" s="18">
        <v>0</v>
      </c>
      <c r="G50" s="18">
        <v>0</v>
      </c>
    </row>
    <row r="51" spans="1:7">
      <c r="A51" s="18" t="s">
        <v>118</v>
      </c>
      <c r="B51" s="2">
        <v>2018</v>
      </c>
      <c r="C51" s="18" t="s">
        <v>119</v>
      </c>
      <c r="D51" s="19">
        <v>2</v>
      </c>
      <c r="E51" s="18">
        <v>0</v>
      </c>
      <c r="F51" s="18">
        <v>2</v>
      </c>
      <c r="G51" s="18">
        <v>0</v>
      </c>
    </row>
    <row r="52" spans="1:7">
      <c r="A52" s="18" t="s">
        <v>120</v>
      </c>
      <c r="B52" s="2">
        <v>2018</v>
      </c>
      <c r="C52" s="18" t="s">
        <v>121</v>
      </c>
      <c r="D52" s="19">
        <v>2</v>
      </c>
      <c r="E52" s="18">
        <v>1</v>
      </c>
      <c r="F52" s="18">
        <v>1</v>
      </c>
      <c r="G52" s="18">
        <v>0</v>
      </c>
    </row>
    <row r="53" spans="1:7">
      <c r="A53" s="20" t="s">
        <v>122</v>
      </c>
      <c r="B53" s="2">
        <v>2018</v>
      </c>
      <c r="C53" s="20" t="s">
        <v>123</v>
      </c>
      <c r="D53" s="21">
        <v>4</v>
      </c>
      <c r="E53" s="20">
        <v>11</v>
      </c>
      <c r="F53" s="20">
        <v>21</v>
      </c>
      <c r="G53" s="20">
        <v>33</v>
      </c>
    </row>
    <row r="54" spans="1:7">
      <c r="A54" t="s">
        <v>124</v>
      </c>
      <c r="D54" s="3"/>
    </row>
    <row r="55" spans="1:7">
      <c r="A55" s="22" t="s">
        <v>125</v>
      </c>
      <c r="B55" s="2">
        <v>2018</v>
      </c>
      <c r="C55" s="22" t="s">
        <v>126</v>
      </c>
      <c r="D55" s="23">
        <v>5</v>
      </c>
      <c r="E55" s="22">
        <v>0</v>
      </c>
      <c r="F55" s="22">
        <v>5</v>
      </c>
      <c r="G55" s="22">
        <v>0</v>
      </c>
    </row>
    <row r="56" spans="1:7">
      <c r="A56" s="22" t="s">
        <v>127</v>
      </c>
      <c r="B56" s="2">
        <v>2018</v>
      </c>
      <c r="C56" s="22" t="s">
        <v>128</v>
      </c>
      <c r="D56" s="23">
        <v>5</v>
      </c>
      <c r="E56" s="22">
        <v>2</v>
      </c>
      <c r="F56" s="22">
        <v>9</v>
      </c>
      <c r="G56" s="22">
        <v>1</v>
      </c>
    </row>
    <row r="58" spans="1:7" ht="26.25">
      <c r="A58" s="1" t="s">
        <v>129</v>
      </c>
      <c r="D58" s="3"/>
    </row>
    <row r="59" spans="1:7">
      <c r="A59" t="s">
        <v>130</v>
      </c>
      <c r="D59" s="3">
        <v>1</v>
      </c>
    </row>
    <row r="60" spans="1:7">
      <c r="A60" s="24" t="s">
        <v>131</v>
      </c>
      <c r="B60" s="2">
        <v>2016</v>
      </c>
      <c r="C60" s="24" t="s">
        <v>132</v>
      </c>
      <c r="D60" s="25">
        <v>1</v>
      </c>
      <c r="E60" s="24">
        <v>4</v>
      </c>
      <c r="F60" s="24">
        <v>6</v>
      </c>
      <c r="G60" s="24">
        <v>0</v>
      </c>
    </row>
    <row r="61" spans="1:7">
      <c r="A61" s="24" t="s">
        <v>133</v>
      </c>
      <c r="B61" s="2">
        <v>2019</v>
      </c>
      <c r="C61" s="24" t="s">
        <v>134</v>
      </c>
      <c r="D61" s="25">
        <v>4</v>
      </c>
      <c r="E61" s="24">
        <v>3</v>
      </c>
      <c r="F61" s="24">
        <v>0</v>
      </c>
      <c r="G61" s="24">
        <v>0</v>
      </c>
    </row>
    <row r="62" spans="1:7">
      <c r="A62" s="24" t="s">
        <v>135</v>
      </c>
      <c r="B62" s="2">
        <v>2018</v>
      </c>
      <c r="C62" s="24" t="s">
        <v>136</v>
      </c>
      <c r="D62" s="25">
        <v>1</v>
      </c>
      <c r="E62" s="24">
        <v>2</v>
      </c>
      <c r="F62" s="24">
        <v>8</v>
      </c>
      <c r="G62" s="24">
        <v>0</v>
      </c>
    </row>
    <row r="63" spans="1:7">
      <c r="A63" s="26" t="s">
        <v>137</v>
      </c>
      <c r="B63" s="2">
        <v>2018</v>
      </c>
      <c r="C63" s="26" t="s">
        <v>138</v>
      </c>
      <c r="D63" s="27">
        <v>2</v>
      </c>
      <c r="E63" s="26">
        <v>4</v>
      </c>
      <c r="F63" s="26">
        <v>1</v>
      </c>
      <c r="G63" s="26">
        <v>1</v>
      </c>
    </row>
    <row r="64" spans="1:7">
      <c r="A64" t="s">
        <v>139</v>
      </c>
      <c r="D64" s="3"/>
    </row>
    <row r="65" spans="1:7">
      <c r="A65" s="18" t="s">
        <v>140</v>
      </c>
      <c r="B65" s="2">
        <v>2011</v>
      </c>
      <c r="C65" s="18" t="s">
        <v>141</v>
      </c>
      <c r="D65" s="19">
        <v>1</v>
      </c>
      <c r="E65" s="18">
        <v>3</v>
      </c>
      <c r="F65" s="18">
        <v>8</v>
      </c>
      <c r="G65" s="18">
        <v>0</v>
      </c>
    </row>
    <row r="66" spans="1:7">
      <c r="A66" s="18" t="s">
        <v>142</v>
      </c>
      <c r="B66" s="2">
        <v>2019</v>
      </c>
      <c r="C66" s="18" t="s">
        <v>143</v>
      </c>
      <c r="D66" s="19">
        <v>1</v>
      </c>
      <c r="E66" s="18">
        <v>5</v>
      </c>
      <c r="F66" s="18">
        <v>8</v>
      </c>
      <c r="G66" s="18">
        <v>1</v>
      </c>
    </row>
    <row r="67" spans="1:7">
      <c r="A67" s="18" t="s">
        <v>144</v>
      </c>
      <c r="B67" s="2">
        <v>2010</v>
      </c>
      <c r="C67" s="18" t="s">
        <v>145</v>
      </c>
      <c r="D67" s="19">
        <v>4</v>
      </c>
      <c r="E67" s="18">
        <v>11</v>
      </c>
      <c r="F67" s="18">
        <v>64</v>
      </c>
      <c r="G67" s="18">
        <v>15</v>
      </c>
    </row>
    <row r="68" spans="1:7">
      <c r="A68" s="28" t="s">
        <v>146</v>
      </c>
      <c r="B68" s="2">
        <v>2018</v>
      </c>
      <c r="C68" s="28" t="s">
        <v>147</v>
      </c>
      <c r="D68" s="29" t="s">
        <v>27</v>
      </c>
      <c r="E68" s="28">
        <v>3</v>
      </c>
      <c r="F68" s="28">
        <v>9</v>
      </c>
      <c r="G68" s="28">
        <v>3</v>
      </c>
    </row>
    <row r="69" spans="1:7">
      <c r="A69" s="30" t="s">
        <v>148</v>
      </c>
      <c r="B69" s="2">
        <v>2018</v>
      </c>
      <c r="C69" s="30" t="s">
        <v>149</v>
      </c>
      <c r="D69" s="31">
        <v>1</v>
      </c>
      <c r="E69" s="30">
        <v>7</v>
      </c>
      <c r="F69" s="30">
        <v>10</v>
      </c>
      <c r="G69" s="30">
        <v>0</v>
      </c>
    </row>
    <row r="70" spans="1:7">
      <c r="A70" s="32" t="s">
        <v>150</v>
      </c>
      <c r="B70" s="2">
        <v>2018</v>
      </c>
      <c r="C70" s="32" t="s">
        <v>151</v>
      </c>
      <c r="D70" s="33">
        <v>4</v>
      </c>
      <c r="E70" s="32">
        <v>4</v>
      </c>
      <c r="F70" s="32">
        <v>5</v>
      </c>
      <c r="G70" s="32">
        <v>0</v>
      </c>
    </row>
    <row r="71" spans="1:7">
      <c r="A71" s="34" t="s">
        <v>152</v>
      </c>
      <c r="B71" s="2">
        <v>2019</v>
      </c>
      <c r="C71" s="34" t="s">
        <v>153</v>
      </c>
      <c r="D71" s="35">
        <v>2</v>
      </c>
      <c r="E71" s="34">
        <v>3</v>
      </c>
      <c r="F71" s="34">
        <v>3</v>
      </c>
      <c r="G71" s="34">
        <v>0</v>
      </c>
    </row>
    <row r="72" spans="1:7">
      <c r="A72" t="s">
        <v>154</v>
      </c>
      <c r="D72" s="3"/>
    </row>
    <row r="73" spans="1:7">
      <c r="A73" s="36" t="s">
        <v>155</v>
      </c>
      <c r="B73" s="2">
        <v>2019</v>
      </c>
      <c r="C73" s="36" t="s">
        <v>156</v>
      </c>
      <c r="D73" s="37">
        <v>2</v>
      </c>
      <c r="E73" s="36">
        <v>0</v>
      </c>
      <c r="F73" s="36">
        <v>13</v>
      </c>
      <c r="G73" s="36">
        <v>1</v>
      </c>
    </row>
    <row r="74" spans="1:7">
      <c r="A74" s="36" t="s">
        <v>157</v>
      </c>
      <c r="B74" s="2">
        <v>2019</v>
      </c>
      <c r="C74" s="36" t="s">
        <v>158</v>
      </c>
      <c r="D74" s="37">
        <v>2</v>
      </c>
      <c r="E74" s="36">
        <v>0</v>
      </c>
      <c r="F74" s="36">
        <v>3</v>
      </c>
      <c r="G74" s="36">
        <v>0</v>
      </c>
    </row>
    <row r="75" spans="1:7">
      <c r="A75" t="s">
        <v>159</v>
      </c>
      <c r="D75" s="3"/>
    </row>
    <row r="76" spans="1:7">
      <c r="A76" s="7" t="s">
        <v>160</v>
      </c>
      <c r="B76" s="2">
        <v>2019</v>
      </c>
      <c r="C76" s="7" t="s">
        <v>161</v>
      </c>
      <c r="D76" s="9">
        <v>5</v>
      </c>
      <c r="E76" s="7">
        <v>3</v>
      </c>
      <c r="F76" s="7">
        <v>4</v>
      </c>
      <c r="G76" s="7">
        <v>0</v>
      </c>
    </row>
    <row r="77" spans="1:7">
      <c r="A77" s="7" t="s">
        <v>162</v>
      </c>
      <c r="B77" s="2">
        <v>2019</v>
      </c>
      <c r="C77" s="7" t="s">
        <v>163</v>
      </c>
      <c r="D77" s="9">
        <v>5</v>
      </c>
      <c r="E77" s="7">
        <v>3</v>
      </c>
      <c r="F77" s="7">
        <v>5</v>
      </c>
      <c r="G77" s="7">
        <v>0</v>
      </c>
    </row>
    <row r="78" spans="1:7">
      <c r="A78" s="7" t="s">
        <v>133</v>
      </c>
      <c r="B78" s="2">
        <v>2019</v>
      </c>
      <c r="C78" s="7" t="s">
        <v>164</v>
      </c>
      <c r="D78" s="9">
        <v>4</v>
      </c>
      <c r="E78" s="7">
        <v>4</v>
      </c>
      <c r="F78" s="7">
        <v>4</v>
      </c>
      <c r="G78" s="7">
        <v>1</v>
      </c>
    </row>
    <row r="79" spans="1:7">
      <c r="A79" t="s">
        <v>165</v>
      </c>
      <c r="D79" s="3"/>
    </row>
    <row r="80" spans="1:7">
      <c r="A80" s="38" t="s">
        <v>166</v>
      </c>
      <c r="B80" s="2">
        <v>2017</v>
      </c>
      <c r="C80" s="38" t="s">
        <v>167</v>
      </c>
      <c r="D80" s="39">
        <v>4</v>
      </c>
      <c r="E80" s="38">
        <v>25</v>
      </c>
      <c r="F80" s="38">
        <v>103</v>
      </c>
      <c r="G80" s="38">
        <v>36</v>
      </c>
    </row>
    <row r="81" spans="1:7">
      <c r="A81" s="38" t="s">
        <v>168</v>
      </c>
      <c r="B81" s="2">
        <v>2014</v>
      </c>
      <c r="C81" s="38" t="s">
        <v>169</v>
      </c>
      <c r="D81" s="39">
        <v>4</v>
      </c>
      <c r="E81" s="38">
        <v>4</v>
      </c>
      <c r="F81" s="38">
        <v>28</v>
      </c>
      <c r="G81" s="38">
        <v>6</v>
      </c>
    </row>
    <row r="82" spans="1:7">
      <c r="A82" s="38" t="s">
        <v>170</v>
      </c>
      <c r="B82" s="2">
        <v>2005</v>
      </c>
      <c r="C82" s="38" t="s">
        <v>171</v>
      </c>
      <c r="D82" s="39">
        <v>1</v>
      </c>
      <c r="E82" s="38">
        <v>24</v>
      </c>
      <c r="F82" s="38">
        <v>144</v>
      </c>
      <c r="G82" s="38">
        <v>51</v>
      </c>
    </row>
    <row r="83" spans="1:7">
      <c r="A83" s="38" t="s">
        <v>172</v>
      </c>
      <c r="B83" s="2">
        <v>2012</v>
      </c>
      <c r="C83" s="38" t="s">
        <v>173</v>
      </c>
      <c r="D83" s="39">
        <v>3</v>
      </c>
      <c r="E83" s="38">
        <v>47</v>
      </c>
      <c r="F83" s="38">
        <v>250</v>
      </c>
      <c r="G83" s="38">
        <v>124</v>
      </c>
    </row>
    <row r="84" spans="1:7">
      <c r="A84" s="38" t="s">
        <v>174</v>
      </c>
      <c r="B84" s="2">
        <v>2018</v>
      </c>
      <c r="C84" s="38" t="s">
        <v>175</v>
      </c>
      <c r="D84" s="39">
        <v>5</v>
      </c>
      <c r="E84" s="38">
        <v>6</v>
      </c>
      <c r="F84" s="38">
        <v>13</v>
      </c>
      <c r="G84" s="38">
        <v>3</v>
      </c>
    </row>
    <row r="85" spans="1:7">
      <c r="D85" s="3"/>
    </row>
    <row r="86" spans="1:7">
      <c r="D86" s="3"/>
    </row>
    <row r="90" spans="1:7">
      <c r="B90" s="2" t="s">
        <v>1</v>
      </c>
      <c r="C90" t="s">
        <v>176</v>
      </c>
      <c r="D90" t="s">
        <v>177</v>
      </c>
      <c r="E90" t="s">
        <v>176</v>
      </c>
    </row>
    <row r="91" spans="1:7" ht="15.75">
      <c r="B91" s="2">
        <v>1999</v>
      </c>
      <c r="C91" s="40">
        <v>1</v>
      </c>
      <c r="D91" s="45" t="s">
        <v>178</v>
      </c>
      <c r="E91">
        <v>37</v>
      </c>
    </row>
    <row r="92" spans="1:7" ht="15.75">
      <c r="B92" s="2">
        <v>2000</v>
      </c>
      <c r="C92" s="40">
        <v>0</v>
      </c>
      <c r="D92" s="45" t="s">
        <v>179</v>
      </c>
      <c r="E92">
        <v>13</v>
      </c>
    </row>
    <row r="93" spans="1:7" ht="15.75">
      <c r="B93" s="2">
        <v>2001</v>
      </c>
      <c r="C93" s="40">
        <v>0</v>
      </c>
      <c r="D93" s="45" t="s">
        <v>180</v>
      </c>
      <c r="E93">
        <v>4</v>
      </c>
    </row>
    <row r="94" spans="1:7">
      <c r="B94" s="2">
        <v>2002</v>
      </c>
      <c r="C94" s="40">
        <v>1</v>
      </c>
      <c r="D94" s="40" t="s">
        <v>181</v>
      </c>
      <c r="E94">
        <v>10</v>
      </c>
    </row>
    <row r="95" spans="1:7">
      <c r="B95" s="2">
        <v>2003</v>
      </c>
      <c r="C95" s="40">
        <v>0</v>
      </c>
      <c r="D95" s="40" t="s">
        <v>182</v>
      </c>
      <c r="E95">
        <v>6</v>
      </c>
    </row>
    <row r="96" spans="1:7">
      <c r="B96" s="2">
        <v>2004</v>
      </c>
      <c r="C96" s="40">
        <v>1</v>
      </c>
      <c r="D96" s="40" t="s">
        <v>62</v>
      </c>
      <c r="E96">
        <v>1</v>
      </c>
    </row>
    <row r="97" spans="2:4">
      <c r="B97" s="2">
        <v>2005</v>
      </c>
      <c r="C97" s="40">
        <v>1</v>
      </c>
      <c r="D97" s="40"/>
    </row>
    <row r="98" spans="2:4">
      <c r="B98" s="2">
        <v>2006</v>
      </c>
      <c r="C98" s="40">
        <v>0</v>
      </c>
      <c r="D98" s="40"/>
    </row>
    <row r="99" spans="2:4">
      <c r="B99" s="2">
        <v>2007</v>
      </c>
      <c r="C99" s="40">
        <v>0</v>
      </c>
      <c r="D99" s="40"/>
    </row>
    <row r="100" spans="2:4">
      <c r="B100" s="2">
        <v>2008</v>
      </c>
      <c r="C100" s="40">
        <v>0</v>
      </c>
      <c r="D100" s="40"/>
    </row>
    <row r="101" spans="2:4">
      <c r="B101" s="2">
        <v>2009</v>
      </c>
      <c r="C101" s="40">
        <v>1</v>
      </c>
      <c r="D101" s="40"/>
    </row>
    <row r="102" spans="2:4">
      <c r="B102" s="2">
        <v>2010</v>
      </c>
      <c r="C102" s="40">
        <v>1</v>
      </c>
      <c r="D102" s="40"/>
    </row>
    <row r="103" spans="2:4">
      <c r="B103" s="2">
        <v>2011</v>
      </c>
      <c r="C103" s="40">
        <v>1</v>
      </c>
      <c r="D103" s="40"/>
    </row>
    <row r="104" spans="2:4">
      <c r="B104" s="2">
        <v>2012</v>
      </c>
      <c r="C104" s="40">
        <v>3</v>
      </c>
      <c r="D104" s="40"/>
    </row>
    <row r="105" spans="2:4">
      <c r="B105" s="2">
        <v>2013</v>
      </c>
      <c r="C105" s="40">
        <v>1</v>
      </c>
      <c r="D105" s="40"/>
    </row>
    <row r="106" spans="2:4">
      <c r="B106" s="2">
        <v>2014</v>
      </c>
      <c r="C106" s="40">
        <v>2</v>
      </c>
      <c r="D106" s="40"/>
    </row>
    <row r="107" spans="2:4">
      <c r="B107" s="2">
        <v>2015</v>
      </c>
      <c r="C107" s="40">
        <v>3</v>
      </c>
      <c r="D107" s="40"/>
    </row>
    <row r="108" spans="2:4">
      <c r="B108" s="2">
        <v>2016</v>
      </c>
      <c r="C108" s="40">
        <v>4</v>
      </c>
      <c r="D108" s="40"/>
    </row>
    <row r="109" spans="2:4">
      <c r="B109" s="2">
        <v>2017</v>
      </c>
      <c r="C109" s="40">
        <v>5</v>
      </c>
      <c r="D109" s="40"/>
    </row>
    <row r="110" spans="2:4">
      <c r="B110" s="2">
        <v>2018</v>
      </c>
      <c r="C110" s="40">
        <v>27</v>
      </c>
      <c r="D110" s="40"/>
    </row>
    <row r="111" spans="2:4">
      <c r="B111" s="2">
        <v>2019</v>
      </c>
      <c r="C111" s="40">
        <v>14</v>
      </c>
      <c r="D111" s="40"/>
    </row>
  </sheetData>
  <autoFilter ref="A1:J1" xr:uid="{4FBE96BE-34CD-4112-9A8B-343AF310E990}"/>
  <mergeCells count="2">
    <mergeCell ref="I33:I39"/>
    <mergeCell ref="I40:I41"/>
  </mergeCells>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8" r:id="rId14" xr:uid="{00000000-0004-0000-0000-00000D000000}"/>
    <hyperlink ref="C19" r:id="rId15" xr:uid="{00000000-0004-0000-0000-00000E000000}"/>
    <hyperlink ref="C20" r:id="rId16" xr:uid="{00000000-0004-0000-0000-00000F000000}"/>
    <hyperlink ref="C21" r:id="rId17" xr:uid="{00000000-0004-0000-0000-000010000000}"/>
    <hyperlink ref="C22" r:id="rId18" xr:uid="{00000000-0004-0000-0000-000011000000}"/>
    <hyperlink ref="C25" r:id="rId19" xr:uid="{00000000-0004-0000-0000-000012000000}"/>
    <hyperlink ref="C26" r:id="rId20" xr:uid="{00000000-0004-0000-0000-000013000000}"/>
    <hyperlink ref="C27" r:id="rId21" xr:uid="{00000000-0004-0000-0000-000014000000}"/>
    <hyperlink ref="C28" r:id="rId22" xr:uid="{00000000-0004-0000-0000-000015000000}"/>
    <hyperlink ref="C29" r:id="rId23" xr:uid="{00000000-0004-0000-0000-000016000000}"/>
    <hyperlink ref="C33" r:id="rId24" xr:uid="{00000000-0004-0000-0000-000017000000}"/>
    <hyperlink ref="C34" r:id="rId25" xr:uid="{00000000-0004-0000-0000-000018000000}"/>
    <hyperlink ref="C35" r:id="rId26" xr:uid="{00000000-0004-0000-0000-000019000000}"/>
    <hyperlink ref="C36" r:id="rId27" xr:uid="{00000000-0004-0000-0000-00001A000000}"/>
    <hyperlink ref="C37" r:id="rId28" xr:uid="{00000000-0004-0000-0000-00001B000000}"/>
    <hyperlink ref="C38" r:id="rId29" xr:uid="{00000000-0004-0000-0000-00001C000000}"/>
    <hyperlink ref="C39" r:id="rId30" xr:uid="{00000000-0004-0000-0000-00001D000000}"/>
    <hyperlink ref="C40" r:id="rId31" xr:uid="{00000000-0004-0000-0000-00001E000000}"/>
    <hyperlink ref="C41" r:id="rId32" xr:uid="{00000000-0004-0000-0000-00001F000000}"/>
    <hyperlink ref="C42" r:id="rId33" xr:uid="{00000000-0004-0000-0000-000020000000}"/>
    <hyperlink ref="C43" r:id="rId34" xr:uid="{00000000-0004-0000-0000-000021000000}"/>
    <hyperlink ref="C45" r:id="rId35" xr:uid="{00000000-0004-0000-0000-000022000000}"/>
    <hyperlink ref="C46" r:id="rId36" xr:uid="{00000000-0004-0000-0000-000023000000}"/>
    <hyperlink ref="C47" r:id="rId37" xr:uid="{00000000-0004-0000-0000-000024000000}"/>
    <hyperlink ref="C48" r:id="rId38" xr:uid="{00000000-0004-0000-0000-000025000000}"/>
    <hyperlink ref="C50" r:id="rId39" xr:uid="{00000000-0004-0000-0000-000026000000}"/>
    <hyperlink ref="C51" r:id="rId40" xr:uid="{00000000-0004-0000-0000-000027000000}"/>
    <hyperlink ref="C52" r:id="rId41" xr:uid="{00000000-0004-0000-0000-000028000000}"/>
    <hyperlink ref="C53" r:id="rId42" xr:uid="{00000000-0004-0000-0000-000029000000}"/>
    <hyperlink ref="C55" r:id="rId43" xr:uid="{00000000-0004-0000-0000-00002A000000}"/>
    <hyperlink ref="C56" r:id="rId44" xr:uid="{00000000-0004-0000-0000-00002B000000}"/>
    <hyperlink ref="C60" r:id="rId45" xr:uid="{00000000-0004-0000-0000-00002C000000}"/>
    <hyperlink ref="C61" r:id="rId46" xr:uid="{00000000-0004-0000-0000-00002D000000}"/>
    <hyperlink ref="C62" r:id="rId47" xr:uid="{00000000-0004-0000-0000-00002E000000}"/>
    <hyperlink ref="C63" r:id="rId48" xr:uid="{00000000-0004-0000-0000-00002F000000}"/>
    <hyperlink ref="C65" r:id="rId49" xr:uid="{00000000-0004-0000-0000-000030000000}"/>
    <hyperlink ref="C66" r:id="rId50" xr:uid="{00000000-0004-0000-0000-000031000000}"/>
    <hyperlink ref="C67" r:id="rId51" xr:uid="{00000000-0004-0000-0000-000032000000}"/>
    <hyperlink ref="C68" r:id="rId52" xr:uid="{00000000-0004-0000-0000-000033000000}"/>
    <hyperlink ref="C69" r:id="rId53" xr:uid="{00000000-0004-0000-0000-000034000000}"/>
    <hyperlink ref="C70" r:id="rId54" xr:uid="{00000000-0004-0000-0000-000035000000}"/>
    <hyperlink ref="C71" r:id="rId55" xr:uid="{00000000-0004-0000-0000-000036000000}"/>
    <hyperlink ref="C73" r:id="rId56" xr:uid="{00000000-0004-0000-0000-000037000000}"/>
    <hyperlink ref="C74" r:id="rId57" xr:uid="{00000000-0004-0000-0000-000038000000}"/>
    <hyperlink ref="C76" r:id="rId58" xr:uid="{00000000-0004-0000-0000-000039000000}"/>
    <hyperlink ref="C77" r:id="rId59" xr:uid="{00000000-0004-0000-0000-00003A000000}"/>
    <hyperlink ref="C78" r:id="rId60" xr:uid="{00000000-0004-0000-0000-00003B000000}"/>
    <hyperlink ref="C80" r:id="rId61" xr:uid="{00000000-0004-0000-0000-00003C000000}"/>
    <hyperlink ref="C81" r:id="rId62" xr:uid="{00000000-0004-0000-0000-00003D000000}"/>
    <hyperlink ref="C82" r:id="rId63" xr:uid="{00000000-0004-0000-0000-00003E000000}"/>
    <hyperlink ref="C83" r:id="rId64" xr:uid="{00000000-0004-0000-0000-00003F000000}"/>
    <hyperlink ref="C84" r:id="rId65" xr:uid="{00000000-0004-0000-0000-000040000000}"/>
  </hyperlinks>
  <pageMargins left="0" right="0" top="0.39375000000000004" bottom="0.39375000000000004" header="0" footer="0"/>
  <pageSetup orientation="portrait" r:id="rId66"/>
  <headerFooter>
    <oddHeader>&amp;C&amp;A</oddHeader>
    <oddFooter>&amp;CPage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C8A98-5132-436D-BA70-CD072825A0E9}">
  <sheetPr filterMode="1"/>
  <dimension ref="A1:J103"/>
  <sheetViews>
    <sheetView workbookViewId="0">
      <selection activeCell="A2" sqref="A2:D76"/>
    </sheetView>
  </sheetViews>
  <sheetFormatPr defaultColWidth="11.5546875" defaultRowHeight="15"/>
  <cols>
    <col min="1" max="1" width="74.6640625" customWidth="1"/>
    <col min="2" max="2" width="14.109375" style="2" customWidth="1"/>
    <col min="3" max="3" width="63.44140625" customWidth="1"/>
    <col min="4" max="4" width="88" customWidth="1"/>
    <col min="5" max="7" width="14.109375" customWidth="1"/>
    <col min="8" max="8" width="76.6640625" customWidth="1"/>
    <col min="9" max="10" width="14.109375" style="2" customWidth="1"/>
    <col min="11" max="11" width="10.77734375" customWidth="1"/>
  </cols>
  <sheetData>
    <row r="1" spans="1:8" ht="45">
      <c r="A1" s="1" t="s">
        <v>0</v>
      </c>
      <c r="B1" s="2" t="s">
        <v>1</v>
      </c>
      <c r="D1" s="41" t="s">
        <v>183</v>
      </c>
      <c r="E1" s="2" t="s">
        <v>2</v>
      </c>
      <c r="F1" s="2" t="s">
        <v>3</v>
      </c>
      <c r="G1" s="2" t="s">
        <v>4</v>
      </c>
      <c r="H1" s="3" t="s">
        <v>5</v>
      </c>
    </row>
    <row r="2" spans="1:8">
      <c r="A2" t="s">
        <v>6</v>
      </c>
      <c r="B2" s="2">
        <v>2018</v>
      </c>
      <c r="C2" t="s">
        <v>7</v>
      </c>
      <c r="D2" s="3">
        <v>4</v>
      </c>
      <c r="E2">
        <v>22</v>
      </c>
      <c r="F2">
        <v>27</v>
      </c>
      <c r="G2">
        <v>6</v>
      </c>
      <c r="H2" s="3" t="s">
        <v>8</v>
      </c>
    </row>
    <row r="3" spans="1:8">
      <c r="A3" t="s">
        <v>9</v>
      </c>
      <c r="B3" s="2">
        <v>2018</v>
      </c>
      <c r="C3" t="s">
        <v>10</v>
      </c>
      <c r="D3" s="3">
        <v>5</v>
      </c>
      <c r="E3">
        <v>38</v>
      </c>
      <c r="F3">
        <v>101</v>
      </c>
      <c r="G3">
        <v>19</v>
      </c>
      <c r="H3" s="3"/>
    </row>
    <row r="4" spans="1:8">
      <c r="A4" t="s">
        <v>11</v>
      </c>
      <c r="B4" s="2">
        <v>2018</v>
      </c>
      <c r="C4" t="s">
        <v>12</v>
      </c>
      <c r="D4" s="3">
        <v>4</v>
      </c>
      <c r="E4">
        <v>125</v>
      </c>
      <c r="F4">
        <v>1747</v>
      </c>
      <c r="G4">
        <v>181</v>
      </c>
      <c r="H4" s="3"/>
    </row>
    <row r="5" spans="1:8" hidden="1">
      <c r="A5" t="s">
        <v>13</v>
      </c>
      <c r="B5" s="2">
        <v>2018</v>
      </c>
      <c r="C5" t="s">
        <v>14</v>
      </c>
      <c r="D5" s="3">
        <v>1</v>
      </c>
      <c r="E5">
        <v>1</v>
      </c>
      <c r="F5">
        <v>3</v>
      </c>
      <c r="G5">
        <v>1</v>
      </c>
      <c r="H5" s="3" t="s">
        <v>15</v>
      </c>
    </row>
    <row r="6" spans="1:8" hidden="1">
      <c r="A6" t="s">
        <v>16</v>
      </c>
      <c r="B6" s="2">
        <v>2017</v>
      </c>
      <c r="C6" t="s">
        <v>17</v>
      </c>
      <c r="D6" s="3">
        <v>1</v>
      </c>
      <c r="E6">
        <v>12</v>
      </c>
      <c r="F6">
        <v>38</v>
      </c>
      <c r="G6">
        <v>14</v>
      </c>
      <c r="H6" s="3" t="s">
        <v>18</v>
      </c>
    </row>
    <row r="7" spans="1:8" hidden="1">
      <c r="A7" t="s">
        <v>19</v>
      </c>
      <c r="B7" s="2">
        <v>2017</v>
      </c>
      <c r="C7" t="s">
        <v>20</v>
      </c>
      <c r="D7" s="3">
        <v>1</v>
      </c>
      <c r="H7" s="3" t="s">
        <v>21</v>
      </c>
    </row>
    <row r="8" spans="1:8">
      <c r="A8" t="s">
        <v>22</v>
      </c>
      <c r="B8" s="2">
        <v>2012</v>
      </c>
      <c r="C8" t="s">
        <v>23</v>
      </c>
      <c r="D8" s="3">
        <v>6</v>
      </c>
      <c r="E8">
        <v>41</v>
      </c>
      <c r="F8">
        <v>117</v>
      </c>
      <c r="G8">
        <v>61</v>
      </c>
      <c r="H8" s="3" t="s">
        <v>24</v>
      </c>
    </row>
    <row r="9" spans="1:8" hidden="1">
      <c r="A9" t="s">
        <v>25</v>
      </c>
      <c r="B9" s="2">
        <v>2002</v>
      </c>
      <c r="C9" t="s">
        <v>26</v>
      </c>
      <c r="D9" s="3" t="s">
        <v>27</v>
      </c>
      <c r="H9" s="3" t="s">
        <v>28</v>
      </c>
    </row>
    <row r="10" spans="1:8" hidden="1">
      <c r="A10" t="s">
        <v>29</v>
      </c>
      <c r="B10" s="2">
        <v>2018</v>
      </c>
      <c r="C10" t="s">
        <v>30</v>
      </c>
      <c r="D10" s="3">
        <v>1</v>
      </c>
      <c r="E10">
        <v>4</v>
      </c>
      <c r="F10">
        <v>29</v>
      </c>
      <c r="G10">
        <v>2</v>
      </c>
      <c r="H10" s="3" t="s">
        <v>31</v>
      </c>
    </row>
    <row r="11" spans="1:8" hidden="1">
      <c r="A11" t="s">
        <v>32</v>
      </c>
      <c r="B11" s="2">
        <v>2004</v>
      </c>
      <c r="C11" t="s">
        <v>33</v>
      </c>
      <c r="D11" s="3">
        <v>1</v>
      </c>
      <c r="E11">
        <v>2</v>
      </c>
      <c r="F11">
        <v>15</v>
      </c>
      <c r="G11">
        <v>2</v>
      </c>
      <c r="H11" s="3" t="s">
        <v>34</v>
      </c>
    </row>
    <row r="12" spans="1:8" hidden="1">
      <c r="A12" t="s">
        <v>35</v>
      </c>
      <c r="B12" s="2">
        <v>2015</v>
      </c>
      <c r="C12" t="s">
        <v>36</v>
      </c>
      <c r="D12" s="3">
        <v>1</v>
      </c>
      <c r="E12">
        <v>16</v>
      </c>
      <c r="F12">
        <v>90</v>
      </c>
      <c r="G12">
        <v>24</v>
      </c>
      <c r="H12" s="3"/>
    </row>
    <row r="13" spans="1:8" hidden="1">
      <c r="A13" t="s">
        <v>37</v>
      </c>
      <c r="B13" s="2">
        <v>2015</v>
      </c>
      <c r="C13" t="s">
        <v>38</v>
      </c>
      <c r="D13" s="3">
        <v>1</v>
      </c>
      <c r="F13">
        <v>3</v>
      </c>
      <c r="H13" s="3" t="s">
        <v>39</v>
      </c>
    </row>
    <row r="14" spans="1:8" hidden="1">
      <c r="A14" t="s">
        <v>40</v>
      </c>
      <c r="B14" s="2">
        <v>2015</v>
      </c>
      <c r="C14" t="s">
        <v>41</v>
      </c>
      <c r="D14" s="3">
        <v>1</v>
      </c>
      <c r="E14">
        <v>3</v>
      </c>
      <c r="F14">
        <v>6</v>
      </c>
      <c r="G14">
        <v>3</v>
      </c>
      <c r="H14" s="3" t="s">
        <v>42</v>
      </c>
    </row>
    <row r="15" spans="1:8" hidden="1">
      <c r="A15" t="s">
        <v>43</v>
      </c>
      <c r="B15" s="2">
        <v>2017</v>
      </c>
      <c r="C15" t="s">
        <v>44</v>
      </c>
      <c r="D15" s="3">
        <v>1</v>
      </c>
      <c r="E15">
        <v>21</v>
      </c>
      <c r="F15">
        <v>39</v>
      </c>
      <c r="G15">
        <v>12</v>
      </c>
      <c r="H15" s="3" t="s">
        <v>45</v>
      </c>
    </row>
    <row r="16" spans="1:8" hidden="1">
      <c r="A16" t="s">
        <v>46</v>
      </c>
      <c r="D16" s="3"/>
      <c r="H16" s="3"/>
    </row>
    <row r="17" spans="1:9" hidden="1">
      <c r="A17" t="s">
        <v>47</v>
      </c>
      <c r="B17" s="2">
        <v>2018</v>
      </c>
      <c r="C17" t="s">
        <v>48</v>
      </c>
      <c r="D17" s="3">
        <v>1</v>
      </c>
      <c r="E17">
        <v>7</v>
      </c>
      <c r="F17">
        <v>41</v>
      </c>
      <c r="G17">
        <v>7</v>
      </c>
      <c r="H17" s="3" t="s">
        <v>49</v>
      </c>
    </row>
    <row r="18" spans="1:9" hidden="1">
      <c r="A18" t="s">
        <v>50</v>
      </c>
      <c r="B18" s="2">
        <v>2018</v>
      </c>
      <c r="C18" t="s">
        <v>51</v>
      </c>
      <c r="D18" s="3">
        <v>1</v>
      </c>
      <c r="E18">
        <v>7</v>
      </c>
      <c r="F18">
        <v>55</v>
      </c>
      <c r="G18">
        <v>9</v>
      </c>
      <c r="H18" s="3" t="s">
        <v>52</v>
      </c>
    </row>
    <row r="19" spans="1:9" hidden="1">
      <c r="A19" t="s">
        <v>53</v>
      </c>
      <c r="B19" s="2">
        <v>2018</v>
      </c>
      <c r="C19" t="s">
        <v>54</v>
      </c>
      <c r="D19" s="3">
        <v>1</v>
      </c>
      <c r="E19">
        <v>4</v>
      </c>
      <c r="F19">
        <v>12</v>
      </c>
      <c r="G19">
        <v>2</v>
      </c>
      <c r="H19" s="3" t="s">
        <v>55</v>
      </c>
    </row>
    <row r="20" spans="1:9" hidden="1">
      <c r="A20" t="s">
        <v>56</v>
      </c>
      <c r="B20" s="2">
        <v>2018</v>
      </c>
      <c r="C20" t="s">
        <v>57</v>
      </c>
      <c r="D20" s="3">
        <v>1</v>
      </c>
      <c r="E20">
        <v>2</v>
      </c>
      <c r="F20">
        <v>7</v>
      </c>
      <c r="G20">
        <v>5</v>
      </c>
      <c r="H20" s="3" t="s">
        <v>58</v>
      </c>
    </row>
    <row r="21" spans="1:9" hidden="1">
      <c r="A21" t="s">
        <v>59</v>
      </c>
      <c r="B21" s="2">
        <v>2018</v>
      </c>
      <c r="C21" t="s">
        <v>60</v>
      </c>
      <c r="D21" s="3">
        <v>1</v>
      </c>
      <c r="E21">
        <v>2</v>
      </c>
      <c r="F21">
        <v>4</v>
      </c>
      <c r="G21">
        <v>1</v>
      </c>
      <c r="H21" s="3" t="s">
        <v>61</v>
      </c>
    </row>
    <row r="22" spans="1:9" hidden="1">
      <c r="A22" t="s">
        <v>63</v>
      </c>
      <c r="B22" s="2">
        <v>2012</v>
      </c>
      <c r="C22" t="s">
        <v>64</v>
      </c>
      <c r="D22" s="3">
        <v>1</v>
      </c>
      <c r="E22">
        <v>111</v>
      </c>
      <c r="F22">
        <v>865</v>
      </c>
      <c r="G22">
        <v>249</v>
      </c>
      <c r="H22" s="3" t="s">
        <v>65</v>
      </c>
    </row>
    <row r="23" spans="1:9" hidden="1">
      <c r="A23" t="s">
        <v>66</v>
      </c>
      <c r="B23" s="2">
        <v>2014</v>
      </c>
      <c r="C23" t="s">
        <v>67</v>
      </c>
      <c r="D23" s="3">
        <v>1</v>
      </c>
      <c r="E23">
        <v>15</v>
      </c>
      <c r="F23">
        <v>57</v>
      </c>
      <c r="G23">
        <v>22</v>
      </c>
      <c r="H23" s="3" t="s">
        <v>52</v>
      </c>
    </row>
    <row r="24" spans="1:9" hidden="1">
      <c r="A24" t="s">
        <v>68</v>
      </c>
      <c r="B24" s="2">
        <v>2013</v>
      </c>
      <c r="C24" t="s">
        <v>69</v>
      </c>
      <c r="D24" s="3">
        <v>1</v>
      </c>
      <c r="H24" s="3" t="s">
        <v>70</v>
      </c>
    </row>
    <row r="25" spans="1:9" hidden="1">
      <c r="A25" t="s">
        <v>71</v>
      </c>
      <c r="B25" s="2">
        <v>2017</v>
      </c>
      <c r="C25" t="s">
        <v>72</v>
      </c>
      <c r="D25" s="3">
        <v>1</v>
      </c>
      <c r="E25">
        <v>2</v>
      </c>
      <c r="F25">
        <v>4</v>
      </c>
      <c r="G25">
        <v>0</v>
      </c>
      <c r="H25" s="3" t="s">
        <v>73</v>
      </c>
    </row>
    <row r="26" spans="1:9" hidden="1">
      <c r="A26" t="s">
        <v>74</v>
      </c>
      <c r="B26" s="2">
        <v>1999</v>
      </c>
      <c r="C26" t="s">
        <v>75</v>
      </c>
      <c r="D26" s="3" t="s">
        <v>27</v>
      </c>
      <c r="E26">
        <v>20</v>
      </c>
      <c r="F26">
        <v>55</v>
      </c>
      <c r="G26">
        <v>30</v>
      </c>
      <c r="H26" s="3" t="s">
        <v>76</v>
      </c>
    </row>
    <row r="27" spans="1:9" hidden="1">
      <c r="A27" s="4" t="s">
        <v>78</v>
      </c>
      <c r="B27" s="42">
        <v>2018</v>
      </c>
      <c r="C27" s="4" t="s">
        <v>79</v>
      </c>
      <c r="D27" s="6">
        <v>1</v>
      </c>
      <c r="E27" s="4">
        <v>5</v>
      </c>
      <c r="F27" s="4">
        <v>16</v>
      </c>
      <c r="G27" s="4">
        <v>4</v>
      </c>
      <c r="H27" s="6" t="s">
        <v>80</v>
      </c>
      <c r="I27" s="79" t="s">
        <v>81</v>
      </c>
    </row>
    <row r="28" spans="1:9" hidden="1">
      <c r="A28" s="4" t="s">
        <v>82</v>
      </c>
      <c r="B28" s="42">
        <v>2009</v>
      </c>
      <c r="C28" s="4" t="s">
        <v>83</v>
      </c>
      <c r="D28" s="6">
        <v>1</v>
      </c>
      <c r="E28" s="4">
        <v>35</v>
      </c>
      <c r="F28" s="4">
        <v>294</v>
      </c>
      <c r="G28" s="4">
        <v>99</v>
      </c>
      <c r="H28" s="6" t="s">
        <v>84</v>
      </c>
      <c r="I28" s="79"/>
    </row>
    <row r="29" spans="1:9" hidden="1">
      <c r="A29" s="4" t="s">
        <v>85</v>
      </c>
      <c r="B29" s="42">
        <v>2018</v>
      </c>
      <c r="C29" s="4" t="s">
        <v>86</v>
      </c>
      <c r="D29" s="6">
        <v>1</v>
      </c>
      <c r="E29" s="4">
        <v>1</v>
      </c>
      <c r="F29" s="4">
        <v>3</v>
      </c>
      <c r="G29" s="4">
        <v>1</v>
      </c>
      <c r="H29" s="6"/>
      <c r="I29" s="79"/>
    </row>
    <row r="30" spans="1:9" hidden="1">
      <c r="A30" s="4" t="s">
        <v>87</v>
      </c>
      <c r="B30" s="42">
        <v>2019</v>
      </c>
      <c r="C30" s="4" t="s">
        <v>88</v>
      </c>
      <c r="D30" s="6">
        <v>1</v>
      </c>
      <c r="E30" s="4">
        <v>1</v>
      </c>
      <c r="F30" s="4">
        <v>0</v>
      </c>
      <c r="G30" s="4">
        <v>0</v>
      </c>
      <c r="H30" s="6"/>
      <c r="I30" s="79"/>
    </row>
    <row r="31" spans="1:9" hidden="1">
      <c r="A31" s="4" t="s">
        <v>89</v>
      </c>
      <c r="B31" s="42">
        <v>2016</v>
      </c>
      <c r="C31" s="4" t="s">
        <v>90</v>
      </c>
      <c r="D31" s="6">
        <v>1</v>
      </c>
      <c r="E31" s="4">
        <v>5</v>
      </c>
      <c r="F31" s="4">
        <v>13</v>
      </c>
      <c r="G31" s="4">
        <v>8</v>
      </c>
      <c r="H31" s="6"/>
      <c r="I31" s="79"/>
    </row>
    <row r="32" spans="1:9" hidden="1">
      <c r="A32" s="4" t="s">
        <v>91</v>
      </c>
      <c r="B32" s="42">
        <v>2018</v>
      </c>
      <c r="C32" s="4" t="s">
        <v>92</v>
      </c>
      <c r="D32" s="6">
        <v>3</v>
      </c>
      <c r="E32" s="4">
        <v>5</v>
      </c>
      <c r="F32" s="4">
        <v>1</v>
      </c>
      <c r="G32" s="4">
        <v>0</v>
      </c>
      <c r="H32" s="6"/>
      <c r="I32" s="79"/>
    </row>
    <row r="33" spans="1:9" hidden="1">
      <c r="A33" s="4" t="s">
        <v>93</v>
      </c>
      <c r="B33" s="42">
        <v>2018</v>
      </c>
      <c r="C33" s="4" t="s">
        <v>94</v>
      </c>
      <c r="D33" s="6">
        <v>2</v>
      </c>
      <c r="E33" s="4">
        <v>8</v>
      </c>
      <c r="F33" s="4">
        <v>1</v>
      </c>
      <c r="G33" s="4">
        <v>0</v>
      </c>
      <c r="H33" s="6"/>
      <c r="I33" s="79"/>
    </row>
    <row r="34" spans="1:9" hidden="1">
      <c r="A34" s="7" t="s">
        <v>95</v>
      </c>
      <c r="B34" s="43">
        <v>2016</v>
      </c>
      <c r="C34" s="7" t="s">
        <v>96</v>
      </c>
      <c r="D34" s="9">
        <v>1</v>
      </c>
      <c r="E34" s="7">
        <v>11</v>
      </c>
      <c r="F34" s="7">
        <v>12</v>
      </c>
      <c r="G34" s="7">
        <v>8</v>
      </c>
      <c r="H34" s="9"/>
      <c r="I34" s="80" t="s">
        <v>97</v>
      </c>
    </row>
    <row r="35" spans="1:9" hidden="1">
      <c r="A35" s="7" t="s">
        <v>98</v>
      </c>
      <c r="B35" s="43">
        <v>2016</v>
      </c>
      <c r="C35" s="7" t="s">
        <v>99</v>
      </c>
      <c r="D35" s="9">
        <v>1</v>
      </c>
      <c r="E35" s="7">
        <v>13</v>
      </c>
      <c r="F35" s="7">
        <v>18</v>
      </c>
      <c r="G35" s="7">
        <v>10</v>
      </c>
      <c r="H35" s="9"/>
      <c r="I35" s="80"/>
    </row>
    <row r="36" spans="1:9" hidden="1">
      <c r="A36" s="10" t="s">
        <v>100</v>
      </c>
      <c r="B36" s="11">
        <v>2018</v>
      </c>
      <c r="C36" s="10" t="s">
        <v>101</v>
      </c>
      <c r="D36" s="12">
        <v>3</v>
      </c>
      <c r="E36" s="10">
        <v>5</v>
      </c>
      <c r="F36" s="10">
        <v>31</v>
      </c>
      <c r="G36" s="10">
        <v>0</v>
      </c>
      <c r="H36" s="12"/>
      <c r="I36" s="11" t="s">
        <v>102</v>
      </c>
    </row>
    <row r="37" spans="1:9" hidden="1">
      <c r="A37" s="13" t="s">
        <v>103</v>
      </c>
      <c r="B37" s="14">
        <v>2018</v>
      </c>
      <c r="C37" s="13" t="s">
        <v>104</v>
      </c>
      <c r="D37" s="15">
        <v>3</v>
      </c>
      <c r="E37" s="13">
        <v>10</v>
      </c>
      <c r="F37" s="13">
        <v>26</v>
      </c>
      <c r="G37" s="13">
        <v>3</v>
      </c>
      <c r="H37" s="15"/>
      <c r="I37" s="14" t="s">
        <v>105</v>
      </c>
    </row>
    <row r="38" spans="1:9" hidden="1">
      <c r="A38" t="s">
        <v>106</v>
      </c>
      <c r="D38" s="3"/>
    </row>
    <row r="39" spans="1:9" hidden="1">
      <c r="A39" s="16" t="s">
        <v>107</v>
      </c>
      <c r="B39" s="2">
        <v>2019</v>
      </c>
      <c r="C39" s="16" t="s">
        <v>108</v>
      </c>
      <c r="D39" s="17">
        <v>2</v>
      </c>
      <c r="E39" s="16">
        <v>0</v>
      </c>
      <c r="F39" s="16">
        <v>2</v>
      </c>
      <c r="G39" s="16">
        <v>1</v>
      </c>
    </row>
    <row r="40" spans="1:9" hidden="1">
      <c r="A40" s="16" t="s">
        <v>109</v>
      </c>
      <c r="B40" s="2">
        <v>2019</v>
      </c>
      <c r="C40" s="16" t="s">
        <v>110</v>
      </c>
      <c r="D40" s="17">
        <v>1</v>
      </c>
      <c r="E40" s="16">
        <v>1</v>
      </c>
      <c r="F40" s="16">
        <v>0</v>
      </c>
      <c r="G40" s="16">
        <v>0</v>
      </c>
    </row>
    <row r="41" spans="1:9" hidden="1">
      <c r="A41" s="16" t="s">
        <v>111</v>
      </c>
      <c r="B41" s="2">
        <v>2019</v>
      </c>
      <c r="C41" s="16" t="s">
        <v>112</v>
      </c>
      <c r="D41" s="17">
        <v>2</v>
      </c>
      <c r="E41" s="16">
        <v>0</v>
      </c>
      <c r="F41" s="16">
        <v>0</v>
      </c>
      <c r="G41" s="16">
        <v>0</v>
      </c>
    </row>
    <row r="42" spans="1:9">
      <c r="A42" s="7" t="s">
        <v>113</v>
      </c>
      <c r="B42" s="2">
        <v>2019</v>
      </c>
      <c r="C42" s="7" t="s">
        <v>114</v>
      </c>
      <c r="D42" s="9">
        <v>4</v>
      </c>
      <c r="E42" s="7">
        <v>4</v>
      </c>
      <c r="F42" s="7">
        <v>0</v>
      </c>
      <c r="G42" s="7">
        <v>0</v>
      </c>
    </row>
    <row r="43" spans="1:9" hidden="1">
      <c r="A43" t="s">
        <v>115</v>
      </c>
      <c r="D43" s="3"/>
    </row>
    <row r="44" spans="1:9" hidden="1">
      <c r="A44" s="18" t="s">
        <v>116</v>
      </c>
      <c r="B44" s="2">
        <v>2019</v>
      </c>
      <c r="C44" s="18" t="s">
        <v>117</v>
      </c>
      <c r="D44" s="19">
        <v>2</v>
      </c>
      <c r="E44" s="18">
        <v>0</v>
      </c>
      <c r="F44" s="18">
        <v>0</v>
      </c>
      <c r="G44" s="18">
        <v>0</v>
      </c>
    </row>
    <row r="45" spans="1:9" hidden="1">
      <c r="A45" s="18" t="s">
        <v>118</v>
      </c>
      <c r="B45" s="2">
        <v>2018</v>
      </c>
      <c r="C45" s="18" t="s">
        <v>119</v>
      </c>
      <c r="D45" s="19">
        <v>2</v>
      </c>
      <c r="E45" s="18">
        <v>0</v>
      </c>
      <c r="F45" s="18">
        <v>2</v>
      </c>
      <c r="G45" s="18">
        <v>0</v>
      </c>
    </row>
    <row r="46" spans="1:9" hidden="1">
      <c r="A46" s="18" t="s">
        <v>120</v>
      </c>
      <c r="B46" s="2">
        <v>2018</v>
      </c>
      <c r="C46" s="18" t="s">
        <v>121</v>
      </c>
      <c r="D46" s="19">
        <v>2</v>
      </c>
      <c r="E46" s="18">
        <v>1</v>
      </c>
      <c r="F46" s="18">
        <v>1</v>
      </c>
      <c r="G46" s="18">
        <v>0</v>
      </c>
    </row>
    <row r="47" spans="1:9">
      <c r="A47" s="20" t="s">
        <v>122</v>
      </c>
      <c r="B47" s="2">
        <v>2018</v>
      </c>
      <c r="C47" s="20" t="s">
        <v>123</v>
      </c>
      <c r="D47" s="21">
        <v>4</v>
      </c>
      <c r="E47" s="20">
        <v>11</v>
      </c>
      <c r="F47" s="20">
        <v>21</v>
      </c>
      <c r="G47" s="20">
        <v>33</v>
      </c>
    </row>
    <row r="48" spans="1:9" hidden="1">
      <c r="A48" t="s">
        <v>124</v>
      </c>
      <c r="D48" s="3"/>
    </row>
    <row r="49" spans="1:7">
      <c r="A49" s="22" t="s">
        <v>125</v>
      </c>
      <c r="B49" s="2">
        <v>2018</v>
      </c>
      <c r="C49" s="22" t="s">
        <v>126</v>
      </c>
      <c r="D49" s="23">
        <v>5</v>
      </c>
      <c r="E49" s="22">
        <v>0</v>
      </c>
      <c r="F49" s="22">
        <v>5</v>
      </c>
      <c r="G49" s="22">
        <v>0</v>
      </c>
    </row>
    <row r="50" spans="1:7">
      <c r="A50" s="22" t="s">
        <v>127</v>
      </c>
      <c r="B50" s="2">
        <v>2018</v>
      </c>
      <c r="C50" s="22" t="s">
        <v>128</v>
      </c>
      <c r="D50" s="23">
        <v>5</v>
      </c>
      <c r="E50" s="22">
        <v>2</v>
      </c>
      <c r="F50" s="22">
        <v>9</v>
      </c>
      <c r="G50" s="22">
        <v>1</v>
      </c>
    </row>
    <row r="51" spans="1:7" hidden="1">
      <c r="A51" t="s">
        <v>130</v>
      </c>
      <c r="D51" s="3">
        <v>1</v>
      </c>
    </row>
    <row r="52" spans="1:7" hidden="1">
      <c r="A52" s="24" t="s">
        <v>131</v>
      </c>
      <c r="B52" s="2">
        <v>2016</v>
      </c>
      <c r="C52" s="24" t="s">
        <v>132</v>
      </c>
      <c r="D52" s="25">
        <v>1</v>
      </c>
      <c r="E52" s="24">
        <v>4</v>
      </c>
      <c r="F52" s="24">
        <v>6</v>
      </c>
      <c r="G52" s="24">
        <v>0</v>
      </c>
    </row>
    <row r="53" spans="1:7">
      <c r="A53" s="24" t="s">
        <v>133</v>
      </c>
      <c r="B53" s="2">
        <v>2019</v>
      </c>
      <c r="C53" s="24" t="s">
        <v>134</v>
      </c>
      <c r="D53" s="25">
        <v>4</v>
      </c>
      <c r="E53" s="24">
        <v>3</v>
      </c>
      <c r="F53" s="24">
        <v>0</v>
      </c>
      <c r="G53" s="24">
        <v>0</v>
      </c>
    </row>
    <row r="54" spans="1:7" hidden="1">
      <c r="A54" s="24" t="s">
        <v>135</v>
      </c>
      <c r="B54" s="2">
        <v>2018</v>
      </c>
      <c r="C54" s="24" t="s">
        <v>136</v>
      </c>
      <c r="D54" s="25">
        <v>1</v>
      </c>
      <c r="E54" s="24">
        <v>2</v>
      </c>
      <c r="F54" s="24">
        <v>8</v>
      </c>
      <c r="G54" s="24">
        <v>0</v>
      </c>
    </row>
    <row r="55" spans="1:7" hidden="1">
      <c r="A55" s="26" t="s">
        <v>137</v>
      </c>
      <c r="B55" s="2">
        <v>2018</v>
      </c>
      <c r="C55" s="26" t="s">
        <v>138</v>
      </c>
      <c r="D55" s="27">
        <v>2</v>
      </c>
      <c r="E55" s="26">
        <v>4</v>
      </c>
      <c r="F55" s="26">
        <v>1</v>
      </c>
      <c r="G55" s="26">
        <v>1</v>
      </c>
    </row>
    <row r="56" spans="1:7" hidden="1">
      <c r="A56" t="s">
        <v>139</v>
      </c>
      <c r="D56" s="3"/>
    </row>
    <row r="57" spans="1:7" hidden="1">
      <c r="A57" s="18" t="s">
        <v>140</v>
      </c>
      <c r="B57" s="2">
        <v>2011</v>
      </c>
      <c r="C57" s="18" t="s">
        <v>141</v>
      </c>
      <c r="D57" s="19">
        <v>1</v>
      </c>
      <c r="E57" s="18">
        <v>3</v>
      </c>
      <c r="F57" s="18">
        <v>8</v>
      </c>
      <c r="G57" s="18">
        <v>0</v>
      </c>
    </row>
    <row r="58" spans="1:7" hidden="1">
      <c r="A58" s="18" t="s">
        <v>142</v>
      </c>
      <c r="B58" s="2">
        <v>2019</v>
      </c>
      <c r="C58" s="18" t="s">
        <v>143</v>
      </c>
      <c r="D58" s="19">
        <v>1</v>
      </c>
      <c r="E58" s="18">
        <v>5</v>
      </c>
      <c r="F58" s="18">
        <v>8</v>
      </c>
      <c r="G58" s="18">
        <v>1</v>
      </c>
    </row>
    <row r="59" spans="1:7">
      <c r="A59" s="18" t="s">
        <v>144</v>
      </c>
      <c r="B59" s="2">
        <v>2010</v>
      </c>
      <c r="C59" s="18" t="s">
        <v>145</v>
      </c>
      <c r="D59" s="19">
        <v>4</v>
      </c>
      <c r="E59" s="18">
        <v>11</v>
      </c>
      <c r="F59" s="18">
        <v>64</v>
      </c>
      <c r="G59" s="18">
        <v>15</v>
      </c>
    </row>
    <row r="60" spans="1:7" hidden="1">
      <c r="A60" s="28" t="s">
        <v>146</v>
      </c>
      <c r="B60" s="2">
        <v>2018</v>
      </c>
      <c r="C60" s="28" t="s">
        <v>147</v>
      </c>
      <c r="D60" s="29" t="s">
        <v>27</v>
      </c>
      <c r="E60" s="28">
        <v>3</v>
      </c>
      <c r="F60" s="28">
        <v>9</v>
      </c>
      <c r="G60" s="28">
        <v>3</v>
      </c>
    </row>
    <row r="61" spans="1:7" hidden="1">
      <c r="A61" s="30" t="s">
        <v>148</v>
      </c>
      <c r="B61" s="2">
        <v>2018</v>
      </c>
      <c r="C61" s="30" t="s">
        <v>149</v>
      </c>
      <c r="D61" s="31">
        <v>1</v>
      </c>
      <c r="E61" s="30">
        <v>7</v>
      </c>
      <c r="F61" s="30">
        <v>10</v>
      </c>
      <c r="G61" s="30">
        <v>0</v>
      </c>
    </row>
    <row r="62" spans="1:7">
      <c r="A62" s="32" t="s">
        <v>150</v>
      </c>
      <c r="B62" s="2">
        <v>2018</v>
      </c>
      <c r="C62" s="32" t="s">
        <v>151</v>
      </c>
      <c r="D62" s="33">
        <v>4</v>
      </c>
      <c r="E62" s="32">
        <v>4</v>
      </c>
      <c r="F62" s="32">
        <v>5</v>
      </c>
      <c r="G62" s="32">
        <v>0</v>
      </c>
    </row>
    <row r="63" spans="1:7" hidden="1">
      <c r="A63" s="34" t="s">
        <v>152</v>
      </c>
      <c r="B63" s="2">
        <v>2019</v>
      </c>
      <c r="C63" s="34" t="s">
        <v>153</v>
      </c>
      <c r="D63" s="35">
        <v>2</v>
      </c>
      <c r="E63" s="34">
        <v>3</v>
      </c>
      <c r="F63" s="34">
        <v>3</v>
      </c>
      <c r="G63" s="34">
        <v>0</v>
      </c>
    </row>
    <row r="64" spans="1:7" hidden="1">
      <c r="A64" t="s">
        <v>154</v>
      </c>
      <c r="D64" s="3"/>
    </row>
    <row r="65" spans="1:7" hidden="1">
      <c r="A65" s="36" t="s">
        <v>155</v>
      </c>
      <c r="B65" s="2">
        <v>2019</v>
      </c>
      <c r="C65" s="36" t="s">
        <v>156</v>
      </c>
      <c r="D65" s="37">
        <v>2</v>
      </c>
      <c r="E65" s="36">
        <v>0</v>
      </c>
      <c r="F65" s="36">
        <v>13</v>
      </c>
      <c r="G65" s="36">
        <v>1</v>
      </c>
    </row>
    <row r="66" spans="1:7" hidden="1">
      <c r="A66" s="36" t="s">
        <v>157</v>
      </c>
      <c r="B66" s="2">
        <v>2019</v>
      </c>
      <c r="C66" s="36" t="s">
        <v>158</v>
      </c>
      <c r="D66" s="37">
        <v>2</v>
      </c>
      <c r="E66" s="36">
        <v>0</v>
      </c>
      <c r="F66" s="36">
        <v>3</v>
      </c>
      <c r="G66" s="36">
        <v>0</v>
      </c>
    </row>
    <row r="67" spans="1:7" hidden="1">
      <c r="A67" t="s">
        <v>159</v>
      </c>
      <c r="D67" s="3"/>
    </row>
    <row r="68" spans="1:7">
      <c r="A68" s="7" t="s">
        <v>160</v>
      </c>
      <c r="B68" s="2">
        <v>2019</v>
      </c>
      <c r="C68" s="7" t="s">
        <v>161</v>
      </c>
      <c r="D68" s="9">
        <v>5</v>
      </c>
      <c r="E68" s="7">
        <v>3</v>
      </c>
      <c r="F68" s="7">
        <v>4</v>
      </c>
      <c r="G68" s="7">
        <v>0</v>
      </c>
    </row>
    <row r="69" spans="1:7">
      <c r="A69" s="7" t="s">
        <v>162</v>
      </c>
      <c r="B69" s="2">
        <v>2019</v>
      </c>
      <c r="C69" s="7" t="s">
        <v>163</v>
      </c>
      <c r="D69" s="9">
        <v>5</v>
      </c>
      <c r="E69" s="7">
        <v>3</v>
      </c>
      <c r="F69" s="7">
        <v>5</v>
      </c>
      <c r="G69" s="7">
        <v>0</v>
      </c>
    </row>
    <row r="70" spans="1:7">
      <c r="A70" s="7" t="s">
        <v>133</v>
      </c>
      <c r="B70" s="2">
        <v>2019</v>
      </c>
      <c r="C70" s="7" t="s">
        <v>164</v>
      </c>
      <c r="D70" s="9">
        <v>4</v>
      </c>
      <c r="E70" s="7">
        <v>4</v>
      </c>
      <c r="F70" s="7">
        <v>4</v>
      </c>
      <c r="G70" s="7">
        <v>1</v>
      </c>
    </row>
    <row r="71" spans="1:7" hidden="1">
      <c r="A71" t="s">
        <v>165</v>
      </c>
      <c r="D71" s="3"/>
    </row>
    <row r="72" spans="1:7">
      <c r="A72" s="38" t="s">
        <v>166</v>
      </c>
      <c r="B72" s="2">
        <v>2017</v>
      </c>
      <c r="C72" s="38" t="s">
        <v>167</v>
      </c>
      <c r="D72" s="39">
        <v>4</v>
      </c>
      <c r="E72" s="38">
        <v>25</v>
      </c>
      <c r="F72" s="38">
        <v>103</v>
      </c>
      <c r="G72" s="38">
        <v>36</v>
      </c>
    </row>
    <row r="73" spans="1:7">
      <c r="A73" s="38" t="s">
        <v>168</v>
      </c>
      <c r="B73" s="2">
        <v>2014</v>
      </c>
      <c r="C73" s="38" t="s">
        <v>169</v>
      </c>
      <c r="D73" s="39">
        <v>4</v>
      </c>
      <c r="E73" s="38">
        <v>4</v>
      </c>
      <c r="F73" s="38">
        <v>28</v>
      </c>
      <c r="G73" s="38">
        <v>6</v>
      </c>
    </row>
    <row r="74" spans="1:7" hidden="1">
      <c r="A74" s="38" t="s">
        <v>170</v>
      </c>
      <c r="B74" s="2">
        <v>2005</v>
      </c>
      <c r="C74" s="38" t="s">
        <v>171</v>
      </c>
      <c r="D74" s="39">
        <v>1</v>
      </c>
      <c r="E74" s="38">
        <v>24</v>
      </c>
      <c r="F74" s="38">
        <v>144</v>
      </c>
      <c r="G74" s="38">
        <v>51</v>
      </c>
    </row>
    <row r="75" spans="1:7" hidden="1">
      <c r="A75" s="38" t="s">
        <v>172</v>
      </c>
      <c r="B75" s="2">
        <v>2012</v>
      </c>
      <c r="C75" s="38" t="s">
        <v>173</v>
      </c>
      <c r="D75" s="39">
        <v>3</v>
      </c>
      <c r="E75" s="38">
        <v>47</v>
      </c>
      <c r="F75" s="38">
        <v>250</v>
      </c>
      <c r="G75" s="38">
        <v>124</v>
      </c>
    </row>
    <row r="76" spans="1:7">
      <c r="A76" s="38" t="s">
        <v>174</v>
      </c>
      <c r="B76" s="2">
        <v>2018</v>
      </c>
      <c r="C76" s="38" t="s">
        <v>175</v>
      </c>
      <c r="D76" s="39">
        <v>5</v>
      </c>
      <c r="E76" s="38">
        <v>6</v>
      </c>
      <c r="F76" s="38">
        <v>13</v>
      </c>
      <c r="G76" s="38">
        <v>3</v>
      </c>
    </row>
    <row r="77" spans="1:7">
      <c r="D77" s="3"/>
    </row>
    <row r="78" spans="1:7">
      <c r="D78" s="3"/>
    </row>
    <row r="82" spans="2:5">
      <c r="B82" s="2" t="s">
        <v>1</v>
      </c>
      <c r="C82" t="s">
        <v>176</v>
      </c>
      <c r="D82" t="s">
        <v>177</v>
      </c>
      <c r="E82" t="s">
        <v>176</v>
      </c>
    </row>
    <row r="83" spans="2:5" ht="15.75">
      <c r="B83" s="2">
        <v>1999</v>
      </c>
      <c r="C83" s="40">
        <v>1</v>
      </c>
      <c r="D83" s="45" t="s">
        <v>178</v>
      </c>
      <c r="E83">
        <v>37</v>
      </c>
    </row>
    <row r="84" spans="2:5" ht="15.75">
      <c r="B84" s="2">
        <v>2000</v>
      </c>
      <c r="C84" s="40">
        <v>0</v>
      </c>
      <c r="D84" s="45" t="s">
        <v>179</v>
      </c>
      <c r="E84">
        <v>13</v>
      </c>
    </row>
    <row r="85" spans="2:5" ht="15.75">
      <c r="B85" s="2">
        <v>2001</v>
      </c>
      <c r="C85" s="40">
        <v>0</v>
      </c>
      <c r="D85" s="45" t="s">
        <v>180</v>
      </c>
      <c r="E85">
        <v>4</v>
      </c>
    </row>
    <row r="86" spans="2:5">
      <c r="B86" s="2">
        <v>2002</v>
      </c>
      <c r="C86" s="40">
        <v>1</v>
      </c>
      <c r="D86" s="40" t="s">
        <v>181</v>
      </c>
      <c r="E86">
        <v>10</v>
      </c>
    </row>
    <row r="87" spans="2:5">
      <c r="B87" s="2">
        <v>2003</v>
      </c>
      <c r="C87" s="40">
        <v>0</v>
      </c>
      <c r="D87" s="40" t="s">
        <v>182</v>
      </c>
      <c r="E87">
        <v>6</v>
      </c>
    </row>
    <row r="88" spans="2:5">
      <c r="B88" s="2">
        <v>2004</v>
      </c>
      <c r="C88" s="40">
        <v>1</v>
      </c>
      <c r="D88" s="40" t="s">
        <v>62</v>
      </c>
      <c r="E88">
        <v>1</v>
      </c>
    </row>
    <row r="89" spans="2:5">
      <c r="B89" s="2">
        <v>2005</v>
      </c>
      <c r="C89" s="40">
        <v>1</v>
      </c>
      <c r="D89" s="40"/>
    </row>
    <row r="90" spans="2:5">
      <c r="B90" s="2">
        <v>2006</v>
      </c>
      <c r="C90" s="40">
        <v>0</v>
      </c>
      <c r="D90" s="40"/>
    </row>
    <row r="91" spans="2:5">
      <c r="B91" s="2">
        <v>2007</v>
      </c>
      <c r="C91" s="40">
        <v>0</v>
      </c>
      <c r="D91" s="40"/>
    </row>
    <row r="92" spans="2:5">
      <c r="B92" s="2">
        <v>2008</v>
      </c>
      <c r="C92" s="40">
        <v>0</v>
      </c>
      <c r="D92" s="40"/>
    </row>
    <row r="93" spans="2:5">
      <c r="B93" s="2">
        <v>2009</v>
      </c>
      <c r="C93" s="40">
        <v>1</v>
      </c>
      <c r="D93" s="40"/>
    </row>
    <row r="94" spans="2:5">
      <c r="B94" s="2">
        <v>2010</v>
      </c>
      <c r="C94" s="40">
        <v>1</v>
      </c>
      <c r="D94" s="40"/>
    </row>
    <row r="95" spans="2:5">
      <c r="B95" s="2">
        <v>2011</v>
      </c>
      <c r="C95" s="40">
        <v>1</v>
      </c>
      <c r="D95" s="40"/>
    </row>
    <row r="96" spans="2:5">
      <c r="B96" s="2">
        <v>2012</v>
      </c>
      <c r="C96" s="40">
        <v>3</v>
      </c>
      <c r="D96" s="40"/>
    </row>
    <row r="97" spans="2:4">
      <c r="B97" s="2">
        <v>2013</v>
      </c>
      <c r="C97" s="40">
        <v>1</v>
      </c>
      <c r="D97" s="40"/>
    </row>
    <row r="98" spans="2:4">
      <c r="B98" s="2">
        <v>2014</v>
      </c>
      <c r="C98" s="40">
        <v>2</v>
      </c>
      <c r="D98" s="40"/>
    </row>
    <row r="99" spans="2:4">
      <c r="B99" s="2">
        <v>2015</v>
      </c>
      <c r="C99" s="40">
        <v>3</v>
      </c>
      <c r="D99" s="40"/>
    </row>
    <row r="100" spans="2:4">
      <c r="B100" s="2">
        <v>2016</v>
      </c>
      <c r="C100" s="40">
        <v>4</v>
      </c>
      <c r="D100" s="40"/>
    </row>
    <row r="101" spans="2:4">
      <c r="B101" s="2">
        <v>2017</v>
      </c>
      <c r="C101" s="40">
        <v>5</v>
      </c>
      <c r="D101" s="40"/>
    </row>
    <row r="102" spans="2:4">
      <c r="B102" s="2">
        <v>2018</v>
      </c>
      <c r="C102" s="40">
        <v>27</v>
      </c>
      <c r="D102" s="40"/>
    </row>
    <row r="103" spans="2:4">
      <c r="B103" s="2">
        <v>2019</v>
      </c>
      <c r="C103" s="40">
        <v>14</v>
      </c>
      <c r="D103" s="40"/>
    </row>
  </sheetData>
  <autoFilter ref="A1:J76" xr:uid="{718542BF-9749-4962-88B3-9E01A71299F5}">
    <filterColumn colId="3">
      <filters>
        <filter val="4"/>
        <filter val="5"/>
        <filter val="6"/>
      </filters>
    </filterColumn>
  </autoFilter>
  <mergeCells count="2">
    <mergeCell ref="I27:I33"/>
    <mergeCell ref="I34:I35"/>
  </mergeCells>
  <hyperlinks>
    <hyperlink ref="C2" r:id="rId1" xr:uid="{4A75F9B5-8E9B-4B43-B7A8-4E76AFD667AC}"/>
    <hyperlink ref="C3" r:id="rId2" xr:uid="{FF7C5061-0C45-4B3A-8E89-238DA51D5629}"/>
    <hyperlink ref="C4" r:id="rId3" xr:uid="{3F94586E-1127-405C-A88A-C4E9611F8CC5}"/>
    <hyperlink ref="C5" r:id="rId4" xr:uid="{3CBF03FE-99A8-4E49-8575-84C4D48DBBF2}"/>
    <hyperlink ref="C6" r:id="rId5" xr:uid="{824771A3-4E6F-41A3-83AB-04D04A166C50}"/>
    <hyperlink ref="C7" r:id="rId6" xr:uid="{688A3EFD-6856-4558-82A8-415756134A68}"/>
    <hyperlink ref="C8" r:id="rId7" xr:uid="{06501E26-4815-4CCE-8A84-35B0CD0032F8}"/>
    <hyperlink ref="C9" r:id="rId8" xr:uid="{5B7C92CE-0DA0-40B8-98E8-A5190B4D9FD2}"/>
    <hyperlink ref="C11" r:id="rId9" xr:uid="{1729B1B7-D46E-469C-B200-9B5D1880057A}"/>
    <hyperlink ref="C12" r:id="rId10" xr:uid="{36509B06-7B6E-4EB1-AC09-6AD369909106}"/>
    <hyperlink ref="C13" r:id="rId11" xr:uid="{BF3739F0-DA18-47D3-BECB-66F29CAF6F1F}"/>
    <hyperlink ref="C14" r:id="rId12" xr:uid="{BBC6370E-FA7B-415C-9AD6-CA52486AD624}"/>
    <hyperlink ref="C15" r:id="rId13" xr:uid="{64D0CE27-2ED4-4818-B45A-703479302E51}"/>
    <hyperlink ref="C17" r:id="rId14" xr:uid="{F0484A81-F84B-4C35-918E-C416D1184968}"/>
    <hyperlink ref="C18" r:id="rId15" xr:uid="{986124C2-18B9-4010-9C6D-80F80A86705E}"/>
    <hyperlink ref="C19" r:id="rId16" xr:uid="{2AE254C4-6AA9-45EE-9776-BB3C06EBE2FA}"/>
    <hyperlink ref="C20" r:id="rId17" xr:uid="{97B53DDF-00E0-47B4-BBDB-53F8C86D760D}"/>
    <hyperlink ref="C21" r:id="rId18" xr:uid="{D7CA13AA-1A32-4D94-9743-CD6D9CD8D95A}"/>
    <hyperlink ref="C22" r:id="rId19" xr:uid="{03EA776B-5514-4F7C-A6CB-AAFF82AA2F07}"/>
    <hyperlink ref="C23" r:id="rId20" xr:uid="{24A6D91F-BF32-4322-B4A1-CAFA87B4AA2F}"/>
    <hyperlink ref="C24" r:id="rId21" xr:uid="{A3738F15-64A2-405A-AD6C-419B613F4493}"/>
    <hyperlink ref="C25" r:id="rId22" xr:uid="{99217D29-C605-4D57-8ABC-A262705243B8}"/>
    <hyperlink ref="C26" r:id="rId23" xr:uid="{802F8F23-A118-4041-8238-0D98CF2A7AB4}"/>
    <hyperlink ref="C27" r:id="rId24" xr:uid="{B530D888-92A5-4409-A04F-572480AFA132}"/>
    <hyperlink ref="C28" r:id="rId25" xr:uid="{ED498A8A-B501-4B85-8CE0-85FF7FBA28F7}"/>
    <hyperlink ref="C29" r:id="rId26" xr:uid="{F6CE0920-E17A-437E-997F-394C72F996E4}"/>
    <hyperlink ref="C30" r:id="rId27" xr:uid="{C7820E42-34DC-4C33-A9E2-4F338D9B8B61}"/>
    <hyperlink ref="C31" r:id="rId28" xr:uid="{DF965950-C469-4C12-8142-A66C49F25C49}"/>
    <hyperlink ref="C32" r:id="rId29" xr:uid="{17A3B0F3-0F3C-4576-9122-45BFE583F40B}"/>
    <hyperlink ref="C33" r:id="rId30" xr:uid="{281DC034-6DCD-40F5-88E3-21334D16774F}"/>
    <hyperlink ref="C34" r:id="rId31" xr:uid="{231310E8-E911-4B32-960E-3F5C7DCA70DE}"/>
    <hyperlink ref="C35" r:id="rId32" xr:uid="{DA2693E9-A02B-4B87-AA32-E21B9332E567}"/>
    <hyperlink ref="C36" r:id="rId33" xr:uid="{91045A50-1E30-4D2D-B93C-F34DE4741425}"/>
    <hyperlink ref="C37" r:id="rId34" xr:uid="{70ECCA04-EE3D-4B71-B01D-1EA9DB493B4B}"/>
    <hyperlink ref="C39" r:id="rId35" xr:uid="{DCE4BA96-D839-4751-A334-9DA5604F9AEC}"/>
    <hyperlink ref="C40" r:id="rId36" xr:uid="{55C453D4-D9AC-49D7-B36B-85B48DC40A65}"/>
    <hyperlink ref="C41" r:id="rId37" xr:uid="{E6964F40-2EE0-4C24-B9C9-B0BF9E13AA51}"/>
    <hyperlink ref="C42" r:id="rId38" xr:uid="{74339233-14CA-41D6-BD18-60CAA746F6E3}"/>
    <hyperlink ref="C44" r:id="rId39" xr:uid="{EA71B66D-0824-42D1-A141-BFC1D85D18C0}"/>
    <hyperlink ref="C45" r:id="rId40" xr:uid="{3A61EDD4-EB5A-46F1-8261-26C77DF95D57}"/>
    <hyperlink ref="C46" r:id="rId41" xr:uid="{36FCFF55-7C81-4D7B-B773-49CE7AC955CB}"/>
    <hyperlink ref="C47" r:id="rId42" xr:uid="{8DF31395-FDD6-4F68-BC20-210F76CBF794}"/>
    <hyperlink ref="C49" r:id="rId43" xr:uid="{39AF6085-24BE-41B5-84A3-9727986162CD}"/>
    <hyperlink ref="C50" r:id="rId44" xr:uid="{CB834555-8551-40FE-8C21-103261CA6BD8}"/>
    <hyperlink ref="C52" r:id="rId45" xr:uid="{CB3C7A5A-6AEE-4C8C-A65A-7607FF906D46}"/>
    <hyperlink ref="C53" r:id="rId46" xr:uid="{E0B21444-62E0-4758-96D0-218F26D86106}"/>
    <hyperlink ref="C54" r:id="rId47" xr:uid="{56C077E0-9FFC-4723-8BA3-E683B197B5BE}"/>
    <hyperlink ref="C55" r:id="rId48" xr:uid="{24E93660-66F0-4EF4-BCC2-E6407E677A86}"/>
    <hyperlink ref="C57" r:id="rId49" xr:uid="{07511C29-4F4B-40D9-AD1F-6741C73D1384}"/>
    <hyperlink ref="C58" r:id="rId50" xr:uid="{8AE58AF4-71B7-4641-880B-E92F3A3BC70B}"/>
    <hyperlink ref="C59" r:id="rId51" xr:uid="{1B7E38C0-6D3A-4192-A634-86198D2B2098}"/>
    <hyperlink ref="C60" r:id="rId52" xr:uid="{F10285C3-7F3E-494F-B21D-94E805DCC059}"/>
    <hyperlink ref="C61" r:id="rId53" xr:uid="{B9A4F856-7F9E-486C-9602-82402AF91A3C}"/>
    <hyperlink ref="C62" r:id="rId54" xr:uid="{2AECCA78-4918-4912-B1C9-06BB58CE2B8C}"/>
    <hyperlink ref="C63" r:id="rId55" xr:uid="{1E7A382C-EAFA-465C-91A0-8B94AB0AFC0F}"/>
    <hyperlink ref="C65" r:id="rId56" xr:uid="{BFA12D5D-9DFC-4B2A-A267-2802D283A384}"/>
    <hyperlink ref="C66" r:id="rId57" xr:uid="{9151FC49-B6FF-4851-95D8-7A142B91EC14}"/>
    <hyperlink ref="C68" r:id="rId58" xr:uid="{EDFC8184-7A38-4324-B351-EAC3E5D4E16A}"/>
    <hyperlink ref="C69" r:id="rId59" xr:uid="{F581A0A5-4E87-4AD9-9A6E-B40C95DE91B5}"/>
    <hyperlink ref="C70" r:id="rId60" xr:uid="{7481D807-27BB-4827-8C39-3B2F39F242CA}"/>
    <hyperlink ref="C72" r:id="rId61" xr:uid="{FEC91E1A-1329-45AE-8CC3-808CCC541B6F}"/>
    <hyperlink ref="C73" r:id="rId62" xr:uid="{C19F1173-AF9B-474C-83F0-2610471F7391}"/>
    <hyperlink ref="C74" r:id="rId63" xr:uid="{BDDEB71B-92E9-4616-B399-48260C61F6D5}"/>
    <hyperlink ref="C75" r:id="rId64" xr:uid="{9935CDC1-DDED-4954-A508-3ACA25496AA1}"/>
    <hyperlink ref="C76" r:id="rId65" xr:uid="{1A371571-F344-4978-9FB5-415E4FE2785D}"/>
  </hyperlinks>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C28E8-6FA6-45F5-8EE6-C97B6773614E}">
  <sheetPr filterMode="1"/>
  <dimension ref="A1:I90"/>
  <sheetViews>
    <sheetView workbookViewId="0">
      <selection activeCell="H1" sqref="H1:H1048576"/>
    </sheetView>
  </sheetViews>
  <sheetFormatPr defaultRowHeight="15"/>
  <cols>
    <col min="2" max="2" width="52.21875" bestFit="1" customWidth="1"/>
    <col min="3" max="3" width="5" bestFit="1" customWidth="1"/>
    <col min="4" max="4" width="49.88671875" bestFit="1" customWidth="1"/>
    <col min="5" max="5" width="20.6640625" customWidth="1"/>
    <col min="6" max="6" width="10.77734375" customWidth="1"/>
    <col min="7" max="7" width="8" customWidth="1"/>
    <col min="8" max="8" width="4.5546875" bestFit="1" customWidth="1"/>
    <col min="9" max="9" width="60" bestFit="1" customWidth="1"/>
  </cols>
  <sheetData>
    <row r="1" spans="1:9" s="44" customFormat="1" ht="75">
      <c r="A1" s="46" t="s">
        <v>177</v>
      </c>
      <c r="C1" s="44" t="s">
        <v>1</v>
      </c>
      <c r="E1" s="44" t="s">
        <v>183</v>
      </c>
      <c r="F1" s="44" t="s">
        <v>2</v>
      </c>
      <c r="G1" s="44" t="s">
        <v>3</v>
      </c>
      <c r="H1" s="44" t="s">
        <v>4</v>
      </c>
      <c r="I1" s="44" t="s">
        <v>5</v>
      </c>
    </row>
    <row r="2" spans="1:9" ht="30" hidden="1">
      <c r="B2" t="s">
        <v>6</v>
      </c>
      <c r="C2">
        <v>2018</v>
      </c>
      <c r="D2" t="s">
        <v>7</v>
      </c>
      <c r="E2">
        <v>4</v>
      </c>
      <c r="F2">
        <v>22</v>
      </c>
      <c r="G2">
        <v>27</v>
      </c>
      <c r="H2">
        <v>6</v>
      </c>
      <c r="I2" s="44" t="s">
        <v>8</v>
      </c>
    </row>
    <row r="3" spans="1:9" hidden="1">
      <c r="B3" t="s">
        <v>9</v>
      </c>
      <c r="C3">
        <v>2018</v>
      </c>
      <c r="D3" t="s">
        <v>10</v>
      </c>
      <c r="E3">
        <v>5</v>
      </c>
      <c r="F3">
        <v>38</v>
      </c>
      <c r="G3">
        <v>101</v>
      </c>
      <c r="H3">
        <v>19</v>
      </c>
    </row>
    <row r="4" spans="1:9" hidden="1">
      <c r="B4" t="s">
        <v>11</v>
      </c>
      <c r="C4">
        <v>2018</v>
      </c>
      <c r="D4" t="s">
        <v>12</v>
      </c>
      <c r="E4">
        <v>4</v>
      </c>
      <c r="F4">
        <v>125</v>
      </c>
      <c r="G4">
        <v>1747</v>
      </c>
      <c r="H4">
        <v>181</v>
      </c>
    </row>
    <row r="5" spans="1:9" ht="30">
      <c r="B5" t="s">
        <v>13</v>
      </c>
      <c r="C5">
        <v>2018</v>
      </c>
      <c r="D5" t="s">
        <v>14</v>
      </c>
      <c r="E5">
        <v>1</v>
      </c>
      <c r="F5">
        <v>1</v>
      </c>
      <c r="G5">
        <v>3</v>
      </c>
      <c r="H5">
        <v>1</v>
      </c>
      <c r="I5" s="44" t="s">
        <v>15</v>
      </c>
    </row>
    <row r="6" spans="1:9">
      <c r="B6" t="s">
        <v>19</v>
      </c>
      <c r="C6">
        <v>2017</v>
      </c>
      <c r="D6" t="s">
        <v>20</v>
      </c>
      <c r="E6">
        <v>1</v>
      </c>
      <c r="I6" t="s">
        <v>21</v>
      </c>
    </row>
    <row r="7" spans="1:9" ht="30" hidden="1">
      <c r="B7" t="s">
        <v>22</v>
      </c>
      <c r="C7">
        <v>2012</v>
      </c>
      <c r="D7" t="s">
        <v>23</v>
      </c>
      <c r="E7">
        <v>6</v>
      </c>
      <c r="F7">
        <v>41</v>
      </c>
      <c r="G7">
        <v>117</v>
      </c>
      <c r="H7">
        <v>61</v>
      </c>
      <c r="I7" s="44" t="s">
        <v>24</v>
      </c>
    </row>
    <row r="8" spans="1:9">
      <c r="B8" t="s">
        <v>25</v>
      </c>
      <c r="C8">
        <v>2002</v>
      </c>
      <c r="D8" t="s">
        <v>26</v>
      </c>
      <c r="E8" t="s">
        <v>27</v>
      </c>
      <c r="I8" t="s">
        <v>28</v>
      </c>
    </row>
    <row r="9" spans="1:9">
      <c r="B9" t="s">
        <v>29</v>
      </c>
      <c r="C9">
        <v>2018</v>
      </c>
      <c r="D9" t="s">
        <v>30</v>
      </c>
      <c r="E9">
        <v>1</v>
      </c>
      <c r="F9">
        <v>4</v>
      </c>
      <c r="G9">
        <v>29</v>
      </c>
      <c r="H9">
        <v>2</v>
      </c>
      <c r="I9" t="s">
        <v>31</v>
      </c>
    </row>
    <row r="10" spans="1:9">
      <c r="B10" t="s">
        <v>32</v>
      </c>
      <c r="C10">
        <v>2004</v>
      </c>
      <c r="D10" t="s">
        <v>33</v>
      </c>
      <c r="E10">
        <v>1</v>
      </c>
      <c r="F10">
        <v>2</v>
      </c>
      <c r="G10">
        <v>15</v>
      </c>
      <c r="H10">
        <v>2</v>
      </c>
      <c r="I10" t="s">
        <v>34</v>
      </c>
    </row>
    <row r="11" spans="1:9">
      <c r="B11" t="s">
        <v>40</v>
      </c>
      <c r="C11">
        <v>2015</v>
      </c>
      <c r="D11" t="s">
        <v>41</v>
      </c>
      <c r="E11">
        <v>1</v>
      </c>
      <c r="F11">
        <v>3</v>
      </c>
      <c r="G11">
        <v>6</v>
      </c>
      <c r="H11">
        <v>3</v>
      </c>
      <c r="I11" t="s">
        <v>42</v>
      </c>
    </row>
    <row r="12" spans="1:9">
      <c r="B12" t="s">
        <v>43</v>
      </c>
      <c r="C12">
        <v>2017</v>
      </c>
      <c r="D12" t="s">
        <v>44</v>
      </c>
      <c r="E12">
        <v>1</v>
      </c>
      <c r="F12">
        <v>21</v>
      </c>
      <c r="G12">
        <v>39</v>
      </c>
      <c r="H12">
        <v>12</v>
      </c>
      <c r="I12" t="s">
        <v>45</v>
      </c>
    </row>
    <row r="13" spans="1:9">
      <c r="B13" t="s">
        <v>47</v>
      </c>
      <c r="C13">
        <v>2018</v>
      </c>
      <c r="D13" t="s">
        <v>48</v>
      </c>
      <c r="E13">
        <v>1</v>
      </c>
      <c r="F13">
        <v>7</v>
      </c>
      <c r="G13">
        <v>41</v>
      </c>
      <c r="H13">
        <v>7</v>
      </c>
      <c r="I13" t="s">
        <v>49</v>
      </c>
    </row>
    <row r="14" spans="1:9">
      <c r="B14" t="s">
        <v>50</v>
      </c>
      <c r="C14">
        <v>2018</v>
      </c>
      <c r="D14" t="s">
        <v>51</v>
      </c>
      <c r="E14">
        <v>1</v>
      </c>
      <c r="F14">
        <v>7</v>
      </c>
      <c r="G14">
        <v>55</v>
      </c>
      <c r="H14">
        <v>9</v>
      </c>
      <c r="I14" t="s">
        <v>52</v>
      </c>
    </row>
    <row r="15" spans="1:9">
      <c r="B15" t="s">
        <v>53</v>
      </c>
      <c r="C15">
        <v>2018</v>
      </c>
      <c r="D15" t="s">
        <v>54</v>
      </c>
      <c r="E15">
        <v>1</v>
      </c>
      <c r="F15">
        <v>4</v>
      </c>
      <c r="G15">
        <v>12</v>
      </c>
      <c r="H15">
        <v>2</v>
      </c>
      <c r="I15" t="s">
        <v>55</v>
      </c>
    </row>
    <row r="16" spans="1:9">
      <c r="B16" t="s">
        <v>56</v>
      </c>
      <c r="C16">
        <v>2018</v>
      </c>
      <c r="D16" t="s">
        <v>57</v>
      </c>
      <c r="E16">
        <v>1</v>
      </c>
      <c r="F16">
        <v>2</v>
      </c>
      <c r="G16">
        <v>7</v>
      </c>
      <c r="H16">
        <v>5</v>
      </c>
      <c r="I16" t="s">
        <v>58</v>
      </c>
    </row>
    <row r="17" spans="2:9">
      <c r="B17" t="s">
        <v>59</v>
      </c>
      <c r="C17">
        <v>2018</v>
      </c>
      <c r="D17" t="s">
        <v>60</v>
      </c>
      <c r="E17">
        <v>1</v>
      </c>
      <c r="F17">
        <v>2</v>
      </c>
      <c r="G17">
        <v>4</v>
      </c>
      <c r="H17">
        <v>1</v>
      </c>
      <c r="I17" t="s">
        <v>61</v>
      </c>
    </row>
    <row r="18" spans="2:9">
      <c r="B18" t="s">
        <v>63</v>
      </c>
      <c r="C18">
        <v>2012</v>
      </c>
      <c r="D18" t="s">
        <v>64</v>
      </c>
      <c r="E18">
        <v>1</v>
      </c>
      <c r="F18">
        <v>111</v>
      </c>
      <c r="G18">
        <v>865</v>
      </c>
      <c r="H18">
        <v>249</v>
      </c>
      <c r="I18" t="s">
        <v>65</v>
      </c>
    </row>
    <row r="19" spans="2:9">
      <c r="B19" t="s">
        <v>66</v>
      </c>
      <c r="C19">
        <v>2014</v>
      </c>
      <c r="D19" t="s">
        <v>67</v>
      </c>
      <c r="E19">
        <v>1</v>
      </c>
      <c r="F19">
        <v>15</v>
      </c>
      <c r="G19">
        <v>57</v>
      </c>
      <c r="H19">
        <v>22</v>
      </c>
      <c r="I19" t="s">
        <v>52</v>
      </c>
    </row>
    <row r="20" spans="2:9">
      <c r="B20" t="s">
        <v>68</v>
      </c>
      <c r="C20">
        <v>2013</v>
      </c>
      <c r="D20" t="s">
        <v>69</v>
      </c>
      <c r="E20">
        <v>1</v>
      </c>
      <c r="I20" t="s">
        <v>70</v>
      </c>
    </row>
    <row r="21" spans="2:9">
      <c r="B21" t="s">
        <v>71</v>
      </c>
      <c r="C21">
        <v>2017</v>
      </c>
      <c r="D21" t="s">
        <v>72</v>
      </c>
      <c r="E21">
        <v>1</v>
      </c>
      <c r="F21">
        <v>2</v>
      </c>
      <c r="G21">
        <v>4</v>
      </c>
      <c r="H21">
        <v>0</v>
      </c>
      <c r="I21" t="s">
        <v>73</v>
      </c>
    </row>
    <row r="22" spans="2:9">
      <c r="B22" t="s">
        <v>74</v>
      </c>
      <c r="C22">
        <v>1999</v>
      </c>
      <c r="D22" t="s">
        <v>75</v>
      </c>
      <c r="E22" t="s">
        <v>27</v>
      </c>
      <c r="F22">
        <v>20</v>
      </c>
      <c r="G22">
        <v>55</v>
      </c>
      <c r="H22">
        <v>30</v>
      </c>
      <c r="I22" t="s">
        <v>76</v>
      </c>
    </row>
    <row r="23" spans="2:9">
      <c r="B23" t="s">
        <v>78</v>
      </c>
      <c r="C23">
        <v>2018</v>
      </c>
      <c r="D23" t="s">
        <v>79</v>
      </c>
      <c r="E23">
        <v>1</v>
      </c>
      <c r="F23">
        <v>5</v>
      </c>
      <c r="G23">
        <v>16</v>
      </c>
      <c r="H23">
        <v>4</v>
      </c>
      <c r="I23" t="s">
        <v>80</v>
      </c>
    </row>
    <row r="24" spans="2:9">
      <c r="B24" t="s">
        <v>82</v>
      </c>
      <c r="C24">
        <v>2009</v>
      </c>
      <c r="D24" t="s">
        <v>83</v>
      </c>
      <c r="E24">
        <v>1</v>
      </c>
      <c r="F24">
        <v>35</v>
      </c>
      <c r="G24">
        <v>294</v>
      </c>
      <c r="H24">
        <v>99</v>
      </c>
      <c r="I24" t="s">
        <v>84</v>
      </c>
    </row>
    <row r="25" spans="2:9">
      <c r="B25" t="s">
        <v>85</v>
      </c>
      <c r="C25">
        <v>2018</v>
      </c>
      <c r="D25" t="s">
        <v>86</v>
      </c>
      <c r="E25">
        <v>1</v>
      </c>
      <c r="F25">
        <v>1</v>
      </c>
      <c r="G25">
        <v>3</v>
      </c>
      <c r="H25">
        <v>1</v>
      </c>
    </row>
    <row r="26" spans="2:9">
      <c r="B26" t="s">
        <v>87</v>
      </c>
      <c r="C26">
        <v>2019</v>
      </c>
      <c r="D26" t="s">
        <v>88</v>
      </c>
      <c r="E26">
        <v>1</v>
      </c>
      <c r="F26">
        <v>1</v>
      </c>
      <c r="G26">
        <v>0</v>
      </c>
      <c r="H26">
        <v>0</v>
      </c>
    </row>
    <row r="27" spans="2:9">
      <c r="B27" t="s">
        <v>89</v>
      </c>
      <c r="C27">
        <v>2016</v>
      </c>
      <c r="D27" t="s">
        <v>90</v>
      </c>
      <c r="E27">
        <v>1</v>
      </c>
      <c r="F27">
        <v>5</v>
      </c>
      <c r="G27">
        <v>13</v>
      </c>
      <c r="H27">
        <v>8</v>
      </c>
    </row>
    <row r="28" spans="2:9">
      <c r="B28" t="s">
        <v>91</v>
      </c>
      <c r="C28">
        <v>2018</v>
      </c>
      <c r="D28" t="s">
        <v>92</v>
      </c>
      <c r="E28">
        <v>3</v>
      </c>
      <c r="F28">
        <v>5</v>
      </c>
      <c r="G28">
        <v>1</v>
      </c>
      <c r="H28">
        <v>0</v>
      </c>
    </row>
    <row r="29" spans="2:9">
      <c r="B29" t="s">
        <v>93</v>
      </c>
      <c r="C29">
        <v>2018</v>
      </c>
      <c r="D29" t="s">
        <v>94</v>
      </c>
      <c r="E29">
        <v>2</v>
      </c>
      <c r="F29">
        <v>8</v>
      </c>
      <c r="G29">
        <v>1</v>
      </c>
      <c r="H29">
        <v>0</v>
      </c>
    </row>
    <row r="30" spans="2:9">
      <c r="B30" t="s">
        <v>95</v>
      </c>
      <c r="C30">
        <v>2016</v>
      </c>
      <c r="D30" t="s">
        <v>96</v>
      </c>
      <c r="E30">
        <v>1</v>
      </c>
      <c r="F30">
        <v>11</v>
      </c>
      <c r="G30">
        <v>12</v>
      </c>
      <c r="H30">
        <v>8</v>
      </c>
    </row>
    <row r="31" spans="2:9">
      <c r="B31" t="s">
        <v>98</v>
      </c>
      <c r="C31">
        <v>2016</v>
      </c>
      <c r="D31" t="s">
        <v>99</v>
      </c>
      <c r="E31">
        <v>1</v>
      </c>
      <c r="F31">
        <v>13</v>
      </c>
      <c r="G31">
        <v>18</v>
      </c>
      <c r="H31">
        <v>10</v>
      </c>
    </row>
    <row r="32" spans="2:9">
      <c r="B32" t="s">
        <v>100</v>
      </c>
      <c r="C32">
        <v>2018</v>
      </c>
      <c r="D32" t="s">
        <v>101</v>
      </c>
      <c r="E32">
        <v>3</v>
      </c>
      <c r="F32">
        <v>5</v>
      </c>
      <c r="G32">
        <v>31</v>
      </c>
      <c r="H32">
        <v>0</v>
      </c>
    </row>
    <row r="33" spans="2:8">
      <c r="B33" t="s">
        <v>103</v>
      </c>
      <c r="C33">
        <v>2018</v>
      </c>
      <c r="D33" t="s">
        <v>104</v>
      </c>
      <c r="E33">
        <v>3</v>
      </c>
      <c r="F33">
        <v>10</v>
      </c>
      <c r="G33">
        <v>26</v>
      </c>
      <c r="H33">
        <v>3</v>
      </c>
    </row>
    <row r="34" spans="2:8">
      <c r="B34" t="s">
        <v>106</v>
      </c>
      <c r="E34">
        <v>0</v>
      </c>
    </row>
    <row r="35" spans="2:8">
      <c r="B35" t="s">
        <v>107</v>
      </c>
      <c r="C35">
        <v>2019</v>
      </c>
      <c r="D35" t="s">
        <v>108</v>
      </c>
      <c r="E35">
        <v>2</v>
      </c>
      <c r="F35">
        <v>0</v>
      </c>
      <c r="G35">
        <v>2</v>
      </c>
      <c r="H35">
        <v>1</v>
      </c>
    </row>
    <row r="36" spans="2:8">
      <c r="B36" t="s">
        <v>109</v>
      </c>
      <c r="C36">
        <v>2019</v>
      </c>
      <c r="D36" t="s">
        <v>110</v>
      </c>
      <c r="E36">
        <v>1</v>
      </c>
      <c r="F36">
        <v>1</v>
      </c>
      <c r="G36">
        <v>0</v>
      </c>
      <c r="H36">
        <v>0</v>
      </c>
    </row>
    <row r="37" spans="2:8">
      <c r="B37" t="s">
        <v>111</v>
      </c>
      <c r="C37">
        <v>2019</v>
      </c>
      <c r="D37" t="s">
        <v>112</v>
      </c>
      <c r="E37">
        <v>2</v>
      </c>
      <c r="F37">
        <v>0</v>
      </c>
      <c r="G37">
        <v>0</v>
      </c>
      <c r="H37">
        <v>0</v>
      </c>
    </row>
    <row r="38" spans="2:8" hidden="1">
      <c r="B38" t="s">
        <v>113</v>
      </c>
      <c r="C38">
        <v>2019</v>
      </c>
      <c r="D38" t="s">
        <v>114</v>
      </c>
      <c r="E38">
        <v>4</v>
      </c>
      <c r="F38">
        <v>4</v>
      </c>
      <c r="G38">
        <v>0</v>
      </c>
      <c r="H38">
        <v>0</v>
      </c>
    </row>
    <row r="39" spans="2:8">
      <c r="B39" t="s">
        <v>115</v>
      </c>
      <c r="E39">
        <v>0</v>
      </c>
    </row>
    <row r="40" spans="2:8">
      <c r="B40" t="s">
        <v>116</v>
      </c>
      <c r="C40">
        <v>2019</v>
      </c>
      <c r="D40" t="s">
        <v>117</v>
      </c>
      <c r="E40">
        <v>2</v>
      </c>
      <c r="F40">
        <v>0</v>
      </c>
      <c r="G40">
        <v>0</v>
      </c>
      <c r="H40">
        <v>0</v>
      </c>
    </row>
    <row r="41" spans="2:8">
      <c r="B41" t="s">
        <v>118</v>
      </c>
      <c r="C41">
        <v>2018</v>
      </c>
      <c r="D41" t="s">
        <v>119</v>
      </c>
      <c r="E41">
        <v>2</v>
      </c>
      <c r="F41">
        <v>0</v>
      </c>
      <c r="G41">
        <v>2</v>
      </c>
      <c r="H41">
        <v>0</v>
      </c>
    </row>
    <row r="42" spans="2:8">
      <c r="B42" t="s">
        <v>120</v>
      </c>
      <c r="C42">
        <v>2018</v>
      </c>
      <c r="D42" t="s">
        <v>121</v>
      </c>
      <c r="E42">
        <v>2</v>
      </c>
      <c r="F42">
        <v>1</v>
      </c>
      <c r="G42">
        <v>1</v>
      </c>
      <c r="H42">
        <v>0</v>
      </c>
    </row>
    <row r="43" spans="2:8" hidden="1">
      <c r="B43" t="s">
        <v>122</v>
      </c>
      <c r="C43">
        <v>2018</v>
      </c>
      <c r="D43" t="s">
        <v>123</v>
      </c>
      <c r="E43">
        <v>4</v>
      </c>
      <c r="F43">
        <v>11</v>
      </c>
      <c r="G43">
        <v>21</v>
      </c>
      <c r="H43">
        <v>33</v>
      </c>
    </row>
    <row r="44" spans="2:8">
      <c r="B44" t="s">
        <v>124</v>
      </c>
      <c r="E44">
        <v>0</v>
      </c>
    </row>
    <row r="45" spans="2:8" hidden="1">
      <c r="B45" t="s">
        <v>125</v>
      </c>
      <c r="C45">
        <v>2018</v>
      </c>
      <c r="D45" t="s">
        <v>126</v>
      </c>
      <c r="E45">
        <v>5</v>
      </c>
      <c r="F45">
        <v>0</v>
      </c>
      <c r="G45">
        <v>5</v>
      </c>
      <c r="H45">
        <v>0</v>
      </c>
    </row>
    <row r="46" spans="2:8" hidden="1">
      <c r="B46" t="s">
        <v>127</v>
      </c>
      <c r="C46">
        <v>2018</v>
      </c>
      <c r="D46" t="s">
        <v>128</v>
      </c>
      <c r="E46">
        <v>5</v>
      </c>
      <c r="F46">
        <v>2</v>
      </c>
      <c r="G46">
        <v>9</v>
      </c>
      <c r="H46">
        <v>1</v>
      </c>
    </row>
    <row r="47" spans="2:8">
      <c r="B47" t="s">
        <v>130</v>
      </c>
      <c r="E47">
        <v>1</v>
      </c>
    </row>
    <row r="48" spans="2:8">
      <c r="B48" t="s">
        <v>131</v>
      </c>
      <c r="C48">
        <v>2016</v>
      </c>
      <c r="D48" t="s">
        <v>132</v>
      </c>
      <c r="E48">
        <v>1</v>
      </c>
      <c r="F48">
        <v>4</v>
      </c>
      <c r="G48">
        <v>6</v>
      </c>
      <c r="H48">
        <v>0</v>
      </c>
    </row>
    <row r="49" spans="2:8" hidden="1">
      <c r="B49" t="s">
        <v>133</v>
      </c>
      <c r="C49">
        <v>2019</v>
      </c>
      <c r="D49" t="s">
        <v>134</v>
      </c>
      <c r="E49">
        <v>4</v>
      </c>
      <c r="F49">
        <v>3</v>
      </c>
      <c r="G49">
        <v>0</v>
      </c>
      <c r="H49">
        <v>0</v>
      </c>
    </row>
    <row r="50" spans="2:8">
      <c r="B50" t="s">
        <v>135</v>
      </c>
      <c r="C50">
        <v>2018</v>
      </c>
      <c r="D50" t="s">
        <v>136</v>
      </c>
      <c r="E50">
        <v>1</v>
      </c>
      <c r="F50">
        <v>2</v>
      </c>
      <c r="G50">
        <v>8</v>
      </c>
      <c r="H50">
        <v>0</v>
      </c>
    </row>
    <row r="51" spans="2:8">
      <c r="B51" t="s">
        <v>137</v>
      </c>
      <c r="C51">
        <v>2018</v>
      </c>
      <c r="D51" t="s">
        <v>138</v>
      </c>
      <c r="E51">
        <v>2</v>
      </c>
      <c r="F51">
        <v>4</v>
      </c>
      <c r="G51">
        <v>1</v>
      </c>
      <c r="H51">
        <v>1</v>
      </c>
    </row>
    <row r="52" spans="2:8">
      <c r="B52" t="s">
        <v>139</v>
      </c>
      <c r="E52">
        <v>0</v>
      </c>
    </row>
    <row r="53" spans="2:8">
      <c r="B53" t="s">
        <v>140</v>
      </c>
      <c r="C53">
        <v>2011</v>
      </c>
      <c r="D53" t="s">
        <v>141</v>
      </c>
      <c r="E53">
        <v>1</v>
      </c>
      <c r="F53">
        <v>3</v>
      </c>
      <c r="G53">
        <v>8</v>
      </c>
      <c r="H53">
        <v>0</v>
      </c>
    </row>
    <row r="54" spans="2:8">
      <c r="B54" t="s">
        <v>142</v>
      </c>
      <c r="C54">
        <v>2019</v>
      </c>
      <c r="D54" t="s">
        <v>143</v>
      </c>
      <c r="E54">
        <v>1</v>
      </c>
      <c r="F54">
        <v>5</v>
      </c>
      <c r="G54">
        <v>8</v>
      </c>
      <c r="H54">
        <v>1</v>
      </c>
    </row>
    <row r="55" spans="2:8" hidden="1">
      <c r="B55" t="s">
        <v>144</v>
      </c>
      <c r="C55">
        <v>2010</v>
      </c>
      <c r="D55" t="s">
        <v>145</v>
      </c>
      <c r="E55">
        <v>4</v>
      </c>
      <c r="F55">
        <v>11</v>
      </c>
      <c r="G55">
        <v>64</v>
      </c>
      <c r="H55">
        <v>15</v>
      </c>
    </row>
    <row r="56" spans="2:8">
      <c r="B56" t="s">
        <v>146</v>
      </c>
      <c r="C56">
        <v>2018</v>
      </c>
      <c r="D56" t="s">
        <v>147</v>
      </c>
      <c r="E56" t="s">
        <v>27</v>
      </c>
      <c r="F56">
        <v>3</v>
      </c>
      <c r="G56">
        <v>9</v>
      </c>
      <c r="H56">
        <v>3</v>
      </c>
    </row>
    <row r="57" spans="2:8">
      <c r="B57" t="s">
        <v>148</v>
      </c>
      <c r="C57">
        <v>2018</v>
      </c>
      <c r="D57" t="s">
        <v>149</v>
      </c>
      <c r="E57">
        <v>1</v>
      </c>
      <c r="F57">
        <v>7</v>
      </c>
      <c r="G57">
        <v>10</v>
      </c>
      <c r="H57">
        <v>0</v>
      </c>
    </row>
    <row r="58" spans="2:8" hidden="1">
      <c r="B58" t="s">
        <v>150</v>
      </c>
      <c r="C58">
        <v>2018</v>
      </c>
      <c r="D58" t="s">
        <v>151</v>
      </c>
      <c r="E58">
        <v>4</v>
      </c>
      <c r="F58">
        <v>4</v>
      </c>
      <c r="G58">
        <v>5</v>
      </c>
      <c r="H58">
        <v>0</v>
      </c>
    </row>
    <row r="59" spans="2:8">
      <c r="B59" t="s">
        <v>152</v>
      </c>
      <c r="C59">
        <v>2019</v>
      </c>
      <c r="D59" t="s">
        <v>153</v>
      </c>
      <c r="E59">
        <v>2</v>
      </c>
      <c r="F59">
        <v>3</v>
      </c>
      <c r="G59">
        <v>3</v>
      </c>
      <c r="H59">
        <v>0</v>
      </c>
    </row>
    <row r="60" spans="2:8">
      <c r="B60" t="s">
        <v>154</v>
      </c>
      <c r="E60">
        <v>0</v>
      </c>
    </row>
    <row r="61" spans="2:8">
      <c r="B61" t="s">
        <v>155</v>
      </c>
      <c r="C61">
        <v>2019</v>
      </c>
      <c r="D61" t="s">
        <v>156</v>
      </c>
      <c r="E61">
        <v>2</v>
      </c>
      <c r="F61">
        <v>0</v>
      </c>
      <c r="G61">
        <v>13</v>
      </c>
      <c r="H61">
        <v>1</v>
      </c>
    </row>
    <row r="62" spans="2:8">
      <c r="B62" t="s">
        <v>157</v>
      </c>
      <c r="C62">
        <v>2019</v>
      </c>
      <c r="D62" t="s">
        <v>158</v>
      </c>
      <c r="E62">
        <v>2</v>
      </c>
      <c r="F62">
        <v>0</v>
      </c>
      <c r="G62">
        <v>3</v>
      </c>
      <c r="H62">
        <v>0</v>
      </c>
    </row>
    <row r="63" spans="2:8">
      <c r="B63" t="s">
        <v>159</v>
      </c>
      <c r="E63">
        <v>0</v>
      </c>
    </row>
    <row r="64" spans="2:8" hidden="1">
      <c r="B64" t="s">
        <v>160</v>
      </c>
      <c r="C64">
        <v>2019</v>
      </c>
      <c r="D64" t="s">
        <v>161</v>
      </c>
      <c r="E64">
        <v>5</v>
      </c>
      <c r="F64">
        <v>3</v>
      </c>
      <c r="G64">
        <v>4</v>
      </c>
      <c r="H64">
        <v>0</v>
      </c>
    </row>
    <row r="65" spans="2:8" hidden="1">
      <c r="B65" t="s">
        <v>162</v>
      </c>
      <c r="C65">
        <v>2019</v>
      </c>
      <c r="D65" t="s">
        <v>163</v>
      </c>
      <c r="E65">
        <v>5</v>
      </c>
      <c r="F65">
        <v>3</v>
      </c>
      <c r="G65">
        <v>5</v>
      </c>
      <c r="H65">
        <v>0</v>
      </c>
    </row>
    <row r="66" spans="2:8" hidden="1">
      <c r="B66" t="s">
        <v>133</v>
      </c>
      <c r="C66">
        <v>2019</v>
      </c>
      <c r="D66" t="s">
        <v>164</v>
      </c>
      <c r="E66">
        <v>4</v>
      </c>
      <c r="F66">
        <v>4</v>
      </c>
      <c r="G66">
        <v>4</v>
      </c>
      <c r="H66">
        <v>1</v>
      </c>
    </row>
    <row r="67" spans="2:8">
      <c r="B67" t="s">
        <v>165</v>
      </c>
      <c r="E67">
        <v>0</v>
      </c>
    </row>
    <row r="68" spans="2:8" hidden="1">
      <c r="B68" t="s">
        <v>166</v>
      </c>
      <c r="C68">
        <v>2017</v>
      </c>
      <c r="D68" t="s">
        <v>167</v>
      </c>
      <c r="E68">
        <v>4</v>
      </c>
      <c r="F68">
        <v>25</v>
      </c>
      <c r="G68">
        <v>103</v>
      </c>
      <c r="H68">
        <v>36</v>
      </c>
    </row>
    <row r="69" spans="2:8" hidden="1">
      <c r="B69" t="s">
        <v>168</v>
      </c>
      <c r="C69">
        <v>2014</v>
      </c>
      <c r="D69" t="s">
        <v>169</v>
      </c>
      <c r="E69">
        <v>4</v>
      </c>
      <c r="F69">
        <v>4</v>
      </c>
      <c r="G69">
        <v>28</v>
      </c>
      <c r="H69">
        <v>6</v>
      </c>
    </row>
    <row r="70" spans="2:8">
      <c r="B70" t="s">
        <v>170</v>
      </c>
      <c r="C70">
        <v>2005</v>
      </c>
      <c r="D70" t="s">
        <v>171</v>
      </c>
      <c r="E70">
        <v>1</v>
      </c>
      <c r="F70">
        <v>24</v>
      </c>
      <c r="G70">
        <v>144</v>
      </c>
      <c r="H70">
        <v>51</v>
      </c>
    </row>
    <row r="71" spans="2:8">
      <c r="B71" t="s">
        <v>172</v>
      </c>
      <c r="C71">
        <v>2012</v>
      </c>
      <c r="D71" t="s">
        <v>173</v>
      </c>
      <c r="E71">
        <v>3</v>
      </c>
      <c r="F71">
        <v>47</v>
      </c>
      <c r="G71">
        <v>250</v>
      </c>
      <c r="H71">
        <v>124</v>
      </c>
    </row>
    <row r="72" spans="2:8" hidden="1">
      <c r="B72" t="s">
        <v>174</v>
      </c>
      <c r="C72">
        <v>2018</v>
      </c>
      <c r="D72" t="s">
        <v>175</v>
      </c>
      <c r="E72">
        <v>5</v>
      </c>
      <c r="F72">
        <v>6</v>
      </c>
      <c r="G72">
        <v>13</v>
      </c>
      <c r="H72">
        <v>3</v>
      </c>
    </row>
    <row r="74" spans="2:8">
      <c r="B74" t="s">
        <v>6</v>
      </c>
      <c r="C74">
        <v>2018</v>
      </c>
      <c r="D74" t="s">
        <v>7</v>
      </c>
      <c r="E74">
        <v>4</v>
      </c>
    </row>
    <row r="75" spans="2:8">
      <c r="B75" t="s">
        <v>9</v>
      </c>
      <c r="C75">
        <v>2018</v>
      </c>
      <c r="D75" t="s">
        <v>10</v>
      </c>
      <c r="E75">
        <v>5</v>
      </c>
    </row>
    <row r="76" spans="2:8">
      <c r="B76" t="s">
        <v>11</v>
      </c>
      <c r="C76">
        <v>2018</v>
      </c>
      <c r="D76" t="s">
        <v>12</v>
      </c>
      <c r="E76">
        <v>4</v>
      </c>
    </row>
    <row r="77" spans="2:8">
      <c r="B77" t="s">
        <v>22</v>
      </c>
      <c r="C77">
        <v>2012</v>
      </c>
      <c r="D77" t="s">
        <v>23</v>
      </c>
      <c r="E77">
        <v>6</v>
      </c>
    </row>
    <row r="78" spans="2:8">
      <c r="B78" t="s">
        <v>113</v>
      </c>
      <c r="C78">
        <v>2019</v>
      </c>
      <c r="D78" t="s">
        <v>114</v>
      </c>
      <c r="E78">
        <v>4</v>
      </c>
    </row>
    <row r="79" spans="2:8">
      <c r="B79" t="s">
        <v>122</v>
      </c>
      <c r="C79">
        <v>2018</v>
      </c>
      <c r="D79" t="s">
        <v>123</v>
      </c>
      <c r="E79">
        <v>4</v>
      </c>
    </row>
    <row r="80" spans="2:8">
      <c r="B80" t="s">
        <v>125</v>
      </c>
      <c r="C80">
        <v>2018</v>
      </c>
      <c r="D80" t="s">
        <v>126</v>
      </c>
      <c r="E80">
        <v>5</v>
      </c>
    </row>
    <row r="81" spans="2:5">
      <c r="B81" t="s">
        <v>127</v>
      </c>
      <c r="C81">
        <v>2018</v>
      </c>
      <c r="D81" t="s">
        <v>128</v>
      </c>
      <c r="E81">
        <v>5</v>
      </c>
    </row>
    <row r="82" spans="2:5">
      <c r="B82" t="s">
        <v>133</v>
      </c>
      <c r="C82">
        <v>2019</v>
      </c>
      <c r="D82" t="s">
        <v>134</v>
      </c>
      <c r="E82">
        <v>4</v>
      </c>
    </row>
    <row r="83" spans="2:5">
      <c r="B83" t="s">
        <v>144</v>
      </c>
      <c r="C83">
        <v>2010</v>
      </c>
      <c r="D83" t="s">
        <v>145</v>
      </c>
      <c r="E83">
        <v>4</v>
      </c>
    </row>
    <row r="84" spans="2:5">
      <c r="B84" t="s">
        <v>150</v>
      </c>
      <c r="C84">
        <v>2018</v>
      </c>
      <c r="D84" t="s">
        <v>151</v>
      </c>
      <c r="E84">
        <v>4</v>
      </c>
    </row>
    <row r="85" spans="2:5">
      <c r="B85" t="s">
        <v>160</v>
      </c>
      <c r="C85">
        <v>2019</v>
      </c>
      <c r="D85" t="s">
        <v>161</v>
      </c>
      <c r="E85">
        <v>5</v>
      </c>
    </row>
    <row r="86" spans="2:5">
      <c r="B86" t="s">
        <v>162</v>
      </c>
      <c r="C86">
        <v>2019</v>
      </c>
      <c r="D86" t="s">
        <v>163</v>
      </c>
      <c r="E86">
        <v>5</v>
      </c>
    </row>
    <row r="87" spans="2:5">
      <c r="B87" t="s">
        <v>133</v>
      </c>
      <c r="C87">
        <v>2019</v>
      </c>
      <c r="D87" t="s">
        <v>164</v>
      </c>
      <c r="E87">
        <v>4</v>
      </c>
    </row>
    <row r="88" spans="2:5">
      <c r="B88" t="s">
        <v>166</v>
      </c>
      <c r="C88">
        <v>2017</v>
      </c>
      <c r="D88" t="s">
        <v>167</v>
      </c>
      <c r="E88">
        <v>4</v>
      </c>
    </row>
    <row r="89" spans="2:5">
      <c r="B89" t="s">
        <v>168</v>
      </c>
      <c r="C89">
        <v>2014</v>
      </c>
      <c r="D89" t="s">
        <v>169</v>
      </c>
      <c r="E89">
        <v>4</v>
      </c>
    </row>
    <row r="90" spans="2:5">
      <c r="B90" t="s">
        <v>174</v>
      </c>
      <c r="C90">
        <v>2018</v>
      </c>
      <c r="D90" t="s">
        <v>175</v>
      </c>
      <c r="E90">
        <v>5</v>
      </c>
    </row>
  </sheetData>
  <autoFilter ref="B1:I72" xr:uid="{C3FE926F-0646-46B8-9351-4ABAC57A0409}">
    <filterColumn colId="3">
      <filters>
        <filter val="0"/>
        <filter val="1"/>
        <filter val="1,2"/>
        <filter val="2"/>
        <filter val="3"/>
      </filters>
    </filterColumn>
  </autoFilter>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436B1-CF95-4B6A-9369-49A1639F1D58}">
  <dimension ref="A1:V93"/>
  <sheetViews>
    <sheetView topLeftCell="A10" zoomScale="70" zoomScaleNormal="70" workbookViewId="0">
      <selection activeCell="Z17" sqref="Z17"/>
    </sheetView>
  </sheetViews>
  <sheetFormatPr defaultRowHeight="15"/>
  <cols>
    <col min="1" max="1" width="8.6640625" bestFit="1" customWidth="1"/>
    <col min="3" max="3" width="4.21875" bestFit="1" customWidth="1"/>
    <col min="4" max="4" width="9.44140625" bestFit="1" customWidth="1"/>
    <col min="5" max="5" width="9.77734375" bestFit="1" customWidth="1"/>
    <col min="6" max="6" width="36.21875" customWidth="1"/>
    <col min="7" max="7" width="7.77734375" bestFit="1" customWidth="1"/>
    <col min="8" max="8" width="8.5546875" bestFit="1" customWidth="1"/>
    <col min="9" max="9" width="10.109375" bestFit="1" customWidth="1"/>
    <col min="10" max="10" width="8.77734375" bestFit="1" customWidth="1"/>
    <col min="11" max="11" width="15.6640625" bestFit="1" customWidth="1"/>
    <col min="14" max="14" width="4.88671875" bestFit="1" customWidth="1"/>
    <col min="15" max="15" width="11.33203125" bestFit="1" customWidth="1"/>
    <col min="16" max="16" width="4.77734375" bestFit="1" customWidth="1"/>
    <col min="18" max="18" width="6" bestFit="1" customWidth="1"/>
    <col min="19" max="19" width="3" bestFit="1" customWidth="1"/>
    <col min="21" max="21" width="13.109375" bestFit="1" customWidth="1"/>
    <col min="22" max="22" width="3" bestFit="1" customWidth="1"/>
  </cols>
  <sheetData>
    <row r="1" spans="1:22" ht="26.25" thickBot="1">
      <c r="A1" s="47" t="s">
        <v>185</v>
      </c>
      <c r="B1" s="48" t="s">
        <v>186</v>
      </c>
      <c r="C1" s="48" t="s">
        <v>1</v>
      </c>
      <c r="D1" s="48" t="s">
        <v>187</v>
      </c>
      <c r="E1" s="48" t="s">
        <v>188</v>
      </c>
      <c r="F1" s="49" t="s">
        <v>189</v>
      </c>
      <c r="G1" s="50" t="s">
        <v>190</v>
      </c>
      <c r="H1" s="50" t="s">
        <v>191</v>
      </c>
      <c r="I1" s="50" t="s">
        <v>192</v>
      </c>
      <c r="J1" s="51" t="s">
        <v>193</v>
      </c>
      <c r="K1" s="51" t="s">
        <v>194</v>
      </c>
      <c r="N1" t="s">
        <v>1</v>
      </c>
      <c r="O1" t="s">
        <v>408</v>
      </c>
      <c r="P1" t="s">
        <v>409</v>
      </c>
      <c r="R1" s="47"/>
      <c r="U1" s="48" t="s">
        <v>188</v>
      </c>
    </row>
    <row r="2" spans="1:22" ht="39" thickBot="1">
      <c r="A2" s="52" t="s">
        <v>178</v>
      </c>
      <c r="B2" s="84" t="s">
        <v>31</v>
      </c>
      <c r="C2" s="53">
        <v>2013</v>
      </c>
      <c r="D2" s="53" t="s">
        <v>195</v>
      </c>
      <c r="E2" s="53" t="s">
        <v>196</v>
      </c>
      <c r="F2" s="54" t="s">
        <v>197</v>
      </c>
      <c r="G2" s="53">
        <v>2012</v>
      </c>
      <c r="H2" s="53" t="s">
        <v>198</v>
      </c>
      <c r="I2" s="53" t="s">
        <v>199</v>
      </c>
      <c r="J2" s="55" t="s">
        <v>200</v>
      </c>
      <c r="K2" s="55"/>
      <c r="N2" s="53">
        <v>1980</v>
      </c>
      <c r="O2">
        <f>COUNTIF($C$2:$C$93,N2)</f>
        <v>6</v>
      </c>
      <c r="P2">
        <f>SUM($O$2:O2)</f>
        <v>6</v>
      </c>
      <c r="R2" s="52" t="s">
        <v>178</v>
      </c>
      <c r="S2">
        <f>COUNTIF($A$2:$A$93,R2)</f>
        <v>74</v>
      </c>
      <c r="U2" s="58" t="s">
        <v>226</v>
      </c>
      <c r="V2">
        <f t="shared" ref="V2:V33" si="0">COUNTIF($E$2:$E$93,U2)</f>
        <v>11</v>
      </c>
    </row>
    <row r="3" spans="1:22" ht="192" thickBot="1">
      <c r="A3" s="52" t="s">
        <v>178</v>
      </c>
      <c r="B3" s="85"/>
      <c r="C3" s="53">
        <v>2005</v>
      </c>
      <c r="D3" s="53" t="s">
        <v>201</v>
      </c>
      <c r="E3" s="53" t="s">
        <v>202</v>
      </c>
      <c r="F3" s="54" t="s">
        <v>203</v>
      </c>
      <c r="G3" s="53">
        <v>2005</v>
      </c>
      <c r="H3" s="56" t="s">
        <v>204</v>
      </c>
      <c r="I3" s="53" t="s">
        <v>205</v>
      </c>
      <c r="J3" s="55" t="s">
        <v>200</v>
      </c>
      <c r="K3" s="55"/>
      <c r="N3" s="58">
        <v>1985</v>
      </c>
      <c r="O3">
        <f t="shared" ref="O3:O66" si="1">COUNTIF($C$2:$C$93,N3)</f>
        <v>1</v>
      </c>
      <c r="P3">
        <f>SUM($O$2:O3)</f>
        <v>7</v>
      </c>
      <c r="R3" s="52" t="s">
        <v>180</v>
      </c>
      <c r="S3">
        <f t="shared" ref="S3:S5" si="2">COUNTIF($A$2:$A$93,R3)</f>
        <v>4</v>
      </c>
      <c r="U3" s="56" t="s">
        <v>130</v>
      </c>
      <c r="V3">
        <f t="shared" si="0"/>
        <v>5</v>
      </c>
    </row>
    <row r="4" spans="1:22" ht="64.5" thickBot="1">
      <c r="A4" s="52" t="s">
        <v>178</v>
      </c>
      <c r="B4" s="85"/>
      <c r="C4" s="53">
        <v>2004</v>
      </c>
      <c r="D4" s="53" t="s">
        <v>206</v>
      </c>
      <c r="E4" s="53" t="s">
        <v>207</v>
      </c>
      <c r="F4" s="54" t="s">
        <v>208</v>
      </c>
      <c r="G4" s="53"/>
      <c r="H4" s="53"/>
      <c r="I4" s="53"/>
      <c r="J4" s="55"/>
      <c r="K4" s="55"/>
      <c r="N4" s="53">
        <v>1993</v>
      </c>
      <c r="O4">
        <f t="shared" si="1"/>
        <v>1</v>
      </c>
      <c r="P4">
        <f>SUM($O$2:O4)</f>
        <v>8</v>
      </c>
      <c r="R4" s="52" t="s">
        <v>179</v>
      </c>
      <c r="S4">
        <f t="shared" si="2"/>
        <v>12</v>
      </c>
      <c r="U4" s="53" t="s">
        <v>273</v>
      </c>
      <c r="V4">
        <f t="shared" si="0"/>
        <v>3</v>
      </c>
    </row>
    <row r="5" spans="1:22" ht="30.75" thickBot="1">
      <c r="A5" s="52" t="s">
        <v>178</v>
      </c>
      <c r="B5" s="85"/>
      <c r="C5" s="53">
        <v>1994</v>
      </c>
      <c r="D5" s="53" t="s">
        <v>209</v>
      </c>
      <c r="E5" s="53" t="s">
        <v>210</v>
      </c>
      <c r="F5" s="54" t="s">
        <v>211</v>
      </c>
      <c r="G5" s="53"/>
      <c r="H5" s="53"/>
      <c r="I5" s="53"/>
      <c r="J5" s="55"/>
      <c r="K5" s="55"/>
      <c r="N5" s="53">
        <v>1994</v>
      </c>
      <c r="O5">
        <f t="shared" si="1"/>
        <v>1</v>
      </c>
      <c r="P5">
        <f>SUM($O$2:O5)</f>
        <v>9</v>
      </c>
      <c r="R5" s="52" t="s">
        <v>404</v>
      </c>
      <c r="S5">
        <f t="shared" si="2"/>
        <v>2</v>
      </c>
      <c r="U5" s="53" t="s">
        <v>299</v>
      </c>
      <c r="V5">
        <f t="shared" si="0"/>
        <v>3</v>
      </c>
    </row>
    <row r="6" spans="1:22" ht="15.75" thickBot="1">
      <c r="A6" s="52" t="s">
        <v>178</v>
      </c>
      <c r="B6" s="85"/>
      <c r="C6" s="53">
        <v>2018</v>
      </c>
      <c r="D6" s="53" t="s">
        <v>212</v>
      </c>
      <c r="E6" s="53"/>
      <c r="F6" s="54" t="s">
        <v>213</v>
      </c>
      <c r="G6" s="53">
        <v>2017</v>
      </c>
      <c r="H6" s="53"/>
      <c r="I6" s="53"/>
      <c r="J6" s="55" t="s">
        <v>214</v>
      </c>
      <c r="K6" s="55"/>
      <c r="N6" s="71">
        <v>1999</v>
      </c>
      <c r="O6">
        <f t="shared" si="1"/>
        <v>1</v>
      </c>
      <c r="P6">
        <f>SUM($O$2:O6)</f>
        <v>10</v>
      </c>
      <c r="R6" s="72"/>
      <c r="U6" s="56" t="s">
        <v>362</v>
      </c>
      <c r="V6">
        <f t="shared" si="0"/>
        <v>3</v>
      </c>
    </row>
    <row r="7" spans="1:22" ht="39" thickBot="1">
      <c r="A7" s="52" t="s">
        <v>178</v>
      </c>
      <c r="B7" s="85"/>
      <c r="C7" s="53">
        <v>2018</v>
      </c>
      <c r="D7" s="53" t="s">
        <v>215</v>
      </c>
      <c r="E7" s="53" t="s">
        <v>216</v>
      </c>
      <c r="F7" s="57" t="s">
        <v>217</v>
      </c>
      <c r="G7" s="53"/>
      <c r="H7" s="53"/>
      <c r="I7" s="53"/>
      <c r="J7" s="55"/>
      <c r="K7" s="55"/>
      <c r="N7" s="58">
        <v>2000</v>
      </c>
      <c r="O7">
        <f t="shared" si="1"/>
        <v>2</v>
      </c>
      <c r="P7">
        <f>SUM($O$2:O7)</f>
        <v>12</v>
      </c>
      <c r="U7" s="56" t="s">
        <v>373</v>
      </c>
      <c r="V7">
        <f t="shared" si="0"/>
        <v>3</v>
      </c>
    </row>
    <row r="8" spans="1:22" ht="26.25" thickBot="1">
      <c r="A8" s="52" t="s">
        <v>178</v>
      </c>
      <c r="B8" s="86"/>
      <c r="C8" s="53">
        <v>2018</v>
      </c>
      <c r="D8" s="53" t="s">
        <v>218</v>
      </c>
      <c r="E8" s="53" t="s">
        <v>219</v>
      </c>
      <c r="F8" s="54" t="s">
        <v>149</v>
      </c>
      <c r="G8" s="53"/>
      <c r="H8" s="53"/>
      <c r="I8" s="53"/>
      <c r="J8" s="55"/>
      <c r="K8" s="55"/>
      <c r="N8" s="58">
        <v>2001</v>
      </c>
      <c r="O8">
        <f t="shared" si="1"/>
        <v>1</v>
      </c>
      <c r="P8">
        <f>SUM($O$2:O8)</f>
        <v>13</v>
      </c>
      <c r="U8" s="71" t="s">
        <v>392</v>
      </c>
      <c r="V8">
        <f t="shared" si="0"/>
        <v>3</v>
      </c>
    </row>
    <row r="9" spans="1:22" ht="26.25" thickBot="1">
      <c r="A9" s="52" t="s">
        <v>178</v>
      </c>
      <c r="B9" s="81" t="s">
        <v>220</v>
      </c>
      <c r="C9" s="58">
        <v>2001</v>
      </c>
      <c r="D9" s="58" t="s">
        <v>221</v>
      </c>
      <c r="E9" s="58" t="s">
        <v>222</v>
      </c>
      <c r="F9" s="59" t="s">
        <v>223</v>
      </c>
      <c r="G9" s="58">
        <v>2001</v>
      </c>
      <c r="H9" s="58"/>
      <c r="I9" s="58"/>
      <c r="J9" s="60" t="s">
        <v>224</v>
      </c>
      <c r="K9" s="60"/>
      <c r="N9" s="58">
        <v>2002</v>
      </c>
      <c r="O9">
        <f t="shared" si="1"/>
        <v>3</v>
      </c>
      <c r="P9">
        <f>SUM($O$2:O9)</f>
        <v>16</v>
      </c>
      <c r="U9" s="53" t="s">
        <v>210</v>
      </c>
      <c r="V9">
        <f t="shared" si="0"/>
        <v>2</v>
      </c>
    </row>
    <row r="10" spans="1:22" ht="64.5" thickBot="1">
      <c r="A10" s="52" t="s">
        <v>178</v>
      </c>
      <c r="B10" s="83"/>
      <c r="C10" s="58">
        <v>2005</v>
      </c>
      <c r="D10" s="58" t="s">
        <v>225</v>
      </c>
      <c r="E10" s="58" t="s">
        <v>226</v>
      </c>
      <c r="F10" s="59" t="s">
        <v>227</v>
      </c>
      <c r="G10" s="61"/>
      <c r="H10" s="61"/>
      <c r="I10" s="58"/>
      <c r="J10" s="58"/>
      <c r="K10" s="58"/>
      <c r="N10" s="53">
        <v>2004</v>
      </c>
      <c r="O10">
        <f t="shared" si="1"/>
        <v>2</v>
      </c>
      <c r="P10">
        <f>SUM($O$2:O10)</f>
        <v>18</v>
      </c>
      <c r="U10" s="53" t="s">
        <v>219</v>
      </c>
      <c r="V10">
        <f t="shared" si="0"/>
        <v>2</v>
      </c>
    </row>
    <row r="11" spans="1:22" ht="51.75" thickBot="1">
      <c r="A11" s="52" t="s">
        <v>178</v>
      </c>
      <c r="B11" s="83"/>
      <c r="C11" s="58">
        <v>2000</v>
      </c>
      <c r="D11" s="58" t="s">
        <v>228</v>
      </c>
      <c r="E11" s="58" t="s">
        <v>226</v>
      </c>
      <c r="F11" s="59" t="s">
        <v>227</v>
      </c>
      <c r="G11" s="61"/>
      <c r="H11" s="61"/>
      <c r="I11" s="58"/>
      <c r="J11" s="58"/>
      <c r="K11" s="58"/>
      <c r="N11" s="53">
        <v>2005</v>
      </c>
      <c r="O11">
        <f t="shared" si="1"/>
        <v>5</v>
      </c>
      <c r="P11">
        <f>SUM($O$2:O11)</f>
        <v>23</v>
      </c>
      <c r="U11" s="58" t="s">
        <v>222</v>
      </c>
      <c r="V11">
        <f t="shared" si="0"/>
        <v>2</v>
      </c>
    </row>
    <row r="12" spans="1:22" ht="39" thickBot="1">
      <c r="A12" s="52" t="s">
        <v>178</v>
      </c>
      <c r="B12" s="83"/>
      <c r="C12" s="58">
        <v>2000</v>
      </c>
      <c r="D12" s="58" t="s">
        <v>229</v>
      </c>
      <c r="E12" s="58" t="s">
        <v>226</v>
      </c>
      <c r="F12" s="59" t="s">
        <v>227</v>
      </c>
      <c r="G12" s="61"/>
      <c r="H12" s="61"/>
      <c r="I12" s="58"/>
      <c r="J12" s="58"/>
      <c r="K12" s="58"/>
      <c r="N12" s="58">
        <v>2006</v>
      </c>
      <c r="O12">
        <f t="shared" si="1"/>
        <v>1</v>
      </c>
      <c r="P12">
        <f>SUM($O$2:O12)</f>
        <v>24</v>
      </c>
      <c r="U12" s="58" t="s">
        <v>259</v>
      </c>
      <c r="V12">
        <f t="shared" si="0"/>
        <v>2</v>
      </c>
    </row>
    <row r="13" spans="1:22" ht="51.75" thickBot="1">
      <c r="A13" s="52" t="s">
        <v>178</v>
      </c>
      <c r="B13" s="82"/>
      <c r="C13" s="58">
        <v>2002</v>
      </c>
      <c r="D13" s="58" t="s">
        <v>230</v>
      </c>
      <c r="E13" s="58" t="s">
        <v>226</v>
      </c>
      <c r="F13" s="59" t="s">
        <v>227</v>
      </c>
      <c r="G13" s="61"/>
      <c r="H13" s="61"/>
      <c r="I13" s="58"/>
      <c r="J13" s="58"/>
      <c r="K13" s="58"/>
      <c r="N13" s="58">
        <v>2007</v>
      </c>
      <c r="O13">
        <f t="shared" si="1"/>
        <v>1</v>
      </c>
      <c r="P13">
        <f>SUM($O$2:O13)</f>
        <v>25</v>
      </c>
      <c r="U13" s="56" t="s">
        <v>366</v>
      </c>
      <c r="V13">
        <f t="shared" si="0"/>
        <v>2</v>
      </c>
    </row>
    <row r="14" spans="1:22" ht="102.75" thickBot="1">
      <c r="A14" s="52" t="s">
        <v>178</v>
      </c>
      <c r="B14" s="84" t="s">
        <v>231</v>
      </c>
      <c r="C14" s="53">
        <v>2005</v>
      </c>
      <c r="D14" s="53" t="s">
        <v>232</v>
      </c>
      <c r="E14" s="53" t="s">
        <v>233</v>
      </c>
      <c r="F14" s="54" t="s">
        <v>234</v>
      </c>
      <c r="G14" s="53">
        <v>2002</v>
      </c>
      <c r="H14" s="53" t="s">
        <v>204</v>
      </c>
      <c r="I14" s="53" t="s">
        <v>235</v>
      </c>
      <c r="J14" s="55" t="s">
        <v>236</v>
      </c>
      <c r="K14" s="55"/>
      <c r="N14" s="58">
        <v>2008</v>
      </c>
      <c r="O14">
        <f t="shared" si="1"/>
        <v>4</v>
      </c>
      <c r="P14">
        <f>SUM($O$2:O14)</f>
        <v>29</v>
      </c>
      <c r="U14" s="56" t="s">
        <v>369</v>
      </c>
      <c r="V14">
        <f t="shared" si="0"/>
        <v>2</v>
      </c>
    </row>
    <row r="15" spans="1:22" ht="51.75" thickBot="1">
      <c r="A15" s="52" t="s">
        <v>178</v>
      </c>
      <c r="B15" s="85"/>
      <c r="C15" s="53">
        <v>2014</v>
      </c>
      <c r="D15" s="53" t="s">
        <v>237</v>
      </c>
      <c r="E15" s="53" t="s">
        <v>238</v>
      </c>
      <c r="F15" s="54" t="s">
        <v>67</v>
      </c>
      <c r="G15" s="53">
        <v>2014</v>
      </c>
      <c r="H15" s="53" t="s">
        <v>239</v>
      </c>
      <c r="I15" s="53" t="s">
        <v>240</v>
      </c>
      <c r="J15" s="55" t="s">
        <v>200</v>
      </c>
      <c r="K15" s="55"/>
      <c r="N15" s="58">
        <v>2009</v>
      </c>
      <c r="O15">
        <f t="shared" si="1"/>
        <v>2</v>
      </c>
      <c r="P15">
        <f>SUM($O$2:O15)</f>
        <v>31</v>
      </c>
      <c r="U15" s="71" t="s">
        <v>399</v>
      </c>
      <c r="V15">
        <f t="shared" si="0"/>
        <v>2</v>
      </c>
    </row>
    <row r="16" spans="1:22" ht="39" thickBot="1">
      <c r="A16" s="52" t="s">
        <v>178</v>
      </c>
      <c r="B16" s="85"/>
      <c r="C16" s="53">
        <v>2005</v>
      </c>
      <c r="D16" s="53" t="s">
        <v>241</v>
      </c>
      <c r="E16" s="53" t="s">
        <v>226</v>
      </c>
      <c r="F16" s="54" t="s">
        <v>227</v>
      </c>
      <c r="G16" s="53">
        <v>2012</v>
      </c>
      <c r="H16" s="53" t="s">
        <v>242</v>
      </c>
      <c r="I16" s="53" t="s">
        <v>243</v>
      </c>
      <c r="J16" s="55" t="s">
        <v>244</v>
      </c>
      <c r="K16" s="55"/>
      <c r="N16" s="53">
        <v>2010</v>
      </c>
      <c r="O16">
        <f t="shared" si="1"/>
        <v>1</v>
      </c>
      <c r="P16">
        <f>SUM($O$2:O16)</f>
        <v>32</v>
      </c>
      <c r="U16" s="53" t="s">
        <v>196</v>
      </c>
      <c r="V16">
        <f t="shared" si="0"/>
        <v>1</v>
      </c>
    </row>
    <row r="17" spans="1:22" ht="15.75" thickBot="1">
      <c r="A17" s="52" t="s">
        <v>178</v>
      </c>
      <c r="B17" s="86"/>
      <c r="C17" s="56">
        <v>2018</v>
      </c>
      <c r="D17" s="56" t="s">
        <v>50</v>
      </c>
      <c r="E17" s="56" t="s">
        <v>130</v>
      </c>
      <c r="F17" s="62" t="s">
        <v>51</v>
      </c>
      <c r="G17" s="63"/>
      <c r="H17" s="63"/>
      <c r="I17" s="63"/>
      <c r="J17" s="64"/>
      <c r="K17" s="55"/>
      <c r="N17" s="58">
        <v>2011</v>
      </c>
      <c r="O17">
        <f t="shared" si="1"/>
        <v>2</v>
      </c>
      <c r="P17">
        <f>SUM($O$2:O17)</f>
        <v>34</v>
      </c>
      <c r="U17" s="53" t="s">
        <v>202</v>
      </c>
      <c r="V17">
        <f t="shared" si="0"/>
        <v>1</v>
      </c>
    </row>
    <row r="18" spans="1:22" ht="51.75" thickBot="1">
      <c r="A18" s="52" t="s">
        <v>178</v>
      </c>
      <c r="B18" s="81" t="s">
        <v>245</v>
      </c>
      <c r="C18" s="58">
        <v>2017</v>
      </c>
      <c r="D18" s="58" t="s">
        <v>246</v>
      </c>
      <c r="E18" s="58" t="s">
        <v>246</v>
      </c>
      <c r="F18" s="59" t="s">
        <v>247</v>
      </c>
      <c r="G18" s="58">
        <v>2008</v>
      </c>
      <c r="H18" s="58" t="s">
        <v>248</v>
      </c>
      <c r="I18" s="58" t="s">
        <v>243</v>
      </c>
      <c r="J18" s="60"/>
      <c r="K18" s="60"/>
      <c r="N18" s="58">
        <v>2012</v>
      </c>
      <c r="O18">
        <f t="shared" si="1"/>
        <v>2</v>
      </c>
      <c r="P18">
        <f>SUM($O$2:O18)</f>
        <v>36</v>
      </c>
      <c r="U18" s="53" t="s">
        <v>207</v>
      </c>
      <c r="V18">
        <f t="shared" si="0"/>
        <v>1</v>
      </c>
    </row>
    <row r="19" spans="1:22" ht="39" thickBot="1">
      <c r="A19" s="52" t="s">
        <v>178</v>
      </c>
      <c r="B19" s="83"/>
      <c r="C19" s="58">
        <v>2002</v>
      </c>
      <c r="D19" s="58" t="s">
        <v>249</v>
      </c>
      <c r="E19" s="58" t="s">
        <v>226</v>
      </c>
      <c r="F19" s="65" t="s">
        <v>227</v>
      </c>
      <c r="G19" s="53"/>
      <c r="H19" s="53"/>
      <c r="I19" s="53"/>
      <c r="J19" s="55"/>
      <c r="K19" s="55"/>
      <c r="N19" s="53">
        <v>2013</v>
      </c>
      <c r="O19">
        <f t="shared" si="1"/>
        <v>1</v>
      </c>
      <c r="P19">
        <f>SUM($O$2:O19)</f>
        <v>37</v>
      </c>
      <c r="U19" s="53" t="s">
        <v>216</v>
      </c>
      <c r="V19">
        <f t="shared" si="0"/>
        <v>1</v>
      </c>
    </row>
    <row r="20" spans="1:22" ht="64.5" thickBot="1">
      <c r="A20" s="52" t="s">
        <v>178</v>
      </c>
      <c r="B20" s="83"/>
      <c r="C20" s="58">
        <v>2008</v>
      </c>
      <c r="D20" s="58" t="s">
        <v>250</v>
      </c>
      <c r="E20" s="58" t="s">
        <v>226</v>
      </c>
      <c r="F20" s="65" t="s">
        <v>227</v>
      </c>
      <c r="G20" s="53"/>
      <c r="H20" s="53"/>
      <c r="I20" s="53"/>
      <c r="J20" s="55"/>
      <c r="K20" s="55"/>
      <c r="N20" s="53">
        <v>2014</v>
      </c>
      <c r="O20">
        <f t="shared" si="1"/>
        <v>2</v>
      </c>
      <c r="P20">
        <f>SUM($O$2:O20)</f>
        <v>39</v>
      </c>
      <c r="U20" s="53" t="s">
        <v>233</v>
      </c>
      <c r="V20">
        <f t="shared" si="0"/>
        <v>1</v>
      </c>
    </row>
    <row r="21" spans="1:22" ht="51.75" thickBot="1">
      <c r="A21" s="52" t="s">
        <v>178</v>
      </c>
      <c r="B21" s="83"/>
      <c r="C21" s="58">
        <v>2008</v>
      </c>
      <c r="D21" s="58" t="s">
        <v>251</v>
      </c>
      <c r="E21" s="58" t="s">
        <v>226</v>
      </c>
      <c r="F21" s="65" t="s">
        <v>227</v>
      </c>
      <c r="G21" s="53"/>
      <c r="H21" s="53"/>
      <c r="I21" s="53"/>
      <c r="J21" s="55"/>
      <c r="K21" s="55"/>
      <c r="N21" s="58">
        <v>2015</v>
      </c>
      <c r="O21">
        <f t="shared" si="1"/>
        <v>4</v>
      </c>
      <c r="P21">
        <f>SUM($O$2:O21)</f>
        <v>43</v>
      </c>
      <c r="U21" s="53" t="s">
        <v>238</v>
      </c>
      <c r="V21">
        <f t="shared" si="0"/>
        <v>1</v>
      </c>
    </row>
    <row r="22" spans="1:22" ht="64.5" thickBot="1">
      <c r="A22" s="52" t="s">
        <v>178</v>
      </c>
      <c r="B22" s="83"/>
      <c r="C22" s="58">
        <v>2008</v>
      </c>
      <c r="D22" s="58" t="s">
        <v>252</v>
      </c>
      <c r="E22" s="58" t="s">
        <v>226</v>
      </c>
      <c r="F22" s="65" t="s">
        <v>227</v>
      </c>
      <c r="G22" s="53"/>
      <c r="H22" s="53"/>
      <c r="I22" s="53"/>
      <c r="J22" s="55"/>
      <c r="K22" s="55"/>
      <c r="N22" s="53">
        <v>2016</v>
      </c>
      <c r="O22">
        <f t="shared" si="1"/>
        <v>6</v>
      </c>
      <c r="P22">
        <f>SUM($O$2:O22)</f>
        <v>49</v>
      </c>
      <c r="U22" s="58" t="s">
        <v>246</v>
      </c>
      <c r="V22">
        <f t="shared" si="0"/>
        <v>1</v>
      </c>
    </row>
    <row r="23" spans="1:22" ht="39" thickBot="1">
      <c r="A23" s="52" t="s">
        <v>178</v>
      </c>
      <c r="B23" s="83"/>
      <c r="C23" s="58">
        <v>2009</v>
      </c>
      <c r="D23" s="58" t="s">
        <v>253</v>
      </c>
      <c r="E23" s="58" t="s">
        <v>226</v>
      </c>
      <c r="F23" s="65" t="s">
        <v>227</v>
      </c>
      <c r="G23" s="53"/>
      <c r="H23" s="53"/>
      <c r="I23" s="53"/>
      <c r="J23" s="55"/>
      <c r="K23" s="55"/>
      <c r="N23" s="58">
        <v>2017</v>
      </c>
      <c r="O23">
        <f t="shared" si="1"/>
        <v>8</v>
      </c>
      <c r="P23">
        <f>SUM($O$2:O23)</f>
        <v>57</v>
      </c>
      <c r="U23" s="58" t="s">
        <v>256</v>
      </c>
      <c r="V23">
        <f t="shared" si="0"/>
        <v>1</v>
      </c>
    </row>
    <row r="24" spans="1:22" ht="90" thickBot="1">
      <c r="A24" s="52" t="s">
        <v>178</v>
      </c>
      <c r="B24" s="83"/>
      <c r="C24" s="58">
        <v>2005</v>
      </c>
      <c r="D24" s="58" t="s">
        <v>254</v>
      </c>
      <c r="E24" s="58" t="s">
        <v>226</v>
      </c>
      <c r="F24" s="65" t="s">
        <v>227</v>
      </c>
      <c r="G24" s="53"/>
      <c r="H24" s="53"/>
      <c r="I24" s="53"/>
      <c r="J24" s="55"/>
      <c r="K24" s="55"/>
      <c r="N24" s="53">
        <v>2018</v>
      </c>
      <c r="O24">
        <f t="shared" si="1"/>
        <v>24</v>
      </c>
      <c r="P24">
        <f>SUM($O$2:O24)</f>
        <v>81</v>
      </c>
      <c r="U24" s="58" t="s">
        <v>262</v>
      </c>
      <c r="V24">
        <f t="shared" si="0"/>
        <v>1</v>
      </c>
    </row>
    <row r="25" spans="1:22" ht="30.75" thickBot="1">
      <c r="A25" s="52" t="s">
        <v>178</v>
      </c>
      <c r="B25" s="83"/>
      <c r="C25" s="58">
        <v>2007</v>
      </c>
      <c r="D25" s="58" t="s">
        <v>255</v>
      </c>
      <c r="E25" s="58" t="s">
        <v>256</v>
      </c>
      <c r="F25" s="65" t="s">
        <v>257</v>
      </c>
      <c r="G25" s="53"/>
      <c r="H25" s="53"/>
      <c r="I25" s="53"/>
      <c r="J25" s="55"/>
      <c r="K25" s="55"/>
      <c r="N25" s="56">
        <v>2019</v>
      </c>
      <c r="O25">
        <f t="shared" si="1"/>
        <v>10</v>
      </c>
      <c r="P25">
        <f>SUM($O$2:O25)</f>
        <v>91</v>
      </c>
      <c r="U25" s="58" t="s">
        <v>278</v>
      </c>
      <c r="V25">
        <f t="shared" si="0"/>
        <v>1</v>
      </c>
    </row>
    <row r="26" spans="1:22" ht="30.75" thickBot="1">
      <c r="A26" s="52" t="s">
        <v>178</v>
      </c>
      <c r="B26" s="83"/>
      <c r="C26" s="58">
        <v>2006</v>
      </c>
      <c r="D26" s="58" t="s">
        <v>258</v>
      </c>
      <c r="E26" s="58" t="s">
        <v>259</v>
      </c>
      <c r="F26" s="65" t="s">
        <v>260</v>
      </c>
      <c r="G26" s="53"/>
      <c r="H26" s="53"/>
      <c r="I26" s="53"/>
      <c r="J26" s="55"/>
      <c r="K26" s="55"/>
      <c r="P26">
        <f>SUM($O$2:O26)</f>
        <v>91</v>
      </c>
      <c r="U26" s="53" t="s">
        <v>284</v>
      </c>
      <c r="V26">
        <f t="shared" si="0"/>
        <v>1</v>
      </c>
    </row>
    <row r="27" spans="1:22" ht="39" thickBot="1">
      <c r="A27" s="52" t="s">
        <v>178</v>
      </c>
      <c r="B27" s="83"/>
      <c r="C27" s="58">
        <v>2018</v>
      </c>
      <c r="D27" s="58" t="s">
        <v>261</v>
      </c>
      <c r="E27" s="58" t="s">
        <v>262</v>
      </c>
      <c r="F27" s="58"/>
      <c r="G27" s="58">
        <v>2017</v>
      </c>
      <c r="H27" s="58"/>
      <c r="I27" s="58" t="s">
        <v>243</v>
      </c>
      <c r="J27" s="60" t="s">
        <v>200</v>
      </c>
      <c r="K27" s="60"/>
      <c r="O27">
        <f t="shared" si="1"/>
        <v>0</v>
      </c>
      <c r="P27">
        <f>SUM($O$2:O27)</f>
        <v>91</v>
      </c>
      <c r="U27" s="58" t="s">
        <v>287</v>
      </c>
      <c r="V27">
        <f t="shared" si="0"/>
        <v>1</v>
      </c>
    </row>
    <row r="28" spans="1:22" ht="15.75" thickBot="1">
      <c r="A28" s="52" t="s">
        <v>178</v>
      </c>
      <c r="B28" s="83"/>
      <c r="C28" s="58">
        <v>2017</v>
      </c>
      <c r="D28" s="58" t="s">
        <v>263</v>
      </c>
      <c r="E28" s="58"/>
      <c r="F28" s="58"/>
      <c r="G28" s="58"/>
      <c r="H28" s="58"/>
      <c r="I28" s="58"/>
      <c r="J28" s="60"/>
      <c r="K28" s="60"/>
      <c r="O28">
        <f t="shared" si="1"/>
        <v>0</v>
      </c>
      <c r="P28">
        <f>SUM($O$2:O28)</f>
        <v>91</v>
      </c>
      <c r="U28" s="56" t="s">
        <v>294</v>
      </c>
      <c r="V28">
        <f t="shared" si="0"/>
        <v>1</v>
      </c>
    </row>
    <row r="29" spans="1:22" ht="15.75" thickBot="1">
      <c r="A29" s="52" t="s">
        <v>178</v>
      </c>
      <c r="B29" s="83"/>
      <c r="C29" s="58">
        <v>2017</v>
      </c>
      <c r="D29" s="58" t="s">
        <v>264</v>
      </c>
      <c r="E29" s="58"/>
      <c r="F29" s="58"/>
      <c r="G29" s="58"/>
      <c r="H29" s="58"/>
      <c r="I29" s="58"/>
      <c r="J29" s="60"/>
      <c r="K29" s="60"/>
      <c r="O29">
        <f t="shared" si="1"/>
        <v>0</v>
      </c>
      <c r="P29">
        <f>SUM($O$2:O29)</f>
        <v>91</v>
      </c>
      <c r="U29" s="58" t="s">
        <v>305</v>
      </c>
      <c r="V29">
        <f t="shared" si="0"/>
        <v>1</v>
      </c>
    </row>
    <row r="30" spans="1:22" ht="26.25" thickBot="1">
      <c r="A30" s="52" t="s">
        <v>178</v>
      </c>
      <c r="B30" s="83"/>
      <c r="C30" s="58">
        <v>2012</v>
      </c>
      <c r="D30" s="58" t="s">
        <v>265</v>
      </c>
      <c r="E30" s="58"/>
      <c r="F30" s="58"/>
      <c r="G30" s="58"/>
      <c r="H30" s="58"/>
      <c r="I30" s="58"/>
      <c r="J30" s="60"/>
      <c r="K30" s="60"/>
      <c r="O30">
        <f t="shared" si="1"/>
        <v>0</v>
      </c>
      <c r="P30">
        <f>SUM($O$2:O30)</f>
        <v>91</v>
      </c>
      <c r="U30" s="53" t="s">
        <v>311</v>
      </c>
      <c r="V30">
        <f t="shared" si="0"/>
        <v>1</v>
      </c>
    </row>
    <row r="31" spans="1:22" ht="15.75" thickBot="1">
      <c r="A31" s="52" t="s">
        <v>178</v>
      </c>
      <c r="B31" s="83"/>
      <c r="C31" s="58">
        <v>2014</v>
      </c>
      <c r="D31" s="58" t="s">
        <v>266</v>
      </c>
      <c r="E31" s="58"/>
      <c r="F31" s="58"/>
      <c r="G31" s="58"/>
      <c r="H31" s="58"/>
      <c r="I31" s="58"/>
      <c r="J31" s="60"/>
      <c r="K31" s="60"/>
      <c r="O31">
        <f t="shared" si="1"/>
        <v>0</v>
      </c>
      <c r="P31">
        <f>SUM($O$2:O31)</f>
        <v>91</v>
      </c>
      <c r="U31" s="53" t="s">
        <v>315</v>
      </c>
      <c r="V31">
        <f t="shared" si="0"/>
        <v>1</v>
      </c>
    </row>
    <row r="32" spans="1:22" ht="39" thickBot="1">
      <c r="A32" s="52" t="s">
        <v>178</v>
      </c>
      <c r="B32" s="83"/>
      <c r="C32" s="58">
        <v>2018</v>
      </c>
      <c r="D32" s="58" t="s">
        <v>267</v>
      </c>
      <c r="E32" s="58"/>
      <c r="F32" s="58"/>
      <c r="G32" s="58"/>
      <c r="H32" s="58"/>
      <c r="I32" s="58"/>
      <c r="J32" s="60"/>
      <c r="K32" s="60"/>
      <c r="O32">
        <f t="shared" si="1"/>
        <v>0</v>
      </c>
      <c r="P32">
        <f>SUM($O$2:O32)</f>
        <v>91</v>
      </c>
      <c r="U32" s="58" t="s">
        <v>324</v>
      </c>
      <c r="V32">
        <f t="shared" si="0"/>
        <v>1</v>
      </c>
    </row>
    <row r="33" spans="1:22" ht="26.25" thickBot="1">
      <c r="A33" s="52" t="s">
        <v>178</v>
      </c>
      <c r="B33" s="83"/>
      <c r="C33" s="58">
        <v>2011</v>
      </c>
      <c r="D33" s="58" t="s">
        <v>268</v>
      </c>
      <c r="E33" s="58" t="s">
        <v>259</v>
      </c>
      <c r="F33" s="59" t="s">
        <v>269</v>
      </c>
      <c r="G33" s="58">
        <v>2004</v>
      </c>
      <c r="H33" s="58"/>
      <c r="I33" s="58" t="s">
        <v>243</v>
      </c>
      <c r="J33" s="60" t="s">
        <v>270</v>
      </c>
      <c r="K33" s="60"/>
      <c r="O33">
        <f t="shared" si="1"/>
        <v>0</v>
      </c>
      <c r="P33">
        <f>SUM($O$2:O33)</f>
        <v>91</v>
      </c>
      <c r="U33" s="58" t="s">
        <v>327</v>
      </c>
      <c r="V33">
        <f t="shared" si="0"/>
        <v>1</v>
      </c>
    </row>
    <row r="34" spans="1:22" ht="15.75" thickBot="1">
      <c r="A34" s="52" t="s">
        <v>178</v>
      </c>
      <c r="B34" s="82"/>
      <c r="C34" s="53"/>
      <c r="D34" s="58" t="s">
        <v>271</v>
      </c>
      <c r="E34" s="58"/>
      <c r="F34" s="58"/>
      <c r="G34" s="58"/>
      <c r="H34" s="58"/>
      <c r="I34" s="58"/>
      <c r="J34" s="60"/>
      <c r="K34" s="60"/>
      <c r="O34">
        <f t="shared" si="1"/>
        <v>0</v>
      </c>
      <c r="P34">
        <f>SUM($O$2:O34)</f>
        <v>91</v>
      </c>
      <c r="U34" s="58" t="s">
        <v>330</v>
      </c>
      <c r="V34">
        <f t="shared" ref="V34:V53" si="3">COUNTIF($E$2:$E$93,U34)</f>
        <v>1</v>
      </c>
    </row>
    <row r="35" spans="1:22" ht="26.25" thickBot="1">
      <c r="A35" s="52" t="s">
        <v>178</v>
      </c>
      <c r="B35" s="66" t="s">
        <v>55</v>
      </c>
      <c r="C35" s="56">
        <v>2018</v>
      </c>
      <c r="D35" s="56" t="s">
        <v>53</v>
      </c>
      <c r="E35" s="56" t="s">
        <v>130</v>
      </c>
      <c r="F35" s="62" t="s">
        <v>54</v>
      </c>
      <c r="G35" s="63"/>
      <c r="H35" s="63"/>
      <c r="I35" s="63"/>
      <c r="J35" s="64"/>
      <c r="K35" s="55"/>
      <c r="O35">
        <f t="shared" si="1"/>
        <v>0</v>
      </c>
      <c r="P35">
        <f>SUM($O$2:O35)</f>
        <v>91</v>
      </c>
      <c r="U35" s="56" t="s">
        <v>335</v>
      </c>
      <c r="V35">
        <f t="shared" si="3"/>
        <v>1</v>
      </c>
    </row>
    <row r="36" spans="1:22" ht="26.25" thickBot="1">
      <c r="A36" s="52" t="s">
        <v>178</v>
      </c>
      <c r="B36" s="53" t="s">
        <v>272</v>
      </c>
      <c r="C36" s="53">
        <v>1980</v>
      </c>
      <c r="D36" s="53" t="s">
        <v>68</v>
      </c>
      <c r="E36" s="53" t="s">
        <v>273</v>
      </c>
      <c r="F36" s="54" t="s">
        <v>69</v>
      </c>
      <c r="G36" s="53">
        <v>2011</v>
      </c>
      <c r="H36" s="53" t="s">
        <v>274</v>
      </c>
      <c r="I36" s="53" t="s">
        <v>275</v>
      </c>
      <c r="J36" s="55" t="s">
        <v>200</v>
      </c>
      <c r="K36" s="55"/>
      <c r="O36">
        <f t="shared" si="1"/>
        <v>0</v>
      </c>
      <c r="P36">
        <f>SUM($O$2:O36)</f>
        <v>91</v>
      </c>
      <c r="U36" s="58" t="s">
        <v>339</v>
      </c>
      <c r="V36">
        <f t="shared" si="3"/>
        <v>1</v>
      </c>
    </row>
    <row r="37" spans="1:22" ht="77.25" thickBot="1">
      <c r="A37" s="52" t="s">
        <v>178</v>
      </c>
      <c r="B37" s="58" t="s">
        <v>276</v>
      </c>
      <c r="C37" s="58">
        <v>1985</v>
      </c>
      <c r="D37" s="58" t="s">
        <v>277</v>
      </c>
      <c r="E37" s="58" t="s">
        <v>278</v>
      </c>
      <c r="F37" s="59" t="s">
        <v>279</v>
      </c>
      <c r="G37" s="58">
        <v>2001</v>
      </c>
      <c r="H37" s="58" t="s">
        <v>280</v>
      </c>
      <c r="I37" s="58" t="s">
        <v>243</v>
      </c>
      <c r="J37" s="60" t="s">
        <v>281</v>
      </c>
      <c r="K37" s="60"/>
      <c r="O37">
        <f t="shared" si="1"/>
        <v>0</v>
      </c>
      <c r="P37">
        <f>SUM($O$2:O37)</f>
        <v>91</v>
      </c>
      <c r="U37" s="56" t="s">
        <v>350</v>
      </c>
      <c r="V37">
        <f t="shared" si="3"/>
        <v>1</v>
      </c>
    </row>
    <row r="38" spans="1:22" ht="90" thickBot="1">
      <c r="A38" s="52" t="s">
        <v>178</v>
      </c>
      <c r="B38" s="53" t="s">
        <v>282</v>
      </c>
      <c r="C38" s="53">
        <v>1993</v>
      </c>
      <c r="D38" s="53" t="s">
        <v>283</v>
      </c>
      <c r="E38" s="53" t="s">
        <v>284</v>
      </c>
      <c r="F38" s="54" t="s">
        <v>285</v>
      </c>
      <c r="G38" s="53">
        <v>1990</v>
      </c>
      <c r="H38" s="53"/>
      <c r="I38" s="53" t="s">
        <v>243</v>
      </c>
      <c r="J38" s="55" t="s">
        <v>236</v>
      </c>
      <c r="K38" s="55"/>
      <c r="O38">
        <f t="shared" si="1"/>
        <v>0</v>
      </c>
      <c r="P38">
        <f>SUM($O$2:O38)</f>
        <v>91</v>
      </c>
      <c r="U38" s="56" t="s">
        <v>352</v>
      </c>
      <c r="V38">
        <f t="shared" si="3"/>
        <v>1</v>
      </c>
    </row>
    <row r="39" spans="1:22" ht="39" thickBot="1">
      <c r="A39" s="52" t="s">
        <v>178</v>
      </c>
      <c r="B39" s="81" t="s">
        <v>286</v>
      </c>
      <c r="C39" s="58">
        <v>2015</v>
      </c>
      <c r="D39" s="58" t="s">
        <v>35</v>
      </c>
      <c r="E39" s="58" t="s">
        <v>287</v>
      </c>
      <c r="F39" s="59" t="s">
        <v>36</v>
      </c>
      <c r="G39" s="58">
        <v>2014</v>
      </c>
      <c r="H39" s="58" t="s">
        <v>288</v>
      </c>
      <c r="I39" s="58" t="s">
        <v>289</v>
      </c>
      <c r="J39" s="60" t="s">
        <v>200</v>
      </c>
      <c r="K39" s="60"/>
      <c r="O39">
        <f t="shared" si="1"/>
        <v>0</v>
      </c>
      <c r="P39">
        <f>SUM($O$2:O39)</f>
        <v>91</v>
      </c>
      <c r="U39" s="62" t="s">
        <v>353</v>
      </c>
      <c r="V39">
        <f t="shared" si="3"/>
        <v>1</v>
      </c>
    </row>
    <row r="40" spans="1:22" ht="370.5" thickBot="1">
      <c r="A40" s="52" t="s">
        <v>178</v>
      </c>
      <c r="B40" s="83"/>
      <c r="C40" s="53">
        <v>1980</v>
      </c>
      <c r="D40" s="58" t="s">
        <v>290</v>
      </c>
      <c r="E40" s="58" t="s">
        <v>273</v>
      </c>
      <c r="F40" s="59" t="s">
        <v>291</v>
      </c>
      <c r="G40" s="58">
        <v>2013</v>
      </c>
      <c r="H40" s="58" t="s">
        <v>274</v>
      </c>
      <c r="I40" s="58" t="s">
        <v>292</v>
      </c>
      <c r="J40" s="60" t="s">
        <v>200</v>
      </c>
      <c r="K40" s="60" t="s">
        <v>293</v>
      </c>
      <c r="O40">
        <f t="shared" si="1"/>
        <v>0</v>
      </c>
      <c r="P40">
        <f>SUM($O$2:O40)</f>
        <v>91</v>
      </c>
      <c r="U40" s="56" t="s">
        <v>354</v>
      </c>
      <c r="V40">
        <f t="shared" si="3"/>
        <v>1</v>
      </c>
    </row>
    <row r="41" spans="1:22" ht="15.75" thickBot="1">
      <c r="A41" s="52" t="s">
        <v>178</v>
      </c>
      <c r="B41" s="83"/>
      <c r="C41" s="56">
        <v>2018</v>
      </c>
      <c r="D41" s="56" t="s">
        <v>47</v>
      </c>
      <c r="E41" s="56" t="s">
        <v>294</v>
      </c>
      <c r="F41" s="62" t="s">
        <v>48</v>
      </c>
      <c r="G41" s="63"/>
      <c r="H41" s="63"/>
      <c r="I41" s="63"/>
      <c r="J41" s="64"/>
      <c r="K41" s="55"/>
      <c r="O41">
        <f t="shared" si="1"/>
        <v>0</v>
      </c>
      <c r="P41">
        <f>SUM($O$2:O41)</f>
        <v>91</v>
      </c>
      <c r="U41" s="56" t="s">
        <v>356</v>
      </c>
      <c r="V41">
        <f t="shared" si="3"/>
        <v>1</v>
      </c>
    </row>
    <row r="42" spans="1:22" ht="39" thickBot="1">
      <c r="A42" s="52" t="s">
        <v>178</v>
      </c>
      <c r="B42" s="82"/>
      <c r="C42" s="58">
        <v>2017</v>
      </c>
      <c r="D42" s="58" t="s">
        <v>295</v>
      </c>
      <c r="E42" s="58"/>
      <c r="F42" s="59" t="s">
        <v>296</v>
      </c>
      <c r="G42" s="58"/>
      <c r="H42" s="58"/>
      <c r="I42" s="58"/>
      <c r="J42" s="60"/>
      <c r="K42" s="60"/>
      <c r="O42">
        <f t="shared" si="1"/>
        <v>0</v>
      </c>
      <c r="P42">
        <f>SUM($O$2:O42)</f>
        <v>91</v>
      </c>
      <c r="U42" s="56" t="s">
        <v>357</v>
      </c>
      <c r="V42">
        <f t="shared" si="3"/>
        <v>1</v>
      </c>
    </row>
    <row r="43" spans="1:22" ht="268.5" thickBot="1">
      <c r="A43" s="52" t="s">
        <v>178</v>
      </c>
      <c r="B43" s="53" t="s">
        <v>297</v>
      </c>
      <c r="C43" s="53">
        <v>1980</v>
      </c>
      <c r="D43" s="53" t="s">
        <v>298</v>
      </c>
      <c r="E43" s="53" t="s">
        <v>299</v>
      </c>
      <c r="F43" s="54" t="s">
        <v>300</v>
      </c>
      <c r="G43" s="67">
        <v>1980</v>
      </c>
      <c r="H43" s="53" t="s">
        <v>301</v>
      </c>
      <c r="I43" s="53"/>
      <c r="J43" s="55" t="s">
        <v>200</v>
      </c>
      <c r="K43" s="55" t="s">
        <v>302</v>
      </c>
      <c r="O43">
        <f t="shared" si="1"/>
        <v>0</v>
      </c>
      <c r="P43">
        <f>SUM($O$2:O43)</f>
        <v>91</v>
      </c>
      <c r="U43" s="56" t="s">
        <v>359</v>
      </c>
      <c r="V43">
        <f t="shared" si="3"/>
        <v>1</v>
      </c>
    </row>
    <row r="44" spans="1:22" ht="39" thickBot="1">
      <c r="A44" s="52" t="s">
        <v>178</v>
      </c>
      <c r="B44" s="58" t="s">
        <v>303</v>
      </c>
      <c r="C44" s="53">
        <v>1980</v>
      </c>
      <c r="D44" s="58" t="s">
        <v>304</v>
      </c>
      <c r="E44" s="58" t="s">
        <v>305</v>
      </c>
      <c r="F44" s="59" t="s">
        <v>306</v>
      </c>
      <c r="G44" s="58">
        <v>1981</v>
      </c>
      <c r="H44" s="58" t="s">
        <v>274</v>
      </c>
      <c r="I44" s="58" t="s">
        <v>307</v>
      </c>
      <c r="J44" s="60" t="s">
        <v>200</v>
      </c>
      <c r="K44" s="68" t="s">
        <v>308</v>
      </c>
      <c r="O44">
        <f t="shared" si="1"/>
        <v>0</v>
      </c>
      <c r="P44">
        <f>SUM($O$2:O44)</f>
        <v>91</v>
      </c>
      <c r="U44" s="56" t="s">
        <v>377</v>
      </c>
      <c r="V44">
        <f t="shared" si="3"/>
        <v>1</v>
      </c>
    </row>
    <row r="45" spans="1:22" ht="26.25" thickBot="1">
      <c r="A45" s="52" t="s">
        <v>178</v>
      </c>
      <c r="B45" s="84" t="s">
        <v>309</v>
      </c>
      <c r="C45" s="53">
        <v>2010</v>
      </c>
      <c r="D45" s="53" t="s">
        <v>310</v>
      </c>
      <c r="E45" s="53" t="s">
        <v>311</v>
      </c>
      <c r="F45" s="54" t="s">
        <v>312</v>
      </c>
      <c r="G45" s="53">
        <v>2010</v>
      </c>
      <c r="H45" s="53" t="s">
        <v>313</v>
      </c>
      <c r="I45" s="53" t="s">
        <v>314</v>
      </c>
      <c r="J45" s="55" t="s">
        <v>244</v>
      </c>
      <c r="K45" s="55"/>
      <c r="O45">
        <f t="shared" si="1"/>
        <v>0</v>
      </c>
      <c r="P45">
        <f>SUM($O$2:O45)</f>
        <v>91</v>
      </c>
      <c r="U45" s="56" t="s">
        <v>380</v>
      </c>
      <c r="V45">
        <f t="shared" si="3"/>
        <v>1</v>
      </c>
    </row>
    <row r="46" spans="1:22" ht="30.75" thickBot="1">
      <c r="A46" s="52" t="s">
        <v>178</v>
      </c>
      <c r="B46" s="86"/>
      <c r="C46" s="53">
        <v>2016</v>
      </c>
      <c r="D46" s="53"/>
      <c r="E46" s="53" t="s">
        <v>315</v>
      </c>
      <c r="F46" s="54" t="s">
        <v>316</v>
      </c>
      <c r="G46" s="53"/>
      <c r="H46" s="53" t="s">
        <v>313</v>
      </c>
      <c r="I46" s="53" t="s">
        <v>314</v>
      </c>
      <c r="J46" s="55" t="s">
        <v>317</v>
      </c>
      <c r="K46" s="55"/>
      <c r="O46">
        <f t="shared" si="1"/>
        <v>0</v>
      </c>
      <c r="P46">
        <f>SUM($O$2:O46)</f>
        <v>91</v>
      </c>
      <c r="U46" s="71" t="s">
        <v>382</v>
      </c>
      <c r="V46">
        <f t="shared" si="3"/>
        <v>1</v>
      </c>
    </row>
    <row r="47" spans="1:22" ht="51.75" thickBot="1">
      <c r="A47" s="52" t="s">
        <v>178</v>
      </c>
      <c r="B47" s="81" t="s">
        <v>318</v>
      </c>
      <c r="C47" s="53">
        <v>1980</v>
      </c>
      <c r="D47" s="58" t="s">
        <v>298</v>
      </c>
      <c r="E47" s="58" t="s">
        <v>299</v>
      </c>
      <c r="F47" s="59" t="s">
        <v>300</v>
      </c>
      <c r="G47" s="69">
        <v>1980</v>
      </c>
      <c r="H47" s="58" t="s">
        <v>301</v>
      </c>
      <c r="I47" s="58"/>
      <c r="J47" s="60" t="s">
        <v>200</v>
      </c>
      <c r="K47" s="60"/>
      <c r="O47">
        <f t="shared" si="1"/>
        <v>0</v>
      </c>
      <c r="P47">
        <f>SUM($O$2:O47)</f>
        <v>91</v>
      </c>
      <c r="U47" s="71" t="s">
        <v>385</v>
      </c>
      <c r="V47">
        <f t="shared" si="3"/>
        <v>1</v>
      </c>
    </row>
    <row r="48" spans="1:22" ht="30.75" thickBot="1">
      <c r="A48" s="52" t="s">
        <v>178</v>
      </c>
      <c r="B48" s="82"/>
      <c r="C48" s="58">
        <v>2017</v>
      </c>
      <c r="D48" s="58" t="s">
        <v>319</v>
      </c>
      <c r="E48" s="58"/>
      <c r="F48" s="59" t="s">
        <v>320</v>
      </c>
      <c r="G48" s="58"/>
      <c r="H48" s="58"/>
      <c r="I48" s="58"/>
      <c r="J48" s="60" t="s">
        <v>200</v>
      </c>
      <c r="K48" s="60"/>
      <c r="O48">
        <f t="shared" si="1"/>
        <v>0</v>
      </c>
      <c r="P48">
        <f>SUM($O$2:O48)</f>
        <v>91</v>
      </c>
      <c r="U48" s="57" t="s">
        <v>387</v>
      </c>
      <c r="V48">
        <f t="shared" si="3"/>
        <v>1</v>
      </c>
    </row>
    <row r="49" spans="1:22" ht="30.75" thickBot="1">
      <c r="A49" s="52" t="s">
        <v>178</v>
      </c>
      <c r="B49" s="53" t="s">
        <v>321</v>
      </c>
      <c r="C49" s="53">
        <v>1980</v>
      </c>
      <c r="D49" s="53" t="s">
        <v>298</v>
      </c>
      <c r="E49" s="53" t="s">
        <v>299</v>
      </c>
      <c r="F49" s="54" t="s">
        <v>300</v>
      </c>
      <c r="G49" s="67">
        <v>1980</v>
      </c>
      <c r="H49" s="53" t="s">
        <v>301</v>
      </c>
      <c r="I49" s="53"/>
      <c r="J49" s="55" t="s">
        <v>200</v>
      </c>
      <c r="K49" s="55"/>
      <c r="O49">
        <f t="shared" si="1"/>
        <v>0</v>
      </c>
      <c r="P49">
        <f>SUM($O$2:O49)</f>
        <v>91</v>
      </c>
      <c r="U49" s="57" t="s">
        <v>388</v>
      </c>
      <c r="V49">
        <f t="shared" si="3"/>
        <v>1</v>
      </c>
    </row>
    <row r="50" spans="1:22" ht="51.75" thickBot="1">
      <c r="A50" s="52" t="s">
        <v>178</v>
      </c>
      <c r="B50" s="81" t="s">
        <v>322</v>
      </c>
      <c r="C50" s="58">
        <v>2017</v>
      </c>
      <c r="D50" s="58" t="s">
        <v>323</v>
      </c>
      <c r="E50" s="58" t="s">
        <v>324</v>
      </c>
      <c r="F50" s="59" t="s">
        <v>325</v>
      </c>
      <c r="G50" s="58">
        <v>2014</v>
      </c>
      <c r="H50" s="58" t="s">
        <v>326</v>
      </c>
      <c r="I50" s="58" t="s">
        <v>289</v>
      </c>
      <c r="J50" s="60" t="s">
        <v>200</v>
      </c>
      <c r="K50" s="60"/>
      <c r="O50">
        <f t="shared" si="1"/>
        <v>0</v>
      </c>
      <c r="P50">
        <f>SUM($O$2:O50)</f>
        <v>91</v>
      </c>
      <c r="U50" s="71" t="s">
        <v>396</v>
      </c>
      <c r="V50">
        <f t="shared" si="3"/>
        <v>1</v>
      </c>
    </row>
    <row r="51" spans="1:22" ht="51.75" thickBot="1">
      <c r="A51" s="52" t="s">
        <v>178</v>
      </c>
      <c r="B51" s="83"/>
      <c r="C51" s="58">
        <v>2016</v>
      </c>
      <c r="D51" s="58" t="s">
        <v>37</v>
      </c>
      <c r="E51" s="58" t="s">
        <v>327</v>
      </c>
      <c r="F51" s="59" t="s">
        <v>328</v>
      </c>
      <c r="G51" s="58">
        <v>2016</v>
      </c>
      <c r="H51" s="58" t="s">
        <v>326</v>
      </c>
      <c r="I51" s="58" t="s">
        <v>289</v>
      </c>
      <c r="J51" s="60" t="s">
        <v>200</v>
      </c>
      <c r="K51" s="60"/>
      <c r="O51">
        <f t="shared" si="1"/>
        <v>0</v>
      </c>
      <c r="P51">
        <f>SUM($O$2:O51)</f>
        <v>91</v>
      </c>
      <c r="U51" s="71" t="s">
        <v>402</v>
      </c>
      <c r="V51">
        <f t="shared" si="3"/>
        <v>1</v>
      </c>
    </row>
    <row r="52" spans="1:22" ht="26.25" thickBot="1">
      <c r="A52" s="52" t="s">
        <v>178</v>
      </c>
      <c r="B52" s="82"/>
      <c r="C52" s="58">
        <v>2016</v>
      </c>
      <c r="D52" s="58" t="s">
        <v>329</v>
      </c>
      <c r="E52" s="58" t="s">
        <v>330</v>
      </c>
      <c r="F52" s="59" t="s">
        <v>331</v>
      </c>
      <c r="G52" s="58">
        <v>2014</v>
      </c>
      <c r="H52" s="58" t="s">
        <v>274</v>
      </c>
      <c r="I52" s="58" t="s">
        <v>332</v>
      </c>
      <c r="J52" s="60" t="s">
        <v>200</v>
      </c>
      <c r="K52" s="60"/>
      <c r="O52">
        <f t="shared" si="1"/>
        <v>0</v>
      </c>
      <c r="P52">
        <f>SUM($O$2:O52)</f>
        <v>91</v>
      </c>
      <c r="U52" s="71" t="s">
        <v>405</v>
      </c>
      <c r="V52">
        <f t="shared" si="3"/>
        <v>1</v>
      </c>
    </row>
    <row r="53" spans="1:22" ht="39" thickBot="1">
      <c r="A53" s="52" t="s">
        <v>178</v>
      </c>
      <c r="B53" s="56" t="s">
        <v>333</v>
      </c>
      <c r="C53" s="56">
        <v>2015</v>
      </c>
      <c r="D53" s="56" t="s">
        <v>334</v>
      </c>
      <c r="E53" s="56" t="s">
        <v>335</v>
      </c>
      <c r="F53" s="62" t="s">
        <v>173</v>
      </c>
      <c r="G53" s="63">
        <v>2014</v>
      </c>
      <c r="H53" s="63" t="s">
        <v>313</v>
      </c>
      <c r="I53" s="56" t="s">
        <v>336</v>
      </c>
      <c r="J53" s="64" t="s">
        <v>200</v>
      </c>
      <c r="K53" s="64"/>
      <c r="O53">
        <f t="shared" si="1"/>
        <v>0</v>
      </c>
      <c r="P53">
        <f>SUM($O$2:O53)</f>
        <v>91</v>
      </c>
      <c r="U53" s="71" t="s">
        <v>407</v>
      </c>
      <c r="V53">
        <f t="shared" si="3"/>
        <v>1</v>
      </c>
    </row>
    <row r="54" spans="1:22" ht="39" thickBot="1">
      <c r="A54" s="52" t="s">
        <v>178</v>
      </c>
      <c r="B54" s="58" t="s">
        <v>337</v>
      </c>
      <c r="C54" s="58">
        <v>2018</v>
      </c>
      <c r="D54" s="58" t="s">
        <v>338</v>
      </c>
      <c r="E54" s="58" t="s">
        <v>339</v>
      </c>
      <c r="F54" s="59" t="s">
        <v>14</v>
      </c>
      <c r="G54" s="58">
        <v>2017</v>
      </c>
      <c r="H54" s="58" t="s">
        <v>340</v>
      </c>
      <c r="I54" s="58" t="s">
        <v>341</v>
      </c>
      <c r="J54" s="60"/>
      <c r="K54" s="60"/>
      <c r="O54">
        <f t="shared" si="1"/>
        <v>0</v>
      </c>
      <c r="P54">
        <f>SUM($O$2:O54)</f>
        <v>91</v>
      </c>
    </row>
    <row r="55" spans="1:22" ht="26.25" thickBot="1">
      <c r="A55" s="52" t="s">
        <v>178</v>
      </c>
      <c r="B55" s="66" t="s">
        <v>342</v>
      </c>
      <c r="C55" s="56">
        <v>2018</v>
      </c>
      <c r="D55" s="56" t="s">
        <v>103</v>
      </c>
      <c r="E55" s="56" t="s">
        <v>219</v>
      </c>
      <c r="F55" s="62" t="s">
        <v>104</v>
      </c>
      <c r="G55" s="63">
        <v>2015</v>
      </c>
      <c r="H55" s="63" t="s">
        <v>343</v>
      </c>
      <c r="I55" s="63" t="s">
        <v>344</v>
      </c>
      <c r="J55" s="64" t="s">
        <v>200</v>
      </c>
      <c r="K55" s="64"/>
      <c r="O55">
        <f t="shared" si="1"/>
        <v>0</v>
      </c>
      <c r="P55">
        <f>SUM($O$2:O55)</f>
        <v>91</v>
      </c>
    </row>
    <row r="56" spans="1:22" ht="153.75" thickBot="1">
      <c r="A56" s="52" t="s">
        <v>178</v>
      </c>
      <c r="B56" s="58" t="s">
        <v>345</v>
      </c>
      <c r="C56" s="58">
        <v>2008</v>
      </c>
      <c r="D56" s="58" t="s">
        <v>346</v>
      </c>
      <c r="E56" s="58" t="s">
        <v>273</v>
      </c>
      <c r="F56" s="58"/>
      <c r="G56" s="58" t="s">
        <v>347</v>
      </c>
      <c r="H56" s="58"/>
      <c r="I56" s="58"/>
      <c r="J56" s="60"/>
      <c r="K56" s="60" t="s">
        <v>348</v>
      </c>
      <c r="O56">
        <f t="shared" si="1"/>
        <v>0</v>
      </c>
      <c r="P56">
        <f>SUM($O$2:O56)</f>
        <v>91</v>
      </c>
    </row>
    <row r="57" spans="1:22" ht="243" thickBot="1">
      <c r="A57" s="52" t="s">
        <v>178</v>
      </c>
      <c r="B57" s="56" t="s">
        <v>349</v>
      </c>
      <c r="C57" s="56">
        <v>2015</v>
      </c>
      <c r="D57" s="56" t="s">
        <v>37</v>
      </c>
      <c r="E57" s="56" t="s">
        <v>350</v>
      </c>
      <c r="F57" s="62" t="s">
        <v>38</v>
      </c>
      <c r="G57" s="63"/>
      <c r="H57" s="63"/>
      <c r="I57" s="56"/>
      <c r="J57" s="64"/>
      <c r="K57" s="64" t="s">
        <v>351</v>
      </c>
      <c r="O57">
        <f t="shared" si="1"/>
        <v>0</v>
      </c>
      <c r="P57">
        <f>SUM($O$2:O57)</f>
        <v>91</v>
      </c>
    </row>
    <row r="58" spans="1:22" ht="153.75" thickBot="1">
      <c r="A58" s="52" t="s">
        <v>178</v>
      </c>
      <c r="B58" s="66" t="s">
        <v>15</v>
      </c>
      <c r="C58" s="56">
        <v>2018</v>
      </c>
      <c r="D58" s="56" t="s">
        <v>13</v>
      </c>
      <c r="E58" s="56" t="s">
        <v>352</v>
      </c>
      <c r="F58" s="62" t="s">
        <v>14</v>
      </c>
      <c r="G58" s="63"/>
      <c r="H58" s="63"/>
      <c r="I58" s="63"/>
      <c r="J58" s="64"/>
      <c r="K58" s="55"/>
      <c r="O58">
        <f t="shared" si="1"/>
        <v>0</v>
      </c>
      <c r="P58">
        <f>SUM($O$2:O58)</f>
        <v>91</v>
      </c>
    </row>
    <row r="59" spans="1:22" ht="30.75" thickBot="1">
      <c r="A59" s="52" t="s">
        <v>178</v>
      </c>
      <c r="B59" s="66" t="s">
        <v>21</v>
      </c>
      <c r="C59" s="56">
        <v>2017</v>
      </c>
      <c r="D59" s="56" t="s">
        <v>19</v>
      </c>
      <c r="E59" s="62" t="s">
        <v>353</v>
      </c>
      <c r="F59" s="62" t="s">
        <v>20</v>
      </c>
      <c r="G59" s="63"/>
      <c r="H59" s="63"/>
      <c r="I59" s="63"/>
      <c r="J59" s="64"/>
      <c r="K59" s="55"/>
      <c r="O59">
        <f t="shared" si="1"/>
        <v>0</v>
      </c>
      <c r="P59">
        <f>SUM($O$2:O59)</f>
        <v>91</v>
      </c>
    </row>
    <row r="60" spans="1:22" ht="64.5" thickBot="1">
      <c r="A60" s="52" t="s">
        <v>178</v>
      </c>
      <c r="B60" s="66" t="s">
        <v>34</v>
      </c>
      <c r="C60" s="56">
        <v>2004</v>
      </c>
      <c r="D60" s="56" t="s">
        <v>32</v>
      </c>
      <c r="E60" s="56" t="s">
        <v>354</v>
      </c>
      <c r="F60" s="62" t="s">
        <v>33</v>
      </c>
      <c r="G60" s="63"/>
      <c r="H60" s="63"/>
      <c r="I60" s="63"/>
      <c r="J60" s="64"/>
      <c r="K60" s="55"/>
      <c r="O60">
        <f t="shared" si="1"/>
        <v>0</v>
      </c>
      <c r="P60">
        <f>SUM($O$2:O60)</f>
        <v>91</v>
      </c>
    </row>
    <row r="61" spans="1:22" ht="39" thickBot="1">
      <c r="A61" s="52" t="s">
        <v>178</v>
      </c>
      <c r="B61" s="66" t="s">
        <v>355</v>
      </c>
      <c r="C61" s="56">
        <v>2015</v>
      </c>
      <c r="D61" s="56" t="s">
        <v>40</v>
      </c>
      <c r="E61" s="56" t="s">
        <v>356</v>
      </c>
      <c r="F61" s="62" t="s">
        <v>41</v>
      </c>
      <c r="G61" s="63"/>
      <c r="H61" s="63"/>
      <c r="I61" s="63"/>
      <c r="J61" s="64"/>
      <c r="K61" s="55"/>
      <c r="O61">
        <f t="shared" si="1"/>
        <v>0</v>
      </c>
      <c r="P61">
        <f>SUM($O$2:O61)</f>
        <v>91</v>
      </c>
    </row>
    <row r="62" spans="1:22" ht="64.5" thickBot="1">
      <c r="A62" s="52" t="s">
        <v>178</v>
      </c>
      <c r="B62" s="66" t="s">
        <v>45</v>
      </c>
      <c r="C62" s="56">
        <v>2017</v>
      </c>
      <c r="D62" s="56" t="s">
        <v>43</v>
      </c>
      <c r="E62" s="56" t="s">
        <v>210</v>
      </c>
      <c r="F62" s="62" t="s">
        <v>44</v>
      </c>
      <c r="G62" s="63"/>
      <c r="H62" s="63"/>
      <c r="I62" s="63"/>
      <c r="J62" s="64"/>
      <c r="K62" s="55"/>
      <c r="O62">
        <f t="shared" si="1"/>
        <v>0</v>
      </c>
      <c r="P62">
        <f>SUM($O$2:O62)</f>
        <v>91</v>
      </c>
    </row>
    <row r="63" spans="1:22" ht="51.75" thickBot="1">
      <c r="A63" s="52" t="s">
        <v>178</v>
      </c>
      <c r="B63" s="66" t="s">
        <v>58</v>
      </c>
      <c r="C63" s="56">
        <v>2018</v>
      </c>
      <c r="D63" s="56" t="s">
        <v>56</v>
      </c>
      <c r="E63" s="56" t="s">
        <v>130</v>
      </c>
      <c r="F63" s="62" t="s">
        <v>57</v>
      </c>
      <c r="G63" s="63"/>
      <c r="H63" s="63"/>
      <c r="I63" s="63"/>
      <c r="J63" s="64"/>
      <c r="K63" s="55"/>
      <c r="O63">
        <f t="shared" si="1"/>
        <v>0</v>
      </c>
      <c r="P63">
        <f>SUM($O$2:O63)</f>
        <v>91</v>
      </c>
    </row>
    <row r="64" spans="1:22" ht="26.25" thickBot="1">
      <c r="A64" s="52" t="s">
        <v>178</v>
      </c>
      <c r="B64" s="66" t="s">
        <v>61</v>
      </c>
      <c r="C64" s="56">
        <v>2018</v>
      </c>
      <c r="D64" s="56" t="s">
        <v>59</v>
      </c>
      <c r="E64" s="56" t="s">
        <v>130</v>
      </c>
      <c r="F64" s="62" t="s">
        <v>60</v>
      </c>
      <c r="G64" s="63"/>
      <c r="H64" s="63"/>
      <c r="I64" s="63"/>
      <c r="J64" s="64"/>
      <c r="K64" s="55"/>
      <c r="O64">
        <f t="shared" si="1"/>
        <v>0</v>
      </c>
      <c r="P64">
        <f>SUM($O$2:O64)</f>
        <v>91</v>
      </c>
    </row>
    <row r="65" spans="1:16" ht="39" thickBot="1">
      <c r="A65" s="52" t="s">
        <v>178</v>
      </c>
      <c r="B65" s="66" t="s">
        <v>80</v>
      </c>
      <c r="C65" s="56">
        <v>2018</v>
      </c>
      <c r="D65" s="56" t="s">
        <v>78</v>
      </c>
      <c r="E65" s="56" t="s">
        <v>357</v>
      </c>
      <c r="F65" s="62" t="s">
        <v>79</v>
      </c>
      <c r="G65" s="63"/>
      <c r="H65" s="63"/>
      <c r="I65" s="63"/>
      <c r="J65" s="64"/>
      <c r="K65" s="55"/>
      <c r="O65">
        <f t="shared" si="1"/>
        <v>0</v>
      </c>
      <c r="P65">
        <f>SUM($O$2:O65)</f>
        <v>91</v>
      </c>
    </row>
    <row r="66" spans="1:16" ht="102.75" thickBot="1">
      <c r="A66" s="52" t="s">
        <v>178</v>
      </c>
      <c r="B66" s="66" t="s">
        <v>358</v>
      </c>
      <c r="C66" s="56">
        <v>2009</v>
      </c>
      <c r="D66" s="56" t="s">
        <v>82</v>
      </c>
      <c r="E66" s="56" t="s">
        <v>359</v>
      </c>
      <c r="F66" s="62" t="s">
        <v>83</v>
      </c>
      <c r="G66" s="63"/>
      <c r="H66" s="63"/>
      <c r="I66" s="63"/>
      <c r="J66" s="64"/>
      <c r="K66" s="55"/>
      <c r="O66">
        <f t="shared" si="1"/>
        <v>0</v>
      </c>
      <c r="P66">
        <f>SUM($O$2:O66)</f>
        <v>91</v>
      </c>
    </row>
    <row r="67" spans="1:16" ht="30.75" thickBot="1">
      <c r="A67" s="52" t="s">
        <v>178</v>
      </c>
      <c r="B67" s="66" t="s">
        <v>360</v>
      </c>
      <c r="C67" s="56">
        <v>2018</v>
      </c>
      <c r="D67" s="56" t="s">
        <v>361</v>
      </c>
      <c r="E67" s="56" t="s">
        <v>362</v>
      </c>
      <c r="F67" s="62" t="s">
        <v>86</v>
      </c>
      <c r="G67" s="63"/>
      <c r="H67" s="63"/>
      <c r="I67" s="63"/>
      <c r="J67" s="64"/>
      <c r="K67" s="55"/>
      <c r="O67">
        <f t="shared" ref="O67:O93" si="4">COUNTIF($C$2:$C$93,N67)</f>
        <v>0</v>
      </c>
      <c r="P67">
        <f>SUM($O$2:O67)</f>
        <v>91</v>
      </c>
    </row>
    <row r="68" spans="1:16" ht="51.75" thickBot="1">
      <c r="A68" s="52" t="s">
        <v>178</v>
      </c>
      <c r="B68" s="66" t="s">
        <v>87</v>
      </c>
      <c r="C68" s="56">
        <v>2019</v>
      </c>
      <c r="D68" s="56" t="s">
        <v>363</v>
      </c>
      <c r="E68" s="56" t="s">
        <v>362</v>
      </c>
      <c r="F68" s="62" t="s">
        <v>88</v>
      </c>
      <c r="G68" s="63"/>
      <c r="H68" s="63"/>
      <c r="I68" s="63"/>
      <c r="J68" s="64"/>
      <c r="K68" s="55"/>
      <c r="O68">
        <f t="shared" si="4"/>
        <v>0</v>
      </c>
      <c r="P68">
        <f>SUM($O$2:O68)</f>
        <v>91</v>
      </c>
    </row>
    <row r="69" spans="1:16" ht="77.25" thickBot="1">
      <c r="A69" s="52" t="s">
        <v>178</v>
      </c>
      <c r="B69" s="66" t="s">
        <v>364</v>
      </c>
      <c r="C69" s="56">
        <v>2016</v>
      </c>
      <c r="D69" s="56" t="s">
        <v>365</v>
      </c>
      <c r="E69" s="56" t="s">
        <v>366</v>
      </c>
      <c r="F69" s="62" t="s">
        <v>90</v>
      </c>
      <c r="G69" s="63"/>
      <c r="H69" s="63"/>
      <c r="I69" s="63"/>
      <c r="J69" s="64"/>
      <c r="K69" s="55"/>
      <c r="O69">
        <f t="shared" si="4"/>
        <v>0</v>
      </c>
      <c r="P69">
        <f>SUM($O$2:O69)</f>
        <v>91</v>
      </c>
    </row>
    <row r="70" spans="1:16" ht="64.5" thickBot="1">
      <c r="A70" s="52" t="s">
        <v>178</v>
      </c>
      <c r="B70" s="66" t="s">
        <v>367</v>
      </c>
      <c r="C70" s="56">
        <v>2016</v>
      </c>
      <c r="D70" s="56" t="s">
        <v>368</v>
      </c>
      <c r="E70" s="56" t="s">
        <v>369</v>
      </c>
      <c r="F70" s="62" t="s">
        <v>96</v>
      </c>
      <c r="G70" s="63"/>
      <c r="H70" s="63"/>
      <c r="I70" s="63"/>
      <c r="J70" s="64"/>
      <c r="K70" s="55"/>
      <c r="O70">
        <f t="shared" si="4"/>
        <v>0</v>
      </c>
      <c r="P70">
        <f>SUM($O$2:O70)</f>
        <v>91</v>
      </c>
    </row>
    <row r="71" spans="1:16" ht="77.25" thickBot="1">
      <c r="A71" s="52" t="s">
        <v>178</v>
      </c>
      <c r="B71" s="66"/>
      <c r="C71" s="56">
        <v>2016</v>
      </c>
      <c r="D71" s="56" t="s">
        <v>370</v>
      </c>
      <c r="E71" s="56" t="s">
        <v>369</v>
      </c>
      <c r="F71" s="62" t="s">
        <v>99</v>
      </c>
      <c r="G71" s="63"/>
      <c r="H71" s="63"/>
      <c r="I71" s="63"/>
      <c r="J71" s="64"/>
      <c r="K71" s="55"/>
      <c r="O71">
        <f t="shared" si="4"/>
        <v>0</v>
      </c>
      <c r="P71">
        <f>SUM($O$2:O71)</f>
        <v>91</v>
      </c>
    </row>
    <row r="72" spans="1:16" ht="51.75" thickBot="1">
      <c r="A72" s="52" t="s">
        <v>178</v>
      </c>
      <c r="B72" s="66" t="s">
        <v>371</v>
      </c>
      <c r="C72" s="56">
        <v>2019</v>
      </c>
      <c r="D72" s="56" t="s">
        <v>372</v>
      </c>
      <c r="E72" s="56" t="s">
        <v>373</v>
      </c>
      <c r="F72" s="62" t="s">
        <v>110</v>
      </c>
      <c r="G72" s="63"/>
      <c r="H72" s="63"/>
      <c r="I72" s="63"/>
      <c r="J72" s="64"/>
      <c r="K72" s="55"/>
      <c r="O72">
        <f t="shared" si="4"/>
        <v>0</v>
      </c>
      <c r="P72">
        <f>SUM($O$2:O72)</f>
        <v>91</v>
      </c>
    </row>
    <row r="73" spans="1:16" ht="26.25" thickBot="1">
      <c r="A73" s="52" t="s">
        <v>178</v>
      </c>
      <c r="B73" s="66" t="s">
        <v>135</v>
      </c>
      <c r="C73" s="56">
        <v>2018</v>
      </c>
      <c r="D73" s="56" t="s">
        <v>374</v>
      </c>
      <c r="E73" s="56" t="s">
        <v>130</v>
      </c>
      <c r="F73" s="62" t="s">
        <v>136</v>
      </c>
      <c r="G73" s="63"/>
      <c r="H73" s="63"/>
      <c r="I73" s="63"/>
      <c r="J73" s="64"/>
      <c r="K73" s="55"/>
      <c r="O73">
        <f t="shared" si="4"/>
        <v>0</v>
      </c>
      <c r="P73">
        <f>SUM($O$2:O73)</f>
        <v>91</v>
      </c>
    </row>
    <row r="74" spans="1:16" ht="51.75" thickBot="1">
      <c r="A74" s="52" t="s">
        <v>178</v>
      </c>
      <c r="B74" s="66" t="s">
        <v>375</v>
      </c>
      <c r="C74" s="56">
        <v>2011</v>
      </c>
      <c r="D74" s="56" t="s">
        <v>376</v>
      </c>
      <c r="E74" s="56" t="s">
        <v>377</v>
      </c>
      <c r="F74" s="62" t="s">
        <v>141</v>
      </c>
      <c r="G74" s="63"/>
      <c r="H74" s="63"/>
      <c r="I74" s="63"/>
      <c r="J74" s="64"/>
      <c r="K74" s="55"/>
      <c r="O74">
        <f t="shared" si="4"/>
        <v>0</v>
      </c>
      <c r="P74">
        <f>SUM($O$2:O74)</f>
        <v>91</v>
      </c>
    </row>
    <row r="75" spans="1:16" ht="51.75" thickBot="1">
      <c r="A75" s="52" t="s">
        <v>178</v>
      </c>
      <c r="B75" s="66" t="s">
        <v>378</v>
      </c>
      <c r="C75" s="56">
        <v>2019</v>
      </c>
      <c r="D75" s="56" t="s">
        <v>379</v>
      </c>
      <c r="E75" s="56" t="s">
        <v>380</v>
      </c>
      <c r="F75" s="62" t="s">
        <v>143</v>
      </c>
      <c r="G75" s="63"/>
      <c r="H75" s="63"/>
      <c r="I75" s="63"/>
      <c r="J75" s="64"/>
      <c r="K75" s="55"/>
      <c r="O75">
        <f t="shared" si="4"/>
        <v>0</v>
      </c>
      <c r="P75">
        <f>SUM($O$2:O75)</f>
        <v>91</v>
      </c>
    </row>
    <row r="76" spans="1:16" ht="77.25" thickBot="1">
      <c r="A76" s="52" t="s">
        <v>180</v>
      </c>
      <c r="B76" s="70" t="s">
        <v>180</v>
      </c>
      <c r="C76" s="71">
        <v>2018</v>
      </c>
      <c r="D76" s="71" t="s">
        <v>381</v>
      </c>
      <c r="E76" s="71" t="s">
        <v>382</v>
      </c>
      <c r="F76" s="57" t="s">
        <v>92</v>
      </c>
      <c r="G76" s="64"/>
      <c r="H76" s="64"/>
      <c r="I76" s="64"/>
      <c r="J76" s="64"/>
      <c r="K76" s="55"/>
      <c r="O76">
        <f t="shared" si="4"/>
        <v>0</v>
      </c>
      <c r="P76">
        <f>SUM($O$2:O76)</f>
        <v>91</v>
      </c>
    </row>
    <row r="77" spans="1:16" ht="51.75" thickBot="1">
      <c r="A77" s="52" t="s">
        <v>180</v>
      </c>
      <c r="B77" s="70" t="s">
        <v>180</v>
      </c>
      <c r="C77" s="71">
        <v>2018</v>
      </c>
      <c r="D77" s="71" t="s">
        <v>383</v>
      </c>
      <c r="E77" s="71" t="s">
        <v>366</v>
      </c>
      <c r="F77" s="57" t="s">
        <v>101</v>
      </c>
      <c r="G77" s="64"/>
      <c r="H77" s="64"/>
      <c r="I77" s="64"/>
      <c r="J77" s="64"/>
      <c r="K77" s="55"/>
      <c r="O77">
        <f t="shared" si="4"/>
        <v>0</v>
      </c>
      <c r="P77">
        <f>SUM($O$2:O77)</f>
        <v>91</v>
      </c>
    </row>
    <row r="78" spans="1:16" ht="90" thickBot="1">
      <c r="A78" s="52" t="s">
        <v>180</v>
      </c>
      <c r="B78" s="70" t="s">
        <v>180</v>
      </c>
      <c r="C78" s="71">
        <v>2018</v>
      </c>
      <c r="D78" s="71" t="s">
        <v>384</v>
      </c>
      <c r="E78" s="71" t="s">
        <v>385</v>
      </c>
      <c r="F78" s="57" t="s">
        <v>104</v>
      </c>
      <c r="G78" s="64"/>
      <c r="H78" s="64"/>
      <c r="I78" s="64"/>
      <c r="J78" s="64"/>
      <c r="K78" s="55"/>
      <c r="O78">
        <f t="shared" si="4"/>
        <v>0</v>
      </c>
      <c r="P78">
        <f>SUM($O$2:O78)</f>
        <v>91</v>
      </c>
    </row>
    <row r="79" spans="1:16" ht="45.75" thickBot="1">
      <c r="A79" s="52" t="s">
        <v>180</v>
      </c>
      <c r="B79" s="70" t="s">
        <v>180</v>
      </c>
      <c r="C79" s="71">
        <v>2012</v>
      </c>
      <c r="D79" s="71" t="s">
        <v>386</v>
      </c>
      <c r="E79" s="57" t="s">
        <v>387</v>
      </c>
      <c r="F79" s="57" t="s">
        <v>173</v>
      </c>
      <c r="G79" s="64"/>
      <c r="H79" s="64"/>
      <c r="I79" s="64"/>
      <c r="J79" s="64"/>
      <c r="K79" s="55"/>
      <c r="O79">
        <f t="shared" si="4"/>
        <v>0</v>
      </c>
      <c r="P79">
        <f>SUM($O$2:O79)</f>
        <v>91</v>
      </c>
    </row>
    <row r="80" spans="1:16" ht="45.75" thickBot="1">
      <c r="A80" s="52" t="s">
        <v>179</v>
      </c>
      <c r="B80" s="70" t="s">
        <v>76</v>
      </c>
      <c r="C80" s="71">
        <v>1999</v>
      </c>
      <c r="D80" s="71" t="s">
        <v>74</v>
      </c>
      <c r="E80" s="57" t="s">
        <v>388</v>
      </c>
      <c r="F80" s="57" t="s">
        <v>75</v>
      </c>
      <c r="G80" s="64"/>
      <c r="H80" s="64"/>
      <c r="I80" s="64"/>
      <c r="J80" s="64"/>
      <c r="K80" s="55"/>
      <c r="O80">
        <f t="shared" si="4"/>
        <v>0</v>
      </c>
      <c r="P80">
        <f>SUM($O$2:O80)</f>
        <v>91</v>
      </c>
    </row>
    <row r="81" spans="1:16" ht="102.75" thickBot="1">
      <c r="A81" s="52" t="s">
        <v>179</v>
      </c>
      <c r="B81" s="70" t="s">
        <v>179</v>
      </c>
      <c r="C81" s="71">
        <v>2018</v>
      </c>
      <c r="D81" s="71" t="s">
        <v>389</v>
      </c>
      <c r="E81" s="71" t="s">
        <v>362</v>
      </c>
      <c r="F81" s="57" t="s">
        <v>94</v>
      </c>
      <c r="G81" s="64"/>
      <c r="H81" s="64"/>
      <c r="I81" s="64"/>
      <c r="J81" s="64"/>
      <c r="K81" s="55"/>
      <c r="O81">
        <f t="shared" si="4"/>
        <v>0</v>
      </c>
      <c r="P81">
        <f>SUM($O$2:O81)</f>
        <v>91</v>
      </c>
    </row>
    <row r="82" spans="1:16" ht="51.75" thickBot="1">
      <c r="A82" s="52" t="s">
        <v>179</v>
      </c>
      <c r="B82" s="70" t="s">
        <v>179</v>
      </c>
      <c r="C82" s="71">
        <v>2019</v>
      </c>
      <c r="D82" s="71" t="s">
        <v>390</v>
      </c>
      <c r="E82" s="71" t="s">
        <v>373</v>
      </c>
      <c r="F82" s="57" t="s">
        <v>108</v>
      </c>
      <c r="G82" s="64"/>
      <c r="H82" s="64"/>
      <c r="I82" s="64"/>
      <c r="J82" s="64"/>
      <c r="K82" s="55"/>
      <c r="O82">
        <f t="shared" si="4"/>
        <v>0</v>
      </c>
      <c r="P82">
        <f>SUM($O$2:O82)</f>
        <v>91</v>
      </c>
    </row>
    <row r="83" spans="1:16" ht="15.75" thickBot="1">
      <c r="A83" s="52" t="s">
        <v>179</v>
      </c>
      <c r="B83" s="70" t="s">
        <v>179</v>
      </c>
      <c r="C83" s="71">
        <v>2019</v>
      </c>
      <c r="D83" s="71" t="s">
        <v>391</v>
      </c>
      <c r="E83" s="71" t="s">
        <v>373</v>
      </c>
      <c r="F83" s="57" t="s">
        <v>112</v>
      </c>
      <c r="G83" s="64"/>
      <c r="H83" s="64"/>
      <c r="I83" s="64"/>
      <c r="J83" s="64"/>
      <c r="K83" s="55"/>
      <c r="O83">
        <f t="shared" si="4"/>
        <v>0</v>
      </c>
      <c r="P83">
        <f>SUM($O$2:O83)</f>
        <v>91</v>
      </c>
    </row>
    <row r="84" spans="1:16" ht="39" thickBot="1">
      <c r="A84" s="52" t="s">
        <v>179</v>
      </c>
      <c r="B84" s="70" t="s">
        <v>179</v>
      </c>
      <c r="C84" s="71">
        <v>2019</v>
      </c>
      <c r="D84" s="71" t="s">
        <v>116</v>
      </c>
      <c r="E84" s="71" t="s">
        <v>392</v>
      </c>
      <c r="F84" s="57" t="s">
        <v>117</v>
      </c>
      <c r="G84" s="64"/>
      <c r="H84" s="64"/>
      <c r="I84" s="64"/>
      <c r="J84" s="64"/>
      <c r="K84" s="55"/>
      <c r="O84">
        <f t="shared" si="4"/>
        <v>0</v>
      </c>
      <c r="P84">
        <f>SUM($O$2:O84)</f>
        <v>91</v>
      </c>
    </row>
    <row r="85" spans="1:16" ht="26.25" thickBot="1">
      <c r="A85" s="52" t="s">
        <v>179</v>
      </c>
      <c r="B85" s="70" t="s">
        <v>179</v>
      </c>
      <c r="C85" s="71">
        <v>2018</v>
      </c>
      <c r="D85" s="71" t="s">
        <v>393</v>
      </c>
      <c r="E85" s="71" t="s">
        <v>392</v>
      </c>
      <c r="F85" s="57" t="s">
        <v>119</v>
      </c>
      <c r="G85" s="64"/>
      <c r="H85" s="64"/>
      <c r="I85" s="64"/>
      <c r="J85" s="64"/>
      <c r="K85" s="55"/>
      <c r="O85">
        <f t="shared" si="4"/>
        <v>0</v>
      </c>
      <c r="P85">
        <f>SUM($O$2:O85)</f>
        <v>91</v>
      </c>
    </row>
    <row r="86" spans="1:16" ht="26.25" thickBot="1">
      <c r="A86" s="52" t="s">
        <v>179</v>
      </c>
      <c r="B86" s="70" t="s">
        <v>179</v>
      </c>
      <c r="C86" s="71">
        <v>2018</v>
      </c>
      <c r="D86" s="71" t="s">
        <v>394</v>
      </c>
      <c r="E86" s="71" t="s">
        <v>392</v>
      </c>
      <c r="F86" s="57" t="s">
        <v>121</v>
      </c>
      <c r="G86" s="64"/>
      <c r="H86" s="64"/>
      <c r="I86" s="64"/>
      <c r="J86" s="64"/>
      <c r="K86" s="55"/>
      <c r="O86">
        <f t="shared" si="4"/>
        <v>0</v>
      </c>
      <c r="P86">
        <f>SUM($O$2:O86)</f>
        <v>91</v>
      </c>
    </row>
    <row r="87" spans="1:16" ht="51.75" thickBot="1">
      <c r="A87" s="52" t="s">
        <v>179</v>
      </c>
      <c r="B87" s="70" t="s">
        <v>179</v>
      </c>
      <c r="C87" s="71">
        <v>2018</v>
      </c>
      <c r="D87" s="71" t="s">
        <v>395</v>
      </c>
      <c r="E87" s="71" t="s">
        <v>396</v>
      </c>
      <c r="F87" s="57" t="s">
        <v>138</v>
      </c>
      <c r="G87" s="64"/>
      <c r="H87" s="64"/>
      <c r="I87" s="64"/>
      <c r="J87" s="64"/>
      <c r="K87" s="55"/>
      <c r="O87">
        <f t="shared" si="4"/>
        <v>0</v>
      </c>
      <c r="P87">
        <f>SUM($O$2:O87)</f>
        <v>91</v>
      </c>
    </row>
    <row r="88" spans="1:16" ht="39" thickBot="1">
      <c r="A88" s="52" t="s">
        <v>179</v>
      </c>
      <c r="B88" s="70" t="s">
        <v>179</v>
      </c>
      <c r="C88" s="71">
        <v>2019</v>
      </c>
      <c r="D88" s="71" t="s">
        <v>397</v>
      </c>
      <c r="E88" s="71" t="s">
        <v>222</v>
      </c>
      <c r="F88" s="57" t="s">
        <v>153</v>
      </c>
      <c r="G88" s="64"/>
      <c r="H88" s="64"/>
      <c r="I88" s="64"/>
      <c r="J88" s="64"/>
      <c r="K88" s="55"/>
      <c r="O88">
        <f t="shared" si="4"/>
        <v>0</v>
      </c>
      <c r="P88">
        <f>SUM($O$2:O88)</f>
        <v>91</v>
      </c>
    </row>
    <row r="89" spans="1:16" ht="64.5" thickBot="1">
      <c r="A89" s="52" t="s">
        <v>179</v>
      </c>
      <c r="B89" s="70" t="s">
        <v>179</v>
      </c>
      <c r="C89" s="71">
        <v>2019</v>
      </c>
      <c r="D89" s="71" t="s">
        <v>398</v>
      </c>
      <c r="E89" s="71" t="s">
        <v>399</v>
      </c>
      <c r="F89" s="57" t="s">
        <v>156</v>
      </c>
      <c r="G89" s="64"/>
      <c r="H89" s="64"/>
      <c r="I89" s="64"/>
      <c r="J89" s="64"/>
      <c r="K89" s="55"/>
      <c r="O89">
        <f t="shared" si="4"/>
        <v>0</v>
      </c>
      <c r="P89">
        <f>SUM($O$2:O89)</f>
        <v>91</v>
      </c>
    </row>
    <row r="90" spans="1:16" ht="51.75" thickBot="1">
      <c r="A90" s="52" t="s">
        <v>179</v>
      </c>
      <c r="B90" s="70" t="s">
        <v>179</v>
      </c>
      <c r="C90" s="71">
        <v>2019</v>
      </c>
      <c r="D90" s="71" t="s">
        <v>400</v>
      </c>
      <c r="E90" s="71" t="s">
        <v>399</v>
      </c>
      <c r="F90" s="57" t="s">
        <v>158</v>
      </c>
      <c r="G90" s="64"/>
      <c r="H90" s="64"/>
      <c r="I90" s="64"/>
      <c r="J90" s="64"/>
      <c r="K90" s="55"/>
      <c r="O90">
        <f t="shared" si="4"/>
        <v>0</v>
      </c>
      <c r="P90">
        <f>SUM($O$2:O90)</f>
        <v>91</v>
      </c>
    </row>
    <row r="91" spans="1:16" ht="39" thickBot="1">
      <c r="A91" s="52" t="s">
        <v>179</v>
      </c>
      <c r="B91" s="70" t="s">
        <v>179</v>
      </c>
      <c r="C91" s="71">
        <v>2019</v>
      </c>
      <c r="D91" s="71" t="s">
        <v>401</v>
      </c>
      <c r="E91" s="71" t="s">
        <v>402</v>
      </c>
      <c r="F91" s="57" t="s">
        <v>403</v>
      </c>
      <c r="G91" s="64"/>
      <c r="H91" s="64"/>
      <c r="I91" s="64"/>
      <c r="J91" s="64"/>
      <c r="K91" s="55"/>
      <c r="O91">
        <f t="shared" si="4"/>
        <v>0</v>
      </c>
      <c r="P91">
        <f>SUM($O$2:O91)</f>
        <v>91</v>
      </c>
    </row>
    <row r="92" spans="1:16" ht="39" thickBot="1">
      <c r="A92" s="52" t="s">
        <v>404</v>
      </c>
      <c r="B92" s="70" t="s">
        <v>28</v>
      </c>
      <c r="C92" s="71">
        <v>2002</v>
      </c>
      <c r="D92" s="71" t="s">
        <v>25</v>
      </c>
      <c r="E92" s="71" t="s">
        <v>405</v>
      </c>
      <c r="F92" s="57" t="s">
        <v>26</v>
      </c>
      <c r="G92" s="64"/>
      <c r="H92" s="64"/>
      <c r="I92" s="64"/>
      <c r="J92" s="64"/>
      <c r="K92" s="55"/>
      <c r="O92">
        <f t="shared" si="4"/>
        <v>0</v>
      </c>
      <c r="P92">
        <f>SUM($O$2:O92)</f>
        <v>91</v>
      </c>
    </row>
    <row r="93" spans="1:16" ht="26.25" thickBot="1">
      <c r="A93" s="52" t="s">
        <v>404</v>
      </c>
      <c r="B93" s="70" t="s">
        <v>297</v>
      </c>
      <c r="C93" s="71">
        <v>2018</v>
      </c>
      <c r="D93" s="71" t="s">
        <v>406</v>
      </c>
      <c r="E93" s="71" t="s">
        <v>407</v>
      </c>
      <c r="F93" s="57" t="s">
        <v>147</v>
      </c>
      <c r="G93" s="64"/>
      <c r="H93" s="64"/>
      <c r="I93" s="64"/>
      <c r="J93" s="64"/>
      <c r="K93" s="55"/>
      <c r="O93">
        <f t="shared" si="4"/>
        <v>0</v>
      </c>
      <c r="P93">
        <f>SUM($O$2:O93)</f>
        <v>91</v>
      </c>
    </row>
  </sheetData>
  <autoFilter ref="U1:V1" xr:uid="{5B1F446F-4476-4952-9808-2964402D19BA}">
    <sortState xmlns:xlrd2="http://schemas.microsoft.com/office/spreadsheetml/2017/richdata2" ref="U2:V53">
      <sortCondition descending="1" ref="V1"/>
    </sortState>
  </autoFilter>
  <mergeCells count="8">
    <mergeCell ref="B47:B48"/>
    <mergeCell ref="B50:B52"/>
    <mergeCell ref="B2:B8"/>
    <mergeCell ref="B9:B13"/>
    <mergeCell ref="B14:B17"/>
    <mergeCell ref="B18:B34"/>
    <mergeCell ref="B39:B42"/>
    <mergeCell ref="B45:B46"/>
  </mergeCells>
  <hyperlinks>
    <hyperlink ref="F2" r:id="rId1" xr:uid="{B401D29C-C1CF-494A-A635-A7E8A2465FCD}"/>
    <hyperlink ref="F3" r:id="rId2" xr:uid="{0A94749E-AF86-4BC7-9075-7420F612B811}"/>
    <hyperlink ref="F4" r:id="rId3" xr:uid="{947F3219-7A14-4B15-9A5A-51D1E5A4EA72}"/>
    <hyperlink ref="F5" r:id="rId4" xr:uid="{4CBAF030-4315-4E05-A297-E61E0D413683}"/>
    <hyperlink ref="F6" r:id="rId5" xr:uid="{5A64388C-3F1B-4C62-ADAF-9C858248B652}"/>
    <hyperlink ref="F7" r:id="rId6" xr:uid="{17198D90-D879-46F7-89C3-FC957F4FE4E9}"/>
    <hyperlink ref="F8" r:id="rId7" xr:uid="{4DFB051D-197F-437A-B202-76BDDEF99723}"/>
    <hyperlink ref="F9" r:id="rId8" xr:uid="{46688E22-E247-407E-BAA2-4D95AC54F27B}"/>
    <hyperlink ref="F10" r:id="rId9" xr:uid="{0497D692-29AC-403B-B8BF-F3AEA0DA1CBA}"/>
    <hyperlink ref="F11" r:id="rId10" xr:uid="{E50EF2CC-DB9E-44E1-B551-8B9ABB1C539E}"/>
    <hyperlink ref="F12" r:id="rId11" xr:uid="{24626072-1F59-4846-9983-109E922B4C0A}"/>
    <hyperlink ref="F13" r:id="rId12" xr:uid="{A7D26B4F-9EF3-4B25-ACE4-18BCE2C18943}"/>
    <hyperlink ref="F14" r:id="rId13" xr:uid="{8A568982-7F8F-4180-AFC6-0142A44C00B5}"/>
    <hyperlink ref="F15" r:id="rId14" xr:uid="{93108EC1-DD5B-4E11-8C36-52E152EB9A14}"/>
    <hyperlink ref="F16" r:id="rId15" xr:uid="{084FA8F6-305A-430B-8C38-A60B4C6C1421}"/>
    <hyperlink ref="F17" r:id="rId16" xr:uid="{2953E2B7-28CA-4B60-BF91-56972DFB3BC3}"/>
    <hyperlink ref="F18" r:id="rId17" xr:uid="{2BEF23AF-2137-408F-905E-9CCA6FFE2E3D}"/>
    <hyperlink ref="F19" r:id="rId18" xr:uid="{4A2ED91B-1813-4A86-8066-F1C298932749}"/>
    <hyperlink ref="F20" r:id="rId19" xr:uid="{A94C2623-245E-4350-B15B-69CA635D18BC}"/>
    <hyperlink ref="F21" r:id="rId20" xr:uid="{003CE80F-B597-4A9D-8BC7-8983DC2287C4}"/>
    <hyperlink ref="F22" r:id="rId21" xr:uid="{E9ACFAB0-D7AB-4B37-97AF-94C7E995E879}"/>
    <hyperlink ref="F23" r:id="rId22" xr:uid="{0B985F5B-A887-454B-9007-D83446EA8000}"/>
    <hyperlink ref="F24" r:id="rId23" xr:uid="{8EA2963E-9A08-4412-89BD-5C2F76F49D79}"/>
    <hyperlink ref="F25" r:id="rId24" xr:uid="{D1A5257F-8529-4F06-AD57-6B646B3B1932}"/>
    <hyperlink ref="F26" r:id="rId25" xr:uid="{86672944-2633-407E-9B80-71D1B4575DAE}"/>
    <hyperlink ref="F33" r:id="rId26" xr:uid="{E0E99F43-F75F-48F9-864A-7B678F886793}"/>
    <hyperlink ref="F35" r:id="rId27" xr:uid="{735639B6-C7F8-43D4-B204-9D926BE30CBA}"/>
    <hyperlink ref="F36" r:id="rId28" xr:uid="{D8A7124D-A522-4C03-BABB-DEC50517BEBE}"/>
    <hyperlink ref="F37" r:id="rId29" xr:uid="{32CDA70E-D89A-4765-A9A0-AA302CA4D3C1}"/>
    <hyperlink ref="F38" r:id="rId30" xr:uid="{44BAACF0-C075-4B97-B0BD-FBF8F7201BF5}"/>
    <hyperlink ref="F39" r:id="rId31" xr:uid="{102D0F7E-C741-49D7-80AA-CB71FB6FC7AD}"/>
    <hyperlink ref="F40" r:id="rId32" xr:uid="{48017F1D-6CC3-4B28-9DC7-68C0355DC7B3}"/>
    <hyperlink ref="F41" r:id="rId33" xr:uid="{ED981861-8E40-4B85-89BE-85CD645A7811}"/>
    <hyperlink ref="F42" r:id="rId34" xr:uid="{C1AF7628-25FF-4F06-8E76-32E0F5176A57}"/>
    <hyperlink ref="F43" r:id="rId35" xr:uid="{F35A4FC9-F1FA-4C7A-A55D-3BAA66F4DD31}"/>
    <hyperlink ref="F44" r:id="rId36" xr:uid="{3DA67A0B-A1B1-448F-9DAC-8751A5ED9A49}"/>
    <hyperlink ref="F45" r:id="rId37" xr:uid="{0EACE290-04ED-4FEC-A0A3-A202BF6C6DDC}"/>
    <hyperlink ref="F46" r:id="rId38" xr:uid="{C52D2E03-460F-4D53-B1EB-61E67348E85B}"/>
    <hyperlink ref="F47" r:id="rId39" xr:uid="{C5120DE3-E8FB-4954-944C-DAB6A1E77AF2}"/>
    <hyperlink ref="F48" r:id="rId40" xr:uid="{8363D3FC-E267-421D-8BEE-5EF01238969B}"/>
    <hyperlink ref="F49" r:id="rId41" xr:uid="{EC2B0CF0-DACC-4396-9250-5896BC72C071}"/>
    <hyperlink ref="F50" r:id="rId42" xr:uid="{F9C83D0C-08C6-4E54-B365-7F91F1F3117B}"/>
    <hyperlink ref="F51" r:id="rId43" xr:uid="{DDEF5AD3-E6BD-4AD4-B396-DC5DA92B9BB2}"/>
    <hyperlink ref="F52" r:id="rId44" xr:uid="{A3FA3A47-B722-448F-B0BD-894C81525827}"/>
    <hyperlink ref="F53" r:id="rId45" xr:uid="{5F6DE7D5-8F51-4D75-9523-C5CBD1F1881C}"/>
    <hyperlink ref="F54" r:id="rId46" xr:uid="{F7D4D431-D2C6-4A1E-AD1F-BDAABD55FC35}"/>
    <hyperlink ref="F55" r:id="rId47" xr:uid="{94651E8B-78EC-4DDA-9C14-7F8B5DA47145}"/>
    <hyperlink ref="F57" r:id="rId48" xr:uid="{98DC3723-B505-4AC6-AF64-567A6B297E63}"/>
    <hyperlink ref="F58" r:id="rId49" xr:uid="{78F42752-E5C8-4E8C-979C-1DC90C0EE502}"/>
    <hyperlink ref="E59" r:id="rId50" xr:uid="{61F8C4EE-65DC-46F9-AD34-B560E92E1C75}"/>
    <hyperlink ref="F59" r:id="rId51" xr:uid="{FA6CF481-0688-40D0-A54E-9C0ED41E276B}"/>
    <hyperlink ref="F60" r:id="rId52" xr:uid="{0EFAA3B8-24D7-4BF7-B832-2C08CEFCE77D}"/>
    <hyperlink ref="F61" r:id="rId53" xr:uid="{EED7BF80-E408-4C5D-BDC9-6ADA0E34A947}"/>
    <hyperlink ref="F62" r:id="rId54" xr:uid="{1E88FFC4-4F63-4BFB-9EEC-45F89A609371}"/>
    <hyperlink ref="F63" r:id="rId55" xr:uid="{0A4A4176-A42D-4B9D-AFD2-A188E5CE91E0}"/>
    <hyperlink ref="F64" r:id="rId56" xr:uid="{490A1D9B-15D1-449C-9D8A-CC6F216DD9EB}"/>
    <hyperlink ref="F65" r:id="rId57" xr:uid="{BA6BE18A-9791-487B-B8FB-8374A53C4B63}"/>
    <hyperlink ref="F66" r:id="rId58" xr:uid="{9CC1A2BE-5206-4DF3-A423-82A7AEEE376B}"/>
    <hyperlink ref="F67" r:id="rId59" xr:uid="{89BBB651-2E60-4907-84D0-CBBD936E740B}"/>
    <hyperlink ref="F68" r:id="rId60" xr:uid="{A08467C3-CD41-4C29-98D9-5C602B6007FE}"/>
    <hyperlink ref="F69" r:id="rId61" xr:uid="{8A3621DF-8F81-491F-A87E-E7569D9568D0}"/>
    <hyperlink ref="F70" r:id="rId62" xr:uid="{F3D8F831-5147-40E0-942A-F1419830CD3A}"/>
    <hyperlink ref="F71" r:id="rId63" xr:uid="{F04B49BB-8D41-470E-9AAD-62A4F9AA4DEC}"/>
    <hyperlink ref="F72" r:id="rId64" xr:uid="{445F0A56-4503-4692-9672-F0D5CEEB7A64}"/>
    <hyperlink ref="F73" r:id="rId65" xr:uid="{CD8D3DF3-A104-4524-A81B-EE1B39FF4BB1}"/>
    <hyperlink ref="F74" r:id="rId66" xr:uid="{B8935C10-D44E-48B4-9B76-1796016332A0}"/>
    <hyperlink ref="F75" r:id="rId67" xr:uid="{BA01C168-B3D2-4613-B8C5-11B938544BE8}"/>
    <hyperlink ref="F76" r:id="rId68" xr:uid="{42471ECC-B61A-48DB-8770-0412A9610E7F}"/>
    <hyperlink ref="F77" r:id="rId69" xr:uid="{FCA7577B-99E3-46F5-A540-EAA444B06B9A}"/>
    <hyperlink ref="F78" r:id="rId70" xr:uid="{7F36BBB4-492C-4797-A3FE-2E3CE7AA99F3}"/>
    <hyperlink ref="E79" r:id="rId71" display="http://verilogtorouting.org/" xr:uid="{385A60BD-3E20-4ED5-B921-DC00D7FFE147}"/>
    <hyperlink ref="F79" r:id="rId72" xr:uid="{DFB9EEEE-3FA2-4AFF-8C84-01012B0E15F1}"/>
    <hyperlink ref="E80" r:id="rId73" display="http://ngspice.sourceforge.net/" xr:uid="{7B2C92E0-B22C-4AD5-B248-A6F605C6BF0A}"/>
    <hyperlink ref="F80" r:id="rId74" xr:uid="{C98D5278-6263-45BF-B3AD-EF1BD50D6BAE}"/>
    <hyperlink ref="F81" r:id="rId75" xr:uid="{AD29B2CC-1F08-41C6-A607-B7F1E9F75782}"/>
    <hyperlink ref="F82" r:id="rId76" xr:uid="{69FBD66B-8AED-4ED4-BEC7-668398D7308A}"/>
    <hyperlink ref="F83" r:id="rId77" xr:uid="{7BCCD6C2-946D-434F-901F-F5C9B0DADB54}"/>
    <hyperlink ref="F84" r:id="rId78" xr:uid="{32BA010F-2D76-49E0-82AF-A7C784FEEBA8}"/>
    <hyperlink ref="F85" r:id="rId79" xr:uid="{EEA655CA-2395-4423-9C83-24C17B6A1293}"/>
    <hyperlink ref="F86" r:id="rId80" xr:uid="{E63494BB-830F-41B6-95A2-16B7736216FB}"/>
    <hyperlink ref="F87" r:id="rId81" xr:uid="{BE81E92B-538C-4AA6-92A6-C68388464793}"/>
    <hyperlink ref="F88" r:id="rId82" xr:uid="{D2B21FC7-A005-4D4B-8BA5-6D6B973C7FF1}"/>
    <hyperlink ref="F89" r:id="rId83" xr:uid="{47CA2794-C38D-4C2D-81D9-8EF2D49A961B}"/>
    <hyperlink ref="F90" r:id="rId84" xr:uid="{92835EBB-5CE8-4C08-9721-FDEDD2CFC3FC}"/>
    <hyperlink ref="F91" r:id="rId85" xr:uid="{EBBD0369-2155-4CE5-B2F4-69A09D805640}"/>
    <hyperlink ref="F92" r:id="rId86" xr:uid="{5F15EFC7-700E-48B3-BE53-77E42C64952B}"/>
    <hyperlink ref="F93" r:id="rId87" xr:uid="{CD3136AC-FE12-4E39-A0C0-309761D10589}"/>
    <hyperlink ref="U39" r:id="rId88" xr:uid="{947B7E08-6DF4-486D-915E-A4ECD0A93DF9}"/>
    <hyperlink ref="U48" r:id="rId89" display="http://verilogtorouting.org/" xr:uid="{01289EE3-3BB5-4592-93A4-36964F9EB3CD}"/>
    <hyperlink ref="U49" r:id="rId90" display="http://ngspice.sourceforge.net/" xr:uid="{79FFBE97-AC83-4C52-ACA8-4BA003C7C866}"/>
  </hyperlinks>
  <pageMargins left="0.7" right="0.7" top="0.75" bottom="0.75" header="0.3" footer="0.3"/>
  <drawing r:id="rId9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C6EAE-F7F0-4DED-B675-3F3C9266FBD4}">
  <dimension ref="A1:O141"/>
  <sheetViews>
    <sheetView tabSelected="1" workbookViewId="0">
      <pane ySplit="1" topLeftCell="A103" activePane="bottomLeft" state="frozen"/>
      <selection pane="bottomLeft" activeCell="E112" sqref="E112"/>
    </sheetView>
  </sheetViews>
  <sheetFormatPr defaultRowHeight="15"/>
  <cols>
    <col min="1" max="1" width="7.109375" bestFit="1" customWidth="1"/>
    <col min="3" max="3" width="7.21875" customWidth="1"/>
    <col min="4" max="4" width="20.44140625" customWidth="1"/>
    <col min="5" max="5" width="18.5546875" customWidth="1"/>
    <col min="6" max="6" width="53.33203125" customWidth="1"/>
    <col min="7" max="7" width="6.33203125" bestFit="1" customWidth="1"/>
    <col min="8" max="8" width="8.21875" bestFit="1" customWidth="1"/>
    <col min="9" max="9" width="17.44140625" customWidth="1"/>
    <col min="10" max="10" width="8.77734375" bestFit="1" customWidth="1"/>
    <col min="11" max="11" width="14.21875" bestFit="1" customWidth="1"/>
  </cols>
  <sheetData>
    <row r="1" spans="1:15" ht="26.25" thickBot="1">
      <c r="A1" s="47" t="s">
        <v>185</v>
      </c>
      <c r="B1" s="48" t="s">
        <v>186</v>
      </c>
      <c r="C1" s="48" t="s">
        <v>1</v>
      </c>
      <c r="D1" s="48" t="s">
        <v>187</v>
      </c>
      <c r="E1" s="48" t="s">
        <v>188</v>
      </c>
      <c r="F1" s="49" t="s">
        <v>189</v>
      </c>
      <c r="G1" s="50" t="s">
        <v>190</v>
      </c>
      <c r="H1" s="50" t="s">
        <v>191</v>
      </c>
      <c r="I1" s="50" t="s">
        <v>192</v>
      </c>
      <c r="J1" s="51" t="s">
        <v>193</v>
      </c>
      <c r="K1" s="51" t="s">
        <v>194</v>
      </c>
      <c r="N1" t="s">
        <v>411</v>
      </c>
      <c r="O1" t="s">
        <v>409</v>
      </c>
    </row>
    <row r="2" spans="1:15" ht="39" thickBot="1">
      <c r="A2" s="52" t="s">
        <v>178</v>
      </c>
      <c r="B2" s="84" t="s">
        <v>31</v>
      </c>
      <c r="C2" s="53">
        <v>2013</v>
      </c>
      <c r="D2" s="53" t="s">
        <v>195</v>
      </c>
      <c r="E2" s="53" t="s">
        <v>196</v>
      </c>
      <c r="F2" s="54" t="s">
        <v>197</v>
      </c>
      <c r="G2" s="53">
        <v>2012</v>
      </c>
      <c r="H2" s="53" t="s">
        <v>198</v>
      </c>
      <c r="I2" s="53" t="s">
        <v>199</v>
      </c>
      <c r="J2" s="55" t="s">
        <v>200</v>
      </c>
      <c r="K2" s="55"/>
      <c r="M2" s="74">
        <v>1980</v>
      </c>
      <c r="N2" s="75">
        <f>COUNTIF($C$2:$C$1000, M2)</f>
        <v>6</v>
      </c>
      <c r="O2" s="75">
        <f>SUM($N$2:N2)</f>
        <v>6</v>
      </c>
    </row>
    <row r="3" spans="1:15" ht="102.75" thickBot="1">
      <c r="A3" s="52" t="s">
        <v>178</v>
      </c>
      <c r="B3" s="85"/>
      <c r="C3" s="53">
        <v>2005</v>
      </c>
      <c r="D3" s="53" t="s">
        <v>201</v>
      </c>
      <c r="E3" s="53" t="s">
        <v>202</v>
      </c>
      <c r="F3" s="54" t="s">
        <v>203</v>
      </c>
      <c r="G3" s="53">
        <v>2005</v>
      </c>
      <c r="H3" s="56" t="s">
        <v>204</v>
      </c>
      <c r="I3" s="53" t="s">
        <v>205</v>
      </c>
      <c r="J3" s="55" t="s">
        <v>200</v>
      </c>
      <c r="K3" s="55"/>
      <c r="M3" s="76">
        <v>1985</v>
      </c>
      <c r="N3" s="75">
        <f t="shared" ref="N3:N25" si="0">COUNTIF($C$2:$C$1000, M3)</f>
        <v>1</v>
      </c>
      <c r="O3" s="75">
        <f>SUM($N$2:N3)</f>
        <v>7</v>
      </c>
    </row>
    <row r="4" spans="1:15" ht="39" thickBot="1">
      <c r="A4" s="52" t="s">
        <v>178</v>
      </c>
      <c r="B4" s="85"/>
      <c r="C4" s="53">
        <v>2004</v>
      </c>
      <c r="D4" s="53" t="s">
        <v>206</v>
      </c>
      <c r="E4" s="53" t="s">
        <v>207</v>
      </c>
      <c r="F4" s="54" t="s">
        <v>208</v>
      </c>
      <c r="G4" s="53"/>
      <c r="H4" s="53"/>
      <c r="I4" s="53"/>
      <c r="J4" s="55"/>
      <c r="K4" s="55"/>
      <c r="M4" s="74">
        <v>1993</v>
      </c>
      <c r="N4" s="75">
        <f t="shared" si="0"/>
        <v>1</v>
      </c>
      <c r="O4" s="75">
        <f>SUM($N$2:N4)</f>
        <v>8</v>
      </c>
    </row>
    <row r="5" spans="1:15" ht="30.75" thickBot="1">
      <c r="A5" s="52" t="s">
        <v>178</v>
      </c>
      <c r="B5" s="85"/>
      <c r="C5" s="53">
        <v>1994</v>
      </c>
      <c r="D5" s="53" t="s">
        <v>209</v>
      </c>
      <c r="E5" s="53" t="s">
        <v>210</v>
      </c>
      <c r="F5" s="54" t="s">
        <v>211</v>
      </c>
      <c r="G5" s="53"/>
      <c r="H5" s="53"/>
      <c r="I5" s="53"/>
      <c r="J5" s="55"/>
      <c r="K5" s="55"/>
      <c r="M5" s="74">
        <v>1994</v>
      </c>
      <c r="N5" s="75">
        <f t="shared" si="0"/>
        <v>1</v>
      </c>
      <c r="O5" s="75">
        <f>SUM($N$2:N5)</f>
        <v>9</v>
      </c>
    </row>
    <row r="6" spans="1:15" ht="15.75" thickBot="1">
      <c r="A6" s="52" t="s">
        <v>178</v>
      </c>
      <c r="B6" s="85"/>
      <c r="C6" s="53">
        <v>2018</v>
      </c>
      <c r="D6" s="53" t="s">
        <v>212</v>
      </c>
      <c r="E6" s="53"/>
      <c r="F6" s="54" t="s">
        <v>213</v>
      </c>
      <c r="G6" s="53">
        <v>2017</v>
      </c>
      <c r="H6" s="53"/>
      <c r="I6" s="53"/>
      <c r="J6" s="55" t="s">
        <v>214</v>
      </c>
      <c r="K6" s="55"/>
      <c r="M6" s="77">
        <v>1999</v>
      </c>
      <c r="N6" s="75">
        <f t="shared" si="0"/>
        <v>1</v>
      </c>
      <c r="O6" s="75">
        <f>SUM($N$2:N6)</f>
        <v>10</v>
      </c>
    </row>
    <row r="7" spans="1:15" ht="15.75" thickBot="1">
      <c r="A7" s="52" t="s">
        <v>178</v>
      </c>
      <c r="B7" s="85"/>
      <c r="C7" s="53">
        <v>2018</v>
      </c>
      <c r="D7" s="53" t="s">
        <v>215</v>
      </c>
      <c r="E7" s="53" t="s">
        <v>216</v>
      </c>
      <c r="F7" s="57" t="s">
        <v>217</v>
      </c>
      <c r="G7" s="53"/>
      <c r="H7" s="53"/>
      <c r="I7" s="53"/>
      <c r="J7" s="55"/>
      <c r="K7" s="55"/>
      <c r="M7" s="76">
        <v>2000</v>
      </c>
      <c r="N7" s="75">
        <f t="shared" si="0"/>
        <v>2</v>
      </c>
      <c r="O7" s="75">
        <f>SUM($N$2:N7)</f>
        <v>12</v>
      </c>
    </row>
    <row r="8" spans="1:15" ht="15.75" thickBot="1">
      <c r="A8" s="52" t="s">
        <v>178</v>
      </c>
      <c r="B8" s="86"/>
      <c r="C8" s="53">
        <v>2018</v>
      </c>
      <c r="D8" s="53" t="s">
        <v>218</v>
      </c>
      <c r="E8" s="53" t="s">
        <v>219</v>
      </c>
      <c r="F8" s="54" t="s">
        <v>149</v>
      </c>
      <c r="G8" s="53"/>
      <c r="H8" s="53"/>
      <c r="I8" s="53"/>
      <c r="J8" s="55"/>
      <c r="K8" s="55"/>
      <c r="M8" s="76">
        <v>2001</v>
      </c>
      <c r="N8" s="75">
        <f t="shared" si="0"/>
        <v>1</v>
      </c>
      <c r="O8" s="75">
        <f>SUM($N$2:N8)</f>
        <v>13</v>
      </c>
    </row>
    <row r="9" spans="1:15" ht="26.25" thickBot="1">
      <c r="A9" s="52" t="s">
        <v>178</v>
      </c>
      <c r="B9" s="81" t="s">
        <v>220</v>
      </c>
      <c r="C9" s="58">
        <v>2001</v>
      </c>
      <c r="D9" s="58" t="s">
        <v>221</v>
      </c>
      <c r="E9" s="58" t="s">
        <v>222</v>
      </c>
      <c r="F9" s="59" t="s">
        <v>223</v>
      </c>
      <c r="G9" s="58">
        <v>2001</v>
      </c>
      <c r="H9" s="58"/>
      <c r="I9" s="58"/>
      <c r="J9" s="60" t="s">
        <v>224</v>
      </c>
      <c r="K9" s="60"/>
      <c r="M9" s="76">
        <v>2002</v>
      </c>
      <c r="N9" s="75">
        <f t="shared" si="0"/>
        <v>3</v>
      </c>
      <c r="O9" s="75">
        <f>SUM($N$2:N9)</f>
        <v>16</v>
      </c>
    </row>
    <row r="10" spans="1:15" ht="26.25" thickBot="1">
      <c r="A10" s="52" t="s">
        <v>178</v>
      </c>
      <c r="B10" s="83"/>
      <c r="C10" s="58">
        <v>2005</v>
      </c>
      <c r="D10" s="58" t="s">
        <v>225</v>
      </c>
      <c r="E10" s="58" t="s">
        <v>226</v>
      </c>
      <c r="F10" s="59" t="s">
        <v>227</v>
      </c>
      <c r="G10" s="61"/>
      <c r="H10" s="61"/>
      <c r="I10" s="58"/>
      <c r="J10" s="58"/>
      <c r="K10" s="58"/>
      <c r="M10" s="74">
        <v>2004</v>
      </c>
      <c r="N10" s="75">
        <f t="shared" si="0"/>
        <v>2</v>
      </c>
      <c r="O10" s="75">
        <f>SUM($N$2:N10)</f>
        <v>18</v>
      </c>
    </row>
    <row r="11" spans="1:15" ht="26.25" thickBot="1">
      <c r="A11" s="52" t="s">
        <v>178</v>
      </c>
      <c r="B11" s="83"/>
      <c r="C11" s="58">
        <v>2000</v>
      </c>
      <c r="D11" s="58" t="s">
        <v>228</v>
      </c>
      <c r="E11" s="58" t="s">
        <v>226</v>
      </c>
      <c r="F11" s="59" t="s">
        <v>227</v>
      </c>
      <c r="G11" s="61"/>
      <c r="H11" s="61"/>
      <c r="I11" s="58"/>
      <c r="J11" s="58"/>
      <c r="K11" s="58"/>
      <c r="M11" s="74">
        <v>2005</v>
      </c>
      <c r="N11" s="75">
        <f t="shared" si="0"/>
        <v>5</v>
      </c>
      <c r="O11" s="75">
        <f>SUM($N$2:N11)</f>
        <v>23</v>
      </c>
    </row>
    <row r="12" spans="1:15" ht="26.25" thickBot="1">
      <c r="A12" s="52" t="s">
        <v>178</v>
      </c>
      <c r="B12" s="83"/>
      <c r="C12" s="58">
        <v>2000</v>
      </c>
      <c r="D12" s="58" t="s">
        <v>229</v>
      </c>
      <c r="E12" s="58" t="s">
        <v>226</v>
      </c>
      <c r="F12" s="59" t="s">
        <v>227</v>
      </c>
      <c r="G12" s="61"/>
      <c r="H12" s="61"/>
      <c r="I12" s="58"/>
      <c r="J12" s="58"/>
      <c r="K12" s="58"/>
      <c r="M12" s="76">
        <v>2006</v>
      </c>
      <c r="N12" s="75">
        <f t="shared" si="0"/>
        <v>1</v>
      </c>
      <c r="O12" s="75">
        <f>SUM($N$2:N12)</f>
        <v>24</v>
      </c>
    </row>
    <row r="13" spans="1:15" ht="26.25" thickBot="1">
      <c r="A13" s="52" t="s">
        <v>178</v>
      </c>
      <c r="B13" s="82"/>
      <c r="C13" s="58">
        <v>2002</v>
      </c>
      <c r="D13" s="58" t="s">
        <v>230</v>
      </c>
      <c r="E13" s="58" t="s">
        <v>226</v>
      </c>
      <c r="F13" s="59" t="s">
        <v>227</v>
      </c>
      <c r="G13" s="61"/>
      <c r="H13" s="61"/>
      <c r="I13" s="58"/>
      <c r="J13" s="58"/>
      <c r="K13" s="58"/>
      <c r="M13" s="76">
        <v>2007</v>
      </c>
      <c r="N13" s="75">
        <f t="shared" si="0"/>
        <v>1</v>
      </c>
      <c r="O13" s="75">
        <f>SUM($N$2:N13)</f>
        <v>25</v>
      </c>
    </row>
    <row r="14" spans="1:15" ht="51.75" thickBot="1">
      <c r="A14" s="52" t="s">
        <v>178</v>
      </c>
      <c r="B14" s="84" t="s">
        <v>231</v>
      </c>
      <c r="C14" s="53">
        <v>2005</v>
      </c>
      <c r="D14" s="53" t="s">
        <v>232</v>
      </c>
      <c r="E14" s="53" t="s">
        <v>233</v>
      </c>
      <c r="F14" s="54" t="s">
        <v>234</v>
      </c>
      <c r="G14" s="53">
        <v>2002</v>
      </c>
      <c r="H14" s="53" t="s">
        <v>204</v>
      </c>
      <c r="I14" s="53" t="s">
        <v>235</v>
      </c>
      <c r="J14" s="55" t="s">
        <v>236</v>
      </c>
      <c r="K14" s="55"/>
      <c r="M14" s="76">
        <v>2008</v>
      </c>
      <c r="N14" s="75">
        <f t="shared" si="0"/>
        <v>4</v>
      </c>
      <c r="O14" s="75">
        <f>SUM($N$2:N14)</f>
        <v>29</v>
      </c>
    </row>
    <row r="15" spans="1:15" ht="51.75" thickBot="1">
      <c r="A15" s="52" t="s">
        <v>178</v>
      </c>
      <c r="B15" s="85"/>
      <c r="C15" s="53">
        <v>2014</v>
      </c>
      <c r="D15" s="53" t="s">
        <v>237</v>
      </c>
      <c r="E15" s="53" t="s">
        <v>238</v>
      </c>
      <c r="F15" s="54" t="s">
        <v>67</v>
      </c>
      <c r="G15" s="53">
        <v>2014</v>
      </c>
      <c r="H15" s="53" t="s">
        <v>239</v>
      </c>
      <c r="I15" s="53" t="s">
        <v>240</v>
      </c>
      <c r="J15" s="55" t="s">
        <v>200</v>
      </c>
      <c r="K15" s="55"/>
      <c r="M15" s="76">
        <v>2009</v>
      </c>
      <c r="N15" s="75">
        <f t="shared" si="0"/>
        <v>2</v>
      </c>
      <c r="O15" s="75">
        <f>SUM($N$2:N15)</f>
        <v>31</v>
      </c>
    </row>
    <row r="16" spans="1:15" ht="26.25" thickBot="1">
      <c r="A16" s="52" t="s">
        <v>178</v>
      </c>
      <c r="B16" s="85"/>
      <c r="C16" s="53">
        <v>2005</v>
      </c>
      <c r="D16" s="53" t="s">
        <v>241</v>
      </c>
      <c r="E16" s="53" t="s">
        <v>226</v>
      </c>
      <c r="F16" s="54" t="s">
        <v>227</v>
      </c>
      <c r="G16" s="53">
        <v>2012</v>
      </c>
      <c r="H16" s="53" t="s">
        <v>242</v>
      </c>
      <c r="I16" s="53" t="s">
        <v>243</v>
      </c>
      <c r="J16" s="55" t="s">
        <v>244</v>
      </c>
      <c r="K16" s="55"/>
      <c r="M16" s="74">
        <v>2010</v>
      </c>
      <c r="N16" s="75">
        <f t="shared" si="0"/>
        <v>2</v>
      </c>
      <c r="O16" s="75">
        <f>SUM($N$2:N16)</f>
        <v>33</v>
      </c>
    </row>
    <row r="17" spans="1:15" ht="15.75" thickBot="1">
      <c r="A17" s="52" t="s">
        <v>178</v>
      </c>
      <c r="B17" s="86"/>
      <c r="C17" s="56">
        <v>2018</v>
      </c>
      <c r="D17" s="56" t="s">
        <v>50</v>
      </c>
      <c r="E17" s="56" t="s">
        <v>130</v>
      </c>
      <c r="F17" s="62" t="s">
        <v>51</v>
      </c>
      <c r="G17" s="63"/>
      <c r="H17" s="63"/>
      <c r="I17" s="63"/>
      <c r="J17" s="64"/>
      <c r="K17" s="55"/>
      <c r="M17" s="76">
        <v>2011</v>
      </c>
      <c r="N17" s="75">
        <f t="shared" si="0"/>
        <v>2</v>
      </c>
      <c r="O17" s="75">
        <f>SUM($N$2:N17)</f>
        <v>35</v>
      </c>
    </row>
    <row r="18" spans="1:15" ht="15.75" thickBot="1">
      <c r="A18" s="52" t="s">
        <v>178</v>
      </c>
      <c r="B18" s="81" t="s">
        <v>245</v>
      </c>
      <c r="C18" s="58">
        <v>2017</v>
      </c>
      <c r="D18" s="58" t="s">
        <v>246</v>
      </c>
      <c r="E18" s="58" t="s">
        <v>246</v>
      </c>
      <c r="F18" s="59" t="s">
        <v>247</v>
      </c>
      <c r="G18" s="58">
        <v>2008</v>
      </c>
      <c r="H18" s="58" t="s">
        <v>248</v>
      </c>
      <c r="I18" s="58" t="s">
        <v>243</v>
      </c>
      <c r="J18" s="60"/>
      <c r="K18" s="60"/>
      <c r="M18" s="76">
        <v>2012</v>
      </c>
      <c r="N18" s="75">
        <f t="shared" si="0"/>
        <v>4</v>
      </c>
      <c r="O18" s="75">
        <f>SUM($N$2:N18)</f>
        <v>39</v>
      </c>
    </row>
    <row r="19" spans="1:15" ht="15.75" thickBot="1">
      <c r="A19" s="52" t="s">
        <v>178</v>
      </c>
      <c r="B19" s="83"/>
      <c r="C19" s="58">
        <v>2002</v>
      </c>
      <c r="D19" s="58" t="s">
        <v>249</v>
      </c>
      <c r="E19" s="58" t="s">
        <v>226</v>
      </c>
      <c r="F19" s="65" t="s">
        <v>227</v>
      </c>
      <c r="G19" s="53"/>
      <c r="H19" s="53"/>
      <c r="I19" s="53"/>
      <c r="J19" s="55"/>
      <c r="K19" s="55"/>
      <c r="M19" s="74">
        <v>2013</v>
      </c>
      <c r="N19" s="75">
        <f t="shared" si="0"/>
        <v>1</v>
      </c>
      <c r="O19" s="75">
        <f>SUM($N$2:N19)</f>
        <v>40</v>
      </c>
    </row>
    <row r="20" spans="1:15" ht="26.25" thickBot="1">
      <c r="A20" s="52" t="s">
        <v>178</v>
      </c>
      <c r="B20" s="83"/>
      <c r="C20" s="58">
        <v>2008</v>
      </c>
      <c r="D20" s="58" t="s">
        <v>250</v>
      </c>
      <c r="E20" s="58" t="s">
        <v>226</v>
      </c>
      <c r="F20" s="65" t="s">
        <v>227</v>
      </c>
      <c r="G20" s="53"/>
      <c r="H20" s="53"/>
      <c r="I20" s="53"/>
      <c r="J20" s="55"/>
      <c r="K20" s="55"/>
      <c r="M20" s="74">
        <v>2014</v>
      </c>
      <c r="N20" s="75">
        <f t="shared" si="0"/>
        <v>3</v>
      </c>
      <c r="O20" s="75">
        <f>SUM($N$2:N20)</f>
        <v>43</v>
      </c>
    </row>
    <row r="21" spans="1:15" ht="26.25" thickBot="1">
      <c r="A21" s="52" t="s">
        <v>178</v>
      </c>
      <c r="B21" s="83"/>
      <c r="C21" s="58">
        <v>2008</v>
      </c>
      <c r="D21" s="58" t="s">
        <v>251</v>
      </c>
      <c r="E21" s="58" t="s">
        <v>226</v>
      </c>
      <c r="F21" s="65" t="s">
        <v>227</v>
      </c>
      <c r="G21" s="53"/>
      <c r="H21" s="53"/>
      <c r="I21" s="53"/>
      <c r="J21" s="55"/>
      <c r="K21" s="55"/>
      <c r="M21" s="76">
        <v>2015</v>
      </c>
      <c r="N21" s="75">
        <f t="shared" si="0"/>
        <v>4</v>
      </c>
      <c r="O21" s="75">
        <f>SUM($N$2:N21)</f>
        <v>47</v>
      </c>
    </row>
    <row r="22" spans="1:15" ht="26.25" thickBot="1">
      <c r="A22" s="52" t="s">
        <v>178</v>
      </c>
      <c r="B22" s="83"/>
      <c r="C22" s="58">
        <v>2008</v>
      </c>
      <c r="D22" s="58" t="s">
        <v>252</v>
      </c>
      <c r="E22" s="58" t="s">
        <v>226</v>
      </c>
      <c r="F22" s="65" t="s">
        <v>227</v>
      </c>
      <c r="G22" s="53"/>
      <c r="H22" s="53"/>
      <c r="I22" s="53"/>
      <c r="J22" s="55"/>
      <c r="K22" s="55"/>
      <c r="M22" s="74">
        <v>2016</v>
      </c>
      <c r="N22" s="75">
        <f t="shared" si="0"/>
        <v>6</v>
      </c>
      <c r="O22" s="75">
        <f>SUM($N$2:N22)</f>
        <v>53</v>
      </c>
    </row>
    <row r="23" spans="1:15" ht="15.75" thickBot="1">
      <c r="A23" s="52" t="s">
        <v>178</v>
      </c>
      <c r="B23" s="83"/>
      <c r="C23" s="58">
        <v>2009</v>
      </c>
      <c r="D23" s="58" t="s">
        <v>253</v>
      </c>
      <c r="E23" s="58" t="s">
        <v>226</v>
      </c>
      <c r="F23" s="65" t="s">
        <v>227</v>
      </c>
      <c r="G23" s="53"/>
      <c r="H23" s="53"/>
      <c r="I23" s="53"/>
      <c r="J23" s="55"/>
      <c r="K23" s="55"/>
      <c r="M23" s="76">
        <v>2017</v>
      </c>
      <c r="N23" s="75">
        <f t="shared" si="0"/>
        <v>9</v>
      </c>
      <c r="O23" s="75">
        <f>SUM($N$2:N23)</f>
        <v>62</v>
      </c>
    </row>
    <row r="24" spans="1:15" ht="39" thickBot="1">
      <c r="A24" s="52" t="s">
        <v>178</v>
      </c>
      <c r="B24" s="83"/>
      <c r="C24" s="58">
        <v>2005</v>
      </c>
      <c r="D24" s="58" t="s">
        <v>254</v>
      </c>
      <c r="E24" s="58" t="s">
        <v>226</v>
      </c>
      <c r="F24" s="65" t="s">
        <v>227</v>
      </c>
      <c r="G24" s="53"/>
      <c r="H24" s="53"/>
      <c r="I24" s="53"/>
      <c r="J24" s="55"/>
      <c r="K24" s="55"/>
      <c r="M24" s="74">
        <v>2018</v>
      </c>
      <c r="N24" s="75">
        <f t="shared" si="0"/>
        <v>32</v>
      </c>
      <c r="O24" s="75">
        <f>SUM($N$2:N24)</f>
        <v>94</v>
      </c>
    </row>
    <row r="25" spans="1:15" ht="15.75" thickBot="1">
      <c r="A25" s="52" t="s">
        <v>178</v>
      </c>
      <c r="B25" s="83"/>
      <c r="C25" s="58">
        <v>2007</v>
      </c>
      <c r="D25" s="58" t="s">
        <v>255</v>
      </c>
      <c r="E25" s="58" t="s">
        <v>256</v>
      </c>
      <c r="F25" s="65" t="s">
        <v>257</v>
      </c>
      <c r="G25" s="53"/>
      <c r="H25" s="53"/>
      <c r="I25" s="53"/>
      <c r="J25" s="55"/>
      <c r="K25" s="55"/>
      <c r="M25" s="78">
        <v>2019</v>
      </c>
      <c r="N25" s="75">
        <f t="shared" si="0"/>
        <v>16</v>
      </c>
      <c r="O25" s="75">
        <f>SUM($N$2:N25)</f>
        <v>110</v>
      </c>
    </row>
    <row r="26" spans="1:15" ht="15.75" thickBot="1">
      <c r="A26" s="52" t="s">
        <v>178</v>
      </c>
      <c r="B26" s="83"/>
      <c r="C26" s="58">
        <v>2006</v>
      </c>
      <c r="D26" s="58" t="s">
        <v>258</v>
      </c>
      <c r="E26" s="58" t="s">
        <v>259</v>
      </c>
      <c r="F26" s="65" t="s">
        <v>260</v>
      </c>
      <c r="G26" s="53"/>
      <c r="H26" s="53"/>
      <c r="I26" s="53"/>
      <c r="J26" s="55"/>
      <c r="K26" s="55"/>
      <c r="M26" s="73"/>
    </row>
    <row r="27" spans="1:15" ht="26.25" thickBot="1">
      <c r="A27" s="52" t="s">
        <v>178</v>
      </c>
      <c r="B27" s="83"/>
      <c r="C27" s="58">
        <v>2018</v>
      </c>
      <c r="D27" s="58" t="s">
        <v>261</v>
      </c>
      <c r="E27" s="58" t="s">
        <v>262</v>
      </c>
      <c r="F27" s="58"/>
      <c r="G27" s="58">
        <v>2017</v>
      </c>
      <c r="H27" s="58"/>
      <c r="I27" s="58" t="s">
        <v>243</v>
      </c>
      <c r="J27" s="60" t="s">
        <v>200</v>
      </c>
      <c r="K27" s="60"/>
    </row>
    <row r="28" spans="1:15" ht="15.75" thickBot="1">
      <c r="A28" s="52" t="s">
        <v>178</v>
      </c>
      <c r="B28" s="83"/>
      <c r="C28" s="58">
        <v>2017</v>
      </c>
      <c r="D28" s="58" t="s">
        <v>263</v>
      </c>
      <c r="E28" s="58"/>
      <c r="F28" s="58"/>
      <c r="G28" s="58"/>
      <c r="H28" s="58"/>
      <c r="I28" s="58"/>
      <c r="J28" s="60"/>
      <c r="K28" s="60"/>
    </row>
    <row r="29" spans="1:15" ht="15.75" thickBot="1">
      <c r="A29" s="52" t="s">
        <v>178</v>
      </c>
      <c r="B29" s="83"/>
      <c r="C29" s="58">
        <v>2017</v>
      </c>
      <c r="D29" s="58" t="s">
        <v>264</v>
      </c>
      <c r="E29" s="58"/>
      <c r="F29" s="58"/>
      <c r="G29" s="58"/>
      <c r="H29" s="58"/>
      <c r="I29" s="58"/>
      <c r="J29" s="60"/>
      <c r="K29" s="60"/>
    </row>
    <row r="30" spans="1:15" ht="15.75" thickBot="1">
      <c r="A30" s="52" t="s">
        <v>178</v>
      </c>
      <c r="B30" s="83"/>
      <c r="C30" s="58">
        <v>2012</v>
      </c>
      <c r="D30" s="58" t="s">
        <v>265</v>
      </c>
      <c r="E30" s="58"/>
      <c r="F30" s="58"/>
      <c r="G30" s="58"/>
      <c r="H30" s="58"/>
      <c r="I30" s="58"/>
      <c r="J30" s="60"/>
      <c r="K30" s="60"/>
    </row>
    <row r="31" spans="1:15" ht="15.75" thickBot="1">
      <c r="A31" s="52" t="s">
        <v>178</v>
      </c>
      <c r="B31" s="83"/>
      <c r="C31" s="58">
        <v>2014</v>
      </c>
      <c r="D31" s="58" t="s">
        <v>266</v>
      </c>
      <c r="E31" s="58"/>
      <c r="F31" s="58"/>
      <c r="G31" s="58"/>
      <c r="H31" s="58"/>
      <c r="I31" s="58"/>
      <c r="J31" s="60"/>
      <c r="K31" s="60"/>
    </row>
    <row r="32" spans="1:15" ht="15.75" thickBot="1">
      <c r="A32" s="52" t="s">
        <v>178</v>
      </c>
      <c r="B32" s="83"/>
      <c r="C32" s="58">
        <v>2018</v>
      </c>
      <c r="D32" s="58" t="s">
        <v>267</v>
      </c>
      <c r="E32" s="58"/>
      <c r="F32" s="58"/>
      <c r="G32" s="58"/>
      <c r="H32" s="58"/>
      <c r="I32" s="58"/>
      <c r="J32" s="60"/>
      <c r="K32" s="60"/>
    </row>
    <row r="33" spans="1:11" ht="26.25" thickBot="1">
      <c r="A33" s="52" t="s">
        <v>178</v>
      </c>
      <c r="B33" s="83"/>
      <c r="C33" s="58">
        <v>2011</v>
      </c>
      <c r="D33" s="58" t="s">
        <v>268</v>
      </c>
      <c r="E33" s="58" t="s">
        <v>259</v>
      </c>
      <c r="F33" s="59" t="s">
        <v>269</v>
      </c>
      <c r="G33" s="58">
        <v>2004</v>
      </c>
      <c r="H33" s="58"/>
      <c r="I33" s="58" t="s">
        <v>243</v>
      </c>
      <c r="J33" s="60" t="s">
        <v>270</v>
      </c>
      <c r="K33" s="60"/>
    </row>
    <row r="34" spans="1:11" ht="15.75" thickBot="1">
      <c r="A34" s="52" t="s">
        <v>178</v>
      </c>
      <c r="B34" s="82"/>
      <c r="C34" s="53"/>
      <c r="D34" s="58" t="s">
        <v>271</v>
      </c>
      <c r="E34" s="58"/>
      <c r="F34" s="58"/>
      <c r="G34" s="58"/>
      <c r="H34" s="58"/>
      <c r="I34" s="58"/>
      <c r="J34" s="60"/>
      <c r="K34" s="60"/>
    </row>
    <row r="35" spans="1:11" ht="26.25" thickBot="1">
      <c r="A35" s="52" t="s">
        <v>178</v>
      </c>
      <c r="B35" s="66" t="s">
        <v>55</v>
      </c>
      <c r="C35" s="56">
        <v>2018</v>
      </c>
      <c r="D35" s="56" t="s">
        <v>53</v>
      </c>
      <c r="E35" s="56" t="s">
        <v>130</v>
      </c>
      <c r="F35" s="62" t="s">
        <v>54</v>
      </c>
      <c r="G35" s="63"/>
      <c r="H35" s="63"/>
      <c r="I35" s="63"/>
      <c r="J35" s="64"/>
      <c r="K35" s="55"/>
    </row>
    <row r="36" spans="1:11" ht="26.25" thickBot="1">
      <c r="A36" s="52" t="s">
        <v>178</v>
      </c>
      <c r="B36" s="53" t="s">
        <v>272</v>
      </c>
      <c r="C36" s="53">
        <v>1980</v>
      </c>
      <c r="D36" s="53" t="s">
        <v>68</v>
      </c>
      <c r="E36" s="53" t="s">
        <v>273</v>
      </c>
      <c r="F36" s="54" t="s">
        <v>69</v>
      </c>
      <c r="G36" s="53">
        <v>2011</v>
      </c>
      <c r="H36" s="53" t="s">
        <v>274</v>
      </c>
      <c r="I36" s="53" t="s">
        <v>275</v>
      </c>
      <c r="J36" s="55" t="s">
        <v>200</v>
      </c>
      <c r="K36" s="55"/>
    </row>
    <row r="37" spans="1:11" ht="26.25" thickBot="1">
      <c r="A37" s="52" t="s">
        <v>178</v>
      </c>
      <c r="B37" s="58" t="s">
        <v>276</v>
      </c>
      <c r="C37" s="58">
        <v>1985</v>
      </c>
      <c r="D37" s="58" t="s">
        <v>277</v>
      </c>
      <c r="E37" s="58" t="s">
        <v>278</v>
      </c>
      <c r="F37" s="59" t="s">
        <v>279</v>
      </c>
      <c r="G37" s="58">
        <v>2001</v>
      </c>
      <c r="H37" s="58" t="s">
        <v>280</v>
      </c>
      <c r="I37" s="58" t="s">
        <v>243</v>
      </c>
      <c r="J37" s="60" t="s">
        <v>281</v>
      </c>
      <c r="K37" s="60"/>
    </row>
    <row r="38" spans="1:11" ht="39" thickBot="1">
      <c r="A38" s="52" t="s">
        <v>178</v>
      </c>
      <c r="B38" s="53" t="s">
        <v>282</v>
      </c>
      <c r="C38" s="53">
        <v>1993</v>
      </c>
      <c r="D38" s="53" t="s">
        <v>283</v>
      </c>
      <c r="E38" s="53" t="s">
        <v>284</v>
      </c>
      <c r="F38" s="54" t="s">
        <v>285</v>
      </c>
      <c r="G38" s="53">
        <v>1990</v>
      </c>
      <c r="H38" s="53"/>
      <c r="I38" s="53" t="s">
        <v>243</v>
      </c>
      <c r="J38" s="55" t="s">
        <v>236</v>
      </c>
      <c r="K38" s="55"/>
    </row>
    <row r="39" spans="1:11" ht="26.25" thickBot="1">
      <c r="A39" s="52" t="s">
        <v>178</v>
      </c>
      <c r="B39" s="81" t="s">
        <v>286</v>
      </c>
      <c r="C39" s="58">
        <v>2015</v>
      </c>
      <c r="D39" s="58" t="s">
        <v>35</v>
      </c>
      <c r="E39" s="58" t="s">
        <v>287</v>
      </c>
      <c r="F39" s="59" t="s">
        <v>36</v>
      </c>
      <c r="G39" s="58">
        <v>2014</v>
      </c>
      <c r="H39" s="58" t="s">
        <v>288</v>
      </c>
      <c r="I39" s="58" t="s">
        <v>289</v>
      </c>
      <c r="J39" s="60" t="s">
        <v>200</v>
      </c>
      <c r="K39" s="60"/>
    </row>
    <row r="40" spans="1:11" ht="408.75" thickBot="1">
      <c r="A40" s="52" t="s">
        <v>178</v>
      </c>
      <c r="B40" s="83"/>
      <c r="C40" s="53">
        <v>1980</v>
      </c>
      <c r="D40" s="58" t="s">
        <v>290</v>
      </c>
      <c r="E40" s="58" t="s">
        <v>273</v>
      </c>
      <c r="F40" s="59" t="s">
        <v>291</v>
      </c>
      <c r="G40" s="58">
        <v>2013</v>
      </c>
      <c r="H40" s="58" t="s">
        <v>274</v>
      </c>
      <c r="I40" s="58" t="s">
        <v>292</v>
      </c>
      <c r="J40" s="60" t="s">
        <v>200</v>
      </c>
      <c r="K40" s="60" t="s">
        <v>293</v>
      </c>
    </row>
    <row r="41" spans="1:11" ht="15.75" thickBot="1">
      <c r="A41" s="52" t="s">
        <v>178</v>
      </c>
      <c r="B41" s="83"/>
      <c r="C41" s="56">
        <v>2018</v>
      </c>
      <c r="D41" s="56" t="s">
        <v>47</v>
      </c>
      <c r="E41" s="56" t="s">
        <v>294</v>
      </c>
      <c r="F41" s="62" t="s">
        <v>48</v>
      </c>
      <c r="G41" s="63"/>
      <c r="H41" s="63"/>
      <c r="I41" s="63"/>
      <c r="J41" s="64"/>
      <c r="K41" s="55"/>
    </row>
    <row r="42" spans="1:11" ht="15.75" thickBot="1">
      <c r="A42" s="52" t="s">
        <v>178</v>
      </c>
      <c r="B42" s="82"/>
      <c r="C42" s="58">
        <v>2017</v>
      </c>
      <c r="D42" s="58" t="s">
        <v>295</v>
      </c>
      <c r="E42" s="58"/>
      <c r="F42" s="59" t="s">
        <v>296</v>
      </c>
      <c r="G42" s="58"/>
      <c r="H42" s="58"/>
      <c r="I42" s="58"/>
      <c r="J42" s="60"/>
      <c r="K42" s="60"/>
    </row>
    <row r="43" spans="1:11" ht="294" thickBot="1">
      <c r="A43" s="52" t="s">
        <v>178</v>
      </c>
      <c r="B43" s="53" t="s">
        <v>297</v>
      </c>
      <c r="C43" s="53">
        <v>1980</v>
      </c>
      <c r="D43" s="53" t="s">
        <v>298</v>
      </c>
      <c r="E43" s="53" t="s">
        <v>299</v>
      </c>
      <c r="F43" s="54" t="s">
        <v>300</v>
      </c>
      <c r="G43" s="67">
        <v>1980</v>
      </c>
      <c r="H43" s="53" t="s">
        <v>301</v>
      </c>
      <c r="I43" s="53"/>
      <c r="J43" s="55" t="s">
        <v>200</v>
      </c>
      <c r="K43" s="55" t="s">
        <v>302</v>
      </c>
    </row>
    <row r="44" spans="1:11" ht="51.75" thickBot="1">
      <c r="A44" s="52" t="s">
        <v>178</v>
      </c>
      <c r="B44" s="58" t="s">
        <v>303</v>
      </c>
      <c r="C44" s="53">
        <v>1980</v>
      </c>
      <c r="D44" s="58" t="s">
        <v>304</v>
      </c>
      <c r="E44" s="58" t="s">
        <v>305</v>
      </c>
      <c r="F44" s="59" t="s">
        <v>306</v>
      </c>
      <c r="G44" s="58">
        <v>1981</v>
      </c>
      <c r="H44" s="58" t="s">
        <v>274</v>
      </c>
      <c r="I44" s="58" t="s">
        <v>307</v>
      </c>
      <c r="J44" s="60" t="s">
        <v>200</v>
      </c>
      <c r="K44" s="68" t="s">
        <v>308</v>
      </c>
    </row>
    <row r="45" spans="1:11" ht="26.25" thickBot="1">
      <c r="A45" s="52" t="s">
        <v>178</v>
      </c>
      <c r="B45" s="84" t="s">
        <v>309</v>
      </c>
      <c r="C45" s="53">
        <v>2010</v>
      </c>
      <c r="D45" s="53" t="s">
        <v>310</v>
      </c>
      <c r="E45" s="53" t="s">
        <v>311</v>
      </c>
      <c r="F45" s="54" t="s">
        <v>312</v>
      </c>
      <c r="G45" s="53">
        <v>2010</v>
      </c>
      <c r="H45" s="53" t="s">
        <v>313</v>
      </c>
      <c r="I45" s="53" t="s">
        <v>314</v>
      </c>
      <c r="J45" s="55" t="s">
        <v>244</v>
      </c>
      <c r="K45" s="55"/>
    </row>
    <row r="46" spans="1:11" ht="26.25" thickBot="1">
      <c r="A46" s="52" t="s">
        <v>178</v>
      </c>
      <c r="B46" s="86"/>
      <c r="C46" s="53">
        <v>2016</v>
      </c>
      <c r="D46" s="53"/>
      <c r="E46" s="53" t="s">
        <v>315</v>
      </c>
      <c r="F46" s="54" t="s">
        <v>316</v>
      </c>
      <c r="G46" s="53"/>
      <c r="H46" s="53" t="s">
        <v>313</v>
      </c>
      <c r="I46" s="53" t="s">
        <v>314</v>
      </c>
      <c r="J46" s="55" t="s">
        <v>317</v>
      </c>
      <c r="K46" s="55"/>
    </row>
    <row r="47" spans="1:11" ht="15.75" thickBot="1">
      <c r="A47" s="52" t="s">
        <v>178</v>
      </c>
      <c r="B47" s="81" t="s">
        <v>318</v>
      </c>
      <c r="C47" s="53">
        <v>1980</v>
      </c>
      <c r="D47" s="58" t="s">
        <v>298</v>
      </c>
      <c r="E47" s="58" t="s">
        <v>299</v>
      </c>
      <c r="F47" s="59" t="s">
        <v>300</v>
      </c>
      <c r="G47" s="69">
        <v>1980</v>
      </c>
      <c r="H47" s="58" t="s">
        <v>301</v>
      </c>
      <c r="I47" s="58"/>
      <c r="J47" s="60" t="s">
        <v>200</v>
      </c>
      <c r="K47" s="60"/>
    </row>
    <row r="48" spans="1:11" ht="15.75" thickBot="1">
      <c r="A48" s="52" t="s">
        <v>178</v>
      </c>
      <c r="B48" s="82"/>
      <c r="C48" s="58">
        <v>2017</v>
      </c>
      <c r="D48" s="58" t="s">
        <v>319</v>
      </c>
      <c r="E48" s="58"/>
      <c r="F48" s="59" t="s">
        <v>320</v>
      </c>
      <c r="G48" s="58"/>
      <c r="H48" s="58"/>
      <c r="I48" s="58"/>
      <c r="J48" s="60" t="s">
        <v>200</v>
      </c>
      <c r="K48" s="60"/>
    </row>
    <row r="49" spans="1:11" ht="15.75" thickBot="1">
      <c r="A49" s="52" t="s">
        <v>178</v>
      </c>
      <c r="B49" s="53" t="s">
        <v>321</v>
      </c>
      <c r="C49" s="53">
        <v>1980</v>
      </c>
      <c r="D49" s="53" t="s">
        <v>298</v>
      </c>
      <c r="E49" s="53" t="s">
        <v>299</v>
      </c>
      <c r="F49" s="54" t="s">
        <v>300</v>
      </c>
      <c r="G49" s="67">
        <v>1980</v>
      </c>
      <c r="H49" s="53" t="s">
        <v>301</v>
      </c>
      <c r="I49" s="53"/>
      <c r="J49" s="55" t="s">
        <v>200</v>
      </c>
      <c r="K49" s="55"/>
    </row>
    <row r="50" spans="1:11" ht="26.25" thickBot="1">
      <c r="A50" s="52" t="s">
        <v>178</v>
      </c>
      <c r="B50" s="81" t="s">
        <v>322</v>
      </c>
      <c r="C50" s="58">
        <v>2017</v>
      </c>
      <c r="D50" s="58" t="s">
        <v>323</v>
      </c>
      <c r="E50" s="58" t="s">
        <v>324</v>
      </c>
      <c r="F50" s="59" t="s">
        <v>325</v>
      </c>
      <c r="G50" s="58">
        <v>2014</v>
      </c>
      <c r="H50" s="58" t="s">
        <v>326</v>
      </c>
      <c r="I50" s="58" t="s">
        <v>289</v>
      </c>
      <c r="J50" s="60" t="s">
        <v>200</v>
      </c>
      <c r="K50" s="60"/>
    </row>
    <row r="51" spans="1:11" ht="26.25" thickBot="1">
      <c r="A51" s="52" t="s">
        <v>178</v>
      </c>
      <c r="B51" s="83"/>
      <c r="C51" s="58">
        <v>2016</v>
      </c>
      <c r="D51" s="58" t="s">
        <v>37</v>
      </c>
      <c r="E51" s="58" t="s">
        <v>327</v>
      </c>
      <c r="F51" s="59" t="s">
        <v>328</v>
      </c>
      <c r="G51" s="58">
        <v>2016</v>
      </c>
      <c r="H51" s="58" t="s">
        <v>326</v>
      </c>
      <c r="I51" s="58" t="s">
        <v>289</v>
      </c>
      <c r="J51" s="60" t="s">
        <v>200</v>
      </c>
      <c r="K51" s="60"/>
    </row>
    <row r="52" spans="1:11" ht="15.75" thickBot="1">
      <c r="A52" s="52" t="s">
        <v>178</v>
      </c>
      <c r="B52" s="82"/>
      <c r="C52" s="58">
        <v>2016</v>
      </c>
      <c r="D52" s="58" t="s">
        <v>329</v>
      </c>
      <c r="E52" s="58" t="s">
        <v>330</v>
      </c>
      <c r="F52" s="59" t="s">
        <v>331</v>
      </c>
      <c r="G52" s="58">
        <v>2014</v>
      </c>
      <c r="H52" s="58" t="s">
        <v>274</v>
      </c>
      <c r="I52" s="58" t="s">
        <v>332</v>
      </c>
      <c r="J52" s="60" t="s">
        <v>200</v>
      </c>
      <c r="K52" s="60"/>
    </row>
    <row r="53" spans="1:11" ht="26.25" thickBot="1">
      <c r="A53" s="52" t="s">
        <v>178</v>
      </c>
      <c r="B53" s="56" t="s">
        <v>333</v>
      </c>
      <c r="C53" s="56">
        <v>2015</v>
      </c>
      <c r="D53" s="56" t="s">
        <v>334</v>
      </c>
      <c r="E53" s="56" t="s">
        <v>335</v>
      </c>
      <c r="F53" s="62" t="s">
        <v>173</v>
      </c>
      <c r="G53" s="63">
        <v>2014</v>
      </c>
      <c r="H53" s="63" t="s">
        <v>313</v>
      </c>
      <c r="I53" s="56" t="s">
        <v>336</v>
      </c>
      <c r="J53" s="64" t="s">
        <v>200</v>
      </c>
      <c r="K53" s="64"/>
    </row>
    <row r="54" spans="1:11" ht="26.25" thickBot="1">
      <c r="A54" s="52" t="s">
        <v>178</v>
      </c>
      <c r="B54" s="58" t="s">
        <v>337</v>
      </c>
      <c r="C54" s="58">
        <v>2018</v>
      </c>
      <c r="D54" s="58" t="s">
        <v>338</v>
      </c>
      <c r="E54" s="58" t="s">
        <v>339</v>
      </c>
      <c r="F54" s="59" t="s">
        <v>14</v>
      </c>
      <c r="G54" s="58">
        <v>2017</v>
      </c>
      <c r="H54" s="58" t="s">
        <v>340</v>
      </c>
      <c r="I54" s="58" t="s">
        <v>341</v>
      </c>
      <c r="J54" s="60"/>
      <c r="K54" s="60"/>
    </row>
    <row r="55" spans="1:11" ht="26.25" thickBot="1">
      <c r="A55" s="52" t="s">
        <v>178</v>
      </c>
      <c r="B55" s="66" t="s">
        <v>342</v>
      </c>
      <c r="C55" s="56">
        <v>2018</v>
      </c>
      <c r="D55" s="56" t="s">
        <v>103</v>
      </c>
      <c r="E55" s="56" t="s">
        <v>219</v>
      </c>
      <c r="F55" s="62" t="s">
        <v>104</v>
      </c>
      <c r="G55" s="63">
        <v>2015</v>
      </c>
      <c r="H55" s="63" t="s">
        <v>343</v>
      </c>
      <c r="I55" s="63" t="s">
        <v>344</v>
      </c>
      <c r="J55" s="64" t="s">
        <v>200</v>
      </c>
      <c r="K55" s="64"/>
    </row>
    <row r="56" spans="1:11" ht="166.5" thickBot="1">
      <c r="A56" s="52" t="s">
        <v>178</v>
      </c>
      <c r="B56" s="58" t="s">
        <v>345</v>
      </c>
      <c r="C56" s="58">
        <v>2008</v>
      </c>
      <c r="D56" s="58" t="s">
        <v>346</v>
      </c>
      <c r="E56" s="58" t="s">
        <v>273</v>
      </c>
      <c r="F56" s="58"/>
      <c r="G56" s="58" t="s">
        <v>347</v>
      </c>
      <c r="H56" s="58"/>
      <c r="I56" s="58"/>
      <c r="J56" s="60"/>
      <c r="K56" s="60" t="s">
        <v>348</v>
      </c>
    </row>
    <row r="57" spans="1:11" ht="268.5" thickBot="1">
      <c r="A57" s="52" t="s">
        <v>178</v>
      </c>
      <c r="B57" s="56" t="s">
        <v>349</v>
      </c>
      <c r="C57" s="56">
        <v>2015</v>
      </c>
      <c r="D57" s="56" t="s">
        <v>37</v>
      </c>
      <c r="E57" s="56" t="s">
        <v>350</v>
      </c>
      <c r="F57" s="62" t="s">
        <v>38</v>
      </c>
      <c r="G57" s="63"/>
      <c r="H57" s="63"/>
      <c r="I57" s="56"/>
      <c r="J57" s="64"/>
      <c r="K57" s="64" t="s">
        <v>351</v>
      </c>
    </row>
    <row r="58" spans="1:11" ht="77.25" thickBot="1">
      <c r="A58" s="52" t="s">
        <v>178</v>
      </c>
      <c r="B58" s="66" t="s">
        <v>15</v>
      </c>
      <c r="C58" s="56">
        <v>2018</v>
      </c>
      <c r="D58" s="56" t="s">
        <v>13</v>
      </c>
      <c r="E58" s="56" t="s">
        <v>352</v>
      </c>
      <c r="F58" s="62" t="s">
        <v>14</v>
      </c>
      <c r="G58" s="63"/>
      <c r="H58" s="63"/>
      <c r="I58" s="63"/>
      <c r="J58" s="64"/>
      <c r="K58" s="55"/>
    </row>
    <row r="59" spans="1:11" ht="26.25" thickBot="1">
      <c r="A59" s="52" t="s">
        <v>178</v>
      </c>
      <c r="B59" s="66" t="s">
        <v>21</v>
      </c>
      <c r="C59" s="56">
        <v>2017</v>
      </c>
      <c r="D59" s="56" t="s">
        <v>19</v>
      </c>
      <c r="E59" s="62" t="s">
        <v>353</v>
      </c>
      <c r="F59" s="62" t="s">
        <v>20</v>
      </c>
      <c r="G59" s="63"/>
      <c r="H59" s="63"/>
      <c r="I59" s="63"/>
      <c r="J59" s="64"/>
      <c r="K59" s="55"/>
    </row>
    <row r="60" spans="1:11" ht="26.25" thickBot="1">
      <c r="A60" s="52" t="s">
        <v>178</v>
      </c>
      <c r="B60" s="66" t="s">
        <v>34</v>
      </c>
      <c r="C60" s="56">
        <v>2004</v>
      </c>
      <c r="D60" s="56" t="s">
        <v>32</v>
      </c>
      <c r="E60" s="56" t="s">
        <v>354</v>
      </c>
      <c r="F60" s="62" t="s">
        <v>33</v>
      </c>
      <c r="G60" s="63"/>
      <c r="H60" s="63"/>
      <c r="I60" s="63"/>
      <c r="J60" s="64"/>
      <c r="K60" s="55"/>
    </row>
    <row r="61" spans="1:11" ht="26.25" thickBot="1">
      <c r="A61" s="52" t="s">
        <v>178</v>
      </c>
      <c r="B61" s="66" t="s">
        <v>355</v>
      </c>
      <c r="C61" s="56">
        <v>2015</v>
      </c>
      <c r="D61" s="56" t="s">
        <v>40</v>
      </c>
      <c r="E61" s="56" t="s">
        <v>356</v>
      </c>
      <c r="F61" s="62" t="s">
        <v>41</v>
      </c>
      <c r="G61" s="63"/>
      <c r="H61" s="63"/>
      <c r="I61" s="63"/>
      <c r="J61" s="64"/>
      <c r="K61" s="55"/>
    </row>
    <row r="62" spans="1:11" ht="51.75" thickBot="1">
      <c r="A62" s="52" t="s">
        <v>178</v>
      </c>
      <c r="B62" s="66" t="s">
        <v>45</v>
      </c>
      <c r="C62" s="56">
        <v>2017</v>
      </c>
      <c r="D62" s="56" t="s">
        <v>43</v>
      </c>
      <c r="E62" s="56" t="s">
        <v>210</v>
      </c>
      <c r="F62" s="62" t="s">
        <v>44</v>
      </c>
      <c r="G62" s="63"/>
      <c r="H62" s="63"/>
      <c r="I62" s="63"/>
      <c r="J62" s="64"/>
      <c r="K62" s="55"/>
    </row>
    <row r="63" spans="1:11" ht="51.75" thickBot="1">
      <c r="A63" s="52" t="s">
        <v>178</v>
      </c>
      <c r="B63" s="66" t="s">
        <v>58</v>
      </c>
      <c r="C63" s="56">
        <v>2018</v>
      </c>
      <c r="D63" s="56" t="s">
        <v>56</v>
      </c>
      <c r="E63" s="56" t="s">
        <v>130</v>
      </c>
      <c r="F63" s="62" t="s">
        <v>57</v>
      </c>
      <c r="G63" s="63"/>
      <c r="H63" s="63"/>
      <c r="I63" s="63"/>
      <c r="J63" s="64"/>
      <c r="K63" s="55"/>
    </row>
    <row r="64" spans="1:11" ht="26.25" thickBot="1">
      <c r="A64" s="52" t="s">
        <v>178</v>
      </c>
      <c r="B64" s="66" t="s">
        <v>61</v>
      </c>
      <c r="C64" s="56">
        <v>2018</v>
      </c>
      <c r="D64" s="56" t="s">
        <v>59</v>
      </c>
      <c r="E64" s="56" t="s">
        <v>130</v>
      </c>
      <c r="F64" s="62" t="s">
        <v>60</v>
      </c>
      <c r="G64" s="63"/>
      <c r="H64" s="63"/>
      <c r="I64" s="63"/>
      <c r="J64" s="64"/>
      <c r="K64" s="55"/>
    </row>
    <row r="65" spans="1:11" ht="26.25" thickBot="1">
      <c r="A65" s="52" t="s">
        <v>178</v>
      </c>
      <c r="B65" s="66" t="s">
        <v>80</v>
      </c>
      <c r="C65" s="56">
        <v>2018</v>
      </c>
      <c r="D65" s="56" t="s">
        <v>78</v>
      </c>
      <c r="E65" s="56" t="s">
        <v>357</v>
      </c>
      <c r="F65" s="62" t="s">
        <v>79</v>
      </c>
      <c r="G65" s="63"/>
      <c r="H65" s="63"/>
      <c r="I65" s="63"/>
      <c r="J65" s="64"/>
      <c r="K65" s="55"/>
    </row>
    <row r="66" spans="1:11" ht="102.75" thickBot="1">
      <c r="A66" s="52" t="s">
        <v>178</v>
      </c>
      <c r="B66" s="66" t="s">
        <v>358</v>
      </c>
      <c r="C66" s="56">
        <v>2009</v>
      </c>
      <c r="D66" s="56" t="s">
        <v>82</v>
      </c>
      <c r="E66" s="56" t="s">
        <v>359</v>
      </c>
      <c r="F66" s="62" t="s">
        <v>83</v>
      </c>
      <c r="G66" s="63"/>
      <c r="H66" s="63"/>
      <c r="I66" s="63"/>
      <c r="J66" s="64"/>
      <c r="K66" s="55"/>
    </row>
    <row r="67" spans="1:11" ht="26.25" thickBot="1">
      <c r="A67" s="52" t="s">
        <v>178</v>
      </c>
      <c r="B67" s="66" t="s">
        <v>360</v>
      </c>
      <c r="C67" s="56">
        <v>2018</v>
      </c>
      <c r="D67" s="56" t="s">
        <v>361</v>
      </c>
      <c r="E67" s="56" t="s">
        <v>362</v>
      </c>
      <c r="F67" s="62" t="s">
        <v>86</v>
      </c>
      <c r="G67" s="63"/>
      <c r="H67" s="63"/>
      <c r="I67" s="63"/>
      <c r="J67" s="64"/>
      <c r="K67" s="55"/>
    </row>
    <row r="68" spans="1:11" ht="51.75" thickBot="1">
      <c r="A68" s="52" t="s">
        <v>178</v>
      </c>
      <c r="B68" s="66" t="s">
        <v>87</v>
      </c>
      <c r="C68" s="56">
        <v>2019</v>
      </c>
      <c r="D68" s="56" t="s">
        <v>363</v>
      </c>
      <c r="E68" s="56" t="s">
        <v>362</v>
      </c>
      <c r="F68" s="62" t="s">
        <v>88</v>
      </c>
      <c r="G68" s="63"/>
      <c r="H68" s="63"/>
      <c r="I68" s="63"/>
      <c r="J68" s="64"/>
      <c r="K68" s="55"/>
    </row>
    <row r="69" spans="1:11" ht="39" thickBot="1">
      <c r="A69" s="52" t="s">
        <v>178</v>
      </c>
      <c r="B69" s="66" t="s">
        <v>364</v>
      </c>
      <c r="C69" s="56">
        <v>2016</v>
      </c>
      <c r="D69" s="56" t="s">
        <v>365</v>
      </c>
      <c r="E69" s="56" t="s">
        <v>366</v>
      </c>
      <c r="F69" s="62" t="s">
        <v>90</v>
      </c>
      <c r="G69" s="63"/>
      <c r="H69" s="63"/>
      <c r="I69" s="63"/>
      <c r="J69" s="64"/>
      <c r="K69" s="55"/>
    </row>
    <row r="70" spans="1:11" ht="26.25" thickBot="1">
      <c r="A70" s="52" t="s">
        <v>178</v>
      </c>
      <c r="B70" s="66" t="s">
        <v>367</v>
      </c>
      <c r="C70" s="56">
        <v>2016</v>
      </c>
      <c r="D70" s="56" t="s">
        <v>368</v>
      </c>
      <c r="E70" s="56" t="s">
        <v>369</v>
      </c>
      <c r="F70" s="62" t="s">
        <v>96</v>
      </c>
      <c r="G70" s="63"/>
      <c r="H70" s="63"/>
      <c r="I70" s="63"/>
      <c r="J70" s="64"/>
      <c r="K70" s="55"/>
    </row>
    <row r="71" spans="1:11" ht="26.25" thickBot="1">
      <c r="A71" s="52" t="s">
        <v>178</v>
      </c>
      <c r="B71" s="66"/>
      <c r="C71" s="56">
        <v>2016</v>
      </c>
      <c r="D71" s="56" t="s">
        <v>370</v>
      </c>
      <c r="E71" s="56" t="s">
        <v>369</v>
      </c>
      <c r="F71" s="62" t="s">
        <v>99</v>
      </c>
      <c r="G71" s="63"/>
      <c r="H71" s="63"/>
      <c r="I71" s="63"/>
      <c r="J71" s="64"/>
      <c r="K71" s="55"/>
    </row>
    <row r="72" spans="1:11" ht="26.25" thickBot="1">
      <c r="A72" s="52" t="s">
        <v>178</v>
      </c>
      <c r="B72" s="66" t="s">
        <v>371</v>
      </c>
      <c r="C72" s="56">
        <v>2019</v>
      </c>
      <c r="D72" s="56" t="s">
        <v>372</v>
      </c>
      <c r="E72" s="56" t="s">
        <v>373</v>
      </c>
      <c r="F72" s="62" t="s">
        <v>110</v>
      </c>
      <c r="G72" s="63"/>
      <c r="H72" s="63"/>
      <c r="I72" s="63"/>
      <c r="J72" s="64"/>
      <c r="K72" s="55"/>
    </row>
    <row r="73" spans="1:11" ht="26.25" thickBot="1">
      <c r="A73" s="52" t="s">
        <v>178</v>
      </c>
      <c r="B73" s="66" t="s">
        <v>135</v>
      </c>
      <c r="C73" s="56">
        <v>2018</v>
      </c>
      <c r="D73" s="56" t="s">
        <v>374</v>
      </c>
      <c r="E73" s="56" t="s">
        <v>130</v>
      </c>
      <c r="F73" s="62" t="s">
        <v>136</v>
      </c>
      <c r="G73" s="63"/>
      <c r="H73" s="63"/>
      <c r="I73" s="63"/>
      <c r="J73" s="64"/>
      <c r="K73" s="55"/>
    </row>
    <row r="74" spans="1:11" ht="26.25" thickBot="1">
      <c r="A74" s="52" t="s">
        <v>178</v>
      </c>
      <c r="B74" s="66" t="s">
        <v>375</v>
      </c>
      <c r="C74" s="56">
        <v>2011</v>
      </c>
      <c r="D74" s="56" t="s">
        <v>376</v>
      </c>
      <c r="E74" s="56" t="s">
        <v>377</v>
      </c>
      <c r="F74" s="62" t="s">
        <v>141</v>
      </c>
      <c r="G74" s="63"/>
      <c r="H74" s="63"/>
      <c r="I74" s="63"/>
      <c r="J74" s="64"/>
      <c r="K74" s="55"/>
    </row>
    <row r="75" spans="1:11" ht="26.25" thickBot="1">
      <c r="A75" s="52" t="s">
        <v>178</v>
      </c>
      <c r="B75" s="66" t="s">
        <v>378</v>
      </c>
      <c r="C75" s="56">
        <v>2019</v>
      </c>
      <c r="D75" s="56" t="s">
        <v>379</v>
      </c>
      <c r="E75" s="56" t="s">
        <v>380</v>
      </c>
      <c r="F75" s="62" t="s">
        <v>143</v>
      </c>
      <c r="G75" s="63"/>
      <c r="H75" s="63"/>
      <c r="I75" s="63"/>
      <c r="J75" s="64"/>
      <c r="K75" s="55"/>
    </row>
    <row r="76" spans="1:11" ht="39" thickBot="1">
      <c r="A76" s="52" t="s">
        <v>180</v>
      </c>
      <c r="B76" s="70" t="s">
        <v>180</v>
      </c>
      <c r="C76" s="71">
        <v>2018</v>
      </c>
      <c r="D76" s="71" t="s">
        <v>381</v>
      </c>
      <c r="E76" s="71" t="s">
        <v>382</v>
      </c>
      <c r="F76" s="57" t="s">
        <v>92</v>
      </c>
      <c r="G76" s="64"/>
      <c r="H76" s="64"/>
      <c r="I76" s="64"/>
      <c r="J76" s="64"/>
      <c r="K76" s="55"/>
    </row>
    <row r="77" spans="1:11" ht="26.25" thickBot="1">
      <c r="A77" s="52" t="s">
        <v>180</v>
      </c>
      <c r="B77" s="70" t="s">
        <v>180</v>
      </c>
      <c r="C77" s="71">
        <v>2018</v>
      </c>
      <c r="D77" s="71" t="s">
        <v>383</v>
      </c>
      <c r="E77" s="71" t="s">
        <v>366</v>
      </c>
      <c r="F77" s="57" t="s">
        <v>101</v>
      </c>
      <c r="G77" s="64"/>
      <c r="H77" s="64"/>
      <c r="I77" s="64"/>
      <c r="J77" s="64"/>
      <c r="K77" s="55"/>
    </row>
    <row r="78" spans="1:11" ht="39" thickBot="1">
      <c r="A78" s="52" t="s">
        <v>180</v>
      </c>
      <c r="B78" s="70" t="s">
        <v>180</v>
      </c>
      <c r="C78" s="71">
        <v>2018</v>
      </c>
      <c r="D78" s="71" t="s">
        <v>384</v>
      </c>
      <c r="E78" s="71" t="s">
        <v>385</v>
      </c>
      <c r="F78" s="57" t="s">
        <v>104</v>
      </c>
      <c r="G78" s="64"/>
      <c r="H78" s="64"/>
      <c r="I78" s="64"/>
      <c r="J78" s="64"/>
      <c r="K78" s="55"/>
    </row>
    <row r="79" spans="1:11" ht="30.75" thickBot="1">
      <c r="A79" s="52" t="s">
        <v>180</v>
      </c>
      <c r="B79" s="70" t="s">
        <v>180</v>
      </c>
      <c r="C79" s="71">
        <v>2012</v>
      </c>
      <c r="D79" s="71" t="s">
        <v>386</v>
      </c>
      <c r="E79" s="57" t="s">
        <v>387</v>
      </c>
      <c r="F79" s="57" t="s">
        <v>173</v>
      </c>
      <c r="G79" s="64"/>
      <c r="H79" s="64"/>
      <c r="I79" s="64"/>
      <c r="J79" s="64"/>
      <c r="K79" s="55"/>
    </row>
    <row r="80" spans="1:11" ht="30.75" thickBot="1">
      <c r="A80" s="52" t="s">
        <v>179</v>
      </c>
      <c r="B80" s="70" t="s">
        <v>76</v>
      </c>
      <c r="C80" s="71">
        <v>1999</v>
      </c>
      <c r="D80" s="71" t="s">
        <v>74</v>
      </c>
      <c r="E80" s="57" t="s">
        <v>388</v>
      </c>
      <c r="F80" s="57" t="s">
        <v>75</v>
      </c>
      <c r="G80" s="64"/>
      <c r="H80" s="64"/>
      <c r="I80" s="64"/>
      <c r="J80" s="64"/>
      <c r="K80" s="55"/>
    </row>
    <row r="81" spans="1:11" ht="39" thickBot="1">
      <c r="A81" s="52" t="s">
        <v>179</v>
      </c>
      <c r="B81" s="70" t="s">
        <v>179</v>
      </c>
      <c r="C81" s="71">
        <v>2018</v>
      </c>
      <c r="D81" s="71" t="s">
        <v>389</v>
      </c>
      <c r="E81" s="71" t="s">
        <v>362</v>
      </c>
      <c r="F81" s="57" t="s">
        <v>94</v>
      </c>
      <c r="G81" s="64"/>
      <c r="H81" s="64"/>
      <c r="I81" s="64"/>
      <c r="J81" s="64"/>
      <c r="K81" s="55"/>
    </row>
    <row r="82" spans="1:11" ht="26.25" thickBot="1">
      <c r="A82" s="52" t="s">
        <v>179</v>
      </c>
      <c r="B82" s="70" t="s">
        <v>179</v>
      </c>
      <c r="C82" s="71">
        <v>2019</v>
      </c>
      <c r="D82" s="71" t="s">
        <v>390</v>
      </c>
      <c r="E82" s="71" t="s">
        <v>373</v>
      </c>
      <c r="F82" s="57" t="s">
        <v>108</v>
      </c>
      <c r="G82" s="64"/>
      <c r="H82" s="64"/>
      <c r="I82" s="64"/>
      <c r="J82" s="64"/>
      <c r="K82" s="55"/>
    </row>
    <row r="83" spans="1:11" ht="15.75" thickBot="1">
      <c r="A83" s="52" t="s">
        <v>179</v>
      </c>
      <c r="B83" s="70" t="s">
        <v>179</v>
      </c>
      <c r="C83" s="71">
        <v>2019</v>
      </c>
      <c r="D83" s="71" t="s">
        <v>391</v>
      </c>
      <c r="E83" s="71" t="s">
        <v>373</v>
      </c>
      <c r="F83" s="57" t="s">
        <v>112</v>
      </c>
      <c r="G83" s="64"/>
      <c r="H83" s="64"/>
      <c r="I83" s="64"/>
      <c r="J83" s="64"/>
      <c r="K83" s="55"/>
    </row>
    <row r="84" spans="1:11" ht="15.75" thickBot="1">
      <c r="A84" s="52" t="s">
        <v>179</v>
      </c>
      <c r="B84" s="70" t="s">
        <v>179</v>
      </c>
      <c r="C84" s="71">
        <v>2019</v>
      </c>
      <c r="D84" s="71" t="s">
        <v>116</v>
      </c>
      <c r="E84" s="71" t="s">
        <v>392</v>
      </c>
      <c r="F84" s="57" t="s">
        <v>117</v>
      </c>
      <c r="G84" s="64"/>
      <c r="H84" s="64"/>
      <c r="I84" s="64"/>
      <c r="J84" s="64"/>
      <c r="K84" s="55"/>
    </row>
    <row r="85" spans="1:11" ht="15.75" thickBot="1">
      <c r="A85" s="52" t="s">
        <v>179</v>
      </c>
      <c r="B85" s="70" t="s">
        <v>179</v>
      </c>
      <c r="C85" s="71">
        <v>2018</v>
      </c>
      <c r="D85" s="71" t="s">
        <v>393</v>
      </c>
      <c r="E85" s="71" t="s">
        <v>392</v>
      </c>
      <c r="F85" s="57" t="s">
        <v>119</v>
      </c>
      <c r="G85" s="64"/>
      <c r="H85" s="64"/>
      <c r="I85" s="64"/>
      <c r="J85" s="64"/>
      <c r="K85" s="55"/>
    </row>
    <row r="86" spans="1:11" ht="15.75" thickBot="1">
      <c r="A86" s="52" t="s">
        <v>179</v>
      </c>
      <c r="B86" s="70" t="s">
        <v>179</v>
      </c>
      <c r="C86" s="71">
        <v>2018</v>
      </c>
      <c r="D86" s="71" t="s">
        <v>394</v>
      </c>
      <c r="E86" s="71" t="s">
        <v>392</v>
      </c>
      <c r="F86" s="57" t="s">
        <v>121</v>
      </c>
      <c r="G86" s="64"/>
      <c r="H86" s="64"/>
      <c r="I86" s="64"/>
      <c r="J86" s="64"/>
      <c r="K86" s="55"/>
    </row>
    <row r="87" spans="1:11" ht="26.25" thickBot="1">
      <c r="A87" s="52" t="s">
        <v>179</v>
      </c>
      <c r="B87" s="70" t="s">
        <v>179</v>
      </c>
      <c r="C87" s="71">
        <v>2018</v>
      </c>
      <c r="D87" s="71" t="s">
        <v>395</v>
      </c>
      <c r="E87" s="71" t="s">
        <v>396</v>
      </c>
      <c r="F87" s="57" t="s">
        <v>138</v>
      </c>
      <c r="G87" s="64"/>
      <c r="H87" s="64"/>
      <c r="I87" s="64"/>
      <c r="J87" s="64"/>
      <c r="K87" s="55"/>
    </row>
    <row r="88" spans="1:11" ht="15.75" thickBot="1">
      <c r="A88" s="52" t="s">
        <v>179</v>
      </c>
      <c r="B88" s="70" t="s">
        <v>179</v>
      </c>
      <c r="C88" s="71">
        <v>2019</v>
      </c>
      <c r="D88" s="71" t="s">
        <v>397</v>
      </c>
      <c r="E88" s="71" t="s">
        <v>222</v>
      </c>
      <c r="F88" s="57" t="s">
        <v>153</v>
      </c>
      <c r="G88" s="64"/>
      <c r="H88" s="64"/>
      <c r="I88" s="64"/>
      <c r="J88" s="64"/>
      <c r="K88" s="55"/>
    </row>
    <row r="89" spans="1:11" ht="26.25" thickBot="1">
      <c r="A89" s="52" t="s">
        <v>179</v>
      </c>
      <c r="B89" s="70" t="s">
        <v>179</v>
      </c>
      <c r="C89" s="71">
        <v>2019</v>
      </c>
      <c r="D89" s="71" t="s">
        <v>398</v>
      </c>
      <c r="E89" s="71" t="s">
        <v>399</v>
      </c>
      <c r="F89" s="57" t="s">
        <v>156</v>
      </c>
      <c r="G89" s="64"/>
      <c r="H89" s="64"/>
      <c r="I89" s="64"/>
      <c r="J89" s="64"/>
      <c r="K89" s="55"/>
    </row>
    <row r="90" spans="1:11" ht="26.25" thickBot="1">
      <c r="A90" s="52" t="s">
        <v>179</v>
      </c>
      <c r="B90" s="70" t="s">
        <v>179</v>
      </c>
      <c r="C90" s="71">
        <v>2019</v>
      </c>
      <c r="D90" s="71" t="s">
        <v>400</v>
      </c>
      <c r="E90" s="71" t="s">
        <v>399</v>
      </c>
      <c r="F90" s="57" t="s">
        <v>158</v>
      </c>
      <c r="G90" s="64"/>
      <c r="H90" s="64"/>
      <c r="I90" s="64"/>
      <c r="J90" s="64"/>
      <c r="K90" s="55"/>
    </row>
    <row r="91" spans="1:11" ht="15.75" thickBot="1">
      <c r="A91" s="52" t="s">
        <v>179</v>
      </c>
      <c r="B91" s="70" t="s">
        <v>179</v>
      </c>
      <c r="C91" s="71">
        <v>2019</v>
      </c>
      <c r="D91" s="71" t="s">
        <v>401</v>
      </c>
      <c r="E91" s="71" t="s">
        <v>402</v>
      </c>
      <c r="F91" s="57" t="s">
        <v>403</v>
      </c>
      <c r="G91" s="64"/>
      <c r="H91" s="64"/>
      <c r="I91" s="64"/>
      <c r="J91" s="64"/>
      <c r="K91" s="55"/>
    </row>
    <row r="92" spans="1:11" ht="39" thickBot="1">
      <c r="A92" s="52" t="s">
        <v>404</v>
      </c>
      <c r="B92" s="70" t="s">
        <v>28</v>
      </c>
      <c r="C92" s="71">
        <v>2002</v>
      </c>
      <c r="D92" s="71" t="s">
        <v>25</v>
      </c>
      <c r="E92" s="71" t="s">
        <v>405</v>
      </c>
      <c r="F92" s="57" t="s">
        <v>26</v>
      </c>
      <c r="G92" s="64"/>
      <c r="H92" s="64"/>
      <c r="I92" s="64"/>
      <c r="J92" s="64"/>
      <c r="K92" s="55"/>
    </row>
    <row r="93" spans="1:11" ht="26.25" thickBot="1">
      <c r="A93" s="52" t="s">
        <v>404</v>
      </c>
      <c r="B93" s="70" t="s">
        <v>297</v>
      </c>
      <c r="C93" s="71">
        <v>2018</v>
      </c>
      <c r="D93" s="71" t="s">
        <v>406</v>
      </c>
      <c r="E93" s="71" t="s">
        <v>407</v>
      </c>
      <c r="F93" s="57" t="s">
        <v>147</v>
      </c>
      <c r="G93" s="64"/>
      <c r="H93" s="64"/>
      <c r="I93" s="64"/>
      <c r="J93" s="64"/>
      <c r="K93" s="55"/>
    </row>
    <row r="94" spans="1:11" ht="26.25" thickBot="1">
      <c r="A94" s="52" t="s">
        <v>181</v>
      </c>
      <c r="B94" s="70"/>
      <c r="C94" s="71">
        <v>2018</v>
      </c>
      <c r="D94" s="71" t="s">
        <v>6</v>
      </c>
      <c r="E94" s="71"/>
      <c r="F94" s="57" t="s">
        <v>7</v>
      </c>
      <c r="G94" s="64"/>
      <c r="H94" s="64"/>
      <c r="I94" s="64"/>
      <c r="J94" s="64"/>
      <c r="K94" s="55"/>
    </row>
    <row r="95" spans="1:11" ht="26.25" thickBot="1">
      <c r="A95" s="52" t="s">
        <v>410</v>
      </c>
      <c r="B95" s="70"/>
      <c r="C95" s="71">
        <v>2018</v>
      </c>
      <c r="D95" s="71" t="s">
        <v>9</v>
      </c>
      <c r="E95" s="71"/>
      <c r="F95" s="57" t="s">
        <v>10</v>
      </c>
      <c r="G95" s="64"/>
      <c r="H95" s="64"/>
      <c r="I95" s="64"/>
      <c r="J95" s="64"/>
      <c r="K95" s="55"/>
    </row>
    <row r="96" spans="1:11" ht="26.25" thickBot="1">
      <c r="A96" s="52" t="s">
        <v>181</v>
      </c>
      <c r="B96" s="70"/>
      <c r="C96" s="71">
        <v>2018</v>
      </c>
      <c r="D96" s="71" t="s">
        <v>11</v>
      </c>
      <c r="E96" s="71"/>
      <c r="F96" s="57" t="s">
        <v>12</v>
      </c>
      <c r="G96" s="64"/>
      <c r="H96" s="64"/>
      <c r="I96" s="64"/>
      <c r="J96" s="64"/>
      <c r="K96" s="55"/>
    </row>
    <row r="97" spans="1:11" ht="15.75" thickBot="1">
      <c r="A97" s="52" t="s">
        <v>62</v>
      </c>
      <c r="B97" s="70"/>
      <c r="C97" s="71">
        <v>2012</v>
      </c>
      <c r="D97" s="71" t="s">
        <v>22</v>
      </c>
      <c r="E97" s="71"/>
      <c r="F97" s="57" t="s">
        <v>23</v>
      </c>
      <c r="G97" s="64"/>
      <c r="H97" s="64"/>
      <c r="I97" s="64"/>
      <c r="J97" s="64"/>
      <c r="K97" s="55"/>
    </row>
    <row r="98" spans="1:11" ht="26.25" thickBot="1">
      <c r="A98" s="52" t="s">
        <v>181</v>
      </c>
      <c r="B98" s="70"/>
      <c r="C98" s="71">
        <v>2019</v>
      </c>
      <c r="D98" s="71" t="s">
        <v>113</v>
      </c>
      <c r="E98" s="71"/>
      <c r="F98" s="57" t="s">
        <v>114</v>
      </c>
      <c r="G98" s="64"/>
      <c r="H98" s="64"/>
      <c r="I98" s="64"/>
      <c r="J98" s="64"/>
      <c r="K98" s="55"/>
    </row>
    <row r="99" spans="1:11" ht="26.25" thickBot="1">
      <c r="A99" s="52" t="s">
        <v>181</v>
      </c>
      <c r="B99" s="70"/>
      <c r="C99" s="71">
        <v>2018</v>
      </c>
      <c r="D99" s="71" t="s">
        <v>122</v>
      </c>
      <c r="E99" s="71"/>
      <c r="F99" s="57" t="s">
        <v>123</v>
      </c>
      <c r="G99" s="64"/>
      <c r="H99" s="64"/>
      <c r="I99" s="64"/>
      <c r="J99" s="64"/>
      <c r="K99" s="55"/>
    </row>
    <row r="100" spans="1:11" ht="26.25" thickBot="1">
      <c r="A100" s="52" t="s">
        <v>410</v>
      </c>
      <c r="B100" s="70"/>
      <c r="C100" s="71">
        <v>2018</v>
      </c>
      <c r="D100" s="71" t="s">
        <v>125</v>
      </c>
      <c r="E100" s="71"/>
      <c r="F100" s="57" t="s">
        <v>126</v>
      </c>
      <c r="G100" s="64"/>
      <c r="H100" s="64"/>
      <c r="I100" s="64"/>
      <c r="J100" s="64"/>
      <c r="K100" s="55"/>
    </row>
    <row r="101" spans="1:11" ht="26.25" thickBot="1">
      <c r="A101" s="52" t="s">
        <v>410</v>
      </c>
      <c r="B101" s="70"/>
      <c r="C101" s="71">
        <v>2018</v>
      </c>
      <c r="D101" s="71" t="s">
        <v>127</v>
      </c>
      <c r="E101" s="71"/>
      <c r="F101" s="57" t="s">
        <v>128</v>
      </c>
      <c r="G101" s="64"/>
      <c r="H101" s="64"/>
      <c r="I101" s="64"/>
      <c r="J101" s="64"/>
      <c r="K101" s="55"/>
    </row>
    <row r="102" spans="1:11" ht="26.25" thickBot="1">
      <c r="A102" s="52" t="s">
        <v>181</v>
      </c>
      <c r="B102" s="70"/>
      <c r="C102" s="71">
        <v>2019</v>
      </c>
      <c r="D102" s="71" t="s">
        <v>133</v>
      </c>
      <c r="E102" s="71"/>
      <c r="F102" s="57" t="s">
        <v>134</v>
      </c>
      <c r="G102" s="64"/>
      <c r="H102" s="64"/>
      <c r="I102" s="64"/>
      <c r="J102" s="64"/>
      <c r="K102" s="55"/>
    </row>
    <row r="103" spans="1:11" ht="26.25" thickBot="1">
      <c r="A103" s="52" t="s">
        <v>181</v>
      </c>
      <c r="B103" s="70"/>
      <c r="C103" s="71">
        <v>2010</v>
      </c>
      <c r="D103" s="71" t="s">
        <v>144</v>
      </c>
      <c r="E103" s="71"/>
      <c r="F103" s="57" t="s">
        <v>145</v>
      </c>
      <c r="G103" s="64"/>
      <c r="H103" s="64"/>
      <c r="I103" s="64"/>
      <c r="J103" s="64"/>
      <c r="K103" s="55"/>
    </row>
    <row r="104" spans="1:11" ht="26.25" thickBot="1">
      <c r="A104" s="52" t="s">
        <v>181</v>
      </c>
      <c r="B104" s="70"/>
      <c r="C104" s="71">
        <v>2018</v>
      </c>
      <c r="D104" s="71" t="s">
        <v>150</v>
      </c>
      <c r="E104" s="71"/>
      <c r="F104" s="57" t="s">
        <v>151</v>
      </c>
      <c r="G104" s="64"/>
      <c r="H104" s="64"/>
      <c r="I104" s="64"/>
      <c r="J104" s="64"/>
      <c r="K104" s="55"/>
    </row>
    <row r="105" spans="1:11" ht="26.25" thickBot="1">
      <c r="A105" s="52" t="s">
        <v>410</v>
      </c>
      <c r="B105" s="70"/>
      <c r="C105" s="71">
        <v>2019</v>
      </c>
      <c r="D105" s="71" t="s">
        <v>160</v>
      </c>
      <c r="E105" s="71"/>
      <c r="F105" s="57" t="s">
        <v>161</v>
      </c>
      <c r="G105" s="64"/>
      <c r="H105" s="64"/>
      <c r="I105" s="64"/>
      <c r="J105" s="64"/>
      <c r="K105" s="55"/>
    </row>
    <row r="106" spans="1:11" ht="26.25" thickBot="1">
      <c r="A106" s="52" t="s">
        <v>410</v>
      </c>
      <c r="B106" s="70"/>
      <c r="C106" s="71">
        <v>2019</v>
      </c>
      <c r="D106" s="71" t="s">
        <v>162</v>
      </c>
      <c r="E106" s="71"/>
      <c r="F106" s="57" t="s">
        <v>163</v>
      </c>
      <c r="G106" s="64"/>
      <c r="H106" s="64"/>
      <c r="I106" s="64"/>
      <c r="J106" s="64"/>
      <c r="K106" s="55"/>
    </row>
    <row r="107" spans="1:11" ht="26.25" thickBot="1">
      <c r="A107" s="52" t="s">
        <v>181</v>
      </c>
      <c r="B107" s="70"/>
      <c r="C107" s="71">
        <v>2019</v>
      </c>
      <c r="D107" s="71" t="s">
        <v>133</v>
      </c>
      <c r="E107" s="71"/>
      <c r="F107" s="57" t="s">
        <v>164</v>
      </c>
      <c r="G107" s="64"/>
      <c r="H107" s="64"/>
      <c r="I107" s="64"/>
      <c r="J107" s="64"/>
      <c r="K107" s="55"/>
    </row>
    <row r="108" spans="1:11" ht="26.25" thickBot="1">
      <c r="A108" s="52" t="s">
        <v>181</v>
      </c>
      <c r="B108" s="70"/>
      <c r="C108" s="71">
        <v>2017</v>
      </c>
      <c r="D108" s="71" t="s">
        <v>166</v>
      </c>
      <c r="E108" s="71"/>
      <c r="F108" s="57" t="s">
        <v>167</v>
      </c>
      <c r="G108" s="64"/>
      <c r="H108" s="64"/>
      <c r="I108" s="64"/>
      <c r="J108" s="64"/>
      <c r="K108" s="55"/>
    </row>
    <row r="109" spans="1:11" ht="26.25" thickBot="1">
      <c r="A109" s="52" t="s">
        <v>181</v>
      </c>
      <c r="B109" s="70"/>
      <c r="C109" s="71">
        <v>2014</v>
      </c>
      <c r="D109" s="71" t="s">
        <v>168</v>
      </c>
      <c r="E109" s="71"/>
      <c r="F109" s="57" t="s">
        <v>169</v>
      </c>
      <c r="G109" s="64"/>
      <c r="H109" s="64"/>
      <c r="I109" s="64"/>
      <c r="J109" s="64"/>
      <c r="K109" s="55"/>
    </row>
    <row r="110" spans="1:11" ht="26.25" thickBot="1">
      <c r="A110" s="52" t="s">
        <v>410</v>
      </c>
      <c r="B110" s="70"/>
      <c r="C110" s="71">
        <v>2018</v>
      </c>
      <c r="D110" s="71" t="s">
        <v>174</v>
      </c>
      <c r="E110" s="71"/>
      <c r="F110" s="57" t="s">
        <v>175</v>
      </c>
      <c r="G110" s="64"/>
      <c r="H110" s="64"/>
      <c r="I110" s="64"/>
      <c r="J110" s="64"/>
      <c r="K110" s="55"/>
    </row>
    <row r="111" spans="1:11" ht="15.75" thickBot="1">
      <c r="A111" s="52" t="s">
        <v>178</v>
      </c>
      <c r="B111" s="70"/>
      <c r="C111" s="71">
        <v>2012</v>
      </c>
      <c r="D111" s="71" t="s">
        <v>414</v>
      </c>
      <c r="E111" s="71" t="s">
        <v>412</v>
      </c>
      <c r="F111" s="57" t="s">
        <v>413</v>
      </c>
      <c r="G111" s="64"/>
      <c r="H111" s="64"/>
      <c r="I111" s="64"/>
      <c r="J111" s="64"/>
      <c r="K111" s="55"/>
    </row>
    <row r="112" spans="1:11" ht="15.75" thickBot="1">
      <c r="A112" s="52" t="s">
        <v>178</v>
      </c>
      <c r="B112" s="70"/>
      <c r="C112" s="71">
        <v>2019</v>
      </c>
      <c r="D112" s="71" t="s">
        <v>420</v>
      </c>
      <c r="E112" s="71" t="s">
        <v>415</v>
      </c>
      <c r="F112" s="57" t="s">
        <v>416</v>
      </c>
      <c r="G112" s="64"/>
      <c r="H112" s="64"/>
      <c r="I112" s="64"/>
      <c r="J112" s="64"/>
      <c r="K112" s="55"/>
    </row>
    <row r="113" spans="1:11" ht="15.75" thickBot="1">
      <c r="A113" s="52" t="s">
        <v>178</v>
      </c>
      <c r="B113" s="70"/>
      <c r="C113" s="71">
        <v>1992</v>
      </c>
      <c r="D113" s="71" t="s">
        <v>419</v>
      </c>
      <c r="E113" s="71" t="s">
        <v>418</v>
      </c>
      <c r="F113" s="57" t="s">
        <v>417</v>
      </c>
      <c r="G113" s="64"/>
      <c r="H113" s="64"/>
      <c r="I113" s="64"/>
      <c r="J113" s="64"/>
      <c r="K113" s="55"/>
    </row>
    <row r="114" spans="1:11" ht="15.75" thickBot="1">
      <c r="A114" s="52"/>
      <c r="B114" s="70"/>
      <c r="C114" s="71"/>
      <c r="D114" s="71"/>
      <c r="E114" s="71"/>
      <c r="F114" s="57"/>
      <c r="G114" s="64"/>
      <c r="H114" s="64"/>
      <c r="I114" s="64"/>
      <c r="J114" s="64"/>
      <c r="K114" s="55"/>
    </row>
    <row r="115" spans="1:11" ht="15.75" thickBot="1">
      <c r="A115" s="52"/>
      <c r="B115" s="70"/>
      <c r="C115" s="71"/>
      <c r="D115" s="71"/>
      <c r="E115" s="71"/>
      <c r="F115" s="57"/>
      <c r="G115" s="64"/>
      <c r="H115" s="64"/>
      <c r="I115" s="64"/>
      <c r="J115" s="64"/>
      <c r="K115" s="55"/>
    </row>
    <row r="116" spans="1:11" ht="15.75" thickBot="1">
      <c r="A116" s="52"/>
      <c r="B116" s="70"/>
      <c r="C116" s="71"/>
      <c r="D116" s="71"/>
      <c r="E116" s="71"/>
      <c r="F116" s="57"/>
      <c r="G116" s="64"/>
      <c r="H116" s="64"/>
      <c r="I116" s="64"/>
      <c r="J116" s="64"/>
      <c r="K116" s="55"/>
    </row>
    <row r="117" spans="1:11" ht="15.75" thickBot="1">
      <c r="A117" s="52"/>
      <c r="B117" s="70"/>
      <c r="C117" s="71"/>
      <c r="D117" s="71"/>
      <c r="E117" s="71"/>
      <c r="F117" s="57"/>
      <c r="G117" s="64"/>
      <c r="H117" s="64"/>
      <c r="I117" s="64"/>
      <c r="J117" s="64"/>
      <c r="K117" s="55"/>
    </row>
    <row r="118" spans="1:11" ht="15.75" thickBot="1">
      <c r="A118" s="52"/>
      <c r="B118" s="70"/>
      <c r="C118" s="71"/>
      <c r="D118" s="71"/>
      <c r="E118" s="71"/>
      <c r="F118" s="57"/>
      <c r="G118" s="64"/>
      <c r="H118" s="64"/>
      <c r="I118" s="64"/>
      <c r="J118" s="64"/>
      <c r="K118" s="55"/>
    </row>
    <row r="119" spans="1:11" ht="15.75" thickBot="1">
      <c r="A119" s="52"/>
      <c r="B119" s="70"/>
      <c r="C119" s="71"/>
      <c r="D119" s="71"/>
      <c r="E119" s="71"/>
      <c r="F119" s="57"/>
      <c r="G119" s="64"/>
      <c r="H119" s="64"/>
      <c r="I119" s="64"/>
      <c r="J119" s="64"/>
      <c r="K119" s="55"/>
    </row>
    <row r="120" spans="1:11" ht="15.75" thickBot="1">
      <c r="A120" s="52"/>
      <c r="B120" s="70"/>
      <c r="C120" s="71"/>
      <c r="D120" s="71"/>
      <c r="E120" s="71"/>
      <c r="F120" s="57"/>
      <c r="G120" s="64"/>
      <c r="H120" s="64"/>
      <c r="I120" s="64"/>
      <c r="J120" s="64"/>
      <c r="K120" s="55"/>
    </row>
    <row r="121" spans="1:11" ht="15.75" thickBot="1">
      <c r="A121" s="52"/>
      <c r="B121" s="70"/>
      <c r="C121" s="71"/>
      <c r="D121" s="71"/>
      <c r="E121" s="71"/>
      <c r="F121" s="57"/>
      <c r="G121" s="64"/>
      <c r="H121" s="64"/>
      <c r="I121" s="64"/>
      <c r="J121" s="64"/>
      <c r="K121" s="55"/>
    </row>
    <row r="122" spans="1:11" ht="15.75" thickBot="1">
      <c r="A122" s="52"/>
      <c r="B122" s="70"/>
      <c r="C122" s="71"/>
      <c r="D122" s="71"/>
      <c r="E122" s="71"/>
      <c r="F122" s="57"/>
      <c r="G122" s="64"/>
      <c r="H122" s="64"/>
      <c r="I122" s="64"/>
      <c r="J122" s="64"/>
      <c r="K122" s="55"/>
    </row>
    <row r="123" spans="1:11" ht="15.75" thickBot="1">
      <c r="A123" s="52"/>
      <c r="B123" s="70"/>
      <c r="C123" s="71"/>
      <c r="D123" s="71"/>
      <c r="E123" s="71"/>
      <c r="F123" s="57"/>
      <c r="G123" s="64"/>
      <c r="H123" s="64"/>
      <c r="I123" s="64"/>
      <c r="J123" s="64"/>
      <c r="K123" s="55"/>
    </row>
    <row r="124" spans="1:11" ht="15.75" thickBot="1">
      <c r="A124" s="52"/>
      <c r="B124" s="70"/>
      <c r="C124" s="71"/>
      <c r="D124" s="71"/>
      <c r="E124" s="71"/>
      <c r="F124" s="57"/>
      <c r="G124" s="64"/>
      <c r="H124" s="64"/>
      <c r="I124" s="64"/>
      <c r="J124" s="64"/>
      <c r="K124" s="55"/>
    </row>
    <row r="125" spans="1:11" ht="15.75" thickBot="1">
      <c r="A125" s="52"/>
      <c r="B125" s="70"/>
      <c r="C125" s="71"/>
      <c r="D125" s="71"/>
      <c r="E125" s="71"/>
      <c r="F125" s="57"/>
      <c r="G125" s="64"/>
      <c r="H125" s="64"/>
      <c r="I125" s="64"/>
      <c r="J125" s="64"/>
      <c r="K125" s="55"/>
    </row>
    <row r="126" spans="1:11" ht="15.75" thickBot="1">
      <c r="A126" s="52"/>
      <c r="B126" s="70"/>
      <c r="C126" s="71"/>
      <c r="D126" s="71"/>
      <c r="E126" s="71"/>
      <c r="F126" s="57"/>
      <c r="G126" s="64"/>
      <c r="H126" s="64"/>
      <c r="I126" s="64"/>
      <c r="J126" s="64"/>
      <c r="K126" s="55"/>
    </row>
    <row r="127" spans="1:11" ht="15.75" thickBot="1">
      <c r="A127" s="52"/>
      <c r="B127" s="70"/>
      <c r="C127" s="71"/>
      <c r="D127" s="71"/>
      <c r="E127" s="71"/>
      <c r="F127" s="57"/>
      <c r="G127" s="64"/>
      <c r="H127" s="64"/>
      <c r="I127" s="64"/>
      <c r="J127" s="64"/>
      <c r="K127" s="55"/>
    </row>
    <row r="128" spans="1:11" ht="15.75" thickBot="1">
      <c r="A128" s="52"/>
      <c r="B128" s="70"/>
      <c r="C128" s="71"/>
      <c r="D128" s="71"/>
      <c r="E128" s="71"/>
      <c r="F128" s="57"/>
      <c r="G128" s="64"/>
      <c r="H128" s="64"/>
      <c r="I128" s="64"/>
      <c r="J128" s="64"/>
      <c r="K128" s="55"/>
    </row>
    <row r="129" spans="1:11" ht="15.75" thickBot="1">
      <c r="A129" s="52"/>
      <c r="B129" s="70"/>
      <c r="C129" s="71"/>
      <c r="D129" s="71"/>
      <c r="E129" s="71"/>
      <c r="F129" s="57"/>
      <c r="G129" s="64"/>
      <c r="H129" s="64"/>
      <c r="I129" s="64"/>
      <c r="J129" s="64"/>
      <c r="K129" s="55"/>
    </row>
    <row r="130" spans="1:11" ht="15.75" thickBot="1">
      <c r="A130" s="52"/>
      <c r="B130" s="70"/>
      <c r="C130" s="71"/>
      <c r="D130" s="71"/>
      <c r="E130" s="71"/>
      <c r="F130" s="57"/>
      <c r="G130" s="64"/>
      <c r="H130" s="64"/>
      <c r="I130" s="64"/>
      <c r="J130" s="64"/>
      <c r="K130" s="55"/>
    </row>
    <row r="131" spans="1:11" ht="15.75" thickBot="1">
      <c r="A131" s="52"/>
      <c r="B131" s="70"/>
      <c r="C131" s="71"/>
      <c r="D131" s="71"/>
      <c r="E131" s="71"/>
      <c r="F131" s="57"/>
      <c r="G131" s="64"/>
      <c r="H131" s="64"/>
      <c r="I131" s="64"/>
      <c r="J131" s="64"/>
      <c r="K131" s="55"/>
    </row>
    <row r="132" spans="1:11" ht="15.75" thickBot="1">
      <c r="A132" s="52"/>
      <c r="B132" s="70"/>
      <c r="C132" s="71"/>
      <c r="D132" s="71"/>
      <c r="E132" s="71"/>
      <c r="F132" s="57"/>
      <c r="G132" s="64"/>
      <c r="H132" s="64"/>
      <c r="I132" s="64"/>
      <c r="J132" s="64"/>
      <c r="K132" s="55"/>
    </row>
    <row r="133" spans="1:11" ht="15.75" thickBot="1">
      <c r="A133" s="52"/>
      <c r="B133" s="70"/>
      <c r="C133" s="71"/>
      <c r="D133" s="71"/>
      <c r="E133" s="71"/>
      <c r="F133" s="57"/>
      <c r="G133" s="64"/>
      <c r="H133" s="64"/>
      <c r="I133" s="64"/>
      <c r="J133" s="64"/>
      <c r="K133" s="55"/>
    </row>
    <row r="134" spans="1:11" ht="15.75" thickBot="1">
      <c r="A134" s="52"/>
      <c r="B134" s="70"/>
      <c r="C134" s="71"/>
      <c r="D134" s="71"/>
      <c r="E134" s="71"/>
      <c r="F134" s="57"/>
      <c r="G134" s="64"/>
      <c r="H134" s="64"/>
      <c r="I134" s="64"/>
      <c r="J134" s="64"/>
      <c r="K134" s="55"/>
    </row>
    <row r="135" spans="1:11" ht="15.75" thickBot="1">
      <c r="A135" s="52"/>
      <c r="B135" s="70"/>
      <c r="C135" s="71"/>
      <c r="D135" s="71"/>
      <c r="E135" s="71"/>
      <c r="F135" s="57"/>
      <c r="G135" s="64"/>
      <c r="H135" s="64"/>
      <c r="I135" s="64"/>
      <c r="J135" s="64"/>
      <c r="K135" s="55"/>
    </row>
    <row r="136" spans="1:11" ht="15.75" thickBot="1">
      <c r="A136" s="52"/>
      <c r="B136" s="70"/>
      <c r="C136" s="71"/>
      <c r="D136" s="71"/>
      <c r="E136" s="71"/>
      <c r="F136" s="57"/>
      <c r="G136" s="64"/>
      <c r="H136" s="64"/>
      <c r="I136" s="64"/>
      <c r="J136" s="64"/>
      <c r="K136" s="55"/>
    </row>
    <row r="137" spans="1:11" ht="15.75" thickBot="1">
      <c r="A137" s="52"/>
      <c r="B137" s="70"/>
      <c r="C137" s="71"/>
      <c r="D137" s="71"/>
      <c r="E137" s="71"/>
      <c r="F137" s="57"/>
      <c r="G137" s="64"/>
      <c r="H137" s="64"/>
      <c r="I137" s="64"/>
      <c r="J137" s="64"/>
      <c r="K137" s="55"/>
    </row>
    <row r="138" spans="1:11" ht="15.75" thickBot="1">
      <c r="A138" s="52"/>
      <c r="B138" s="70"/>
      <c r="C138" s="71"/>
      <c r="D138" s="71"/>
      <c r="E138" s="71"/>
      <c r="F138" s="57"/>
      <c r="G138" s="64"/>
      <c r="H138" s="64"/>
      <c r="I138" s="64"/>
      <c r="J138" s="64"/>
      <c r="K138" s="55"/>
    </row>
    <row r="139" spans="1:11" ht="15.75" thickBot="1">
      <c r="A139" s="52"/>
      <c r="B139" s="70"/>
      <c r="C139" s="71"/>
      <c r="D139" s="71"/>
      <c r="E139" s="71"/>
      <c r="F139" s="57"/>
      <c r="G139" s="64"/>
      <c r="H139" s="64"/>
      <c r="I139" s="64"/>
      <c r="J139" s="64"/>
      <c r="K139" s="55"/>
    </row>
    <row r="140" spans="1:11" ht="15.75" thickBot="1">
      <c r="A140" s="52"/>
      <c r="B140" s="70"/>
      <c r="C140" s="71"/>
      <c r="D140" s="71"/>
      <c r="E140" s="71"/>
      <c r="F140" s="57"/>
      <c r="G140" s="64"/>
      <c r="H140" s="64"/>
      <c r="I140" s="64"/>
      <c r="J140" s="64"/>
      <c r="K140" s="55"/>
    </row>
    <row r="141" spans="1:11" ht="15.75" thickBot="1">
      <c r="A141" s="52"/>
      <c r="B141" s="70"/>
      <c r="C141" s="71"/>
      <c r="D141" s="71"/>
      <c r="E141" s="71"/>
      <c r="F141" s="57"/>
      <c r="G141" s="64"/>
      <c r="H141" s="64"/>
      <c r="I141" s="64"/>
      <c r="J141" s="64"/>
      <c r="K141" s="55"/>
    </row>
  </sheetData>
  <autoFilter ref="A1:K110" xr:uid="{2403A397-20C0-4071-80A3-DB9AD71CC920}"/>
  <sortState xmlns:xlrd2="http://schemas.microsoft.com/office/spreadsheetml/2017/richdata2" ref="M2:M110">
    <sortCondition ref="M2"/>
  </sortState>
  <mergeCells count="8">
    <mergeCell ref="B47:B48"/>
    <mergeCell ref="B50:B52"/>
    <mergeCell ref="B2:B8"/>
    <mergeCell ref="B9:B13"/>
    <mergeCell ref="B14:B17"/>
    <mergeCell ref="B18:B34"/>
    <mergeCell ref="B39:B42"/>
    <mergeCell ref="B45:B46"/>
  </mergeCells>
  <hyperlinks>
    <hyperlink ref="F2" r:id="rId1" xr:uid="{A1BE5021-83B2-4054-A430-8630AF561D60}"/>
    <hyperlink ref="F3" r:id="rId2" xr:uid="{552B35C3-87E5-4FF5-B986-E4AA628EDFCB}"/>
    <hyperlink ref="F4" r:id="rId3" xr:uid="{C9331CBA-FFB9-4E2F-BBD0-C2FDC6DC418E}"/>
    <hyperlink ref="F5" r:id="rId4" xr:uid="{2BD4A3E2-7F6A-4025-9E11-5745101F2CEA}"/>
    <hyperlink ref="F6" r:id="rId5" xr:uid="{0A47B835-17AB-44CC-8182-67F1D892C959}"/>
    <hyperlink ref="F7" r:id="rId6" xr:uid="{1F906376-DC05-4E4F-9BA0-9B7B7519FD09}"/>
    <hyperlink ref="F8" r:id="rId7" xr:uid="{447675D0-5009-4F26-8581-CA9FA69A177C}"/>
    <hyperlink ref="F9" r:id="rId8" xr:uid="{F1CACAFC-CC75-4A82-99A9-0219AE9AB500}"/>
    <hyperlink ref="F10" r:id="rId9" xr:uid="{BF4D7D7F-00A9-4B37-8179-056B2CA1CDE0}"/>
    <hyperlink ref="F11" r:id="rId10" xr:uid="{A742DF8A-1F68-406B-8661-3AA7FE393E88}"/>
    <hyperlink ref="F12" r:id="rId11" xr:uid="{D0ED9951-4332-4C27-B310-869F5484BE0F}"/>
    <hyperlink ref="F13" r:id="rId12" xr:uid="{722049BE-AD25-430B-9EF9-61D9C3F0FEC3}"/>
    <hyperlink ref="F14" r:id="rId13" xr:uid="{1074717D-CE1F-442C-B10F-96E544C51908}"/>
    <hyperlink ref="F15" r:id="rId14" xr:uid="{0C4BE14E-E2EB-429D-8ED3-4475E4BC792E}"/>
    <hyperlink ref="F16" r:id="rId15" xr:uid="{ABAB3347-FAF8-4AC5-B4C4-9E94E667B51E}"/>
    <hyperlink ref="F17" r:id="rId16" xr:uid="{2A9A2D3D-D08B-4F13-A3B7-8F974973868F}"/>
    <hyperlink ref="F18" r:id="rId17" xr:uid="{4B3C1509-CA2D-4EF6-B176-5EEB53C0E194}"/>
    <hyperlink ref="F19" r:id="rId18" xr:uid="{05C1BAC5-2C53-4D86-A259-0327C4139B41}"/>
    <hyperlink ref="F20" r:id="rId19" xr:uid="{6FC1F997-A571-4E79-9C70-86FE1B72D62E}"/>
    <hyperlink ref="F21" r:id="rId20" xr:uid="{B28A237B-928D-496C-88A4-69B4A5513180}"/>
    <hyperlink ref="F22" r:id="rId21" xr:uid="{400E76A2-FD8B-4356-B41F-B18CDC10742C}"/>
    <hyperlink ref="F23" r:id="rId22" xr:uid="{8D552086-EB44-4516-9F9E-618E716327C7}"/>
    <hyperlink ref="F24" r:id="rId23" xr:uid="{AD478A67-D921-42A3-B7AE-1CBF26952210}"/>
    <hyperlink ref="F25" r:id="rId24" xr:uid="{338858FA-8916-4ED2-B743-E537C23A3539}"/>
    <hyperlink ref="F26" r:id="rId25" xr:uid="{D8261513-8DA7-4664-97FC-A7599660F34D}"/>
    <hyperlink ref="F33" r:id="rId26" xr:uid="{AA095CBD-4CBE-43EB-B01A-38CA363F85CA}"/>
    <hyperlink ref="F35" r:id="rId27" xr:uid="{0FC5E44C-E66C-47A1-8AA5-AE556A88F413}"/>
    <hyperlink ref="F36" r:id="rId28" xr:uid="{F4C4792B-A2FE-4762-996E-FCE17BC6B507}"/>
    <hyperlink ref="F37" r:id="rId29" xr:uid="{93FA80DC-7106-41F1-844E-D27B5707D8F7}"/>
    <hyperlink ref="F38" r:id="rId30" xr:uid="{D0B2510C-C0F7-4286-9FFD-FE25FD605DF0}"/>
    <hyperlink ref="F39" r:id="rId31" xr:uid="{58B2542C-FDFF-4F06-9581-DB124F16FDEE}"/>
    <hyperlink ref="F40" r:id="rId32" xr:uid="{9D871B5E-652E-4B32-A86A-1E9B25C1673D}"/>
    <hyperlink ref="F41" r:id="rId33" xr:uid="{5AFF6A27-F2B3-42A7-B17A-37871C9C74E3}"/>
    <hyperlink ref="F42" r:id="rId34" xr:uid="{9D2DA5CB-EC1D-4C6D-8536-CF1D496A84FC}"/>
    <hyperlink ref="F43" r:id="rId35" xr:uid="{988646B6-CC9A-47DC-9057-03EFEDC26B73}"/>
    <hyperlink ref="F44" r:id="rId36" xr:uid="{75C155AE-32FD-4A21-B120-375D0BD48BF4}"/>
    <hyperlink ref="F45" r:id="rId37" xr:uid="{1BD0D22C-0881-4303-9452-AB569B93EE87}"/>
    <hyperlink ref="F46" r:id="rId38" xr:uid="{5270CF45-0C79-40BE-863A-38056640324A}"/>
    <hyperlink ref="F47" r:id="rId39" xr:uid="{F5DCC17B-75A6-48A9-964B-1C1E58EED457}"/>
    <hyperlink ref="F48" r:id="rId40" xr:uid="{7FCB14DC-C2E1-467E-A95A-A7E149A3774E}"/>
    <hyperlink ref="F49" r:id="rId41" xr:uid="{63F6AD63-59BC-48BE-8969-735131A881DF}"/>
    <hyperlink ref="F50" r:id="rId42" xr:uid="{1003FC31-F269-46A3-9997-7DA6966BF551}"/>
    <hyperlink ref="F51" r:id="rId43" xr:uid="{D1826020-EF87-49A4-BED6-5C73EE2D7511}"/>
    <hyperlink ref="F52" r:id="rId44" xr:uid="{2DC93224-2486-414A-9A3A-0CF03F0A1909}"/>
    <hyperlink ref="F53" r:id="rId45" xr:uid="{74D74229-99B8-4833-BA6F-C2BED817EAA6}"/>
    <hyperlink ref="F54" r:id="rId46" xr:uid="{858558C3-3A5A-45F7-85FB-82AB24903B80}"/>
    <hyperlink ref="F55" r:id="rId47" xr:uid="{D4D0D083-7B7F-4326-81B1-51608A0BB8A2}"/>
    <hyperlink ref="F57" r:id="rId48" xr:uid="{A7EA0E62-FCF1-477B-8D69-A39D4EF03986}"/>
    <hyperlink ref="F58" r:id="rId49" xr:uid="{AFB8A37A-0592-4D38-9A34-B41B96ECD138}"/>
    <hyperlink ref="E59" r:id="rId50" xr:uid="{AA3C8B6B-287B-4CE8-8A6D-380A19611334}"/>
    <hyperlink ref="F59" r:id="rId51" xr:uid="{B6F86D68-3570-4B34-8088-F8F267AB2753}"/>
    <hyperlink ref="F60" r:id="rId52" xr:uid="{7A148780-AB5A-4FBB-80CE-0A2249C8A1F6}"/>
    <hyperlink ref="F61" r:id="rId53" xr:uid="{D5E23651-13BF-4723-A814-0620AAFDA1A8}"/>
    <hyperlink ref="F62" r:id="rId54" xr:uid="{183666FE-328F-45A7-9C44-08E0E889863D}"/>
    <hyperlink ref="F63" r:id="rId55" xr:uid="{EDEB77DC-C180-43A6-9CB0-27E10EC96C8C}"/>
    <hyperlink ref="F64" r:id="rId56" xr:uid="{56018267-3BB2-45A9-973D-B93AF40D6B6A}"/>
    <hyperlink ref="F65" r:id="rId57" xr:uid="{340583FE-00EC-4B5D-8ABA-C66D1B214A51}"/>
    <hyperlink ref="F66" r:id="rId58" xr:uid="{90F355F1-432A-42D8-B2CC-3697D8E1695C}"/>
    <hyperlink ref="F67" r:id="rId59" xr:uid="{E52D34C7-FCDA-4E6F-9046-B2745A4C332A}"/>
    <hyperlink ref="F68" r:id="rId60" xr:uid="{71A62C8B-8D91-42AC-9266-111E0FE628EB}"/>
    <hyperlink ref="F69" r:id="rId61" xr:uid="{E1A28700-871A-4912-BD0F-1850E035B4DC}"/>
    <hyperlink ref="F70" r:id="rId62" xr:uid="{52C87191-7C44-4991-A3A7-E4D569F39F91}"/>
    <hyperlink ref="F71" r:id="rId63" xr:uid="{8676200E-576B-4D48-9A8D-04B9ACB8B056}"/>
    <hyperlink ref="F72" r:id="rId64" xr:uid="{4E950D6D-613A-429A-9449-1BD435260275}"/>
    <hyperlink ref="F73" r:id="rId65" xr:uid="{B5BBBCC3-C23C-4613-8105-23B615A37952}"/>
    <hyperlink ref="F74" r:id="rId66" xr:uid="{B9DFCD02-8900-4F14-88AE-1CCC22981EF9}"/>
    <hyperlink ref="F75" r:id="rId67" xr:uid="{414FDE10-9090-47CC-BD7E-C36DB972F64B}"/>
    <hyperlink ref="F76" r:id="rId68" xr:uid="{83CA75E2-AE42-48C3-ADA7-DE3049F00D3C}"/>
    <hyperlink ref="F77" r:id="rId69" xr:uid="{F975FE3B-225A-47BF-8C6B-7B8FFDBD6913}"/>
    <hyperlink ref="F78" r:id="rId70" xr:uid="{94FE27B4-BE14-401E-8B9B-CEAB64E8FDB9}"/>
    <hyperlink ref="E79" r:id="rId71" display="http://verilogtorouting.org/" xr:uid="{9BAE7D07-8212-450B-BC3F-C57FABC3B218}"/>
    <hyperlink ref="F79" r:id="rId72" xr:uid="{B9C8057C-807B-4366-B947-12A5F15D40C8}"/>
    <hyperlink ref="E80" r:id="rId73" display="http://ngspice.sourceforge.net/" xr:uid="{0205740D-B69C-4D1C-ABCD-9E8456586B72}"/>
    <hyperlink ref="F80" r:id="rId74" xr:uid="{481E36AE-7EAD-4581-9757-5AD2953999E2}"/>
    <hyperlink ref="F81" r:id="rId75" xr:uid="{7696EAA0-BE59-4B17-813B-8396AC610275}"/>
    <hyperlink ref="F82" r:id="rId76" xr:uid="{D3975491-AE70-4C9E-AB69-D515891B47DB}"/>
    <hyperlink ref="F83" r:id="rId77" xr:uid="{4CB6731C-C0F8-4EC6-8DF5-1B9FFEA5084C}"/>
    <hyperlink ref="F84" r:id="rId78" xr:uid="{1B02C1E6-D4D8-4BA6-9A71-3242B025DCA3}"/>
    <hyperlink ref="F85" r:id="rId79" xr:uid="{1A3AAF32-7D74-40FF-8F5B-33A154D6A998}"/>
    <hyperlink ref="F86" r:id="rId80" xr:uid="{67E90CD8-88ED-45DF-84B4-928EEAF79F4D}"/>
    <hyperlink ref="F87" r:id="rId81" xr:uid="{83054E23-021B-45D3-BB9C-2BE6B6FD1D24}"/>
    <hyperlink ref="F88" r:id="rId82" xr:uid="{24626D9F-4BDA-4FFA-8B0D-BF7347FF0B8D}"/>
    <hyperlink ref="F89" r:id="rId83" xr:uid="{66E77953-EA5A-4235-AA67-6006F61EAEF9}"/>
    <hyperlink ref="F90" r:id="rId84" xr:uid="{CFF6C251-34FD-4E10-979F-16BF8DC9E058}"/>
    <hyperlink ref="F91" r:id="rId85" xr:uid="{806089A5-3E95-4A7A-B133-33D477916F97}"/>
    <hyperlink ref="F92" r:id="rId86" xr:uid="{73ADCF73-A3CC-4A8D-8E39-EDF5448A611E}"/>
    <hyperlink ref="F93" r:id="rId87" xr:uid="{861D9789-3C09-4E89-BE37-25C46510A681}"/>
    <hyperlink ref="F111" r:id="rId88" xr:uid="{44AE5AFF-F265-4144-96F4-355C3EF7EBE2}"/>
    <hyperlink ref="F112" r:id="rId89" xr:uid="{A66C8314-26D3-4CF8-8B01-050B0C6553D5}"/>
    <hyperlink ref="F113" r:id="rId90" xr:uid="{042E5E03-4B54-461F-987F-B86D46AF5DB0}"/>
  </hyperlinks>
  <pageMargins left="0.7" right="0.7" top="0.75" bottom="0.75" header="0.3" footer="0.3"/>
  <drawing r:id="rId91"/>
</worksheet>
</file>

<file path=docProps/app.xml><?xml version="1.0" encoding="utf-8"?>
<Properties xmlns="http://purl.oclc.org/ooxml/officeDocument/extendedProperties" xmlns:vt="http://purl.oclc.org/ooxml/officeDocument/docPropsVTypes">
  <TotalTime>353</TotalTime>
  <Application>Microsoft Excel</Application>
  <DocSecurity>0</DocSecurity>
  <ScaleCrop>false</ScaleCrop>
  <HeadingPairs>
    <vt:vector size="2" baseType="variant">
      <vt:variant>
        <vt:lpstr>工作表</vt:lpstr>
      </vt:variant>
      <vt:variant>
        <vt:i4>6</vt:i4>
      </vt:variant>
    </vt:vector>
  </HeadingPairs>
  <TitlesOfParts>
    <vt:vector size="6" baseType="lpstr">
      <vt:lpstr>Digital_Analog_FPGA</vt:lpstr>
      <vt:lpstr>TsungWeiHuang</vt:lpstr>
      <vt:lpstr>工作表3</vt:lpstr>
      <vt:lpstr>工作表1</vt:lpstr>
      <vt:lpstr>Digital_Analog_FPGA_Detail</vt:lpstr>
      <vt:lpstr>Table_All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Hsin Y Liu</dc:creator>
  <cp:lastModifiedBy>Hsin Y Liu</cp:lastModifiedBy>
  <cp:revision>389</cp:revision>
  <dcterms:created xsi:type="dcterms:W3CDTF">2019-05-29T12:24:11Z</dcterms:created>
  <dcterms:modified xsi:type="dcterms:W3CDTF">2019-09-06T19:25:51Z</dcterms:modified>
</cp:coreProperties>
</file>