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2327/Box Sync/Jui WFH/"/>
    </mc:Choice>
  </mc:AlternateContent>
  <xr:revisionPtr revIDLastSave="0" documentId="13_ncr:1_{F58E7A5E-B2CE-AF4C-9C64-9E6F4BA20D82}" xr6:coauthVersionLast="45" xr6:coauthVersionMax="45" xr10:uidLastSave="{00000000-0000-0000-0000-000000000000}"/>
  <bookViews>
    <workbookView xWindow="3020" yWindow="1780" windowWidth="37440" windowHeight="17740" activeTab="1" xr2:uid="{729F5613-0451-ED40-AC6B-C1F98E8AA4E3}"/>
  </bookViews>
  <sheets>
    <sheet name="Sheet1" sheetId="1" r:id="rId1"/>
    <sheet name="Sheet2" sheetId="2" r:id="rId2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2" l="1"/>
  <c r="P2" i="2" l="1"/>
  <c r="AJ3" i="2"/>
  <c r="BB3" i="2" s="1"/>
  <c r="BB29" i="2" s="1"/>
  <c r="AJ4" i="2"/>
  <c r="AJ5" i="2"/>
  <c r="AJ6" i="2"/>
  <c r="BB6" i="2" s="1"/>
  <c r="BB32" i="2" s="1"/>
  <c r="AJ8" i="2"/>
  <c r="AJ9" i="2"/>
  <c r="AJ10" i="2"/>
  <c r="AJ11" i="2"/>
  <c r="BB11" i="2" s="1"/>
  <c r="BB37" i="2" s="1"/>
  <c r="AJ12" i="2"/>
  <c r="AJ14" i="2"/>
  <c r="AJ15" i="2"/>
  <c r="AJ16" i="2"/>
  <c r="BB16" i="2" s="1"/>
  <c r="BB42" i="2" s="1"/>
  <c r="AJ17" i="2"/>
  <c r="AJ18" i="2"/>
  <c r="AJ20" i="2"/>
  <c r="AJ21" i="2"/>
  <c r="BB21" i="2" s="1"/>
  <c r="BB47" i="2" s="1"/>
  <c r="AJ22" i="2"/>
  <c r="AJ23" i="2"/>
  <c r="AJ24" i="2"/>
  <c r="AJ2" i="2"/>
  <c r="AE3" i="2"/>
  <c r="BA3" i="2" s="1"/>
  <c r="BA29" i="2" s="1"/>
  <c r="AE4" i="2"/>
  <c r="AE5" i="2"/>
  <c r="AE6" i="2"/>
  <c r="AE8" i="2"/>
  <c r="AO8" i="2" s="1"/>
  <c r="AO34" i="2" s="1"/>
  <c r="AE9" i="2"/>
  <c r="AE10" i="2"/>
  <c r="AE11" i="2"/>
  <c r="BA11" i="2" s="1"/>
  <c r="BA37" i="2" s="1"/>
  <c r="AE12" i="2"/>
  <c r="BA12" i="2" s="1"/>
  <c r="BA38" i="2" s="1"/>
  <c r="AE14" i="2"/>
  <c r="AE15" i="2"/>
  <c r="AE16" i="2"/>
  <c r="BA16" i="2" s="1"/>
  <c r="BA42" i="2" s="1"/>
  <c r="AE17" i="2"/>
  <c r="BA17" i="2" s="1"/>
  <c r="BA43" i="2" s="1"/>
  <c r="AE18" i="2"/>
  <c r="AE20" i="2"/>
  <c r="AE21" i="2"/>
  <c r="BA21" i="2" s="1"/>
  <c r="BA47" i="2" s="1"/>
  <c r="AE22" i="2"/>
  <c r="BA22" i="2" s="1"/>
  <c r="BA48" i="2" s="1"/>
  <c r="AE23" i="2"/>
  <c r="AE24" i="2"/>
  <c r="AE2" i="2"/>
  <c r="BA2" i="2" s="1"/>
  <c r="BA28" i="2" s="1"/>
  <c r="Z3" i="2"/>
  <c r="AZ3" i="2" s="1"/>
  <c r="AZ29" i="2" s="1"/>
  <c r="Z4" i="2"/>
  <c r="Z5" i="2"/>
  <c r="Z6" i="2"/>
  <c r="Z8" i="2"/>
  <c r="AN8" i="2" s="1"/>
  <c r="AN34" i="2" s="1"/>
  <c r="Z9" i="2"/>
  <c r="Z10" i="2"/>
  <c r="Z11" i="2"/>
  <c r="AZ11" i="2" s="1"/>
  <c r="AZ37" i="2" s="1"/>
  <c r="Z12" i="2"/>
  <c r="AZ12" i="2" s="1"/>
  <c r="AZ38" i="2" s="1"/>
  <c r="Z14" i="2"/>
  <c r="Z15" i="2"/>
  <c r="Z16" i="2"/>
  <c r="AZ16" i="2" s="1"/>
  <c r="AZ42" i="2" s="1"/>
  <c r="Z17" i="2"/>
  <c r="AZ17" i="2" s="1"/>
  <c r="AZ43" i="2" s="1"/>
  <c r="Z18" i="2"/>
  <c r="Z20" i="2"/>
  <c r="Z21" i="2"/>
  <c r="AZ21" i="2" s="1"/>
  <c r="AZ47" i="2" s="1"/>
  <c r="Z22" i="2"/>
  <c r="AZ22" i="2" s="1"/>
  <c r="AZ48" i="2" s="1"/>
  <c r="Z23" i="2"/>
  <c r="Z24" i="2"/>
  <c r="Z2" i="2"/>
  <c r="AZ2" i="2" s="1"/>
  <c r="AZ28" i="2" s="1"/>
  <c r="U3" i="2"/>
  <c r="AY3" i="2" s="1"/>
  <c r="AY29" i="2" s="1"/>
  <c r="U4" i="2"/>
  <c r="AS4" i="2" s="1"/>
  <c r="AS30" i="2" s="1"/>
  <c r="U5" i="2"/>
  <c r="U6" i="2"/>
  <c r="U8" i="2"/>
  <c r="AY8" i="2" s="1"/>
  <c r="AY34" i="2" s="1"/>
  <c r="U9" i="2"/>
  <c r="AM9" i="2" s="1"/>
  <c r="AM35" i="2" s="1"/>
  <c r="U10" i="2"/>
  <c r="U11" i="2"/>
  <c r="U12" i="2"/>
  <c r="AY12" i="2" s="1"/>
  <c r="AY38" i="2" s="1"/>
  <c r="U14" i="2"/>
  <c r="AM14" i="2" s="1"/>
  <c r="AM40" i="2" s="1"/>
  <c r="U15" i="2"/>
  <c r="U16" i="2"/>
  <c r="U17" i="2"/>
  <c r="AY17" i="2" s="1"/>
  <c r="AY43" i="2" s="1"/>
  <c r="U18" i="2"/>
  <c r="AM18" i="2" s="1"/>
  <c r="AM44" i="2" s="1"/>
  <c r="U20" i="2"/>
  <c r="U21" i="2"/>
  <c r="U22" i="2"/>
  <c r="AY22" i="2" s="1"/>
  <c r="AY48" i="2" s="1"/>
  <c r="U23" i="2"/>
  <c r="AM23" i="2" s="1"/>
  <c r="AM49" i="2" s="1"/>
  <c r="U24" i="2"/>
  <c r="U2" i="2"/>
  <c r="AY2" i="2" s="1"/>
  <c r="AY28" i="2" s="1"/>
  <c r="BE28" i="2" s="1"/>
  <c r="P4" i="2"/>
  <c r="P5" i="2"/>
  <c r="P6" i="2"/>
  <c r="P8" i="2"/>
  <c r="P9" i="2"/>
  <c r="P10" i="2"/>
  <c r="P11" i="2"/>
  <c r="P12" i="2"/>
  <c r="P14" i="2"/>
  <c r="P15" i="2"/>
  <c r="P16" i="2"/>
  <c r="P17" i="2"/>
  <c r="P18" i="2"/>
  <c r="P20" i="2"/>
  <c r="P21" i="2"/>
  <c r="P22" i="2"/>
  <c r="P23" i="2"/>
  <c r="P24" i="2"/>
  <c r="K3" i="2"/>
  <c r="AU3" i="2" s="1"/>
  <c r="AU29" i="2" s="1"/>
  <c r="K4" i="2"/>
  <c r="AU4" i="2" s="1"/>
  <c r="AU30" i="2" s="1"/>
  <c r="K5" i="2"/>
  <c r="AU5" i="2" s="1"/>
  <c r="AU31" i="2" s="1"/>
  <c r="K6" i="2"/>
  <c r="AU6" i="2" s="1"/>
  <c r="AU32" i="2" s="1"/>
  <c r="K8" i="2"/>
  <c r="AU8" i="2" s="1"/>
  <c r="AU34" i="2" s="1"/>
  <c r="K9" i="2"/>
  <c r="AU9" i="2" s="1"/>
  <c r="AU35" i="2" s="1"/>
  <c r="K10" i="2"/>
  <c r="AU10" i="2" s="1"/>
  <c r="AU36" i="2" s="1"/>
  <c r="K11" i="2"/>
  <c r="AU11" i="2" s="1"/>
  <c r="AU37" i="2" s="1"/>
  <c r="K12" i="2"/>
  <c r="AU12" i="2" s="1"/>
  <c r="AU38" i="2" s="1"/>
  <c r="K14" i="2"/>
  <c r="AU14" i="2" s="1"/>
  <c r="AU40" i="2" s="1"/>
  <c r="K15" i="2"/>
  <c r="AU15" i="2" s="1"/>
  <c r="AU41" i="2" s="1"/>
  <c r="K16" i="2"/>
  <c r="AU16" i="2" s="1"/>
  <c r="AU42" i="2" s="1"/>
  <c r="K17" i="2"/>
  <c r="AU17" i="2" s="1"/>
  <c r="AU43" i="2" s="1"/>
  <c r="K18" i="2"/>
  <c r="AU18" i="2" s="1"/>
  <c r="AU44" i="2" s="1"/>
  <c r="K20" i="2"/>
  <c r="AU20" i="2" s="1"/>
  <c r="AU46" i="2" s="1"/>
  <c r="K21" i="2"/>
  <c r="AU21" i="2" s="1"/>
  <c r="AU47" i="2" s="1"/>
  <c r="K22" i="2"/>
  <c r="AU22" i="2" s="1"/>
  <c r="AU48" i="2" s="1"/>
  <c r="K23" i="2"/>
  <c r="AU23" i="2" s="1"/>
  <c r="AU49" i="2" s="1"/>
  <c r="K24" i="2"/>
  <c r="AU24" i="2" s="1"/>
  <c r="AU50" i="2" s="1"/>
  <c r="K2" i="2"/>
  <c r="AU2" i="2" s="1"/>
  <c r="AU28" i="2" s="1"/>
  <c r="F3" i="2"/>
  <c r="F4" i="2"/>
  <c r="F5" i="2"/>
  <c r="F6" i="2"/>
  <c r="F8" i="2"/>
  <c r="F9" i="2"/>
  <c r="F10" i="2"/>
  <c r="F11" i="2"/>
  <c r="F12" i="2"/>
  <c r="F14" i="2"/>
  <c r="F15" i="2"/>
  <c r="F16" i="2"/>
  <c r="F17" i="2"/>
  <c r="F18" i="2"/>
  <c r="F20" i="2"/>
  <c r="F21" i="2"/>
  <c r="F22" i="2"/>
  <c r="F23" i="2"/>
  <c r="F24" i="2"/>
  <c r="F2" i="2"/>
  <c r="BE29" i="2" l="1"/>
  <c r="AZ23" i="2"/>
  <c r="AZ49" i="2" s="1"/>
  <c r="AZ18" i="2"/>
  <c r="AZ44" i="2" s="1"/>
  <c r="BH44" i="2" s="1"/>
  <c r="AZ14" i="2"/>
  <c r="AZ40" i="2" s="1"/>
  <c r="AZ9" i="2"/>
  <c r="AZ35" i="2" s="1"/>
  <c r="AO23" i="2"/>
  <c r="AO49" i="2" s="1"/>
  <c r="AO18" i="2"/>
  <c r="AO44" i="2" s="1"/>
  <c r="AO14" i="2"/>
  <c r="AO40" i="2" s="1"/>
  <c r="AO9" i="2"/>
  <c r="AO35" i="2" s="1"/>
  <c r="AP23" i="2"/>
  <c r="AP49" i="2" s="1"/>
  <c r="AP18" i="2"/>
  <c r="AP44" i="2" s="1"/>
  <c r="AP14" i="2"/>
  <c r="AP40" i="2" s="1"/>
  <c r="AP9" i="2"/>
  <c r="AP35" i="2" s="1"/>
  <c r="AP4" i="2"/>
  <c r="AP30" i="2" s="1"/>
  <c r="BE48" i="2"/>
  <c r="BE38" i="2"/>
  <c r="BG48" i="2"/>
  <c r="BG43" i="2"/>
  <c r="BG29" i="2"/>
  <c r="BH29" i="2"/>
  <c r="BB22" i="2"/>
  <c r="BB48" i="2" s="1"/>
  <c r="BF48" i="2" s="1"/>
  <c r="BB17" i="2"/>
  <c r="BB43" i="2" s="1"/>
  <c r="BH43" i="2" s="1"/>
  <c r="BB12" i="2"/>
  <c r="BB38" i="2" s="1"/>
  <c r="BF38" i="2" s="1"/>
  <c r="BB8" i="2"/>
  <c r="BB34" i="2" s="1"/>
  <c r="BF34" i="2" s="1"/>
  <c r="BG38" i="2"/>
  <c r="AM21" i="2"/>
  <c r="AM47" i="2" s="1"/>
  <c r="BG28" i="2"/>
  <c r="BG42" i="2"/>
  <c r="BH42" i="2"/>
  <c r="AN6" i="2"/>
  <c r="AN32" i="2" s="1"/>
  <c r="AO6" i="2"/>
  <c r="AO32" i="2" s="1"/>
  <c r="AP2" i="2"/>
  <c r="AP28" i="2" s="1"/>
  <c r="BF43" i="2"/>
  <c r="BE43" i="2"/>
  <c r="AM16" i="2"/>
  <c r="AM42" i="2" s="1"/>
  <c r="AM11" i="2"/>
  <c r="AM37" i="2" s="1"/>
  <c r="AM6" i="2"/>
  <c r="AM32" i="2" s="1"/>
  <c r="BG47" i="2"/>
  <c r="BH47" i="2"/>
  <c r="BG37" i="2"/>
  <c r="BH37" i="2"/>
  <c r="AM24" i="2"/>
  <c r="AM50" i="2" s="1"/>
  <c r="AM20" i="2"/>
  <c r="AM46" i="2" s="1"/>
  <c r="AM15" i="2"/>
  <c r="AM41" i="2" s="1"/>
  <c r="AM10" i="2"/>
  <c r="AM36" i="2" s="1"/>
  <c r="AZ24" i="2"/>
  <c r="AZ50" i="2" s="1"/>
  <c r="AZ20" i="2"/>
  <c r="AZ46" i="2" s="1"/>
  <c r="AZ15" i="2"/>
  <c r="AZ41" i="2" s="1"/>
  <c r="AZ10" i="2"/>
  <c r="AZ36" i="2" s="1"/>
  <c r="BA24" i="2"/>
  <c r="BA50" i="2" s="1"/>
  <c r="BA20" i="2"/>
  <c r="BA46" i="2" s="1"/>
  <c r="BA15" i="2"/>
  <c r="BA41" i="2" s="1"/>
  <c r="BA10" i="2"/>
  <c r="BA36" i="2" s="1"/>
  <c r="AP24" i="2"/>
  <c r="AP50" i="2" s="1"/>
  <c r="AP20" i="2"/>
  <c r="AP46" i="2" s="1"/>
  <c r="AP15" i="2"/>
  <c r="AP41" i="2" s="1"/>
  <c r="AP10" i="2"/>
  <c r="AP36" i="2" s="1"/>
  <c r="BB5" i="2"/>
  <c r="BB31" i="2" s="1"/>
  <c r="AY5" i="2"/>
  <c r="AY31" i="2" s="1"/>
  <c r="AZ5" i="2"/>
  <c r="AZ31" i="2" s="1"/>
  <c r="BA5" i="2"/>
  <c r="BA31" i="2" s="1"/>
  <c r="AM4" i="2"/>
  <c r="AM30" i="2" s="1"/>
  <c r="AM22" i="2"/>
  <c r="AM48" i="2" s="1"/>
  <c r="AM17" i="2"/>
  <c r="AM43" i="2" s="1"/>
  <c r="AM12" i="2"/>
  <c r="AM38" i="2" s="1"/>
  <c r="AM8" i="2"/>
  <c r="AM34" i="2" s="1"/>
  <c r="AN22" i="2"/>
  <c r="AN48" i="2" s="1"/>
  <c r="AN17" i="2"/>
  <c r="AN43" i="2" s="1"/>
  <c r="AN12" i="2"/>
  <c r="AN38" i="2" s="1"/>
  <c r="AN3" i="2"/>
  <c r="AN29" i="2" s="1"/>
  <c r="AO22" i="2"/>
  <c r="AO48" i="2" s="1"/>
  <c r="AO17" i="2"/>
  <c r="AO43" i="2" s="1"/>
  <c r="AO12" i="2"/>
  <c r="AO38" i="2" s="1"/>
  <c r="AO3" i="2"/>
  <c r="AO29" i="2" s="1"/>
  <c r="AP22" i="2"/>
  <c r="AP48" i="2" s="1"/>
  <c r="AP17" i="2"/>
  <c r="AP43" i="2" s="1"/>
  <c r="AP12" i="2"/>
  <c r="AP38" i="2" s="1"/>
  <c r="AP8" i="2"/>
  <c r="AP34" i="2" s="1"/>
  <c r="AP3" i="2"/>
  <c r="AP29" i="2" s="1"/>
  <c r="AV2" i="2"/>
  <c r="AV28" i="2" s="1"/>
  <c r="AS24" i="2"/>
  <c r="AS50" i="2" s="1"/>
  <c r="AS23" i="2"/>
  <c r="AS49" i="2" s="1"/>
  <c r="AS22" i="2"/>
  <c r="AS48" i="2" s="1"/>
  <c r="AS21" i="2"/>
  <c r="AS47" i="2" s="1"/>
  <c r="AS20" i="2"/>
  <c r="AS46" i="2" s="1"/>
  <c r="AS18" i="2"/>
  <c r="AS44" i="2" s="1"/>
  <c r="AS17" i="2"/>
  <c r="AS43" i="2" s="1"/>
  <c r="AS16" i="2"/>
  <c r="AS42" i="2" s="1"/>
  <c r="AS15" i="2"/>
  <c r="AS41" i="2" s="1"/>
  <c r="AS14" i="2"/>
  <c r="AS40" i="2" s="1"/>
  <c r="AS12" i="2"/>
  <c r="AS38" i="2" s="1"/>
  <c r="AS11" i="2"/>
  <c r="AS37" i="2" s="1"/>
  <c r="AS10" i="2"/>
  <c r="AS36" i="2" s="1"/>
  <c r="AS9" i="2"/>
  <c r="AS35" i="2" s="1"/>
  <c r="AS8" i="2"/>
  <c r="AS34" i="2" s="1"/>
  <c r="AS6" i="2"/>
  <c r="AS32" i="2" s="1"/>
  <c r="AS5" i="2"/>
  <c r="AS31" i="2" s="1"/>
  <c r="AS3" i="2"/>
  <c r="AS29" i="2" s="1"/>
  <c r="BB2" i="2"/>
  <c r="BB28" i="2" s="1"/>
  <c r="BH28" i="2" s="1"/>
  <c r="AY24" i="2"/>
  <c r="AY50" i="2" s="1"/>
  <c r="AY23" i="2"/>
  <c r="AY49" i="2" s="1"/>
  <c r="AY21" i="2"/>
  <c r="AY47" i="2" s="1"/>
  <c r="AY20" i="2"/>
  <c r="AY46" i="2" s="1"/>
  <c r="BE46" i="2" s="1"/>
  <c r="AY18" i="2"/>
  <c r="AY44" i="2" s="1"/>
  <c r="AY16" i="2"/>
  <c r="AY42" i="2" s="1"/>
  <c r="AY15" i="2"/>
  <c r="AY41" i="2" s="1"/>
  <c r="BE41" i="2" s="1"/>
  <c r="AY14" i="2"/>
  <c r="AY40" i="2" s="1"/>
  <c r="AY11" i="2"/>
  <c r="AY37" i="2" s="1"/>
  <c r="AY10" i="2"/>
  <c r="AY36" i="2" s="1"/>
  <c r="AY9" i="2"/>
  <c r="AY35" i="2" s="1"/>
  <c r="BB4" i="2"/>
  <c r="BB30" i="2" s="1"/>
  <c r="AY4" i="2"/>
  <c r="AY30" i="2" s="1"/>
  <c r="AZ4" i="2"/>
  <c r="AZ30" i="2" s="1"/>
  <c r="BA4" i="2"/>
  <c r="BA30" i="2" s="1"/>
  <c r="AM2" i="2"/>
  <c r="AM28" i="2" s="1"/>
  <c r="AM3" i="2"/>
  <c r="AM29" i="2" s="1"/>
  <c r="AN2" i="2"/>
  <c r="AN28" i="2" s="1"/>
  <c r="AN21" i="2"/>
  <c r="AN47" i="2" s="1"/>
  <c r="AN16" i="2"/>
  <c r="AN42" i="2" s="1"/>
  <c r="AN11" i="2"/>
  <c r="AN37" i="2" s="1"/>
  <c r="AO2" i="2"/>
  <c r="AO28" i="2" s="1"/>
  <c r="AO21" i="2"/>
  <c r="AO47" i="2" s="1"/>
  <c r="AO16" i="2"/>
  <c r="AO42" i="2" s="1"/>
  <c r="AO11" i="2"/>
  <c r="AO37" i="2" s="1"/>
  <c r="AP21" i="2"/>
  <c r="AP47" i="2" s="1"/>
  <c r="AP16" i="2"/>
  <c r="AP42" i="2" s="1"/>
  <c r="AP11" i="2"/>
  <c r="AP37" i="2" s="1"/>
  <c r="AP6" i="2"/>
  <c r="AP32" i="2" s="1"/>
  <c r="AS2" i="2"/>
  <c r="AS28" i="2" s="1"/>
  <c r="AV24" i="2"/>
  <c r="AV50" i="2" s="1"/>
  <c r="AV23" i="2"/>
  <c r="AV49" i="2" s="1"/>
  <c r="AV22" i="2"/>
  <c r="AV48" i="2" s="1"/>
  <c r="AV21" i="2"/>
  <c r="AV47" i="2" s="1"/>
  <c r="AV20" i="2"/>
  <c r="AV46" i="2" s="1"/>
  <c r="AV18" i="2"/>
  <c r="AV44" i="2" s="1"/>
  <c r="AV17" i="2"/>
  <c r="AV43" i="2" s="1"/>
  <c r="AV16" i="2"/>
  <c r="AV42" i="2" s="1"/>
  <c r="AV15" i="2"/>
  <c r="AV41" i="2" s="1"/>
  <c r="AV14" i="2"/>
  <c r="AV40" i="2" s="1"/>
  <c r="AV12" i="2"/>
  <c r="AV38" i="2" s="1"/>
  <c r="AV11" i="2"/>
  <c r="AV37" i="2" s="1"/>
  <c r="AV10" i="2"/>
  <c r="AV36" i="2" s="1"/>
  <c r="AV9" i="2"/>
  <c r="AV35" i="2" s="1"/>
  <c r="AV8" i="2"/>
  <c r="AV34" i="2" s="1"/>
  <c r="AV6" i="2"/>
  <c r="AV32" i="2" s="1"/>
  <c r="AV5" i="2"/>
  <c r="AV31" i="2" s="1"/>
  <c r="AV4" i="2"/>
  <c r="AV30" i="2" s="1"/>
  <c r="AV3" i="2"/>
  <c r="AV29" i="2" s="1"/>
  <c r="BB24" i="2"/>
  <c r="BB50" i="2" s="1"/>
  <c r="BB23" i="2"/>
  <c r="BB49" i="2" s="1"/>
  <c r="BB20" i="2"/>
  <c r="BB46" i="2" s="1"/>
  <c r="BB18" i="2"/>
  <c r="BB44" i="2" s="1"/>
  <c r="BB15" i="2"/>
  <c r="BB41" i="2" s="1"/>
  <c r="BB14" i="2"/>
  <c r="BB40" i="2" s="1"/>
  <c r="BB10" i="2"/>
  <c r="BB36" i="2" s="1"/>
  <c r="BB9" i="2"/>
  <c r="BB35" i="2" s="1"/>
  <c r="BF29" i="2"/>
  <c r="AZ8" i="2"/>
  <c r="AZ34" i="2" s="1"/>
  <c r="BH34" i="2" s="1"/>
  <c r="BA8" i="2"/>
  <c r="BA34" i="2" s="1"/>
  <c r="BE34" i="2" s="1"/>
  <c r="AN24" i="2"/>
  <c r="AN50" i="2" s="1"/>
  <c r="AN20" i="2"/>
  <c r="AN46" i="2" s="1"/>
  <c r="AN15" i="2"/>
  <c r="AN41" i="2" s="1"/>
  <c r="AN10" i="2"/>
  <c r="AN36" i="2" s="1"/>
  <c r="AN5" i="2"/>
  <c r="AN31" i="2" s="1"/>
  <c r="AO24" i="2"/>
  <c r="AO50" i="2" s="1"/>
  <c r="AO20" i="2"/>
  <c r="AO46" i="2" s="1"/>
  <c r="AO15" i="2"/>
  <c r="AO41" i="2" s="1"/>
  <c r="AO10" i="2"/>
  <c r="AO36" i="2" s="1"/>
  <c r="AO5" i="2"/>
  <c r="AO31" i="2" s="1"/>
  <c r="AP5" i="2"/>
  <c r="AP31" i="2" s="1"/>
  <c r="AT2" i="2"/>
  <c r="AT28" i="2" s="1"/>
  <c r="BA23" i="2"/>
  <c r="BA49" i="2" s="1"/>
  <c r="BG49" i="2" s="1"/>
  <c r="BA18" i="2"/>
  <c r="BA44" i="2" s="1"/>
  <c r="BG44" i="2" s="1"/>
  <c r="BA14" i="2"/>
  <c r="BA40" i="2" s="1"/>
  <c r="BG40" i="2" s="1"/>
  <c r="BA9" i="2"/>
  <c r="BA35" i="2" s="1"/>
  <c r="AY6" i="2"/>
  <c r="AY32" i="2" s="1"/>
  <c r="AZ6" i="2"/>
  <c r="AZ32" i="2" s="1"/>
  <c r="BA6" i="2"/>
  <c r="BA32" i="2" s="1"/>
  <c r="AM5" i="2"/>
  <c r="AM31" i="2" s="1"/>
  <c r="AN23" i="2"/>
  <c r="AN49" i="2" s="1"/>
  <c r="AN18" i="2"/>
  <c r="AN44" i="2" s="1"/>
  <c r="AN14" i="2"/>
  <c r="AN40" i="2" s="1"/>
  <c r="AN9" i="2"/>
  <c r="AN35" i="2" s="1"/>
  <c r="AN4" i="2"/>
  <c r="AN30" i="2" s="1"/>
  <c r="AO4" i="2"/>
  <c r="AO30" i="2" s="1"/>
  <c r="AT24" i="2"/>
  <c r="AT50" i="2" s="1"/>
  <c r="AT23" i="2"/>
  <c r="AT49" i="2" s="1"/>
  <c r="AT22" i="2"/>
  <c r="AT48" i="2" s="1"/>
  <c r="AT21" i="2"/>
  <c r="AT47" i="2" s="1"/>
  <c r="AT20" i="2"/>
  <c r="AT46" i="2" s="1"/>
  <c r="AT18" i="2"/>
  <c r="AT44" i="2" s="1"/>
  <c r="AT17" i="2"/>
  <c r="AT43" i="2" s="1"/>
  <c r="AT16" i="2"/>
  <c r="AT42" i="2" s="1"/>
  <c r="AT15" i="2"/>
  <c r="AT41" i="2" s="1"/>
  <c r="AT14" i="2"/>
  <c r="AT40" i="2" s="1"/>
  <c r="AT12" i="2"/>
  <c r="AT38" i="2" s="1"/>
  <c r="AT11" i="2"/>
  <c r="AT37" i="2" s="1"/>
  <c r="AT10" i="2"/>
  <c r="AT36" i="2" s="1"/>
  <c r="AT9" i="2"/>
  <c r="AT35" i="2" s="1"/>
  <c r="AT8" i="2"/>
  <c r="AT34" i="2" s="1"/>
  <c r="AT6" i="2"/>
  <c r="AT32" i="2" s="1"/>
  <c r="AT5" i="2"/>
  <c r="AT31" i="2" s="1"/>
  <c r="AT4" i="2"/>
  <c r="AT30" i="2" s="1"/>
  <c r="AT3" i="2"/>
  <c r="AT29" i="2" s="1"/>
  <c r="AF9" i="1"/>
  <c r="AF11" i="1"/>
  <c r="AF18" i="1"/>
  <c r="AF21" i="1"/>
  <c r="AD7" i="1"/>
  <c r="AD12" i="1"/>
  <c r="AD22" i="1"/>
  <c r="AB7" i="1"/>
  <c r="AF7" i="1" s="1"/>
  <c r="AB3" i="1"/>
  <c r="AF3" i="1" s="1"/>
  <c r="AA17" i="1"/>
  <c r="AE17" i="1" s="1"/>
  <c r="AA22" i="1"/>
  <c r="AE22" i="1" s="1"/>
  <c r="Z10" i="1"/>
  <c r="AD10" i="1" s="1"/>
  <c r="Z19" i="1"/>
  <c r="AD19" i="1" s="1"/>
  <c r="X3" i="1"/>
  <c r="W3" i="1"/>
  <c r="V3" i="1"/>
  <c r="U3" i="1"/>
  <c r="AA3" i="1" s="1"/>
  <c r="AE3" i="1" s="1"/>
  <c r="V4" i="1"/>
  <c r="W4" i="1"/>
  <c r="AA4" i="1" s="1"/>
  <c r="AE4" i="1" s="1"/>
  <c r="X4" i="1"/>
  <c r="AB4" i="1" s="1"/>
  <c r="AF4" i="1" s="1"/>
  <c r="V5" i="1"/>
  <c r="Z5" i="1" s="1"/>
  <c r="AD5" i="1" s="1"/>
  <c r="W5" i="1"/>
  <c r="X5" i="1"/>
  <c r="V6" i="1"/>
  <c r="W6" i="1"/>
  <c r="X6" i="1"/>
  <c r="V7" i="1"/>
  <c r="Z7" i="1" s="1"/>
  <c r="W7" i="1"/>
  <c r="AA7" i="1" s="1"/>
  <c r="AE7" i="1" s="1"/>
  <c r="X7" i="1"/>
  <c r="V9" i="1"/>
  <c r="W9" i="1"/>
  <c r="AA9" i="1" s="1"/>
  <c r="AE9" i="1" s="1"/>
  <c r="X9" i="1"/>
  <c r="AB9" i="1" s="1"/>
  <c r="V10" i="1"/>
  <c r="W10" i="1"/>
  <c r="X10" i="1"/>
  <c r="V11" i="1"/>
  <c r="Z11" i="1" s="1"/>
  <c r="AD11" i="1" s="1"/>
  <c r="W11" i="1"/>
  <c r="X11" i="1"/>
  <c r="V12" i="1"/>
  <c r="Z12" i="1" s="1"/>
  <c r="W12" i="1"/>
  <c r="AA12" i="1" s="1"/>
  <c r="AE12" i="1" s="1"/>
  <c r="X12" i="1"/>
  <c r="AB12" i="1" s="1"/>
  <c r="AF12" i="1" s="1"/>
  <c r="V13" i="1"/>
  <c r="W13" i="1"/>
  <c r="AA13" i="1" s="1"/>
  <c r="AE13" i="1" s="1"/>
  <c r="X13" i="1"/>
  <c r="AB13" i="1" s="1"/>
  <c r="AF13" i="1" s="1"/>
  <c r="V15" i="1"/>
  <c r="Z15" i="1" s="1"/>
  <c r="AD15" i="1" s="1"/>
  <c r="W15" i="1"/>
  <c r="X15" i="1"/>
  <c r="V16" i="1"/>
  <c r="W16" i="1"/>
  <c r="X16" i="1"/>
  <c r="V17" i="1"/>
  <c r="Z17" i="1" s="1"/>
  <c r="AD17" i="1" s="1"/>
  <c r="W17" i="1"/>
  <c r="X17" i="1"/>
  <c r="AB17" i="1" s="1"/>
  <c r="AF17" i="1" s="1"/>
  <c r="V18" i="1"/>
  <c r="W18" i="1"/>
  <c r="AA18" i="1" s="1"/>
  <c r="AE18" i="1" s="1"/>
  <c r="X18" i="1"/>
  <c r="AB18" i="1" s="1"/>
  <c r="V19" i="1"/>
  <c r="W19" i="1"/>
  <c r="X19" i="1"/>
  <c r="V21" i="1"/>
  <c r="Z21" i="1" s="1"/>
  <c r="AD21" i="1" s="1"/>
  <c r="W21" i="1"/>
  <c r="X21" i="1"/>
  <c r="V22" i="1"/>
  <c r="Z22" i="1" s="1"/>
  <c r="W22" i="1"/>
  <c r="X22" i="1"/>
  <c r="AB22" i="1" s="1"/>
  <c r="AF22" i="1" s="1"/>
  <c r="V23" i="1"/>
  <c r="W23" i="1"/>
  <c r="AA23" i="1" s="1"/>
  <c r="AE23" i="1" s="1"/>
  <c r="X23" i="1"/>
  <c r="AB23" i="1" s="1"/>
  <c r="AF23" i="1" s="1"/>
  <c r="V24" i="1"/>
  <c r="Z24" i="1" s="1"/>
  <c r="AD24" i="1" s="1"/>
  <c r="W24" i="1"/>
  <c r="X24" i="1"/>
  <c r="V25" i="1"/>
  <c r="W25" i="1"/>
  <c r="X25" i="1"/>
  <c r="U4" i="1"/>
  <c r="Z4" i="1" s="1"/>
  <c r="AD4" i="1" s="1"/>
  <c r="U5" i="1"/>
  <c r="AA5" i="1" s="1"/>
  <c r="AE5" i="1" s="1"/>
  <c r="U6" i="1"/>
  <c r="AB6" i="1" s="1"/>
  <c r="AF6" i="1" s="1"/>
  <c r="U7" i="1"/>
  <c r="U9" i="1"/>
  <c r="Z9" i="1" s="1"/>
  <c r="AD9" i="1" s="1"/>
  <c r="U10" i="1"/>
  <c r="AA10" i="1" s="1"/>
  <c r="AE10" i="1" s="1"/>
  <c r="U11" i="1"/>
  <c r="AB11" i="1" s="1"/>
  <c r="U12" i="1"/>
  <c r="U13" i="1"/>
  <c r="Z13" i="1" s="1"/>
  <c r="AD13" i="1" s="1"/>
  <c r="U15" i="1"/>
  <c r="AA15" i="1" s="1"/>
  <c r="AE15" i="1" s="1"/>
  <c r="U16" i="1"/>
  <c r="AB16" i="1" s="1"/>
  <c r="AF16" i="1" s="1"/>
  <c r="U17" i="1"/>
  <c r="U18" i="1"/>
  <c r="Z18" i="1" s="1"/>
  <c r="AD18" i="1" s="1"/>
  <c r="U19" i="1"/>
  <c r="AA19" i="1" s="1"/>
  <c r="AE19" i="1" s="1"/>
  <c r="U21" i="1"/>
  <c r="AB21" i="1" s="1"/>
  <c r="U22" i="1"/>
  <c r="U23" i="1"/>
  <c r="Z23" i="1" s="1"/>
  <c r="AD23" i="1" s="1"/>
  <c r="U24" i="1"/>
  <c r="AA24" i="1" s="1"/>
  <c r="AE24" i="1" s="1"/>
  <c r="U25" i="1"/>
  <c r="AB25" i="1" s="1"/>
  <c r="AF25" i="1" s="1"/>
  <c r="BH35" i="2" l="1"/>
  <c r="BH38" i="2"/>
  <c r="BE40" i="2"/>
  <c r="BF31" i="2"/>
  <c r="BE31" i="2"/>
  <c r="BG41" i="2"/>
  <c r="BH41" i="2"/>
  <c r="BF35" i="2"/>
  <c r="BE35" i="2"/>
  <c r="BF47" i="2"/>
  <c r="BE47" i="2"/>
  <c r="BF28" i="2"/>
  <c r="BG46" i="2"/>
  <c r="BH46" i="2"/>
  <c r="BH48" i="2"/>
  <c r="BH40" i="2"/>
  <c r="BG32" i="2"/>
  <c r="BH32" i="2"/>
  <c r="BE49" i="2"/>
  <c r="BG50" i="2"/>
  <c r="BH50" i="2"/>
  <c r="BF32" i="2"/>
  <c r="BE32" i="2"/>
  <c r="BH30" i="2"/>
  <c r="BF36" i="2"/>
  <c r="BE36" i="2"/>
  <c r="BF42" i="2"/>
  <c r="BE42" i="2"/>
  <c r="BG35" i="2"/>
  <c r="BF30" i="2"/>
  <c r="BE30" i="2"/>
  <c r="BF37" i="2"/>
  <c r="BE37" i="2"/>
  <c r="BE44" i="2"/>
  <c r="BE50" i="2"/>
  <c r="BH31" i="2"/>
  <c r="BG36" i="2"/>
  <c r="BH36" i="2"/>
  <c r="BH49" i="2"/>
  <c r="BF41" i="2"/>
  <c r="BG30" i="2"/>
  <c r="BF49" i="2"/>
  <c r="BF44" i="2"/>
  <c r="BF50" i="2"/>
  <c r="BG31" i="2"/>
  <c r="BG34" i="2"/>
  <c r="BF40" i="2"/>
  <c r="BF46" i="2"/>
  <c r="AA25" i="1"/>
  <c r="AE25" i="1" s="1"/>
  <c r="AA21" i="1"/>
  <c r="AE21" i="1" s="1"/>
  <c r="AA11" i="1"/>
  <c r="AE11" i="1" s="1"/>
  <c r="Z3" i="1"/>
  <c r="AD3" i="1" s="1"/>
  <c r="Z16" i="1"/>
  <c r="AD16" i="1" s="1"/>
  <c r="Z6" i="1"/>
  <c r="AD6" i="1" s="1"/>
  <c r="AA16" i="1"/>
  <c r="AE16" i="1" s="1"/>
  <c r="AA6" i="1"/>
  <c r="AE6" i="1" s="1"/>
  <c r="Z25" i="1"/>
  <c r="AD25" i="1" s="1"/>
  <c r="AB24" i="1"/>
  <c r="AF24" i="1" s="1"/>
  <c r="AB19" i="1"/>
  <c r="AF19" i="1" s="1"/>
  <c r="AB15" i="1"/>
  <c r="AF15" i="1" s="1"/>
  <c r="AB10" i="1"/>
  <c r="AF10" i="1" s="1"/>
  <c r="AB5" i="1"/>
  <c r="AF5" i="1" s="1"/>
</calcChain>
</file>

<file path=xl/sharedStrings.xml><?xml version="1.0" encoding="utf-8"?>
<sst xmlns="http://schemas.openxmlformats.org/spreadsheetml/2006/main" count="302" uniqueCount="31">
  <si>
    <t>18s</t>
  </si>
  <si>
    <t>short1</t>
  </si>
  <si>
    <t>long1</t>
  </si>
  <si>
    <t>short2</t>
  </si>
  <si>
    <t>day0</t>
  </si>
  <si>
    <t>day1</t>
  </si>
  <si>
    <t>day2</t>
  </si>
  <si>
    <t>day3</t>
  </si>
  <si>
    <t>day5</t>
  </si>
  <si>
    <t>n=1</t>
  </si>
  <si>
    <t>n=2</t>
  </si>
  <si>
    <t>n=3</t>
  </si>
  <si>
    <t>n=4</t>
  </si>
  <si>
    <t>AVG</t>
  </si>
  <si>
    <t>dCT</t>
  </si>
  <si>
    <t>Gapdh</t>
  </si>
  <si>
    <t>B-actin</t>
  </si>
  <si>
    <t>long2</t>
  </si>
  <si>
    <t>Avg</t>
  </si>
  <si>
    <t>dCT to 18s</t>
  </si>
  <si>
    <t>dCT to Gap</t>
  </si>
  <si>
    <t>dCT to Bact</t>
  </si>
  <si>
    <t>2^dCT</t>
  </si>
  <si>
    <t>Short1/long2</t>
  </si>
  <si>
    <t xml:space="preserve">2^dCT </t>
  </si>
  <si>
    <t>18s housekeeping</t>
  </si>
  <si>
    <t>Gapdh housekeeping</t>
  </si>
  <si>
    <t>Bact housekeeping</t>
  </si>
  <si>
    <t>Short2/Long1</t>
  </si>
  <si>
    <t>Short1/Long1</t>
  </si>
  <si>
    <t>Short2/Long2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</si>
</sst>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0.00_);\(0.00\)"/>
    <numFmt numFmtId="166" formatCode="0.000"/>
  </numFmts>
  <fonts count="15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.25"/>
      <name val="Microsoft Sans Serif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name val="Microsoft Sans Serif"/>
      <family val="2"/>
    </font>
    <font>
      <sz val="8"/>
      <name val="Microsoft Sans Serif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3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16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5" fillId="0" borderId="0" xfId="0" applyFont="1" applyBorder="1"/>
    <xf numFmtId="11" fontId="1" fillId="0" borderId="0" xfId="0" applyNumberFormat="1" applyFont="1" applyBorder="1" applyAlignment="1">
      <alignment horizontal="center"/>
    </xf>
    <xf numFmtId="11" fontId="1" fillId="0" borderId="0" xfId="0" applyNumberFormat="1" applyFont="1" applyBorder="1"/>
    <xf numFmtId="11" fontId="6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/>
    <xf numFmtId="49" fontId="10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9" fillId="0" borderId="0" xfId="0" applyFont="1"/>
    <xf numFmtId="0" fontId="12" fillId="0" borderId="0" xfId="0" applyFont="1" applyBorder="1" applyAlignment="1">
      <alignment horizontal="center"/>
    </xf>
    <xf numFmtId="0" fontId="12" fillId="0" borderId="0" xfId="0" applyFont="1"/>
    <xf numFmtId="165" fontId="9" fillId="0" borderId="0" xfId="0" applyNumberFormat="1" applyFont="1"/>
    <xf numFmtId="0" fontId="9" fillId="0" borderId="0" xfId="0" applyFont="1" applyAlignment="1">
      <alignment horizontal="center"/>
    </xf>
    <xf numFmtId="11" fontId="9" fillId="0" borderId="0" xfId="0" applyNumberFormat="1" applyFont="1"/>
    <xf numFmtId="11" fontId="12" fillId="0" borderId="0" xfId="0" applyNumberFormat="1" applyFont="1" applyBorder="1" applyAlignment="1">
      <alignment horizontal="center"/>
    </xf>
    <xf numFmtId="11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center"/>
    </xf>
    <xf numFmtId="164" fontId="11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11" fontId="7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7-284B-84FE-AF704D9E14A1}"/>
            </c:ext>
          </c:extLst>
        </c:ser>
        <c:ser>
          <c:idx val="1"/>
          <c:order val="1"/>
          <c:tx>
            <c:strRef>
              <c:f>Sheet2!$BI$27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Sheet2!$BI$28:$BI$50</c:f>
              <c:numCache>
                <c:formatCode>0.00E+00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01-6AF7-284B-84FE-AF704D9E1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5725407"/>
        <c:axId val="865614831"/>
      </c:barChart>
      <c:catAx>
        <c:axId val="865725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614831"/>
        <c:crosses val="autoZero"/>
        <c:auto val="1"/>
        <c:lblAlgn val="ctr"/>
        <c:lblOffset val="100"/>
        <c:noMultiLvlLbl val="0"/>
      </c:catAx>
      <c:valAx>
        <c:axId val="86561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72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520700</xdr:colOff>
      <xdr:row>74</xdr:row>
      <xdr:rowOff>38100</xdr:rowOff>
    </xdr:from>
    <xdr:to>
      <xdr:col>56</xdr:col>
      <xdr:colOff>12700</xdr:colOff>
      <xdr:row>93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6F5A5A2-3E99-D945-A4DE-CA5ED18C4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9C38-6C34-E648-AE16-6530C20057B1}">
  <dimension ref="A1:AJ81"/>
  <sheetViews>
    <sheetView workbookViewId="0">
      <selection sqref="A1:Q25"/>
    </sheetView>
  </sheetViews>
  <sheetFormatPr baseColWidth="10" defaultColWidth="7.1640625" defaultRowHeight="12" x14ac:dyDescent="0.15"/>
  <cols>
    <col min="1" max="1" width="5" style="5" customWidth="1"/>
    <col min="2" max="2" width="5.33203125" style="2" customWidth="1"/>
    <col min="3" max="3" width="5.5" style="2" customWidth="1"/>
    <col min="4" max="4" width="5.6640625" style="2" customWidth="1"/>
    <col min="5" max="5" width="5.1640625" style="2" customWidth="1"/>
    <col min="6" max="6" width="2.5" style="2" customWidth="1"/>
    <col min="7" max="7" width="6.33203125" style="2" customWidth="1"/>
    <col min="8" max="8" width="6.1640625" style="2" customWidth="1"/>
    <col min="9" max="9" width="6" style="2" customWidth="1"/>
    <col min="10" max="10" width="2.6640625" style="2" customWidth="1"/>
    <col min="11" max="11" width="6.1640625" style="2" customWidth="1"/>
    <col min="12" max="13" width="5.6640625" style="2" customWidth="1"/>
    <col min="14" max="14" width="2.33203125" style="2" customWidth="1"/>
    <col min="15" max="15" width="5.5" style="2" customWidth="1"/>
    <col min="16" max="16" width="5.1640625" style="2" customWidth="1"/>
    <col min="17" max="17" width="5.6640625" style="2" customWidth="1"/>
    <col min="18" max="18" width="4.1640625" style="2" customWidth="1"/>
    <col min="19" max="19" width="4.33203125" style="2" customWidth="1"/>
    <col min="20" max="20" width="5.33203125" style="2" customWidth="1"/>
    <col min="21" max="21" width="6.1640625" style="2" customWidth="1"/>
    <col min="22" max="22" width="5.6640625" style="2" customWidth="1"/>
    <col min="23" max="24" width="5.5" style="2" customWidth="1"/>
    <col min="25" max="25" width="4.33203125" style="2" customWidth="1"/>
    <col min="26" max="26" width="6.5" style="2" customWidth="1"/>
    <col min="27" max="27" width="6.1640625" style="2" customWidth="1"/>
    <col min="28" max="28" width="6.33203125" style="2" customWidth="1"/>
    <col min="29" max="29" width="4.33203125" style="2" customWidth="1"/>
    <col min="30" max="30" width="6.33203125" style="2" customWidth="1"/>
    <col min="31" max="31" width="6.83203125" style="2" customWidth="1"/>
    <col min="32" max="32" width="5.83203125" style="2" customWidth="1"/>
    <col min="33" max="33" width="7.1640625" style="2"/>
    <col min="34" max="34" width="7.1640625" style="11"/>
    <col min="35" max="16384" width="7.1640625" style="2"/>
  </cols>
  <sheetData>
    <row r="1" spans="1:36" x14ac:dyDescent="0.1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U1" s="5" t="s">
        <v>13</v>
      </c>
      <c r="V1" s="9"/>
      <c r="W1" s="9"/>
      <c r="X1" s="9"/>
      <c r="Y1" s="9"/>
      <c r="Z1" s="5" t="s">
        <v>14</v>
      </c>
      <c r="AA1" s="9"/>
    </row>
    <row r="2" spans="1:36" x14ac:dyDescent="0.15">
      <c r="C2" s="6" t="s">
        <v>0</v>
      </c>
      <c r="D2" s="6" t="s">
        <v>0</v>
      </c>
      <c r="E2" s="6" t="s">
        <v>0</v>
      </c>
      <c r="F2" s="7"/>
      <c r="G2" s="6" t="s">
        <v>1</v>
      </c>
      <c r="H2" s="6" t="s">
        <v>1</v>
      </c>
      <c r="I2" s="6" t="s">
        <v>1</v>
      </c>
      <c r="J2" s="7"/>
      <c r="K2" s="6" t="s">
        <v>3</v>
      </c>
      <c r="L2" s="6" t="s">
        <v>3</v>
      </c>
      <c r="M2" s="6" t="s">
        <v>3</v>
      </c>
      <c r="N2" s="7"/>
      <c r="O2" s="6" t="s">
        <v>2</v>
      </c>
      <c r="P2" s="6" t="s">
        <v>2</v>
      </c>
      <c r="Q2" s="6" t="s">
        <v>2</v>
      </c>
      <c r="U2" s="6" t="s">
        <v>0</v>
      </c>
      <c r="V2" s="6" t="s">
        <v>1</v>
      </c>
      <c r="W2" s="6" t="s">
        <v>3</v>
      </c>
      <c r="X2" s="6" t="s">
        <v>2</v>
      </c>
      <c r="Z2" s="6" t="s">
        <v>1</v>
      </c>
      <c r="AA2" s="6" t="s">
        <v>3</v>
      </c>
      <c r="AB2" s="6" t="s">
        <v>2</v>
      </c>
      <c r="AD2" s="6" t="s">
        <v>1</v>
      </c>
      <c r="AE2" s="6" t="s">
        <v>3</v>
      </c>
      <c r="AF2" s="6" t="s">
        <v>2</v>
      </c>
      <c r="AH2" s="12"/>
      <c r="AI2" s="6"/>
      <c r="AJ2" s="6"/>
    </row>
    <row r="3" spans="1:36" x14ac:dyDescent="0.15">
      <c r="A3" s="5" t="s">
        <v>9</v>
      </c>
      <c r="B3" s="4" t="s">
        <v>4</v>
      </c>
      <c r="C3" s="3">
        <v>9.9658306121840603</v>
      </c>
      <c r="D3" s="3">
        <v>10.082061149615292</v>
      </c>
      <c r="E3" s="3">
        <v>9.8254554913055632</v>
      </c>
      <c r="F3" s="3"/>
      <c r="G3" s="3">
        <v>23.69287447654068</v>
      </c>
      <c r="H3" s="3">
        <v>23.662252152302781</v>
      </c>
      <c r="I3" s="3">
        <v>23.510363519201778</v>
      </c>
      <c r="J3" s="3"/>
      <c r="K3" s="3">
        <v>24.081986357624519</v>
      </c>
      <c r="L3" s="3">
        <v>24.021374941930596</v>
      </c>
      <c r="M3" s="3">
        <v>23.861006464611435</v>
      </c>
      <c r="N3" s="3"/>
      <c r="O3" s="3">
        <v>22.844348421550471</v>
      </c>
      <c r="P3" s="3">
        <v>22.910742205000801</v>
      </c>
      <c r="Q3" s="3">
        <v>23.026150603890741</v>
      </c>
      <c r="S3" s="5" t="s">
        <v>9</v>
      </c>
      <c r="T3" s="4" t="s">
        <v>4</v>
      </c>
      <c r="U3" s="8">
        <f>AVERAGE(C3:E3)</f>
        <v>9.9577824177016385</v>
      </c>
      <c r="V3" s="8">
        <f>AVERAGE(G3:I3)</f>
        <v>23.621830049348414</v>
      </c>
      <c r="W3" s="8">
        <f>AVERAGE(K3:M3)</f>
        <v>23.988122588055518</v>
      </c>
      <c r="X3" s="8">
        <f>AVERAGE(O3:Q3)</f>
        <v>22.92708041014734</v>
      </c>
      <c r="Z3" s="8">
        <f>V3-U3</f>
        <v>13.664047631646776</v>
      </c>
      <c r="AA3" s="8">
        <f>W3-U3</f>
        <v>14.030340170353879</v>
      </c>
      <c r="AB3" s="8">
        <f>X3-U3</f>
        <v>12.969297992445702</v>
      </c>
      <c r="AD3" s="10">
        <f>2^-Z3</f>
        <v>7.7039206458315917E-5</v>
      </c>
      <c r="AE3" s="10">
        <f t="shared" ref="AE3:AF18" si="0">2^-AA3</f>
        <v>5.9764977364404773E-5</v>
      </c>
      <c r="AF3" s="10">
        <f t="shared" si="0"/>
        <v>1.2469593085259924E-4</v>
      </c>
      <c r="AH3" s="10"/>
      <c r="AI3" s="8"/>
      <c r="AJ3" s="8"/>
    </row>
    <row r="4" spans="1:36" x14ac:dyDescent="0.15">
      <c r="B4" s="4" t="s">
        <v>5</v>
      </c>
      <c r="C4" s="3">
        <v>9.697376795174387</v>
      </c>
      <c r="D4" s="3">
        <v>9.5705613962447362</v>
      </c>
      <c r="E4" s="3">
        <v>9.2869001987304163</v>
      </c>
      <c r="F4" s="3"/>
      <c r="G4" s="3">
        <v>24.292527788407678</v>
      </c>
      <c r="H4" s="3">
        <v>24.009053108013273</v>
      </c>
      <c r="I4" s="3">
        <v>23.769847761756999</v>
      </c>
      <c r="J4" s="3"/>
      <c r="K4" s="3">
        <v>24.447499417412992</v>
      </c>
      <c r="L4" s="3">
        <v>24.340633514536751</v>
      </c>
      <c r="M4" s="3">
        <v>24.654852580026382</v>
      </c>
      <c r="N4" s="3"/>
      <c r="O4" s="3">
        <v>23.418582501300417</v>
      </c>
      <c r="P4" s="3">
        <v>23.566960859852493</v>
      </c>
      <c r="Q4" s="3">
        <v>23.751732574478911</v>
      </c>
      <c r="S4" s="5"/>
      <c r="T4" s="4" t="s">
        <v>5</v>
      </c>
      <c r="U4" s="8">
        <f t="shared" ref="U4:U25" si="1">AVERAGE(C4:E4)</f>
        <v>9.5182794633831804</v>
      </c>
      <c r="V4" s="8">
        <f>AVERAGE(G4:I4)</f>
        <v>24.023809552725982</v>
      </c>
      <c r="W4" s="8">
        <f>AVERAGE(K4:M4)</f>
        <v>24.480995170658712</v>
      </c>
      <c r="X4" s="8">
        <f>AVERAGE(O4:Q4)</f>
        <v>23.579091978543939</v>
      </c>
      <c r="Z4" s="8">
        <f t="shared" ref="Z4:Z25" si="2">V4-U4</f>
        <v>14.505530089342802</v>
      </c>
      <c r="AA4" s="8">
        <f t="shared" ref="AA4:AA25" si="3">W4-U4</f>
        <v>14.962715707275532</v>
      </c>
      <c r="AB4" s="8">
        <f t="shared" ref="AB4:AB25" si="4">X4-U4</f>
        <v>14.060812515160759</v>
      </c>
      <c r="AD4" s="10">
        <f t="shared" ref="AD4:AD25" si="5">2^-Z4</f>
        <v>4.2993256336415378E-5</v>
      </c>
      <c r="AE4" s="10">
        <f t="shared" si="0"/>
        <v>3.1316538730667942E-5</v>
      </c>
      <c r="AF4" s="10">
        <f t="shared" si="0"/>
        <v>5.851587042130434E-5</v>
      </c>
      <c r="AH4" s="10"/>
      <c r="AI4" s="8"/>
      <c r="AJ4" s="8"/>
    </row>
    <row r="5" spans="1:36" x14ac:dyDescent="0.15">
      <c r="B5" s="4" t="s">
        <v>6</v>
      </c>
      <c r="C5" s="3">
        <v>9.7446840118667932</v>
      </c>
      <c r="D5" s="3">
        <v>9.3936841531672268</v>
      </c>
      <c r="E5" s="3">
        <v>9.2264796744872264</v>
      </c>
      <c r="F5" s="3"/>
      <c r="G5" s="3">
        <v>24.0222246853412</v>
      </c>
      <c r="H5" s="3">
        <v>23.923153588502363</v>
      </c>
      <c r="I5" s="3">
        <v>23.929443054664606</v>
      </c>
      <c r="J5" s="3"/>
      <c r="K5" s="3">
        <v>24.400133754993586</v>
      </c>
      <c r="L5" s="3">
        <v>24.28369811304637</v>
      </c>
      <c r="M5" s="3">
        <v>24.431054929283928</v>
      </c>
      <c r="N5" s="3"/>
      <c r="O5" s="3">
        <v>23.706362343098533</v>
      </c>
      <c r="P5" s="3">
        <v>23.638306009524996</v>
      </c>
      <c r="Q5" s="3">
        <v>23.764492087366509</v>
      </c>
      <c r="S5" s="5"/>
      <c r="T5" s="4" t="s">
        <v>6</v>
      </c>
      <c r="U5" s="8">
        <f t="shared" si="1"/>
        <v>9.4549492798404149</v>
      </c>
      <c r="V5" s="8">
        <f>AVERAGE(G5:I5)</f>
        <v>23.958273776169388</v>
      </c>
      <c r="W5" s="8">
        <f>AVERAGE(K5:M5)</f>
        <v>24.371628932441297</v>
      </c>
      <c r="X5" s="8">
        <f>AVERAGE(O5:Q5)</f>
        <v>23.703053479996679</v>
      </c>
      <c r="Z5" s="8">
        <f t="shared" si="2"/>
        <v>14.503324496328974</v>
      </c>
      <c r="AA5" s="8">
        <f t="shared" si="3"/>
        <v>14.916679652600882</v>
      </c>
      <c r="AB5" s="8">
        <f t="shared" si="4"/>
        <v>14.248104200156265</v>
      </c>
      <c r="AD5" s="10">
        <f t="shared" si="5"/>
        <v>4.3059034719799161E-5</v>
      </c>
      <c r="AE5" s="10">
        <f t="shared" si="0"/>
        <v>3.2331956726119422E-5</v>
      </c>
      <c r="AF5" s="10">
        <f t="shared" si="0"/>
        <v>5.139173199025477E-5</v>
      </c>
      <c r="AH5" s="10"/>
      <c r="AI5" s="8"/>
      <c r="AJ5" s="8"/>
    </row>
    <row r="6" spans="1:36" x14ac:dyDescent="0.15">
      <c r="B6" s="4" t="s">
        <v>7</v>
      </c>
      <c r="C6" s="3">
        <v>9.4434473645758121</v>
      </c>
      <c r="D6" s="3">
        <v>9.3355316613672663</v>
      </c>
      <c r="E6" s="3">
        <v>8.8533409951507913</v>
      </c>
      <c r="F6" s="3"/>
      <c r="G6" s="3">
        <v>22.457698784880833</v>
      </c>
      <c r="H6" s="3">
        <v>22.325532782058453</v>
      </c>
      <c r="I6" s="3">
        <v>22.40942239875115</v>
      </c>
      <c r="J6" s="3"/>
      <c r="K6" s="3">
        <v>23.074748002852537</v>
      </c>
      <c r="L6" s="3">
        <v>22.947126850719851</v>
      </c>
      <c r="M6" s="3">
        <v>22.920190210248805</v>
      </c>
      <c r="N6" s="3"/>
      <c r="O6" s="3">
        <v>22.232902521537063</v>
      </c>
      <c r="P6" s="3">
        <v>22.150170271679311</v>
      </c>
      <c r="Q6" s="3">
        <v>22.252277706104231</v>
      </c>
      <c r="S6" s="5"/>
      <c r="T6" s="4" t="s">
        <v>7</v>
      </c>
      <c r="U6" s="8">
        <f t="shared" si="1"/>
        <v>9.2107733403646233</v>
      </c>
      <c r="V6" s="8">
        <f>AVERAGE(G6:I6)</f>
        <v>22.397551321896813</v>
      </c>
      <c r="W6" s="8">
        <f>AVERAGE(K6:M6)</f>
        <v>22.980688354607064</v>
      </c>
      <c r="X6" s="8">
        <f>AVERAGE(O6:Q6)</f>
        <v>22.211783499773532</v>
      </c>
      <c r="Z6" s="8">
        <f t="shared" si="2"/>
        <v>13.18677798153219</v>
      </c>
      <c r="AA6" s="8">
        <f t="shared" si="3"/>
        <v>13.769915014242441</v>
      </c>
      <c r="AB6" s="8">
        <f t="shared" si="4"/>
        <v>13.001010159408908</v>
      </c>
      <c r="AD6" s="10">
        <f t="shared" si="5"/>
        <v>1.072467848634137E-4</v>
      </c>
      <c r="AE6" s="10">
        <f t="shared" si="0"/>
        <v>7.1588381360092546E-5</v>
      </c>
      <c r="AF6" s="10">
        <f t="shared" si="0"/>
        <v>1.2198487010852256E-4</v>
      </c>
      <c r="AH6" s="10"/>
      <c r="AI6" s="8"/>
      <c r="AJ6" s="8"/>
    </row>
    <row r="7" spans="1:36" x14ac:dyDescent="0.15">
      <c r="B7" s="4" t="s">
        <v>8</v>
      </c>
      <c r="C7" s="3">
        <v>9.1865452490092832</v>
      </c>
      <c r="D7" s="3">
        <v>9.1684646749039409</v>
      </c>
      <c r="E7" s="3">
        <v>9.4534022498225792</v>
      </c>
      <c r="F7" s="3"/>
      <c r="G7" s="3">
        <v>23.233131542964934</v>
      </c>
      <c r="H7" s="3">
        <v>23.104935747219034</v>
      </c>
      <c r="I7" s="3">
        <v>23.21663140699474</v>
      </c>
      <c r="J7" s="3"/>
      <c r="K7" s="3">
        <v>23.97493258401035</v>
      </c>
      <c r="L7" s="3">
        <v>23.831383264625853</v>
      </c>
      <c r="M7" s="3">
        <v>23.706456965460355</v>
      </c>
      <c r="N7" s="3"/>
      <c r="O7" s="3">
        <v>22.851614960799051</v>
      </c>
      <c r="P7" s="3">
        <v>22.876414651739893</v>
      </c>
      <c r="Q7" s="3">
        <v>23.105908142672124</v>
      </c>
      <c r="S7" s="5"/>
      <c r="T7" s="4" t="s">
        <v>8</v>
      </c>
      <c r="U7" s="8">
        <f t="shared" si="1"/>
        <v>9.2694707245786017</v>
      </c>
      <c r="V7" s="8">
        <f>AVERAGE(G7:I7)</f>
        <v>23.184899565726237</v>
      </c>
      <c r="W7" s="8">
        <f>AVERAGE(K7:M7)</f>
        <v>23.837590938032189</v>
      </c>
      <c r="X7" s="8">
        <f>AVERAGE(O7:Q7)</f>
        <v>22.94464591840369</v>
      </c>
      <c r="Z7" s="8">
        <f t="shared" si="2"/>
        <v>13.915428841147635</v>
      </c>
      <c r="AA7" s="8">
        <f t="shared" si="3"/>
        <v>14.568120213453588</v>
      </c>
      <c r="AB7" s="8">
        <f t="shared" si="4"/>
        <v>13.675175193825089</v>
      </c>
      <c r="AD7" s="10">
        <f t="shared" si="5"/>
        <v>6.4720001144897291E-5</v>
      </c>
      <c r="AE7" s="10">
        <f t="shared" si="0"/>
        <v>4.1167911505822678E-5</v>
      </c>
      <c r="AF7" s="10">
        <f t="shared" si="0"/>
        <v>7.6447285792308162E-5</v>
      </c>
      <c r="AH7" s="10"/>
      <c r="AI7" s="8"/>
      <c r="AJ7" s="8"/>
    </row>
    <row r="8" spans="1:36" x14ac:dyDescent="0.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S8" s="5"/>
      <c r="U8" s="8"/>
      <c r="V8" s="8"/>
      <c r="W8" s="8"/>
      <c r="X8" s="8"/>
      <c r="Z8" s="8"/>
      <c r="AA8" s="8"/>
      <c r="AB8" s="8"/>
      <c r="AD8" s="10"/>
      <c r="AE8" s="10"/>
      <c r="AF8" s="10"/>
      <c r="AH8" s="10"/>
      <c r="AI8" s="8"/>
      <c r="AJ8" s="8"/>
    </row>
    <row r="9" spans="1:36" x14ac:dyDescent="0.15">
      <c r="A9" s="5" t="s">
        <v>10</v>
      </c>
      <c r="B9" s="4" t="s">
        <v>4</v>
      </c>
      <c r="C9" s="3">
        <v>10.221140738872741</v>
      </c>
      <c r="D9" s="3">
        <v>9.9711583346323476</v>
      </c>
      <c r="E9" s="3">
        <v>9.7306811085151868</v>
      </c>
      <c r="F9" s="3"/>
      <c r="G9" s="3">
        <v>23.874902979855609</v>
      </c>
      <c r="H9" s="3">
        <v>23.6714638142907</v>
      </c>
      <c r="I9" s="3">
        <v>23.676186548643482</v>
      </c>
      <c r="J9" s="3"/>
      <c r="K9" s="3">
        <v>24.191549287901925</v>
      </c>
      <c r="L9" s="3">
        <v>24.125059615783343</v>
      </c>
      <c r="M9" s="3">
        <v>24.135840750474213</v>
      </c>
      <c r="N9" s="3"/>
      <c r="O9" s="3">
        <v>23.081788249581855</v>
      </c>
      <c r="P9" s="3">
        <v>23.127540240366283</v>
      </c>
      <c r="Q9" s="3">
        <v>23.26814067991392</v>
      </c>
      <c r="S9" s="5" t="s">
        <v>10</v>
      </c>
      <c r="T9" s="4" t="s">
        <v>4</v>
      </c>
      <c r="U9" s="8">
        <f t="shared" si="1"/>
        <v>9.9743267273400917</v>
      </c>
      <c r="V9" s="8">
        <f>AVERAGE(G9:I9)</f>
        <v>23.740851114263265</v>
      </c>
      <c r="W9" s="8">
        <f>AVERAGE(K9:M9)</f>
        <v>24.150816551386495</v>
      </c>
      <c r="X9" s="8">
        <f>AVERAGE(O9:Q9)</f>
        <v>23.159156389954017</v>
      </c>
      <c r="Z9" s="8">
        <f t="shared" si="2"/>
        <v>13.766524386923173</v>
      </c>
      <c r="AA9" s="8">
        <f t="shared" si="3"/>
        <v>14.176489824046403</v>
      </c>
      <c r="AB9" s="8">
        <f t="shared" si="4"/>
        <v>13.184829662613925</v>
      </c>
      <c r="AD9" s="10">
        <f t="shared" si="5"/>
        <v>7.1756826506290785E-5</v>
      </c>
      <c r="AE9" s="10">
        <f t="shared" si="0"/>
        <v>5.4007158694242426E-5</v>
      </c>
      <c r="AF9" s="10">
        <f t="shared" si="0"/>
        <v>1.0739171645924885E-4</v>
      </c>
      <c r="AH9" s="10"/>
      <c r="AI9" s="8"/>
      <c r="AJ9" s="8"/>
    </row>
    <row r="10" spans="1:36" x14ac:dyDescent="0.15">
      <c r="B10" s="4" t="s">
        <v>5</v>
      </c>
      <c r="C10" s="3">
        <v>9.9140329376686847</v>
      </c>
      <c r="D10" s="3">
        <v>9.6687542115015752</v>
      </c>
      <c r="E10" s="3">
        <v>9.3570894694778541</v>
      </c>
      <c r="F10" s="3"/>
      <c r="G10" s="3">
        <v>24.433522035259308</v>
      </c>
      <c r="H10" s="3">
        <v>24.207884609843564</v>
      </c>
      <c r="I10" s="3">
        <v>24.172235592017099</v>
      </c>
      <c r="J10" s="3"/>
      <c r="K10" s="3">
        <v>24.579921245806464</v>
      </c>
      <c r="L10" s="3">
        <v>24.419142548957772</v>
      </c>
      <c r="M10" s="3">
        <v>24.785781741404612</v>
      </c>
      <c r="N10" s="3"/>
      <c r="O10" s="3">
        <v>23.887773357675457</v>
      </c>
      <c r="P10" s="3">
        <v>23.832884622162499</v>
      </c>
      <c r="Q10" s="3">
        <v>23.840598040864933</v>
      </c>
      <c r="S10" s="5"/>
      <c r="T10" s="4" t="s">
        <v>5</v>
      </c>
      <c r="U10" s="8">
        <f t="shared" si="1"/>
        <v>9.6466255395493707</v>
      </c>
      <c r="V10" s="8">
        <f>AVERAGE(G10:I10)</f>
        <v>24.271214079039993</v>
      </c>
      <c r="W10" s="8">
        <f>AVERAGE(K10:M10)</f>
        <v>24.594948512056288</v>
      </c>
      <c r="X10" s="8">
        <f>AVERAGE(O10:Q10)</f>
        <v>23.853752006900962</v>
      </c>
      <c r="Z10" s="8">
        <f t="shared" si="2"/>
        <v>14.624588539490622</v>
      </c>
      <c r="AA10" s="8">
        <f t="shared" si="3"/>
        <v>14.948322972506917</v>
      </c>
      <c r="AB10" s="8">
        <f t="shared" si="4"/>
        <v>14.207126467351591</v>
      </c>
      <c r="AD10" s="10">
        <f t="shared" si="5"/>
        <v>3.9587691330899766E-5</v>
      </c>
      <c r="AE10" s="10">
        <f t="shared" si="0"/>
        <v>3.1630525003970785E-5</v>
      </c>
      <c r="AF10" s="10">
        <f t="shared" si="0"/>
        <v>5.2872370374563319E-5</v>
      </c>
      <c r="AH10" s="10"/>
      <c r="AI10" s="8"/>
      <c r="AJ10" s="8"/>
    </row>
    <row r="11" spans="1:36" x14ac:dyDescent="0.15">
      <c r="B11" s="4" t="s">
        <v>6</v>
      </c>
      <c r="C11" s="3">
        <v>9.4246360537179612</v>
      </c>
      <c r="D11" s="3">
        <v>9.0387259413247456</v>
      </c>
      <c r="E11" s="3">
        <v>8.833052753045834</v>
      </c>
      <c r="F11" s="3"/>
      <c r="G11" s="3">
        <v>24.198841514423435</v>
      </c>
      <c r="H11" s="3">
        <v>24.079178441356142</v>
      </c>
      <c r="I11" s="3">
        <v>24.128076801056082</v>
      </c>
      <c r="J11" s="3"/>
      <c r="K11" s="3">
        <v>24.422541458667308</v>
      </c>
      <c r="L11" s="3">
        <v>24.448323815605999</v>
      </c>
      <c r="M11" s="3">
        <v>24.702551472301401</v>
      </c>
      <c r="N11" s="3"/>
      <c r="O11" s="3">
        <v>24.042522936975129</v>
      </c>
      <c r="P11" s="3">
        <v>24.030976774607719</v>
      </c>
      <c r="Q11" s="3">
        <v>24.17055614593761</v>
      </c>
      <c r="S11" s="5"/>
      <c r="T11" s="4" t="s">
        <v>6</v>
      </c>
      <c r="U11" s="8">
        <f t="shared" si="1"/>
        <v>9.098804916029513</v>
      </c>
      <c r="V11" s="8">
        <f>AVERAGE(G11:I11)</f>
        <v>24.13536558561189</v>
      </c>
      <c r="W11" s="8">
        <f>AVERAGE(K11:M11)</f>
        <v>24.524472248858235</v>
      </c>
      <c r="X11" s="8">
        <f>AVERAGE(O11:Q11)</f>
        <v>24.081351952506822</v>
      </c>
      <c r="Z11" s="8">
        <f t="shared" si="2"/>
        <v>15.036560669582377</v>
      </c>
      <c r="AA11" s="8">
        <f t="shared" si="3"/>
        <v>15.425667332828722</v>
      </c>
      <c r="AB11" s="8">
        <f t="shared" si="4"/>
        <v>14.982547036477309</v>
      </c>
      <c r="AD11" s="10">
        <f t="shared" si="5"/>
        <v>2.9753921086237458E-5</v>
      </c>
      <c r="AE11" s="10">
        <f t="shared" si="0"/>
        <v>2.2720162314655476E-5</v>
      </c>
      <c r="AF11" s="10">
        <f t="shared" si="0"/>
        <v>3.0889005824214593E-5</v>
      </c>
      <c r="AH11" s="10"/>
      <c r="AI11" s="8"/>
      <c r="AJ11" s="8"/>
    </row>
    <row r="12" spans="1:36" x14ac:dyDescent="0.15">
      <c r="B12" s="4" t="s">
        <v>7</v>
      </c>
      <c r="C12" s="3">
        <v>9.4645255194143161</v>
      </c>
      <c r="D12" s="3">
        <v>9.186703086681657</v>
      </c>
      <c r="E12" s="3">
        <v>8.7754779419445619</v>
      </c>
      <c r="F12" s="3"/>
      <c r="G12" s="3">
        <v>23.361172010630028</v>
      </c>
      <c r="H12" s="3">
        <v>23.253515419584154</v>
      </c>
      <c r="I12" s="3">
        <v>23.305989044171547</v>
      </c>
      <c r="J12" s="3"/>
      <c r="K12" s="3">
        <v>23.857075774234119</v>
      </c>
      <c r="L12" s="3">
        <v>23.952352533421706</v>
      </c>
      <c r="M12" s="3">
        <v>23.742232278829714</v>
      </c>
      <c r="N12" s="3"/>
      <c r="O12" s="3">
        <v>23.318073627408936</v>
      </c>
      <c r="P12" s="3">
        <v>23.179760847787694</v>
      </c>
      <c r="Q12" s="3">
        <v>23.210341163852434</v>
      </c>
      <c r="S12" s="5"/>
      <c r="T12" s="4" t="s">
        <v>7</v>
      </c>
      <c r="U12" s="8">
        <f t="shared" si="1"/>
        <v>9.1422355160135123</v>
      </c>
      <c r="V12" s="8">
        <f>AVERAGE(G12:I12)</f>
        <v>23.306892158128576</v>
      </c>
      <c r="W12" s="8">
        <f>AVERAGE(K12:M12)</f>
        <v>23.850553528828513</v>
      </c>
      <c r="X12" s="8">
        <f>AVERAGE(O12:Q12)</f>
        <v>23.236058546349685</v>
      </c>
      <c r="Z12" s="8">
        <f t="shared" si="2"/>
        <v>14.164656642115064</v>
      </c>
      <c r="AA12" s="8">
        <f t="shared" si="3"/>
        <v>14.708318012815001</v>
      </c>
      <c r="AB12" s="8">
        <f t="shared" si="4"/>
        <v>14.093823030336173</v>
      </c>
      <c r="AD12" s="10">
        <f t="shared" si="5"/>
        <v>5.4451954436343623E-5</v>
      </c>
      <c r="AE12" s="10">
        <f t="shared" si="0"/>
        <v>3.7355546327397253E-5</v>
      </c>
      <c r="AF12" s="10">
        <f t="shared" si="0"/>
        <v>5.7192162008658771E-5</v>
      </c>
      <c r="AH12" s="10"/>
      <c r="AI12" s="8"/>
      <c r="AJ12" s="8"/>
    </row>
    <row r="13" spans="1:36" x14ac:dyDescent="0.15">
      <c r="B13" s="4" t="s">
        <v>8</v>
      </c>
      <c r="C13" s="3">
        <v>9.367957885371899</v>
      </c>
      <c r="D13" s="3">
        <v>9.2688552047649786</v>
      </c>
      <c r="E13" s="3">
        <v>9.2290247855740759</v>
      </c>
      <c r="F13" s="3"/>
      <c r="G13" s="3">
        <v>23.283030433432586</v>
      </c>
      <c r="H13" s="3">
        <v>23.308010837800733</v>
      </c>
      <c r="I13" s="3">
        <v>23.366046395728652</v>
      </c>
      <c r="J13" s="3"/>
      <c r="K13" s="3">
        <v>23.985449532251526</v>
      </c>
      <c r="L13" s="3">
        <v>23.945820375127902</v>
      </c>
      <c r="M13" s="3">
        <v>23.832592450186397</v>
      </c>
      <c r="N13" s="3"/>
      <c r="O13" s="3">
        <v>23.115313458768949</v>
      </c>
      <c r="P13" s="3">
        <v>23.1205865214854</v>
      </c>
      <c r="Q13" s="3">
        <v>23.406009534053471</v>
      </c>
      <c r="S13" s="5"/>
      <c r="T13" s="4" t="s">
        <v>8</v>
      </c>
      <c r="U13" s="8">
        <f t="shared" si="1"/>
        <v>9.2886126252369845</v>
      </c>
      <c r="V13" s="8">
        <f>AVERAGE(G13:I13)</f>
        <v>23.319029222320655</v>
      </c>
      <c r="W13" s="8">
        <f>AVERAGE(K13:M13)</f>
        <v>23.921287452521941</v>
      </c>
      <c r="X13" s="8">
        <f>AVERAGE(O13:Q13)</f>
        <v>23.213969838102603</v>
      </c>
      <c r="Z13" s="8">
        <f t="shared" si="2"/>
        <v>14.03041659708367</v>
      </c>
      <c r="AA13" s="8">
        <f t="shared" si="3"/>
        <v>14.632674827284957</v>
      </c>
      <c r="AB13" s="8">
        <f t="shared" si="4"/>
        <v>13.925357212865618</v>
      </c>
      <c r="AD13" s="10">
        <f t="shared" si="5"/>
        <v>5.9761811400245027E-5</v>
      </c>
      <c r="AE13" s="10">
        <f t="shared" si="0"/>
        <v>3.9366423493455855E-5</v>
      </c>
      <c r="AF13" s="10">
        <f t="shared" si="0"/>
        <v>6.4276138604714395E-5</v>
      </c>
      <c r="AH13" s="10"/>
      <c r="AI13" s="8"/>
      <c r="AJ13" s="8"/>
    </row>
    <row r="14" spans="1:36" x14ac:dyDescent="0.1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S14" s="5"/>
      <c r="U14" s="8"/>
      <c r="V14" s="8"/>
      <c r="W14" s="8"/>
      <c r="X14" s="8"/>
      <c r="Z14" s="8"/>
      <c r="AA14" s="8"/>
      <c r="AB14" s="8"/>
      <c r="AD14" s="10"/>
      <c r="AE14" s="10"/>
      <c r="AF14" s="10"/>
      <c r="AH14" s="10"/>
      <c r="AI14" s="8"/>
      <c r="AJ14" s="8"/>
    </row>
    <row r="15" spans="1:36" x14ac:dyDescent="0.15">
      <c r="A15" s="5" t="s">
        <v>11</v>
      </c>
      <c r="B15" s="4" t="s">
        <v>4</v>
      </c>
      <c r="C15" s="3">
        <v>9.8929682126028435</v>
      </c>
      <c r="D15" s="3">
        <v>9.712593387318929</v>
      </c>
      <c r="E15" s="3">
        <v>9.3293162092075939</v>
      </c>
      <c r="F15" s="3"/>
      <c r="G15" s="3">
        <v>23.837016359978524</v>
      </c>
      <c r="H15" s="3">
        <v>23.799674618744429</v>
      </c>
      <c r="I15" s="3">
        <v>23.627560040824847</v>
      </c>
      <c r="J15" s="3"/>
      <c r="K15" s="3">
        <v>24.132721455545227</v>
      </c>
      <c r="L15" s="3">
        <v>24.022935819118032</v>
      </c>
      <c r="M15" s="3">
        <v>23.98932464907389</v>
      </c>
      <c r="N15" s="3"/>
      <c r="O15" s="3">
        <v>22.792508109638039</v>
      </c>
      <c r="P15" s="3">
        <v>22.868979529796164</v>
      </c>
      <c r="Q15" s="3">
        <v>23.064463582515856</v>
      </c>
      <c r="S15" s="5" t="s">
        <v>11</v>
      </c>
      <c r="T15" s="4" t="s">
        <v>4</v>
      </c>
      <c r="U15" s="8">
        <f t="shared" si="1"/>
        <v>9.6449592697097888</v>
      </c>
      <c r="V15" s="8">
        <f>AVERAGE(G15:I15)</f>
        <v>23.754750339849267</v>
      </c>
      <c r="W15" s="8">
        <f>AVERAGE(K15:M15)</f>
        <v>24.048327307912384</v>
      </c>
      <c r="X15" s="8">
        <f>AVERAGE(O15:Q15)</f>
        <v>22.908650407316685</v>
      </c>
      <c r="Z15" s="8">
        <f t="shared" si="2"/>
        <v>14.109791070139478</v>
      </c>
      <c r="AA15" s="8">
        <f t="shared" si="3"/>
        <v>14.403368038202595</v>
      </c>
      <c r="AB15" s="8">
        <f t="shared" si="4"/>
        <v>13.263691137606896</v>
      </c>
      <c r="AD15" s="10">
        <f t="shared" si="5"/>
        <v>5.6562637896548522E-5</v>
      </c>
      <c r="AE15" s="10">
        <f t="shared" si="0"/>
        <v>4.6148137920512636E-5</v>
      </c>
      <c r="AF15" s="10">
        <f t="shared" si="0"/>
        <v>1.0167896441815718E-4</v>
      </c>
      <c r="AH15" s="10"/>
      <c r="AI15" s="8"/>
      <c r="AJ15" s="8"/>
    </row>
    <row r="16" spans="1:36" x14ac:dyDescent="0.15">
      <c r="B16" s="4" t="s">
        <v>5</v>
      </c>
      <c r="C16" s="3">
        <v>9.6172312583014588</v>
      </c>
      <c r="D16" s="3">
        <v>9.5295965559431046</v>
      </c>
      <c r="E16" s="3">
        <v>9.2853314303398609</v>
      </c>
      <c r="F16" s="3"/>
      <c r="G16" s="3">
        <v>24.373327559693596</v>
      </c>
      <c r="H16" s="3">
        <v>24.211638630098982</v>
      </c>
      <c r="I16" s="3">
        <v>24.074073715849234</v>
      </c>
      <c r="J16" s="3"/>
      <c r="K16" s="3">
        <v>24.554504969561041</v>
      </c>
      <c r="L16" s="3">
        <v>24.315853975074742</v>
      </c>
      <c r="M16" s="3">
        <v>24.656881994081917</v>
      </c>
      <c r="N16" s="3"/>
      <c r="O16" s="3">
        <v>23.543121542364496</v>
      </c>
      <c r="P16" s="3">
        <v>23.615370865165179</v>
      </c>
      <c r="Q16" s="3">
        <v>23.760409468026559</v>
      </c>
      <c r="S16" s="5"/>
      <c r="T16" s="4" t="s">
        <v>5</v>
      </c>
      <c r="U16" s="8">
        <f t="shared" si="1"/>
        <v>9.4773864148614759</v>
      </c>
      <c r="V16" s="8">
        <f>AVERAGE(G16:I16)</f>
        <v>24.219679968547272</v>
      </c>
      <c r="W16" s="8">
        <f>AVERAGE(K16:M16)</f>
        <v>24.509080312905898</v>
      </c>
      <c r="X16" s="8">
        <f>AVERAGE(O16:Q16)</f>
        <v>23.639633958518743</v>
      </c>
      <c r="Z16" s="8">
        <f t="shared" si="2"/>
        <v>14.742293553685796</v>
      </c>
      <c r="AA16" s="8">
        <f t="shared" si="3"/>
        <v>15.031693898044422</v>
      </c>
      <c r="AB16" s="8">
        <f t="shared" si="4"/>
        <v>14.162247543657267</v>
      </c>
      <c r="AD16" s="10">
        <f t="shared" si="5"/>
        <v>3.6486099273939454E-5</v>
      </c>
      <c r="AE16" s="10">
        <f t="shared" si="0"/>
        <v>2.9854462122109272E-5</v>
      </c>
      <c r="AF16" s="10">
        <f t="shared" si="0"/>
        <v>5.4542957526345228E-5</v>
      </c>
      <c r="AH16" s="10"/>
      <c r="AI16" s="8"/>
      <c r="AJ16" s="8"/>
    </row>
    <row r="17" spans="1:36" x14ac:dyDescent="0.15">
      <c r="B17" s="4" t="s">
        <v>6</v>
      </c>
      <c r="C17" s="3">
        <v>9.4557675538829802</v>
      </c>
      <c r="D17" s="3">
        <v>9.402139266783438</v>
      </c>
      <c r="E17" s="3">
        <v>9.3725483071208231</v>
      </c>
      <c r="F17" s="3"/>
      <c r="G17" s="3">
        <v>24.151440230692916</v>
      </c>
      <c r="H17" s="3">
        <v>24.005936029954803</v>
      </c>
      <c r="I17" s="3">
        <v>24.058499393805551</v>
      </c>
      <c r="J17" s="3"/>
      <c r="K17" s="3">
        <v>24.276805079436457</v>
      </c>
      <c r="L17" s="3">
        <v>24.227152013389532</v>
      </c>
      <c r="M17" s="3">
        <v>24.526166132197428</v>
      </c>
      <c r="N17" s="3"/>
      <c r="O17" s="3">
        <v>23.391734654291469</v>
      </c>
      <c r="P17" s="3">
        <v>23.357580034382629</v>
      </c>
      <c r="Q17" s="3">
        <v>23.672486215160948</v>
      </c>
      <c r="S17" s="5"/>
      <c r="T17" s="4" t="s">
        <v>6</v>
      </c>
      <c r="U17" s="8">
        <f t="shared" si="1"/>
        <v>9.4101517092624132</v>
      </c>
      <c r="V17" s="8">
        <f>AVERAGE(G17:I17)</f>
        <v>24.071958551484425</v>
      </c>
      <c r="W17" s="8">
        <f>AVERAGE(K17:M17)</f>
        <v>24.343374408341138</v>
      </c>
      <c r="X17" s="8">
        <f>AVERAGE(O17:Q17)</f>
        <v>23.473933634611683</v>
      </c>
      <c r="Z17" s="8">
        <f t="shared" si="2"/>
        <v>14.661806842222012</v>
      </c>
      <c r="AA17" s="8">
        <f t="shared" si="3"/>
        <v>14.933222699078724</v>
      </c>
      <c r="AB17" s="8">
        <f t="shared" si="4"/>
        <v>14.06378192534927</v>
      </c>
      <c r="AD17" s="10">
        <f t="shared" si="5"/>
        <v>3.8579478243209619E-5</v>
      </c>
      <c r="AE17" s="10">
        <f t="shared" si="0"/>
        <v>3.1963331253370605E-5</v>
      </c>
      <c r="AF17" s="10">
        <f t="shared" si="0"/>
        <v>5.8395554677351026E-5</v>
      </c>
      <c r="AH17" s="10"/>
      <c r="AI17" s="8"/>
      <c r="AJ17" s="8"/>
    </row>
    <row r="18" spans="1:36" x14ac:dyDescent="0.15">
      <c r="B18" s="4" t="s">
        <v>7</v>
      </c>
      <c r="C18" s="3">
        <v>9.5490663090645942</v>
      </c>
      <c r="D18" s="3">
        <v>9.2991648023760369</v>
      </c>
      <c r="E18" s="3">
        <v>9.0150551289149359</v>
      </c>
      <c r="F18" s="3"/>
      <c r="G18" s="3">
        <v>23.284638757605702</v>
      </c>
      <c r="H18" s="3">
        <v>23.13113499190796</v>
      </c>
      <c r="I18" s="3">
        <v>23.198180195498999</v>
      </c>
      <c r="J18" s="3"/>
      <c r="K18" s="3">
        <v>23.57211206424703</v>
      </c>
      <c r="L18" s="3">
        <v>23.404911500392902</v>
      </c>
      <c r="M18" s="3">
        <v>23.363814227135883</v>
      </c>
      <c r="N18" s="3"/>
      <c r="O18" s="3">
        <v>22.817571187702484</v>
      </c>
      <c r="P18" s="3">
        <v>22.700714761363919</v>
      </c>
      <c r="Q18" s="3">
        <v>23.004896742545068</v>
      </c>
      <c r="S18" s="5"/>
      <c r="T18" s="4" t="s">
        <v>7</v>
      </c>
      <c r="U18" s="8">
        <f t="shared" si="1"/>
        <v>9.2877620801185241</v>
      </c>
      <c r="V18" s="8">
        <f>AVERAGE(G18:I18)</f>
        <v>23.204651315004224</v>
      </c>
      <c r="W18" s="8">
        <f>AVERAGE(K18:M18)</f>
        <v>23.446945930591937</v>
      </c>
      <c r="X18" s="8">
        <f>AVERAGE(O18:Q18)</f>
        <v>22.841060897203821</v>
      </c>
      <c r="Z18" s="8">
        <f t="shared" si="2"/>
        <v>13.9168892348857</v>
      </c>
      <c r="AA18" s="8">
        <f t="shared" si="3"/>
        <v>14.159183850473413</v>
      </c>
      <c r="AB18" s="8">
        <f t="shared" si="4"/>
        <v>13.553298817085297</v>
      </c>
      <c r="AD18" s="10">
        <f t="shared" si="5"/>
        <v>6.4654520319247074E-5</v>
      </c>
      <c r="AE18" s="10">
        <f t="shared" si="0"/>
        <v>5.465890749300923E-5</v>
      </c>
      <c r="AF18" s="10">
        <f t="shared" si="0"/>
        <v>8.3186052505158166E-5</v>
      </c>
      <c r="AH18" s="10"/>
      <c r="AI18" s="8"/>
      <c r="AJ18" s="8"/>
    </row>
    <row r="19" spans="1:36" x14ac:dyDescent="0.15">
      <c r="B19" s="4" t="s">
        <v>8</v>
      </c>
      <c r="C19" s="3">
        <v>9.4870639990563461</v>
      </c>
      <c r="D19" s="3">
        <v>9.1240725592186713</v>
      </c>
      <c r="E19" s="3">
        <v>8.7750924127212393</v>
      </c>
      <c r="F19" s="3"/>
      <c r="G19" s="3">
        <v>23.541314133962736</v>
      </c>
      <c r="H19" s="3">
        <v>23.474209888761671</v>
      </c>
      <c r="I19" s="3">
        <v>23.333715924465118</v>
      </c>
      <c r="J19" s="3"/>
      <c r="K19" s="3">
        <v>23.806599131835696</v>
      </c>
      <c r="L19" s="3">
        <v>24.081823117485442</v>
      </c>
      <c r="M19" s="3">
        <v>23.815920484664062</v>
      </c>
      <c r="N19" s="3"/>
      <c r="O19" s="3">
        <v>23.162263915424862</v>
      </c>
      <c r="P19" s="3">
        <v>23.075835359016178</v>
      </c>
      <c r="Q19" s="3">
        <v>23.384868715887411</v>
      </c>
      <c r="S19" s="5"/>
      <c r="T19" s="4" t="s">
        <v>8</v>
      </c>
      <c r="U19" s="8">
        <f t="shared" si="1"/>
        <v>9.1287429903320856</v>
      </c>
      <c r="V19" s="8">
        <f>AVERAGE(G19:I19)</f>
        <v>23.449746649063172</v>
      </c>
      <c r="W19" s="8">
        <f>AVERAGE(K19:M19)</f>
        <v>23.901447577995068</v>
      </c>
      <c r="X19" s="8">
        <f>AVERAGE(O19:Q19)</f>
        <v>23.20765599677615</v>
      </c>
      <c r="Z19" s="8">
        <f t="shared" si="2"/>
        <v>14.321003658731087</v>
      </c>
      <c r="AA19" s="8">
        <f t="shared" si="3"/>
        <v>14.772704587662982</v>
      </c>
      <c r="AB19" s="8">
        <f t="shared" si="4"/>
        <v>14.078913006444065</v>
      </c>
      <c r="AD19" s="10">
        <f t="shared" si="5"/>
        <v>4.8859422639281456E-5</v>
      </c>
      <c r="AE19" s="10">
        <f t="shared" ref="AE19:AE25" si="6">2^-AA19</f>
        <v>3.572504644127187E-5</v>
      </c>
      <c r="AF19" s="10">
        <f t="shared" ref="AF19:AF25" si="7">2^-AB19</f>
        <v>5.7786298777047142E-5</v>
      </c>
      <c r="AH19" s="10"/>
      <c r="AI19" s="8"/>
      <c r="AJ19" s="8"/>
    </row>
    <row r="20" spans="1:36" x14ac:dyDescent="0.15">
      <c r="S20" s="5"/>
      <c r="U20" s="8"/>
      <c r="V20" s="8"/>
      <c r="W20" s="8"/>
      <c r="X20" s="8"/>
      <c r="Z20" s="8"/>
      <c r="AA20" s="8"/>
      <c r="AB20" s="8"/>
      <c r="AD20" s="10"/>
      <c r="AE20" s="10"/>
      <c r="AF20" s="10"/>
      <c r="AH20" s="10"/>
      <c r="AI20" s="8"/>
      <c r="AJ20" s="8"/>
    </row>
    <row r="21" spans="1:36" x14ac:dyDescent="0.15">
      <c r="A21" s="5" t="s">
        <v>12</v>
      </c>
      <c r="B21" s="4" t="s">
        <v>4</v>
      </c>
      <c r="C21" s="3">
        <v>10.009627374986955</v>
      </c>
      <c r="D21" s="3">
        <v>9.7228011681488162</v>
      </c>
      <c r="E21" s="3">
        <v>9.6934006643189718</v>
      </c>
      <c r="F21" s="3"/>
      <c r="G21" s="3">
        <v>24.000585044917951</v>
      </c>
      <c r="H21" s="3">
        <v>23.926845400679834</v>
      </c>
      <c r="I21" s="3">
        <v>23.54266384535304</v>
      </c>
      <c r="J21" s="3"/>
      <c r="K21" s="3">
        <v>24.154781710592875</v>
      </c>
      <c r="L21" s="3">
        <v>24.196878529465696</v>
      </c>
      <c r="M21" s="3">
        <v>24.34154529998769</v>
      </c>
      <c r="N21" s="3"/>
      <c r="O21" s="3">
        <v>23.008894710430489</v>
      </c>
      <c r="P21" s="3">
        <v>23.076740805899057</v>
      </c>
      <c r="Q21" s="3">
        <v>23.209834726825385</v>
      </c>
      <c r="S21" s="5" t="s">
        <v>12</v>
      </c>
      <c r="T21" s="4" t="s">
        <v>4</v>
      </c>
      <c r="U21" s="8">
        <f t="shared" si="1"/>
        <v>9.8086097358182478</v>
      </c>
      <c r="V21" s="8">
        <f>AVERAGE(G21:I21)</f>
        <v>23.823364763650275</v>
      </c>
      <c r="W21" s="8">
        <f>AVERAGE(K21:M21)</f>
        <v>24.231068513348756</v>
      </c>
      <c r="X21" s="8">
        <f>AVERAGE(O21:Q21)</f>
        <v>23.098490081051647</v>
      </c>
      <c r="Z21" s="8">
        <f t="shared" si="2"/>
        <v>14.014755027832027</v>
      </c>
      <c r="AA21" s="8">
        <f t="shared" si="3"/>
        <v>14.422458777530508</v>
      </c>
      <c r="AB21" s="8">
        <f t="shared" si="4"/>
        <v>13.289880345233399</v>
      </c>
      <c r="AD21" s="10">
        <f t="shared" si="5"/>
        <v>6.0414106209274009E-5</v>
      </c>
      <c r="AE21" s="10">
        <f t="shared" si="6"/>
        <v>4.5541496420775394E-5</v>
      </c>
      <c r="AF21" s="10">
        <f t="shared" si="7"/>
        <v>9.9849840921591637E-5</v>
      </c>
      <c r="AH21" s="10"/>
      <c r="AI21" s="8"/>
      <c r="AJ21" s="8"/>
    </row>
    <row r="22" spans="1:36" x14ac:dyDescent="0.15">
      <c r="B22" s="4" t="s">
        <v>5</v>
      </c>
      <c r="C22" s="3">
        <v>9.9310243504772782</v>
      </c>
      <c r="D22" s="3">
        <v>9.6192036036435322</v>
      </c>
      <c r="E22" s="3">
        <v>9.294901534425426</v>
      </c>
      <c r="F22" s="3"/>
      <c r="G22" s="3">
        <v>24.584472654436304</v>
      </c>
      <c r="H22" s="3">
        <v>24.193309036273671</v>
      </c>
      <c r="I22" s="3">
        <v>24.12182590522599</v>
      </c>
      <c r="J22" s="3"/>
      <c r="K22" s="3">
        <v>24.691308323884893</v>
      </c>
      <c r="L22" s="3">
        <v>24.646777604590021</v>
      </c>
      <c r="M22" s="3">
        <v>24.908990167259276</v>
      </c>
      <c r="N22" s="3"/>
      <c r="O22" s="3">
        <v>23.909271707898917</v>
      </c>
      <c r="P22" s="3">
        <v>24.077180320019117</v>
      </c>
      <c r="Q22" s="3">
        <v>24.101148232032461</v>
      </c>
      <c r="S22" s="5"/>
      <c r="T22" s="4" t="s">
        <v>5</v>
      </c>
      <c r="U22" s="8">
        <f t="shared" si="1"/>
        <v>9.6150431628487443</v>
      </c>
      <c r="V22" s="8">
        <f>AVERAGE(G22:I22)</f>
        <v>24.299869198645322</v>
      </c>
      <c r="W22" s="8">
        <f>AVERAGE(K22:M22)</f>
        <v>24.74902536524473</v>
      </c>
      <c r="X22" s="8">
        <f>AVERAGE(O22:Q22)</f>
        <v>24.029200086650164</v>
      </c>
      <c r="Z22" s="8">
        <f t="shared" si="2"/>
        <v>14.684826035796577</v>
      </c>
      <c r="AA22" s="8">
        <f t="shared" si="3"/>
        <v>15.133982202395986</v>
      </c>
      <c r="AB22" s="8">
        <f t="shared" si="4"/>
        <v>14.41415692380142</v>
      </c>
      <c r="AD22" s="10">
        <f t="shared" si="5"/>
        <v>3.7968800926139355E-5</v>
      </c>
      <c r="AE22" s="10">
        <f t="shared" si="6"/>
        <v>2.7811051112252209E-5</v>
      </c>
      <c r="AF22" s="10">
        <f t="shared" si="7"/>
        <v>4.5804316164649153E-5</v>
      </c>
      <c r="AH22" s="10"/>
      <c r="AI22" s="8"/>
      <c r="AJ22" s="8"/>
    </row>
    <row r="23" spans="1:36" x14ac:dyDescent="0.15">
      <c r="B23" s="4" t="s">
        <v>6</v>
      </c>
      <c r="C23" s="3">
        <v>9.6678085060883916</v>
      </c>
      <c r="D23" s="3">
        <v>9.5115433162434986</v>
      </c>
      <c r="E23" s="3">
        <v>9.3461197127605473</v>
      </c>
      <c r="F23" s="3"/>
      <c r="G23" s="3">
        <v>24.335286963539858</v>
      </c>
      <c r="H23" s="3">
        <v>24.214608696587504</v>
      </c>
      <c r="I23" s="3">
        <v>24.301630099831705</v>
      </c>
      <c r="J23" s="3"/>
      <c r="K23" s="3">
        <v>24.703827927439477</v>
      </c>
      <c r="L23" s="3">
        <v>24.550341806906683</v>
      </c>
      <c r="M23" s="3">
        <v>24.673262983334475</v>
      </c>
      <c r="N23" s="3"/>
      <c r="O23" s="3">
        <v>23.939164619109672</v>
      </c>
      <c r="P23" s="3">
        <v>24.052095624738349</v>
      </c>
      <c r="Q23" s="3">
        <v>24.096624350279196</v>
      </c>
      <c r="S23" s="5"/>
      <c r="T23" s="4" t="s">
        <v>6</v>
      </c>
      <c r="U23" s="8">
        <f t="shared" si="1"/>
        <v>9.5084905116974792</v>
      </c>
      <c r="V23" s="8">
        <f>AVERAGE(G23:I23)</f>
        <v>24.283841919986354</v>
      </c>
      <c r="W23" s="8">
        <f>AVERAGE(K23:M23)</f>
        <v>24.64247757256021</v>
      </c>
      <c r="X23" s="8">
        <f>AVERAGE(O23:Q23)</f>
        <v>24.029294864709072</v>
      </c>
      <c r="Z23" s="8">
        <f t="shared" si="2"/>
        <v>14.775351408288875</v>
      </c>
      <c r="AA23" s="8">
        <f t="shared" si="3"/>
        <v>15.133987060862731</v>
      </c>
      <c r="AB23" s="8">
        <f t="shared" si="4"/>
        <v>14.520804353011593</v>
      </c>
      <c r="AD23" s="10">
        <f t="shared" si="5"/>
        <v>3.5659564062425015E-5</v>
      </c>
      <c r="AE23" s="10">
        <f t="shared" si="6"/>
        <v>2.781095745500959E-5</v>
      </c>
      <c r="AF23" s="10">
        <f t="shared" si="7"/>
        <v>4.2540474384886356E-5</v>
      </c>
      <c r="AH23" s="10"/>
      <c r="AI23" s="8"/>
      <c r="AJ23" s="8"/>
    </row>
    <row r="24" spans="1:36" x14ac:dyDescent="0.15">
      <c r="B24" s="4" t="s">
        <v>7</v>
      </c>
      <c r="C24" s="3">
        <v>9.5849573725315533</v>
      </c>
      <c r="D24" s="3">
        <v>9.5498888252403074</v>
      </c>
      <c r="E24" s="3">
        <v>9.2086338012723772</v>
      </c>
      <c r="F24" s="3"/>
      <c r="G24" s="3">
        <v>23.518479809873423</v>
      </c>
      <c r="H24" s="3">
        <v>23.519575856110453</v>
      </c>
      <c r="I24" s="3">
        <v>23.513673239741472</v>
      </c>
      <c r="J24" s="3"/>
      <c r="K24" s="3">
        <v>24.002270919286747</v>
      </c>
      <c r="L24" s="3">
        <v>23.98677053573314</v>
      </c>
      <c r="M24" s="3">
        <v>23.86819294633419</v>
      </c>
      <c r="N24" s="3"/>
      <c r="O24" s="3">
        <v>23.279415087176389</v>
      </c>
      <c r="P24" s="3">
        <v>23.173991821270164</v>
      </c>
      <c r="Q24" s="3">
        <v>23.41478429890163</v>
      </c>
      <c r="S24" s="5"/>
      <c r="T24" s="4" t="s">
        <v>7</v>
      </c>
      <c r="U24" s="8">
        <f t="shared" si="1"/>
        <v>9.4478266663480799</v>
      </c>
      <c r="V24" s="8">
        <f>AVERAGE(G24:I24)</f>
        <v>23.517242968575118</v>
      </c>
      <c r="W24" s="8">
        <f>AVERAGE(K24:M24)</f>
        <v>23.952411467118026</v>
      </c>
      <c r="X24" s="8">
        <f>AVERAGE(O24:Q24)</f>
        <v>23.289397069116063</v>
      </c>
      <c r="Z24" s="8">
        <f t="shared" si="2"/>
        <v>14.069416302227038</v>
      </c>
      <c r="AA24" s="8">
        <f t="shared" si="3"/>
        <v>14.504584800769946</v>
      </c>
      <c r="AB24" s="8">
        <f t="shared" si="4"/>
        <v>13.841570402767983</v>
      </c>
      <c r="AD24" s="10">
        <f t="shared" si="5"/>
        <v>5.8167938377069551E-5</v>
      </c>
      <c r="AE24" s="10">
        <f t="shared" si="6"/>
        <v>4.3021435785414326E-5</v>
      </c>
      <c r="AF24" s="10">
        <f t="shared" si="7"/>
        <v>6.8119605107404629E-5</v>
      </c>
      <c r="AH24" s="10"/>
      <c r="AI24" s="8"/>
      <c r="AJ24" s="8"/>
    </row>
    <row r="25" spans="1:36" x14ac:dyDescent="0.15">
      <c r="B25" s="4" t="s">
        <v>8</v>
      </c>
      <c r="C25" s="3">
        <v>9.1258080835105062</v>
      </c>
      <c r="D25" s="3">
        <v>9.1698814843375285</v>
      </c>
      <c r="E25" s="3">
        <v>8.9366648262181325</v>
      </c>
      <c r="F25" s="3"/>
      <c r="G25" s="3">
        <v>23.520458126746327</v>
      </c>
      <c r="H25" s="3">
        <v>23.491551500795403</v>
      </c>
      <c r="I25" s="3">
        <v>23.507704758821241</v>
      </c>
      <c r="J25" s="3"/>
      <c r="K25" s="3">
        <v>24.111561328977437</v>
      </c>
      <c r="L25" s="3">
        <v>24.312454979786494</v>
      </c>
      <c r="M25" s="3">
        <v>24.137995839643928</v>
      </c>
      <c r="N25" s="3"/>
      <c r="O25" s="3">
        <v>23.445816028542485</v>
      </c>
      <c r="P25" s="3">
        <v>23.316231533013461</v>
      </c>
      <c r="Q25" s="3">
        <v>23.617416085450714</v>
      </c>
      <c r="S25" s="5"/>
      <c r="T25" s="4" t="s">
        <v>8</v>
      </c>
      <c r="U25" s="8">
        <f t="shared" si="1"/>
        <v>9.077451464688723</v>
      </c>
      <c r="V25" s="8">
        <f>AVERAGE(G25:I25)</f>
        <v>23.506571462120991</v>
      </c>
      <c r="W25" s="8">
        <f>AVERAGE(K25:M25)</f>
        <v>24.187337382802621</v>
      </c>
      <c r="X25" s="8">
        <f>AVERAGE(O25:Q25)</f>
        <v>23.459821215668885</v>
      </c>
      <c r="Z25" s="8">
        <f t="shared" si="2"/>
        <v>14.429119997432268</v>
      </c>
      <c r="AA25" s="8">
        <f t="shared" si="3"/>
        <v>15.109885918113898</v>
      </c>
      <c r="AB25" s="8">
        <f t="shared" si="4"/>
        <v>14.382369750980162</v>
      </c>
      <c r="AD25" s="10">
        <f t="shared" si="5"/>
        <v>4.5331706653600155E-5</v>
      </c>
      <c r="AE25" s="10">
        <f t="shared" si="6"/>
        <v>2.8279459693500454E-5</v>
      </c>
      <c r="AF25" s="10">
        <f t="shared" si="7"/>
        <v>4.6824731551713742E-5</v>
      </c>
      <c r="AH25" s="10"/>
      <c r="AI25" s="8"/>
      <c r="AJ25" s="8"/>
    </row>
    <row r="26" spans="1:36" x14ac:dyDescent="0.1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36" x14ac:dyDescent="0.1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9" spans="1:36" x14ac:dyDescent="0.1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36" x14ac:dyDescent="0.1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36" x14ac:dyDescent="0.1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3" spans="3:17" x14ac:dyDescent="0.1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3:17" x14ac:dyDescent="0.1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3:17" x14ac:dyDescent="0.1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7" spans="3:17" x14ac:dyDescent="0.1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3:17" x14ac:dyDescent="0.1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3:17" x14ac:dyDescent="0.1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3" spans="3:17" x14ac:dyDescent="0.1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3:17" x14ac:dyDescent="0.1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6" spans="3:17" x14ac:dyDescent="0.1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3:17" x14ac:dyDescent="0.1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7" x14ac:dyDescent="0.1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50" spans="3:17" x14ac:dyDescent="0.1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3:17" x14ac:dyDescent="0.1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1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4" spans="3:17" x14ac:dyDescent="0.1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3:17" x14ac:dyDescent="0.1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1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8" spans="3:17" x14ac:dyDescent="0.1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3:17" x14ac:dyDescent="0.1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1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4" spans="3:17" x14ac:dyDescent="0.1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3:17" x14ac:dyDescent="0.1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7" spans="3:17" x14ac:dyDescent="0.1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3:17" x14ac:dyDescent="0.1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3:17" x14ac:dyDescent="0.1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1" spans="3:17" x14ac:dyDescent="0.1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3:17" x14ac:dyDescent="0.1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3:17" x14ac:dyDescent="0.1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5" spans="3:17" x14ac:dyDescent="0.1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3:17" x14ac:dyDescent="0.1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3:17" x14ac:dyDescent="0.1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9" spans="3:17" x14ac:dyDescent="0.1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3:17" x14ac:dyDescent="0.1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3:17" x14ac:dyDescent="0.1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4D5A-A27A-1845-B42F-131CA402A737}">
  <dimension ref="A1:BN87"/>
  <sheetViews>
    <sheetView tabSelected="1" topLeftCell="AB1" zoomScale="130" zoomScaleNormal="130" workbookViewId="0">
      <selection activeCell="P3" sqref="P3"/>
    </sheetView>
  </sheetViews>
  <sheetFormatPr baseColWidth="10" defaultColWidth="5" defaultRowHeight="11" x14ac:dyDescent="0.15"/>
  <cols>
    <col min="1" max="2" width="4" style="17" customWidth="1"/>
    <col min="3" max="6" width="5" style="17"/>
    <col min="7" max="7" width="2.1640625" style="17" customWidth="1"/>
    <col min="8" max="11" width="5" style="17"/>
    <col min="12" max="12" width="1.83203125" style="17" customWidth="1"/>
    <col min="13" max="16" width="5" style="17"/>
    <col min="17" max="17" width="2" style="17" customWidth="1"/>
    <col min="18" max="21" width="5" style="17"/>
    <col min="22" max="22" width="1.83203125" style="17" customWidth="1"/>
    <col min="23" max="26" width="5" style="17"/>
    <col min="27" max="27" width="1.6640625" style="17" customWidth="1"/>
    <col min="28" max="31" width="5" style="17"/>
    <col min="32" max="32" width="1.5" style="17" customWidth="1"/>
    <col min="33" max="36" width="5" style="17"/>
    <col min="37" max="37" width="2.6640625" style="17" customWidth="1"/>
    <col min="38" max="38" width="7.6640625" style="17" customWidth="1"/>
    <col min="39" max="39" width="6.1640625" style="17" customWidth="1"/>
    <col min="40" max="41" width="6.6640625" style="17" customWidth="1"/>
    <col min="42" max="42" width="6.5" style="17" customWidth="1"/>
    <col min="43" max="43" width="2.6640625" style="17" customWidth="1"/>
    <col min="44" max="44" width="8" style="17" customWidth="1"/>
    <col min="45" max="45" width="6.6640625" style="17" customWidth="1"/>
    <col min="46" max="46" width="6.1640625" style="17" customWidth="1"/>
    <col min="47" max="47" width="6.33203125" style="17" customWidth="1"/>
    <col min="48" max="48" width="6.5" style="17" customWidth="1"/>
    <col min="49" max="49" width="3.1640625" style="17" customWidth="1"/>
    <col min="50" max="51" width="7.5" style="17" customWidth="1"/>
    <col min="52" max="52" width="7.33203125" style="17" customWidth="1"/>
    <col min="53" max="53" width="6.33203125" style="17" customWidth="1"/>
    <col min="54" max="54" width="6.1640625" style="17" customWidth="1"/>
    <col min="55" max="55" width="4.1640625" style="17" customWidth="1"/>
    <col min="56" max="56" width="5" style="17"/>
    <col min="57" max="57" width="9.83203125" style="21" customWidth="1"/>
    <col min="58" max="58" width="9.83203125" style="17" customWidth="1"/>
    <col min="59" max="59" width="9.1640625" style="17" customWidth="1"/>
    <col min="60" max="60" width="9.33203125" style="17" customWidth="1"/>
    <col min="61" max="61" width="4.83203125" style="17" customWidth="1"/>
    <col min="62" max="62" width="6.1640625" style="17" customWidth="1"/>
    <col min="63" max="63" width="6.5" style="17" customWidth="1"/>
    <col min="64" max="64" width="7.5" style="17" customWidth="1"/>
    <col min="65" max="65" width="7" style="17" customWidth="1"/>
    <col min="66" max="66" width="6.6640625" style="17" customWidth="1"/>
    <col min="67" max="16384" width="5" style="17"/>
  </cols>
  <sheetData>
    <row r="1" spans="1:55" ht="12" x14ac:dyDescent="0.15">
      <c r="A1" s="13"/>
      <c r="B1" s="14"/>
      <c r="C1" s="15" t="s">
        <v>0</v>
      </c>
      <c r="D1" s="15" t="s">
        <v>0</v>
      </c>
      <c r="E1" s="15" t="s">
        <v>0</v>
      </c>
      <c r="F1" s="15" t="s">
        <v>18</v>
      </c>
      <c r="G1" s="16"/>
      <c r="H1" s="19" t="s">
        <v>15</v>
      </c>
      <c r="I1" s="19" t="s">
        <v>15</v>
      </c>
      <c r="J1" s="19" t="s">
        <v>15</v>
      </c>
      <c r="K1" s="15" t="s">
        <v>18</v>
      </c>
      <c r="M1" s="19" t="s">
        <v>16</v>
      </c>
      <c r="N1" s="19" t="s">
        <v>16</v>
      </c>
      <c r="O1" s="19" t="s">
        <v>16</v>
      </c>
      <c r="P1" s="15" t="s">
        <v>18</v>
      </c>
      <c r="Q1" s="19"/>
      <c r="R1" s="15" t="s">
        <v>1</v>
      </c>
      <c r="S1" s="15" t="s">
        <v>1</v>
      </c>
      <c r="T1" s="15" t="s">
        <v>1</v>
      </c>
      <c r="U1" s="15" t="s">
        <v>18</v>
      </c>
      <c r="V1" s="16"/>
      <c r="W1" s="15" t="s">
        <v>3</v>
      </c>
      <c r="X1" s="15" t="s">
        <v>3</v>
      </c>
      <c r="Y1" s="15" t="s">
        <v>3</v>
      </c>
      <c r="Z1" s="15" t="s">
        <v>18</v>
      </c>
      <c r="AA1" s="16"/>
      <c r="AB1" s="15" t="s">
        <v>2</v>
      </c>
      <c r="AC1" s="15" t="s">
        <v>2</v>
      </c>
      <c r="AD1" s="15" t="s">
        <v>2</v>
      </c>
      <c r="AE1" s="15" t="s">
        <v>18</v>
      </c>
      <c r="AG1" s="15" t="s">
        <v>17</v>
      </c>
      <c r="AH1" s="15" t="s">
        <v>17</v>
      </c>
      <c r="AI1" s="15" t="s">
        <v>17</v>
      </c>
      <c r="AJ1" s="15" t="s">
        <v>18</v>
      </c>
      <c r="AL1" s="17" t="s">
        <v>19</v>
      </c>
      <c r="AM1" s="15" t="s">
        <v>1</v>
      </c>
      <c r="AN1" s="15" t="s">
        <v>3</v>
      </c>
      <c r="AO1" s="15" t="s">
        <v>2</v>
      </c>
      <c r="AP1" s="15" t="s">
        <v>17</v>
      </c>
      <c r="AR1" s="17" t="s">
        <v>20</v>
      </c>
      <c r="AS1" s="15" t="s">
        <v>1</v>
      </c>
      <c r="AT1" s="15" t="s">
        <v>3</v>
      </c>
      <c r="AU1" s="15" t="s">
        <v>2</v>
      </c>
      <c r="AV1" s="15" t="s">
        <v>17</v>
      </c>
      <c r="AX1" s="17" t="s">
        <v>21</v>
      </c>
      <c r="AY1" s="15" t="s">
        <v>1</v>
      </c>
      <c r="AZ1" s="15" t="s">
        <v>3</v>
      </c>
      <c r="BA1" s="15" t="s">
        <v>2</v>
      </c>
      <c r="BB1" s="15" t="s">
        <v>17</v>
      </c>
      <c r="BC1" s="15"/>
    </row>
    <row r="2" spans="1:55" ht="12" x14ac:dyDescent="0.15">
      <c r="A2" s="13" t="s">
        <v>9</v>
      </c>
      <c r="B2" s="18" t="s">
        <v>4</v>
      </c>
      <c r="C2" s="28">
        <v>9.9658306121840603</v>
      </c>
      <c r="D2" s="28">
        <v>10.082061149615292</v>
      </c>
      <c r="E2" s="28">
        <v>9.8254554913055632</v>
      </c>
      <c r="F2" s="28">
        <f>AVERAGE(C2:E2)</f>
        <v>9.9577824177016385</v>
      </c>
      <c r="G2" s="28"/>
      <c r="H2" s="29">
        <v>18.088680782630036</v>
      </c>
      <c r="I2" s="29">
        <v>18.112451205401147</v>
      </c>
      <c r="J2" s="29">
        <v>17.902716932842271</v>
      </c>
      <c r="K2" s="28">
        <f>AVERAGE(H2:J2)</f>
        <v>18.034616306957815</v>
      </c>
      <c r="M2" s="29">
        <v>16.127449748422478</v>
      </c>
      <c r="N2" s="29">
        <v>16.180834418588329</v>
      </c>
      <c r="O2" s="29">
        <v>16.078443088038899</v>
      </c>
      <c r="P2" s="28">
        <f>AVERAGE(M2:O2)</f>
        <v>16.12890908501657</v>
      </c>
      <c r="Q2" s="29"/>
      <c r="R2" s="28">
        <v>23.69287447654068</v>
      </c>
      <c r="S2" s="28">
        <v>23.662252152302781</v>
      </c>
      <c r="T2" s="28">
        <v>23.510363519201778</v>
      </c>
      <c r="U2" s="28">
        <f>AVERAGE(R2:T2)</f>
        <v>23.621830049348414</v>
      </c>
      <c r="V2" s="28"/>
      <c r="W2" s="28">
        <v>24.081986357624519</v>
      </c>
      <c r="X2" s="28">
        <v>24.021374941930596</v>
      </c>
      <c r="Y2" s="28">
        <v>23.861006464611435</v>
      </c>
      <c r="Z2" s="28">
        <f>AVERAGE(W2:Y2)</f>
        <v>23.988122588055518</v>
      </c>
      <c r="AA2" s="28"/>
      <c r="AB2" s="28">
        <v>22.844348421550471</v>
      </c>
      <c r="AC2" s="28">
        <v>22.910742205000801</v>
      </c>
      <c r="AD2" s="28">
        <v>23.026150603890741</v>
      </c>
      <c r="AE2" s="28">
        <f>AVERAGE(AB2:AD2)</f>
        <v>22.92708041014734</v>
      </c>
      <c r="AG2" s="29">
        <v>23.14838470646006</v>
      </c>
      <c r="AH2" s="29">
        <v>22.833141442209335</v>
      </c>
      <c r="AI2" s="29">
        <v>22.762912376956983</v>
      </c>
      <c r="AJ2" s="28">
        <f>AVERAGE(AG2:AI2)</f>
        <v>22.91481284187546</v>
      </c>
      <c r="AL2" s="18" t="s">
        <v>4</v>
      </c>
      <c r="AM2" s="20">
        <f>U2-F2</f>
        <v>13.664047631646776</v>
      </c>
      <c r="AN2" s="20">
        <f>Z2-F2</f>
        <v>14.030340170353879</v>
      </c>
      <c r="AO2" s="20">
        <f>AE2-F2</f>
        <v>12.969297992445702</v>
      </c>
      <c r="AP2" s="20">
        <f>AJ2-F2</f>
        <v>12.957030424173821</v>
      </c>
      <c r="AR2" s="18" t="s">
        <v>4</v>
      </c>
      <c r="AS2" s="20">
        <f>U2-K2</f>
        <v>5.587213742390599</v>
      </c>
      <c r="AT2" s="20">
        <f>Z2-K2</f>
        <v>5.9535062810977024</v>
      </c>
      <c r="AU2" s="20">
        <f>AD2-K2</f>
        <v>4.9915342969329259</v>
      </c>
      <c r="AV2" s="20">
        <f>AJ2-K2</f>
        <v>4.8801965349176442</v>
      </c>
      <c r="AX2" s="18" t="s">
        <v>4</v>
      </c>
      <c r="AY2" s="20">
        <f>U2-P2</f>
        <v>7.4929209643318444</v>
      </c>
      <c r="AZ2" s="20">
        <f>Z2-P2</f>
        <v>7.8592135030389478</v>
      </c>
      <c r="BA2" s="20">
        <f>AE2-P2</f>
        <v>6.7981713251307703</v>
      </c>
      <c r="BB2" s="20">
        <f>AJ2-P2</f>
        <v>6.7859037568588896</v>
      </c>
      <c r="BC2" s="20"/>
    </row>
    <row r="3" spans="1:55" ht="12" x14ac:dyDescent="0.15">
      <c r="A3" s="13"/>
      <c r="B3" s="18" t="s">
        <v>5</v>
      </c>
      <c r="C3" s="28">
        <v>9.697376795174387</v>
      </c>
      <c r="D3" s="28">
        <v>9.5705613962447362</v>
      </c>
      <c r="E3" s="28">
        <v>9.2869001987304163</v>
      </c>
      <c r="F3" s="28">
        <f t="shared" ref="F3:F24" si="0">AVERAGE(C3:E3)</f>
        <v>9.5182794633831804</v>
      </c>
      <c r="G3" s="28"/>
      <c r="H3" s="29">
        <v>17.917107640876125</v>
      </c>
      <c r="I3" s="29">
        <v>17.702613061895104</v>
      </c>
      <c r="J3" s="29">
        <v>17.465569725625134</v>
      </c>
      <c r="K3" s="28">
        <f t="shared" ref="K3:K24" si="1">AVERAGE(H3:J3)</f>
        <v>17.695096809465454</v>
      </c>
      <c r="M3" s="30">
        <v>16.294380771943764</v>
      </c>
      <c r="N3" s="29">
        <v>15.646015470220718</v>
      </c>
      <c r="O3" s="29">
        <v>15.61689950930203</v>
      </c>
      <c r="P3" s="28">
        <f>AVERAGE(M3:O3)</f>
        <v>15.852431917155505</v>
      </c>
      <c r="Q3" s="29"/>
      <c r="R3" s="28">
        <v>24.292527788407678</v>
      </c>
      <c r="S3" s="28">
        <v>24.009053108013273</v>
      </c>
      <c r="T3" s="28">
        <v>23.769847761756999</v>
      </c>
      <c r="U3" s="28">
        <f t="shared" ref="U3:U24" si="2">AVERAGE(R3:T3)</f>
        <v>24.023809552725982</v>
      </c>
      <c r="V3" s="28"/>
      <c r="W3" s="28">
        <v>24.447499417412992</v>
      </c>
      <c r="X3" s="28">
        <v>24.340633514536751</v>
      </c>
      <c r="Y3" s="28">
        <v>24.654852580026382</v>
      </c>
      <c r="Z3" s="28">
        <f t="shared" ref="Z3:Z24" si="3">AVERAGE(W3:Y3)</f>
        <v>24.480995170658712</v>
      </c>
      <c r="AA3" s="28"/>
      <c r="AB3" s="28">
        <v>23.418582501300417</v>
      </c>
      <c r="AC3" s="28">
        <v>23.566960859852493</v>
      </c>
      <c r="AD3" s="28">
        <v>23.751732574478911</v>
      </c>
      <c r="AE3" s="28">
        <f t="shared" ref="AE3:AE24" si="4">AVERAGE(AB3:AD3)</f>
        <v>23.579091978543939</v>
      </c>
      <c r="AG3" s="29">
        <v>23.824007774488429</v>
      </c>
      <c r="AH3" s="29">
        <v>23.475773796288841</v>
      </c>
      <c r="AI3" s="29">
        <v>23.334707205771618</v>
      </c>
      <c r="AJ3" s="28">
        <f t="shared" ref="AJ3:AJ24" si="5">AVERAGE(AG3:AI3)</f>
        <v>23.544829592182964</v>
      </c>
      <c r="AL3" s="18" t="s">
        <v>5</v>
      </c>
      <c r="AM3" s="20">
        <f t="shared" ref="AM3:AM24" si="6">U3-F3</f>
        <v>14.505530089342802</v>
      </c>
      <c r="AN3" s="20">
        <f t="shared" ref="AN3:AN24" si="7">Z3-F3</f>
        <v>14.962715707275532</v>
      </c>
      <c r="AO3" s="20">
        <f t="shared" ref="AO3:AO24" si="8">AE3-F3</f>
        <v>14.060812515160759</v>
      </c>
      <c r="AP3" s="20">
        <f t="shared" ref="AP3:AP24" si="9">AJ3-F3</f>
        <v>14.026550128799784</v>
      </c>
      <c r="AR3" s="18" t="s">
        <v>5</v>
      </c>
      <c r="AS3" s="20">
        <f t="shared" ref="AS3:AS24" si="10">U3-K3</f>
        <v>6.3287127432605281</v>
      </c>
      <c r="AT3" s="20">
        <f t="shared" ref="AT3:AT24" si="11">Z3-K3</f>
        <v>6.785898361193258</v>
      </c>
      <c r="AU3" s="20">
        <f t="shared" ref="AU3:AU24" si="12">AD3-K3</f>
        <v>6.056635765013457</v>
      </c>
      <c r="AV3" s="20">
        <f t="shared" ref="AV3:AV24" si="13">AJ3-K3</f>
        <v>5.8497327827175098</v>
      </c>
      <c r="AX3" s="18" t="s">
        <v>5</v>
      </c>
      <c r="AY3" s="20">
        <f t="shared" ref="AY3:AY24" si="14">U3-P3</f>
        <v>8.1713776355704777</v>
      </c>
      <c r="AZ3" s="20">
        <f t="shared" ref="AZ3:AZ24" si="15">Z3-P3</f>
        <v>8.6285632535032075</v>
      </c>
      <c r="BA3" s="20">
        <f t="shared" ref="BA3:BA24" si="16">AE3-P3</f>
        <v>7.7266600613884346</v>
      </c>
      <c r="BB3" s="20">
        <f t="shared" ref="BB3:BB24" si="17">AJ3-P3</f>
        <v>7.6923976750274594</v>
      </c>
      <c r="BC3" s="20"/>
    </row>
    <row r="4" spans="1:55" ht="12" x14ac:dyDescent="0.15">
      <c r="A4" s="13"/>
      <c r="B4" s="18" t="s">
        <v>6</v>
      </c>
      <c r="C4" s="28">
        <v>9.7446840118667932</v>
      </c>
      <c r="D4" s="28">
        <v>9.3936841531672268</v>
      </c>
      <c r="E4" s="28">
        <v>9.2264796744872264</v>
      </c>
      <c r="F4" s="28">
        <f t="shared" si="0"/>
        <v>9.4549492798404149</v>
      </c>
      <c r="G4" s="28"/>
      <c r="H4" s="29">
        <v>17.717269712899693</v>
      </c>
      <c r="I4" s="29">
        <v>17.315149542931579</v>
      </c>
      <c r="J4" s="29">
        <v>17.36835059155305</v>
      </c>
      <c r="K4" s="28">
        <f t="shared" si="1"/>
        <v>17.46692328246144</v>
      </c>
      <c r="M4" s="29">
        <v>15.101961426636862</v>
      </c>
      <c r="N4" s="29">
        <v>15.018743677880501</v>
      </c>
      <c r="O4" s="29">
        <v>15.025247789526702</v>
      </c>
      <c r="P4" s="28">
        <f t="shared" ref="P4:P24" si="18">AVERAGE(M4:O4)</f>
        <v>15.048650964681356</v>
      </c>
      <c r="Q4" s="29"/>
      <c r="R4" s="28">
        <v>24.0222246853412</v>
      </c>
      <c r="S4" s="28">
        <v>23.923153588502363</v>
      </c>
      <c r="T4" s="28">
        <v>23.929443054664606</v>
      </c>
      <c r="U4" s="28">
        <f t="shared" si="2"/>
        <v>23.958273776169388</v>
      </c>
      <c r="V4" s="28"/>
      <c r="W4" s="28">
        <v>24.400133754993586</v>
      </c>
      <c r="X4" s="28">
        <v>24.28369811304637</v>
      </c>
      <c r="Y4" s="28">
        <v>24.431054929283928</v>
      </c>
      <c r="Z4" s="28">
        <f t="shared" si="3"/>
        <v>24.371628932441297</v>
      </c>
      <c r="AA4" s="28"/>
      <c r="AB4" s="28">
        <v>23.706362343098533</v>
      </c>
      <c r="AC4" s="28">
        <v>23.638306009524996</v>
      </c>
      <c r="AD4" s="28">
        <v>23.764492087366509</v>
      </c>
      <c r="AE4" s="28">
        <f t="shared" si="4"/>
        <v>23.703053479996679</v>
      </c>
      <c r="AG4" s="29">
        <v>24.656554269180653</v>
      </c>
      <c r="AH4" s="29">
        <v>24.281191414672886</v>
      </c>
      <c r="AI4" s="29">
        <v>24.430956004660676</v>
      </c>
      <c r="AJ4" s="28">
        <f t="shared" si="5"/>
        <v>24.456233896171401</v>
      </c>
      <c r="AK4" s="3"/>
      <c r="AL4" s="18" t="s">
        <v>6</v>
      </c>
      <c r="AM4" s="20">
        <f t="shared" si="6"/>
        <v>14.503324496328974</v>
      </c>
      <c r="AN4" s="20">
        <f t="shared" si="7"/>
        <v>14.916679652600882</v>
      </c>
      <c r="AO4" s="20">
        <f t="shared" si="8"/>
        <v>14.248104200156265</v>
      </c>
      <c r="AP4" s="20">
        <f t="shared" si="9"/>
        <v>15.001284616330986</v>
      </c>
      <c r="AR4" s="18" t="s">
        <v>6</v>
      </c>
      <c r="AS4" s="20">
        <f t="shared" si="10"/>
        <v>6.491350493707948</v>
      </c>
      <c r="AT4" s="20">
        <f t="shared" si="11"/>
        <v>6.9047056499798565</v>
      </c>
      <c r="AU4" s="20">
        <f t="shared" si="12"/>
        <v>6.2975688049050689</v>
      </c>
      <c r="AV4" s="20">
        <f t="shared" si="13"/>
        <v>6.9893106137099608</v>
      </c>
      <c r="AX4" s="18" t="s">
        <v>6</v>
      </c>
      <c r="AY4" s="20">
        <f t="shared" si="14"/>
        <v>8.9096228114880329</v>
      </c>
      <c r="AZ4" s="20">
        <f t="shared" si="15"/>
        <v>9.3229779677599414</v>
      </c>
      <c r="BA4" s="20">
        <f t="shared" si="16"/>
        <v>8.6544025153153239</v>
      </c>
      <c r="BB4" s="20">
        <f t="shared" si="17"/>
        <v>9.4075829314900457</v>
      </c>
      <c r="BC4" s="20"/>
    </row>
    <row r="5" spans="1:55" ht="12" x14ac:dyDescent="0.15">
      <c r="A5" s="13"/>
      <c r="B5" s="18" t="s">
        <v>7</v>
      </c>
      <c r="C5" s="28">
        <v>9.4434473645758121</v>
      </c>
      <c r="D5" s="28">
        <v>9.3355316613672663</v>
      </c>
      <c r="E5" s="28">
        <v>8.8533409951507913</v>
      </c>
      <c r="F5" s="28">
        <f t="shared" si="0"/>
        <v>9.2107733403646233</v>
      </c>
      <c r="G5" s="28"/>
      <c r="H5" s="29">
        <v>17.941262138749032</v>
      </c>
      <c r="I5" s="29">
        <v>17.606929789526866</v>
      </c>
      <c r="J5" s="29">
        <v>17.498172110934654</v>
      </c>
      <c r="K5" s="28">
        <f t="shared" si="1"/>
        <v>17.682121346403516</v>
      </c>
      <c r="M5" s="29">
        <v>15.224614897960697</v>
      </c>
      <c r="N5" s="29">
        <v>15.090266733550321</v>
      </c>
      <c r="O5" s="29">
        <v>15.203877801825232</v>
      </c>
      <c r="P5" s="28">
        <f t="shared" si="18"/>
        <v>15.172919811112083</v>
      </c>
      <c r="Q5" s="29"/>
      <c r="R5" s="28">
        <v>22.457698784880833</v>
      </c>
      <c r="S5" s="28">
        <v>22.325532782058453</v>
      </c>
      <c r="T5" s="28">
        <v>22.40942239875115</v>
      </c>
      <c r="U5" s="28">
        <f t="shared" si="2"/>
        <v>22.397551321896813</v>
      </c>
      <c r="V5" s="28"/>
      <c r="W5" s="28">
        <v>23.074748002852537</v>
      </c>
      <c r="X5" s="28">
        <v>22.947126850719851</v>
      </c>
      <c r="Y5" s="28">
        <v>22.920190210248805</v>
      </c>
      <c r="Z5" s="28">
        <f t="shared" si="3"/>
        <v>22.980688354607064</v>
      </c>
      <c r="AA5" s="28"/>
      <c r="AB5" s="28">
        <v>22.232902521537063</v>
      </c>
      <c r="AC5" s="28">
        <v>22.150170271679311</v>
      </c>
      <c r="AD5" s="28">
        <v>22.252277706104231</v>
      </c>
      <c r="AE5" s="28">
        <f t="shared" si="4"/>
        <v>22.211783499773532</v>
      </c>
      <c r="AG5" s="29">
        <v>22.548097670044388</v>
      </c>
      <c r="AH5" s="29">
        <v>22.629714920597841</v>
      </c>
      <c r="AI5" s="29">
        <v>22.413488238723737</v>
      </c>
      <c r="AJ5" s="28">
        <f t="shared" si="5"/>
        <v>22.530433609788656</v>
      </c>
      <c r="AK5" s="1"/>
      <c r="AL5" s="18" t="s">
        <v>7</v>
      </c>
      <c r="AM5" s="20">
        <f t="shared" si="6"/>
        <v>13.18677798153219</v>
      </c>
      <c r="AN5" s="20">
        <f t="shared" si="7"/>
        <v>13.769915014242441</v>
      </c>
      <c r="AO5" s="20">
        <f t="shared" si="8"/>
        <v>13.001010159408908</v>
      </c>
      <c r="AP5" s="20">
        <f t="shared" si="9"/>
        <v>13.319660269424032</v>
      </c>
      <c r="AR5" s="18" t="s">
        <v>7</v>
      </c>
      <c r="AS5" s="20">
        <f t="shared" si="10"/>
        <v>4.7154299754932971</v>
      </c>
      <c r="AT5" s="20">
        <f t="shared" si="11"/>
        <v>5.2985670082035483</v>
      </c>
      <c r="AU5" s="20">
        <f t="shared" si="12"/>
        <v>4.5701563597007144</v>
      </c>
      <c r="AV5" s="20">
        <f t="shared" si="13"/>
        <v>4.8483122633851394</v>
      </c>
      <c r="AX5" s="18" t="s">
        <v>7</v>
      </c>
      <c r="AY5" s="20">
        <f t="shared" si="14"/>
        <v>7.2246315107847305</v>
      </c>
      <c r="AZ5" s="20">
        <f t="shared" si="15"/>
        <v>7.8077685434949817</v>
      </c>
      <c r="BA5" s="20">
        <f t="shared" si="16"/>
        <v>7.0388636886614488</v>
      </c>
      <c r="BB5" s="20">
        <f t="shared" si="17"/>
        <v>7.3575137986765728</v>
      </c>
      <c r="BC5" s="20"/>
    </row>
    <row r="6" spans="1:55" ht="12" x14ac:dyDescent="0.15">
      <c r="A6" s="13"/>
      <c r="B6" s="18" t="s">
        <v>8</v>
      </c>
      <c r="C6" s="28">
        <v>9.1865452490092832</v>
      </c>
      <c r="D6" s="28">
        <v>9.1684646749039409</v>
      </c>
      <c r="E6" s="28">
        <v>9.4534022498225792</v>
      </c>
      <c r="F6" s="28">
        <f t="shared" si="0"/>
        <v>9.2694707245786017</v>
      </c>
      <c r="G6" s="28"/>
      <c r="H6" s="29">
        <v>18.095703169749761</v>
      </c>
      <c r="I6" s="29">
        <v>17.515042400831192</v>
      </c>
      <c r="J6" s="29">
        <v>17.558656767608465</v>
      </c>
      <c r="K6" s="28">
        <f t="shared" si="1"/>
        <v>17.723134112729806</v>
      </c>
      <c r="M6" s="29">
        <v>15.948414335447804</v>
      </c>
      <c r="N6" s="29">
        <v>16.000591348137277</v>
      </c>
      <c r="O6" s="29">
        <v>15.937925484597063</v>
      </c>
      <c r="P6" s="28">
        <f t="shared" si="18"/>
        <v>15.962310389394048</v>
      </c>
      <c r="Q6" s="29"/>
      <c r="R6" s="28">
        <v>23.233131542964934</v>
      </c>
      <c r="S6" s="28">
        <v>23.104935747219034</v>
      </c>
      <c r="T6" s="28">
        <v>23.21663140699474</v>
      </c>
      <c r="U6" s="28">
        <f t="shared" si="2"/>
        <v>23.184899565726237</v>
      </c>
      <c r="V6" s="28"/>
      <c r="W6" s="28">
        <v>23.97493258401035</v>
      </c>
      <c r="X6" s="28">
        <v>23.831383264625853</v>
      </c>
      <c r="Y6" s="28">
        <v>23.706456965460355</v>
      </c>
      <c r="Z6" s="28">
        <f t="shared" si="3"/>
        <v>23.837590938032189</v>
      </c>
      <c r="AA6" s="28"/>
      <c r="AB6" s="28">
        <v>22.851614960799051</v>
      </c>
      <c r="AC6" s="28">
        <v>22.876414651739893</v>
      </c>
      <c r="AD6" s="28">
        <v>23.105908142672124</v>
      </c>
      <c r="AE6" s="28">
        <f t="shared" si="4"/>
        <v>22.94464591840369</v>
      </c>
      <c r="AG6" s="29">
        <v>23.111162486437916</v>
      </c>
      <c r="AH6" s="29">
        <v>23.368065748553846</v>
      </c>
      <c r="AI6" s="29">
        <v>22.934442351340465</v>
      </c>
      <c r="AJ6" s="28">
        <f t="shared" si="5"/>
        <v>23.137890195444076</v>
      </c>
      <c r="AL6" s="18" t="s">
        <v>8</v>
      </c>
      <c r="AM6" s="20">
        <f t="shared" si="6"/>
        <v>13.915428841147635</v>
      </c>
      <c r="AN6" s="20">
        <f t="shared" si="7"/>
        <v>14.568120213453588</v>
      </c>
      <c r="AO6" s="20">
        <f t="shared" si="8"/>
        <v>13.675175193825089</v>
      </c>
      <c r="AP6" s="20">
        <f t="shared" si="9"/>
        <v>13.868419470865474</v>
      </c>
      <c r="AR6" s="18" t="s">
        <v>8</v>
      </c>
      <c r="AS6" s="20">
        <f t="shared" si="10"/>
        <v>5.4617654529964312</v>
      </c>
      <c r="AT6" s="20">
        <f t="shared" si="11"/>
        <v>6.1144568253023834</v>
      </c>
      <c r="AU6" s="20">
        <f t="shared" si="12"/>
        <v>5.3827740299423184</v>
      </c>
      <c r="AV6" s="20">
        <f t="shared" si="13"/>
        <v>5.4147560827142698</v>
      </c>
      <c r="AX6" s="18" t="s">
        <v>8</v>
      </c>
      <c r="AY6" s="20">
        <f t="shared" si="14"/>
        <v>7.222589176332189</v>
      </c>
      <c r="AZ6" s="20">
        <f t="shared" si="15"/>
        <v>7.8752805486381412</v>
      </c>
      <c r="BA6" s="20">
        <f t="shared" si="16"/>
        <v>6.9823355290096423</v>
      </c>
      <c r="BB6" s="20">
        <f t="shared" si="17"/>
        <v>7.1755798060500275</v>
      </c>
      <c r="BC6" s="20"/>
    </row>
    <row r="7" spans="1:55" ht="12" x14ac:dyDescent="0.15">
      <c r="A7" s="13"/>
      <c r="B7" s="14"/>
      <c r="C7" s="28"/>
      <c r="D7" s="28"/>
      <c r="E7" s="28"/>
      <c r="F7" s="28"/>
      <c r="G7" s="28"/>
      <c r="K7" s="28"/>
      <c r="P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J7" s="28"/>
      <c r="AK7" s="3"/>
      <c r="AL7" s="3"/>
      <c r="AM7" s="20"/>
      <c r="AN7" s="20"/>
      <c r="AO7" s="20"/>
      <c r="AP7" s="20"/>
      <c r="AS7" s="20"/>
      <c r="AT7" s="20"/>
      <c r="AU7" s="20"/>
      <c r="AV7" s="20"/>
      <c r="AY7" s="20"/>
      <c r="AZ7" s="20"/>
      <c r="BA7" s="20"/>
      <c r="BB7" s="20"/>
      <c r="BC7" s="20"/>
    </row>
    <row r="8" spans="1:55" ht="12" x14ac:dyDescent="0.15">
      <c r="A8" s="13" t="s">
        <v>10</v>
      </c>
      <c r="B8" s="18" t="s">
        <v>4</v>
      </c>
      <c r="C8" s="28">
        <v>10.221140738872741</v>
      </c>
      <c r="D8" s="28">
        <v>9.9711583346323476</v>
      </c>
      <c r="E8" s="28">
        <v>9.7306811085151868</v>
      </c>
      <c r="F8" s="28">
        <f t="shared" si="0"/>
        <v>9.9743267273400917</v>
      </c>
      <c r="G8" s="28"/>
      <c r="H8" s="29">
        <v>18.018071428522848</v>
      </c>
      <c r="I8" s="29">
        <v>17.968999188521796</v>
      </c>
      <c r="J8" s="29">
        <v>17.899757411383025</v>
      </c>
      <c r="K8" s="28">
        <f t="shared" si="1"/>
        <v>17.96227600947589</v>
      </c>
      <c r="M8" s="29">
        <v>16.045033466466325</v>
      </c>
      <c r="N8" s="29">
        <v>16.131165955264571</v>
      </c>
      <c r="O8" s="29">
        <v>16.253558708431186</v>
      </c>
      <c r="P8" s="28">
        <f t="shared" si="18"/>
        <v>16.143252710054028</v>
      </c>
      <c r="Q8" s="29"/>
      <c r="R8" s="28">
        <v>23.874902979855609</v>
      </c>
      <c r="S8" s="28">
        <v>23.6714638142907</v>
      </c>
      <c r="T8" s="28">
        <v>23.676186548643482</v>
      </c>
      <c r="U8" s="28">
        <f t="shared" si="2"/>
        <v>23.740851114263265</v>
      </c>
      <c r="V8" s="28"/>
      <c r="W8" s="28">
        <v>24.191549287901925</v>
      </c>
      <c r="X8" s="28">
        <v>24.125059615783343</v>
      </c>
      <c r="Y8" s="28">
        <v>24.135840750474213</v>
      </c>
      <c r="Z8" s="28">
        <f t="shared" si="3"/>
        <v>24.150816551386495</v>
      </c>
      <c r="AA8" s="28"/>
      <c r="AB8" s="28">
        <v>23.081788249581855</v>
      </c>
      <c r="AC8" s="28">
        <v>23.127540240366283</v>
      </c>
      <c r="AD8" s="28">
        <v>23.26814067991392</v>
      </c>
      <c r="AE8" s="28">
        <f t="shared" si="4"/>
        <v>23.159156389954017</v>
      </c>
      <c r="AG8" s="29">
        <v>22.963476819094513</v>
      </c>
      <c r="AH8" s="29">
        <v>23.016094606097639</v>
      </c>
      <c r="AI8" s="29">
        <v>22.788934102085587</v>
      </c>
      <c r="AJ8" s="28">
        <f t="shared" si="5"/>
        <v>22.922835175759246</v>
      </c>
      <c r="AK8" s="1"/>
      <c r="AL8" s="18" t="s">
        <v>4</v>
      </c>
      <c r="AM8" s="20">
        <f t="shared" si="6"/>
        <v>13.766524386923173</v>
      </c>
      <c r="AN8" s="20">
        <f t="shared" si="7"/>
        <v>14.176489824046403</v>
      </c>
      <c r="AO8" s="20">
        <f t="shared" si="8"/>
        <v>13.184829662613925</v>
      </c>
      <c r="AP8" s="20">
        <f t="shared" si="9"/>
        <v>12.948508448419155</v>
      </c>
      <c r="AR8" s="18" t="s">
        <v>4</v>
      </c>
      <c r="AS8" s="20">
        <f t="shared" si="10"/>
        <v>5.7785751047873752</v>
      </c>
      <c r="AT8" s="20">
        <f t="shared" si="11"/>
        <v>6.188540541910605</v>
      </c>
      <c r="AU8" s="20">
        <f t="shared" si="12"/>
        <v>5.3058646704380301</v>
      </c>
      <c r="AV8" s="20">
        <f t="shared" si="13"/>
        <v>4.9605591662833568</v>
      </c>
      <c r="AX8" s="18" t="s">
        <v>4</v>
      </c>
      <c r="AY8" s="20">
        <f t="shared" si="14"/>
        <v>7.5975984042092364</v>
      </c>
      <c r="AZ8" s="20">
        <f t="shared" si="15"/>
        <v>8.0075638413324661</v>
      </c>
      <c r="BA8" s="20">
        <f t="shared" si="16"/>
        <v>7.0159036798999885</v>
      </c>
      <c r="BB8" s="20">
        <f t="shared" si="17"/>
        <v>6.7795824657052179</v>
      </c>
      <c r="BC8" s="20"/>
    </row>
    <row r="9" spans="1:55" ht="12" x14ac:dyDescent="0.15">
      <c r="A9" s="13"/>
      <c r="B9" s="18" t="s">
        <v>5</v>
      </c>
      <c r="C9" s="28">
        <v>9.9140329376686847</v>
      </c>
      <c r="D9" s="28">
        <v>9.6687542115015752</v>
      </c>
      <c r="E9" s="28">
        <v>9.3570894694778541</v>
      </c>
      <c r="F9" s="28">
        <f t="shared" si="0"/>
        <v>9.6466255395493707</v>
      </c>
      <c r="G9" s="28"/>
      <c r="H9" s="29">
        <v>17.651014716124905</v>
      </c>
      <c r="I9" s="29">
        <v>17.473800959209726</v>
      </c>
      <c r="J9" s="29">
        <v>17.791566943235843</v>
      </c>
      <c r="K9" s="28">
        <f t="shared" si="1"/>
        <v>17.638794206190159</v>
      </c>
      <c r="M9" s="29">
        <v>16.042844582511471</v>
      </c>
      <c r="N9" s="29">
        <v>16.045484427544107</v>
      </c>
      <c r="O9" s="29">
        <v>16.102170613954964</v>
      </c>
      <c r="P9" s="28">
        <f t="shared" si="18"/>
        <v>16.063499874670182</v>
      </c>
      <c r="Q9" s="29"/>
      <c r="R9" s="28">
        <v>24.433522035259308</v>
      </c>
      <c r="S9" s="28">
        <v>24.207884609843564</v>
      </c>
      <c r="T9" s="28">
        <v>24.172235592017099</v>
      </c>
      <c r="U9" s="28">
        <f t="shared" si="2"/>
        <v>24.271214079039993</v>
      </c>
      <c r="V9" s="28"/>
      <c r="W9" s="28">
        <v>24.579921245806464</v>
      </c>
      <c r="X9" s="28">
        <v>24.419142548957772</v>
      </c>
      <c r="Y9" s="28">
        <v>24.785781741404612</v>
      </c>
      <c r="Z9" s="28">
        <f t="shared" si="3"/>
        <v>24.594948512056288</v>
      </c>
      <c r="AA9" s="28"/>
      <c r="AB9" s="28">
        <v>23.887773357675457</v>
      </c>
      <c r="AC9" s="28">
        <v>23.832884622162499</v>
      </c>
      <c r="AD9" s="28">
        <v>23.840598040864933</v>
      </c>
      <c r="AE9" s="28">
        <f t="shared" si="4"/>
        <v>23.853752006900962</v>
      </c>
      <c r="AG9" s="29">
        <v>23.726726783113538</v>
      </c>
      <c r="AH9" s="29">
        <v>23.76530606139028</v>
      </c>
      <c r="AI9" s="29">
        <v>23.918655752911693</v>
      </c>
      <c r="AJ9" s="28">
        <f t="shared" si="5"/>
        <v>23.803562865805173</v>
      </c>
      <c r="AK9" s="1"/>
      <c r="AL9" s="18" t="s">
        <v>5</v>
      </c>
      <c r="AM9" s="20">
        <f t="shared" si="6"/>
        <v>14.624588539490622</v>
      </c>
      <c r="AN9" s="20">
        <f t="shared" si="7"/>
        <v>14.948322972506917</v>
      </c>
      <c r="AO9" s="20">
        <f t="shared" si="8"/>
        <v>14.207126467351591</v>
      </c>
      <c r="AP9" s="20">
        <f t="shared" si="9"/>
        <v>14.156937326255802</v>
      </c>
      <c r="AR9" s="18" t="s">
        <v>5</v>
      </c>
      <c r="AS9" s="20">
        <f t="shared" si="10"/>
        <v>6.6324198728498338</v>
      </c>
      <c r="AT9" s="20">
        <f t="shared" si="11"/>
        <v>6.9561543058661286</v>
      </c>
      <c r="AU9" s="20">
        <f t="shared" si="12"/>
        <v>6.2018038346747737</v>
      </c>
      <c r="AV9" s="20">
        <f t="shared" si="13"/>
        <v>6.1647686596150137</v>
      </c>
      <c r="AX9" s="18" t="s">
        <v>5</v>
      </c>
      <c r="AY9" s="20">
        <f t="shared" si="14"/>
        <v>8.207714204369811</v>
      </c>
      <c r="AZ9" s="20">
        <f t="shared" si="15"/>
        <v>8.5314486373861058</v>
      </c>
      <c r="BA9" s="20">
        <f t="shared" si="16"/>
        <v>7.7902521322307798</v>
      </c>
      <c r="BB9" s="20">
        <f t="shared" si="17"/>
        <v>7.740062991134991</v>
      </c>
      <c r="BC9" s="20"/>
    </row>
    <row r="10" spans="1:55" ht="12" x14ac:dyDescent="0.15">
      <c r="A10" s="13"/>
      <c r="B10" s="18" t="s">
        <v>6</v>
      </c>
      <c r="C10" s="28">
        <v>9.4246360537179612</v>
      </c>
      <c r="D10" s="28">
        <v>9.0387259413247456</v>
      </c>
      <c r="E10" s="28">
        <v>8.833052753045834</v>
      </c>
      <c r="F10" s="28">
        <f t="shared" si="0"/>
        <v>9.098804916029513</v>
      </c>
      <c r="G10" s="28"/>
      <c r="H10" s="29">
        <v>17.282764053534077</v>
      </c>
      <c r="I10" s="29">
        <v>17.178644629130034</v>
      </c>
      <c r="J10" s="29">
        <v>17.479370356131991</v>
      </c>
      <c r="K10" s="28">
        <f t="shared" si="1"/>
        <v>17.313593012932035</v>
      </c>
      <c r="M10" s="29">
        <v>15.248652370161514</v>
      </c>
      <c r="N10" s="29">
        <v>15.238132642861373</v>
      </c>
      <c r="O10" s="29">
        <v>15.43881733103186</v>
      </c>
      <c r="P10" s="28">
        <f t="shared" si="18"/>
        <v>15.308534114684917</v>
      </c>
      <c r="Q10" s="29"/>
      <c r="R10" s="28">
        <v>24.198841514423435</v>
      </c>
      <c r="S10" s="28">
        <v>24.079178441356142</v>
      </c>
      <c r="T10" s="28">
        <v>24.128076801056082</v>
      </c>
      <c r="U10" s="28">
        <f t="shared" si="2"/>
        <v>24.13536558561189</v>
      </c>
      <c r="V10" s="28"/>
      <c r="W10" s="28">
        <v>24.422541458667308</v>
      </c>
      <c r="X10" s="28">
        <v>24.448323815605999</v>
      </c>
      <c r="Y10" s="28">
        <v>24.702551472301401</v>
      </c>
      <c r="Z10" s="28">
        <f t="shared" si="3"/>
        <v>24.524472248858235</v>
      </c>
      <c r="AA10" s="28"/>
      <c r="AB10" s="28">
        <v>24.042522936975129</v>
      </c>
      <c r="AC10" s="28">
        <v>24.030976774607719</v>
      </c>
      <c r="AD10" s="28">
        <v>24.17055614593761</v>
      </c>
      <c r="AE10" s="28">
        <f t="shared" si="4"/>
        <v>24.081351952506822</v>
      </c>
      <c r="AG10" s="29">
        <v>24.249660636682353</v>
      </c>
      <c r="AH10" s="29">
        <v>24.37728575072672</v>
      </c>
      <c r="AI10" s="29">
        <v>24.213937950407679</v>
      </c>
      <c r="AJ10" s="28">
        <f t="shared" si="5"/>
        <v>24.280294779272253</v>
      </c>
      <c r="AL10" s="18" t="s">
        <v>6</v>
      </c>
      <c r="AM10" s="20">
        <f t="shared" si="6"/>
        <v>15.036560669582377</v>
      </c>
      <c r="AN10" s="20">
        <f t="shared" si="7"/>
        <v>15.425667332828722</v>
      </c>
      <c r="AO10" s="20">
        <f t="shared" si="8"/>
        <v>14.982547036477309</v>
      </c>
      <c r="AP10" s="20">
        <f t="shared" si="9"/>
        <v>15.18148986324274</v>
      </c>
      <c r="AR10" s="18" t="s">
        <v>6</v>
      </c>
      <c r="AS10" s="20">
        <f t="shared" si="10"/>
        <v>6.8217725726798548</v>
      </c>
      <c r="AT10" s="20">
        <f t="shared" si="11"/>
        <v>7.2108792359261997</v>
      </c>
      <c r="AU10" s="20">
        <f t="shared" si="12"/>
        <v>6.8569631330055749</v>
      </c>
      <c r="AV10" s="20">
        <f t="shared" si="13"/>
        <v>6.9667017663402184</v>
      </c>
      <c r="AX10" s="18" t="s">
        <v>6</v>
      </c>
      <c r="AY10" s="20">
        <f t="shared" si="14"/>
        <v>8.8268314709269724</v>
      </c>
      <c r="AZ10" s="20">
        <f t="shared" si="15"/>
        <v>9.2159381341733173</v>
      </c>
      <c r="BA10" s="20">
        <f t="shared" si="16"/>
        <v>8.7728178378219042</v>
      </c>
      <c r="BB10" s="20">
        <f t="shared" si="17"/>
        <v>8.971760664587336</v>
      </c>
      <c r="BC10" s="20"/>
    </row>
    <row r="11" spans="1:55" ht="12" x14ac:dyDescent="0.15">
      <c r="A11" s="13"/>
      <c r="B11" s="18" t="s">
        <v>7</v>
      </c>
      <c r="C11" s="28">
        <v>9.4645255194143161</v>
      </c>
      <c r="D11" s="28">
        <v>9.186703086681657</v>
      </c>
      <c r="E11" s="28">
        <v>8.7754779419445619</v>
      </c>
      <c r="F11" s="28">
        <f t="shared" si="0"/>
        <v>9.1422355160135123</v>
      </c>
      <c r="G11" s="28"/>
      <c r="H11" s="29">
        <v>17.343605390290008</v>
      </c>
      <c r="I11" s="29">
        <v>17.07308865656929</v>
      </c>
      <c r="J11" s="29">
        <v>17.154459976949841</v>
      </c>
      <c r="K11" s="28">
        <f t="shared" si="1"/>
        <v>17.190384674603049</v>
      </c>
      <c r="M11" s="29">
        <v>15.234121586293956</v>
      </c>
      <c r="N11" s="29">
        <v>15.126755469703552</v>
      </c>
      <c r="O11" s="29">
        <v>15.158846778834564</v>
      </c>
      <c r="P11" s="28">
        <f t="shared" si="18"/>
        <v>15.173241278277358</v>
      </c>
      <c r="Q11" s="29"/>
      <c r="R11" s="28">
        <v>23.361172010630028</v>
      </c>
      <c r="S11" s="28">
        <v>23.253515419584154</v>
      </c>
      <c r="T11" s="28">
        <v>23.305989044171547</v>
      </c>
      <c r="U11" s="28">
        <f t="shared" si="2"/>
        <v>23.306892158128576</v>
      </c>
      <c r="V11" s="28"/>
      <c r="W11" s="28">
        <v>23.857075774234119</v>
      </c>
      <c r="X11" s="28">
        <v>23.952352533421706</v>
      </c>
      <c r="Y11" s="28">
        <v>23.742232278829714</v>
      </c>
      <c r="Z11" s="28">
        <f t="shared" si="3"/>
        <v>23.850553528828513</v>
      </c>
      <c r="AA11" s="28"/>
      <c r="AB11" s="28">
        <v>23.318073627408936</v>
      </c>
      <c r="AC11" s="28">
        <v>23.179760847787694</v>
      </c>
      <c r="AD11" s="28">
        <v>23.210341163852434</v>
      </c>
      <c r="AE11" s="28">
        <f t="shared" si="4"/>
        <v>23.236058546349685</v>
      </c>
      <c r="AG11" s="29">
        <v>23.27507398599418</v>
      </c>
      <c r="AH11" s="29">
        <v>23.199171233088709</v>
      </c>
      <c r="AI11" s="29">
        <v>23.423545277488778</v>
      </c>
      <c r="AJ11" s="28">
        <f t="shared" si="5"/>
        <v>23.299263498857226</v>
      </c>
      <c r="AK11" s="3"/>
      <c r="AL11" s="18" t="s">
        <v>7</v>
      </c>
      <c r="AM11" s="20">
        <f t="shared" si="6"/>
        <v>14.164656642115064</v>
      </c>
      <c r="AN11" s="20">
        <f t="shared" si="7"/>
        <v>14.708318012815001</v>
      </c>
      <c r="AO11" s="20">
        <f t="shared" si="8"/>
        <v>14.093823030336173</v>
      </c>
      <c r="AP11" s="20">
        <f t="shared" si="9"/>
        <v>14.157027982843713</v>
      </c>
      <c r="AR11" s="18" t="s">
        <v>7</v>
      </c>
      <c r="AS11" s="20">
        <f t="shared" si="10"/>
        <v>6.1165074835255275</v>
      </c>
      <c r="AT11" s="20">
        <f t="shared" si="11"/>
        <v>6.6601688542254642</v>
      </c>
      <c r="AU11" s="20">
        <f t="shared" si="12"/>
        <v>6.0199564892493846</v>
      </c>
      <c r="AV11" s="20">
        <f t="shared" si="13"/>
        <v>6.1088788242541767</v>
      </c>
      <c r="AX11" s="18" t="s">
        <v>7</v>
      </c>
      <c r="AY11" s="20">
        <f t="shared" si="14"/>
        <v>8.1336508798512188</v>
      </c>
      <c r="AZ11" s="20">
        <f t="shared" si="15"/>
        <v>8.6773122505511555</v>
      </c>
      <c r="BA11" s="20">
        <f t="shared" si="16"/>
        <v>8.0628172680723278</v>
      </c>
      <c r="BB11" s="20">
        <f t="shared" si="17"/>
        <v>8.126022220579868</v>
      </c>
      <c r="BC11" s="20"/>
    </row>
    <row r="12" spans="1:55" ht="12" x14ac:dyDescent="0.15">
      <c r="A12" s="13"/>
      <c r="B12" s="18" t="s">
        <v>8</v>
      </c>
      <c r="C12" s="28">
        <v>9.367957885371899</v>
      </c>
      <c r="D12" s="28">
        <v>9.2688552047649786</v>
      </c>
      <c r="E12" s="28">
        <v>9.2290247855740759</v>
      </c>
      <c r="F12" s="28">
        <f t="shared" si="0"/>
        <v>9.2886126252369845</v>
      </c>
      <c r="G12" s="28"/>
      <c r="H12" s="29">
        <v>18.012299649542634</v>
      </c>
      <c r="I12" s="29">
        <v>18.165734579459844</v>
      </c>
      <c r="J12" s="29">
        <v>18.048134327923272</v>
      </c>
      <c r="K12" s="28">
        <f t="shared" si="1"/>
        <v>18.07538951897525</v>
      </c>
      <c r="M12" s="29">
        <v>15.979435896857714</v>
      </c>
      <c r="N12" s="29">
        <v>15.937345402991845</v>
      </c>
      <c r="O12" s="29">
        <v>16.028508430568625</v>
      </c>
      <c r="P12" s="28">
        <f t="shared" si="18"/>
        <v>15.981763243472727</v>
      </c>
      <c r="Q12" s="29"/>
      <c r="R12" s="28">
        <v>23.283030433432586</v>
      </c>
      <c r="S12" s="28">
        <v>23.308010837800733</v>
      </c>
      <c r="T12" s="28">
        <v>23.366046395728652</v>
      </c>
      <c r="U12" s="28">
        <f t="shared" si="2"/>
        <v>23.319029222320655</v>
      </c>
      <c r="V12" s="28"/>
      <c r="W12" s="28">
        <v>23.985449532251526</v>
      </c>
      <c r="X12" s="28">
        <v>23.945820375127902</v>
      </c>
      <c r="Y12" s="28">
        <v>23.832592450186397</v>
      </c>
      <c r="Z12" s="28">
        <f t="shared" si="3"/>
        <v>23.921287452521941</v>
      </c>
      <c r="AA12" s="28"/>
      <c r="AB12" s="28">
        <v>23.115313458768949</v>
      </c>
      <c r="AC12" s="28">
        <v>23.1205865214854</v>
      </c>
      <c r="AD12" s="28">
        <v>23.406009534053471</v>
      </c>
      <c r="AE12" s="28">
        <f t="shared" si="4"/>
        <v>23.213969838102603</v>
      </c>
      <c r="AG12" s="29">
        <v>23.443960268294131</v>
      </c>
      <c r="AH12" s="29">
        <v>23.224586190802171</v>
      </c>
      <c r="AI12" s="29">
        <v>23.548176133681686</v>
      </c>
      <c r="AJ12" s="28">
        <f t="shared" si="5"/>
        <v>23.40557419759266</v>
      </c>
      <c r="AK12" s="1"/>
      <c r="AL12" s="18" t="s">
        <v>8</v>
      </c>
      <c r="AM12" s="20">
        <f t="shared" si="6"/>
        <v>14.03041659708367</v>
      </c>
      <c r="AN12" s="20">
        <f t="shared" si="7"/>
        <v>14.632674827284957</v>
      </c>
      <c r="AO12" s="20">
        <f t="shared" si="8"/>
        <v>13.925357212865618</v>
      </c>
      <c r="AP12" s="20">
        <f t="shared" si="9"/>
        <v>14.116961572355676</v>
      </c>
      <c r="AR12" s="18" t="s">
        <v>8</v>
      </c>
      <c r="AS12" s="20">
        <f t="shared" si="10"/>
        <v>5.243639703345405</v>
      </c>
      <c r="AT12" s="20">
        <f t="shared" si="11"/>
        <v>5.8458979335466914</v>
      </c>
      <c r="AU12" s="20">
        <f t="shared" si="12"/>
        <v>5.330620015078221</v>
      </c>
      <c r="AV12" s="20">
        <f t="shared" si="13"/>
        <v>5.3301846786174103</v>
      </c>
      <c r="AX12" s="18" t="s">
        <v>8</v>
      </c>
      <c r="AY12" s="20">
        <f t="shared" si="14"/>
        <v>7.3372659788479275</v>
      </c>
      <c r="AZ12" s="20">
        <f t="shared" si="15"/>
        <v>7.939524209049214</v>
      </c>
      <c r="BA12" s="20">
        <f t="shared" si="16"/>
        <v>7.2322065946298757</v>
      </c>
      <c r="BB12" s="20">
        <f t="shared" si="17"/>
        <v>7.4238109541199329</v>
      </c>
      <c r="BC12" s="20"/>
    </row>
    <row r="13" spans="1:55" ht="12" x14ac:dyDescent="0.15">
      <c r="A13" s="13"/>
      <c r="B13" s="14"/>
      <c r="C13" s="16"/>
      <c r="D13" s="16"/>
      <c r="E13" s="16"/>
      <c r="F13" s="28"/>
      <c r="G13" s="16"/>
      <c r="K13" s="28"/>
      <c r="P13" s="28"/>
      <c r="R13" s="16"/>
      <c r="S13" s="16"/>
      <c r="T13" s="16"/>
      <c r="U13" s="28"/>
      <c r="V13" s="16"/>
      <c r="W13" s="16"/>
      <c r="X13" s="16"/>
      <c r="Y13" s="16"/>
      <c r="Z13" s="28"/>
      <c r="AA13" s="16"/>
      <c r="AB13" s="16"/>
      <c r="AC13" s="16"/>
      <c r="AD13" s="16"/>
      <c r="AE13" s="28"/>
      <c r="AJ13" s="28"/>
      <c r="AK13" s="1"/>
      <c r="AL13" s="1"/>
      <c r="AM13" s="20"/>
      <c r="AN13" s="20"/>
      <c r="AO13" s="20"/>
      <c r="AP13" s="20"/>
      <c r="AR13" s="1"/>
      <c r="AS13" s="20"/>
      <c r="AT13" s="20"/>
      <c r="AU13" s="20"/>
      <c r="AV13" s="20"/>
      <c r="AX13" s="1"/>
      <c r="AY13" s="20"/>
      <c r="AZ13" s="20"/>
      <c r="BA13" s="20"/>
      <c r="BB13" s="20"/>
      <c r="BC13" s="20"/>
    </row>
    <row r="14" spans="1:55" ht="12" x14ac:dyDescent="0.15">
      <c r="A14" s="13" t="s">
        <v>11</v>
      </c>
      <c r="B14" s="18" t="s">
        <v>4</v>
      </c>
      <c r="C14" s="28">
        <v>9.8929682126028435</v>
      </c>
      <c r="D14" s="28">
        <v>9.712593387318929</v>
      </c>
      <c r="E14" s="28">
        <v>9.3293162092075939</v>
      </c>
      <c r="F14" s="28">
        <f t="shared" si="0"/>
        <v>9.6449592697097888</v>
      </c>
      <c r="G14" s="28"/>
      <c r="H14" s="29">
        <v>18.017230636266078</v>
      </c>
      <c r="I14" s="29">
        <v>17.862714331259475</v>
      </c>
      <c r="J14" s="29">
        <v>17.543776905051672</v>
      </c>
      <c r="K14" s="28">
        <f t="shared" si="1"/>
        <v>17.807907290859074</v>
      </c>
      <c r="M14" s="29">
        <v>15.926986851366848</v>
      </c>
      <c r="N14" s="29">
        <v>15.892270397551817</v>
      </c>
      <c r="O14" s="29">
        <v>15.493409240343073</v>
      </c>
      <c r="P14" s="28">
        <f t="shared" si="18"/>
        <v>15.770888829753915</v>
      </c>
      <c r="Q14" s="29"/>
      <c r="R14" s="28">
        <v>23.837016359978524</v>
      </c>
      <c r="S14" s="28">
        <v>23.799674618744429</v>
      </c>
      <c r="T14" s="28">
        <v>23.627560040824847</v>
      </c>
      <c r="U14" s="28">
        <f t="shared" si="2"/>
        <v>23.754750339849267</v>
      </c>
      <c r="V14" s="28"/>
      <c r="W14" s="28">
        <v>24.132721455545227</v>
      </c>
      <c r="X14" s="28">
        <v>24.022935819118032</v>
      </c>
      <c r="Y14" s="28">
        <v>23.98932464907389</v>
      </c>
      <c r="Z14" s="28">
        <f t="shared" si="3"/>
        <v>24.048327307912384</v>
      </c>
      <c r="AA14" s="28"/>
      <c r="AB14" s="28">
        <v>22.792508109638039</v>
      </c>
      <c r="AC14" s="28">
        <v>22.868979529796164</v>
      </c>
      <c r="AD14" s="28">
        <v>23.064463582515856</v>
      </c>
      <c r="AE14" s="28">
        <f t="shared" si="4"/>
        <v>22.908650407316685</v>
      </c>
      <c r="AG14" s="29">
        <v>22.965208040393524</v>
      </c>
      <c r="AH14" s="29">
        <v>22.683953164080368</v>
      </c>
      <c r="AI14" s="29">
        <v>22.476404882530389</v>
      </c>
      <c r="AJ14" s="28">
        <f t="shared" si="5"/>
        <v>22.708522029001426</v>
      </c>
      <c r="AL14" s="18" t="s">
        <v>4</v>
      </c>
      <c r="AM14" s="20">
        <f t="shared" si="6"/>
        <v>14.109791070139478</v>
      </c>
      <c r="AN14" s="20">
        <f t="shared" si="7"/>
        <v>14.403368038202595</v>
      </c>
      <c r="AO14" s="20">
        <f t="shared" si="8"/>
        <v>13.263691137606896</v>
      </c>
      <c r="AP14" s="20">
        <f t="shared" si="9"/>
        <v>13.063562759291637</v>
      </c>
      <c r="AR14" s="18" t="s">
        <v>4</v>
      </c>
      <c r="AS14" s="20">
        <f t="shared" si="10"/>
        <v>5.9468430489901927</v>
      </c>
      <c r="AT14" s="20">
        <f t="shared" si="11"/>
        <v>6.2404200170533102</v>
      </c>
      <c r="AU14" s="20">
        <f t="shared" si="12"/>
        <v>5.2565562916567821</v>
      </c>
      <c r="AV14" s="20">
        <f t="shared" si="13"/>
        <v>4.9006147381423517</v>
      </c>
      <c r="AX14" s="18" t="s">
        <v>4</v>
      </c>
      <c r="AY14" s="20">
        <f t="shared" si="14"/>
        <v>7.9838615100953518</v>
      </c>
      <c r="AZ14" s="20">
        <f t="shared" si="15"/>
        <v>8.2774384781584693</v>
      </c>
      <c r="BA14" s="20">
        <f t="shared" si="16"/>
        <v>7.1377615775627703</v>
      </c>
      <c r="BB14" s="20">
        <f t="shared" si="17"/>
        <v>6.9376331992475109</v>
      </c>
      <c r="BC14" s="20"/>
    </row>
    <row r="15" spans="1:55" ht="12" x14ac:dyDescent="0.15">
      <c r="A15" s="13"/>
      <c r="B15" s="18" t="s">
        <v>5</v>
      </c>
      <c r="C15" s="28">
        <v>9.6172312583014588</v>
      </c>
      <c r="D15" s="28">
        <v>9.5295965559431046</v>
      </c>
      <c r="E15" s="28">
        <v>9.2853314303398609</v>
      </c>
      <c r="F15" s="28">
        <f t="shared" si="0"/>
        <v>9.4773864148614759</v>
      </c>
      <c r="G15" s="28"/>
      <c r="H15" s="29">
        <v>17.849861349680808</v>
      </c>
      <c r="I15" s="29">
        <v>17.571737722154477</v>
      </c>
      <c r="J15" s="29">
        <v>17.286666004148845</v>
      </c>
      <c r="K15" s="28">
        <f t="shared" si="1"/>
        <v>17.569421691994709</v>
      </c>
      <c r="M15" s="29">
        <v>15.68553886307507</v>
      </c>
      <c r="N15" s="29">
        <v>15.507848097027791</v>
      </c>
      <c r="O15" s="29">
        <v>15.310004775917623</v>
      </c>
      <c r="P15" s="28">
        <f t="shared" si="18"/>
        <v>15.501130578673497</v>
      </c>
      <c r="Q15" s="29"/>
      <c r="R15" s="28">
        <v>24.373327559693596</v>
      </c>
      <c r="S15" s="28">
        <v>24.211638630098982</v>
      </c>
      <c r="T15" s="28">
        <v>24.074073715849234</v>
      </c>
      <c r="U15" s="28">
        <f t="shared" si="2"/>
        <v>24.219679968547272</v>
      </c>
      <c r="V15" s="28"/>
      <c r="W15" s="28">
        <v>24.554504969561041</v>
      </c>
      <c r="X15" s="28">
        <v>24.315853975074742</v>
      </c>
      <c r="Y15" s="28">
        <v>24.656881994081917</v>
      </c>
      <c r="Z15" s="28">
        <f t="shared" si="3"/>
        <v>24.509080312905898</v>
      </c>
      <c r="AA15" s="28"/>
      <c r="AB15" s="28">
        <v>23.543121542364496</v>
      </c>
      <c r="AC15" s="28">
        <v>23.615370865165179</v>
      </c>
      <c r="AD15" s="28">
        <v>23.760409468026559</v>
      </c>
      <c r="AE15" s="28">
        <f t="shared" si="4"/>
        <v>23.639633958518743</v>
      </c>
      <c r="AG15" s="29">
        <v>23.795385529306408</v>
      </c>
      <c r="AH15" s="29">
        <v>23.504725696693122</v>
      </c>
      <c r="AI15" s="29">
        <v>23.385183144501006</v>
      </c>
      <c r="AJ15" s="28">
        <f t="shared" si="5"/>
        <v>23.561764790166848</v>
      </c>
      <c r="AL15" s="18" t="s">
        <v>5</v>
      </c>
      <c r="AM15" s="20">
        <f t="shared" si="6"/>
        <v>14.742293553685796</v>
      </c>
      <c r="AN15" s="20">
        <f t="shared" si="7"/>
        <v>15.031693898044422</v>
      </c>
      <c r="AO15" s="20">
        <f t="shared" si="8"/>
        <v>14.162247543657267</v>
      </c>
      <c r="AP15" s="20">
        <f t="shared" si="9"/>
        <v>14.084378375305372</v>
      </c>
      <c r="AR15" s="18" t="s">
        <v>5</v>
      </c>
      <c r="AS15" s="20">
        <f t="shared" si="10"/>
        <v>6.6502582765525631</v>
      </c>
      <c r="AT15" s="20">
        <f t="shared" si="11"/>
        <v>6.9396586209111888</v>
      </c>
      <c r="AU15" s="20">
        <f t="shared" si="12"/>
        <v>6.1909877760318501</v>
      </c>
      <c r="AV15" s="20">
        <f t="shared" si="13"/>
        <v>5.9923430981721388</v>
      </c>
      <c r="AX15" s="18" t="s">
        <v>5</v>
      </c>
      <c r="AY15" s="20">
        <f t="shared" si="14"/>
        <v>8.7185493898737754</v>
      </c>
      <c r="AZ15" s="20">
        <f t="shared" si="15"/>
        <v>9.0079497342324011</v>
      </c>
      <c r="BA15" s="20">
        <f t="shared" si="16"/>
        <v>8.1385033798452469</v>
      </c>
      <c r="BB15" s="20">
        <f t="shared" si="17"/>
        <v>8.0606342114933511</v>
      </c>
      <c r="BC15" s="20"/>
    </row>
    <row r="16" spans="1:55" ht="12" x14ac:dyDescent="0.15">
      <c r="A16" s="13"/>
      <c r="B16" s="18" t="s">
        <v>6</v>
      </c>
      <c r="C16" s="28">
        <v>9.4557675538829802</v>
      </c>
      <c r="D16" s="28">
        <v>9.402139266783438</v>
      </c>
      <c r="E16" s="28">
        <v>9.3725483071208231</v>
      </c>
      <c r="F16" s="28">
        <f t="shared" si="0"/>
        <v>9.4101517092624132</v>
      </c>
      <c r="G16" s="28"/>
      <c r="H16" s="29">
        <v>17.210635384405823</v>
      </c>
      <c r="I16" s="29">
        <v>17.081334419476995</v>
      </c>
      <c r="J16" s="29">
        <v>16.991559639609321</v>
      </c>
      <c r="K16" s="28">
        <f t="shared" si="1"/>
        <v>17.094509814497382</v>
      </c>
      <c r="M16" s="29">
        <v>14.94886974577331</v>
      </c>
      <c r="N16" s="29">
        <v>14.733731613406897</v>
      </c>
      <c r="O16" s="29">
        <v>15.068078388483832</v>
      </c>
      <c r="P16" s="28">
        <f t="shared" si="18"/>
        <v>14.916893249221346</v>
      </c>
      <c r="Q16" s="29"/>
      <c r="R16" s="28">
        <v>24.151440230692916</v>
      </c>
      <c r="S16" s="28">
        <v>24.005936029954803</v>
      </c>
      <c r="T16" s="28">
        <v>24.058499393805551</v>
      </c>
      <c r="U16" s="28">
        <f t="shared" si="2"/>
        <v>24.071958551484425</v>
      </c>
      <c r="V16" s="28"/>
      <c r="W16" s="28">
        <v>24.276805079436457</v>
      </c>
      <c r="X16" s="28">
        <v>24.227152013389532</v>
      </c>
      <c r="Y16" s="28">
        <v>24.526166132197428</v>
      </c>
      <c r="Z16" s="28">
        <f t="shared" si="3"/>
        <v>24.343374408341138</v>
      </c>
      <c r="AA16" s="28"/>
      <c r="AB16" s="28">
        <v>23.391734654291469</v>
      </c>
      <c r="AC16" s="28">
        <v>23.357580034382629</v>
      </c>
      <c r="AD16" s="28">
        <v>23.672486215160948</v>
      </c>
      <c r="AE16" s="28">
        <f t="shared" si="4"/>
        <v>23.473933634611683</v>
      </c>
      <c r="AG16" s="29">
        <v>24.044960783677446</v>
      </c>
      <c r="AH16" s="29">
        <v>23.930480863102513</v>
      </c>
      <c r="AI16" s="29">
        <v>23.977853144811608</v>
      </c>
      <c r="AJ16" s="28">
        <f t="shared" si="5"/>
        <v>23.984431597197187</v>
      </c>
      <c r="AK16" s="3"/>
      <c r="AL16" s="18" t="s">
        <v>6</v>
      </c>
      <c r="AM16" s="20">
        <f t="shared" si="6"/>
        <v>14.661806842222012</v>
      </c>
      <c r="AN16" s="20">
        <f t="shared" si="7"/>
        <v>14.933222699078724</v>
      </c>
      <c r="AO16" s="20">
        <f t="shared" si="8"/>
        <v>14.06378192534927</v>
      </c>
      <c r="AP16" s="20">
        <f t="shared" si="9"/>
        <v>14.574279887934773</v>
      </c>
      <c r="AR16" s="18" t="s">
        <v>6</v>
      </c>
      <c r="AS16" s="20">
        <f t="shared" si="10"/>
        <v>6.9774487369870428</v>
      </c>
      <c r="AT16" s="20">
        <f t="shared" si="11"/>
        <v>7.2488645938437557</v>
      </c>
      <c r="AU16" s="20">
        <f t="shared" si="12"/>
        <v>6.5779764006635659</v>
      </c>
      <c r="AV16" s="20">
        <f t="shared" si="13"/>
        <v>6.8899217826998047</v>
      </c>
      <c r="AX16" s="18" t="s">
        <v>6</v>
      </c>
      <c r="AY16" s="20">
        <f t="shared" si="14"/>
        <v>9.155065302263079</v>
      </c>
      <c r="AZ16" s="20">
        <f t="shared" si="15"/>
        <v>9.4264811591197919</v>
      </c>
      <c r="BA16" s="20">
        <f t="shared" si="16"/>
        <v>8.5570403853903372</v>
      </c>
      <c r="BB16" s="20">
        <f t="shared" si="17"/>
        <v>9.0675383479758409</v>
      </c>
      <c r="BC16" s="20"/>
    </row>
    <row r="17" spans="1:66" ht="12" x14ac:dyDescent="0.15">
      <c r="A17" s="13"/>
      <c r="B17" s="18" t="s">
        <v>7</v>
      </c>
      <c r="C17" s="28">
        <v>9.5490663090645942</v>
      </c>
      <c r="D17" s="28">
        <v>9.2991648023760369</v>
      </c>
      <c r="E17" s="28">
        <v>9.0150551289149359</v>
      </c>
      <c r="F17" s="28">
        <f t="shared" si="0"/>
        <v>9.2877620801185241</v>
      </c>
      <c r="G17" s="28"/>
      <c r="H17" s="29">
        <v>17.868701093015357</v>
      </c>
      <c r="I17" s="29">
        <v>17.45503789158467</v>
      </c>
      <c r="J17" s="29">
        <v>17.216933969609435</v>
      </c>
      <c r="K17" s="28">
        <f t="shared" si="1"/>
        <v>17.513557651403154</v>
      </c>
      <c r="M17" s="29">
        <v>15.06421754175013</v>
      </c>
      <c r="N17" s="29">
        <v>15.048492471332056</v>
      </c>
      <c r="O17" s="29">
        <v>14.969598080833535</v>
      </c>
      <c r="P17" s="28">
        <f t="shared" si="18"/>
        <v>15.027436031305241</v>
      </c>
      <c r="Q17" s="29"/>
      <c r="R17" s="28">
        <v>23.284638757605702</v>
      </c>
      <c r="S17" s="28">
        <v>23.13113499190796</v>
      </c>
      <c r="T17" s="28">
        <v>23.198180195498999</v>
      </c>
      <c r="U17" s="28">
        <f t="shared" si="2"/>
        <v>23.204651315004224</v>
      </c>
      <c r="V17" s="28"/>
      <c r="W17" s="28">
        <v>23.57211206424703</v>
      </c>
      <c r="X17" s="28">
        <v>23.404911500392902</v>
      </c>
      <c r="Y17" s="28">
        <v>23.363814227135883</v>
      </c>
      <c r="Z17" s="28">
        <f t="shared" si="3"/>
        <v>23.446945930591937</v>
      </c>
      <c r="AA17" s="28"/>
      <c r="AB17" s="28">
        <v>22.817571187702484</v>
      </c>
      <c r="AC17" s="28">
        <v>22.700714761363919</v>
      </c>
      <c r="AD17" s="28">
        <v>23.004896742545068</v>
      </c>
      <c r="AE17" s="28">
        <f t="shared" si="4"/>
        <v>22.841060897203821</v>
      </c>
      <c r="AG17" s="29">
        <v>22.86477811905835</v>
      </c>
      <c r="AH17" s="29">
        <v>22.999832753715857</v>
      </c>
      <c r="AI17" s="29">
        <v>22.564630135580614</v>
      </c>
      <c r="AJ17" s="28">
        <f t="shared" si="5"/>
        <v>22.809747002784942</v>
      </c>
      <c r="AK17" s="1"/>
      <c r="AL17" s="18" t="s">
        <v>7</v>
      </c>
      <c r="AM17" s="20">
        <f t="shared" si="6"/>
        <v>13.9168892348857</v>
      </c>
      <c r="AN17" s="20">
        <f t="shared" si="7"/>
        <v>14.159183850473413</v>
      </c>
      <c r="AO17" s="20">
        <f t="shared" si="8"/>
        <v>13.553298817085297</v>
      </c>
      <c r="AP17" s="20">
        <f t="shared" si="9"/>
        <v>13.521984922666418</v>
      </c>
      <c r="AR17" s="18" t="s">
        <v>7</v>
      </c>
      <c r="AS17" s="20">
        <f t="shared" si="10"/>
        <v>5.6910936636010696</v>
      </c>
      <c r="AT17" s="20">
        <f t="shared" si="11"/>
        <v>5.9333882791887831</v>
      </c>
      <c r="AU17" s="20">
        <f t="shared" si="12"/>
        <v>5.4913390911419135</v>
      </c>
      <c r="AV17" s="20">
        <f t="shared" si="13"/>
        <v>5.2961893513817877</v>
      </c>
      <c r="AX17" s="18" t="s">
        <v>7</v>
      </c>
      <c r="AY17" s="20">
        <f t="shared" si="14"/>
        <v>8.1772152836989829</v>
      </c>
      <c r="AZ17" s="20">
        <f t="shared" si="15"/>
        <v>8.4195098992866964</v>
      </c>
      <c r="BA17" s="20">
        <f t="shared" si="16"/>
        <v>7.8136248658985803</v>
      </c>
      <c r="BB17" s="20">
        <f t="shared" si="17"/>
        <v>7.782310971479701</v>
      </c>
      <c r="BC17" s="20"/>
    </row>
    <row r="18" spans="1:66" ht="12" x14ac:dyDescent="0.15">
      <c r="A18" s="13"/>
      <c r="B18" s="18" t="s">
        <v>8</v>
      </c>
      <c r="C18" s="28">
        <v>9.4870639990563461</v>
      </c>
      <c r="D18" s="28">
        <v>9.1240725592186713</v>
      </c>
      <c r="E18" s="28">
        <v>8.7750924127212393</v>
      </c>
      <c r="F18" s="28">
        <f t="shared" si="0"/>
        <v>9.1287429903320856</v>
      </c>
      <c r="G18" s="28"/>
      <c r="H18" s="29">
        <v>18.000291279060946</v>
      </c>
      <c r="I18" s="29">
        <v>17.820679553722474</v>
      </c>
      <c r="J18" s="29">
        <v>17.601154737327615</v>
      </c>
      <c r="K18" s="28">
        <f t="shared" si="1"/>
        <v>17.807375190037011</v>
      </c>
      <c r="M18" s="29">
        <v>16.013016953120427</v>
      </c>
      <c r="N18" s="29">
        <v>16.026666105562562</v>
      </c>
      <c r="O18" s="29">
        <v>15.989155180770011</v>
      </c>
      <c r="P18" s="28">
        <f t="shared" si="18"/>
        <v>16.009612746484333</v>
      </c>
      <c r="Q18" s="29"/>
      <c r="R18" s="28">
        <v>23.541314133962736</v>
      </c>
      <c r="S18" s="28">
        <v>23.474209888761671</v>
      </c>
      <c r="T18" s="28">
        <v>23.333715924465118</v>
      </c>
      <c r="U18" s="28">
        <f t="shared" si="2"/>
        <v>23.449746649063172</v>
      </c>
      <c r="V18" s="28"/>
      <c r="W18" s="28">
        <v>23.806599131835696</v>
      </c>
      <c r="X18" s="28">
        <v>24.081823117485442</v>
      </c>
      <c r="Y18" s="28">
        <v>23.815920484664062</v>
      </c>
      <c r="Z18" s="28">
        <f t="shared" si="3"/>
        <v>23.901447577995068</v>
      </c>
      <c r="AA18" s="28"/>
      <c r="AB18" s="28">
        <v>23.162263915424862</v>
      </c>
      <c r="AC18" s="28">
        <v>23.075835359016178</v>
      </c>
      <c r="AD18" s="28">
        <v>23.384868715887411</v>
      </c>
      <c r="AE18" s="28">
        <f t="shared" si="4"/>
        <v>23.20765599677615</v>
      </c>
      <c r="AG18" s="29">
        <v>23.258771146344642</v>
      </c>
      <c r="AH18" s="29">
        <v>23.562563715319978</v>
      </c>
      <c r="AI18" s="29">
        <v>23.075269662408729</v>
      </c>
      <c r="AJ18" s="28">
        <f t="shared" si="5"/>
        <v>23.298868174691119</v>
      </c>
      <c r="AK18" s="1"/>
      <c r="AL18" s="18" t="s">
        <v>8</v>
      </c>
      <c r="AM18" s="20">
        <f t="shared" si="6"/>
        <v>14.321003658731087</v>
      </c>
      <c r="AN18" s="20">
        <f t="shared" si="7"/>
        <v>14.772704587662982</v>
      </c>
      <c r="AO18" s="20">
        <f t="shared" si="8"/>
        <v>14.078913006444065</v>
      </c>
      <c r="AP18" s="20">
        <f t="shared" si="9"/>
        <v>14.170125184359033</v>
      </c>
      <c r="AR18" s="18" t="s">
        <v>8</v>
      </c>
      <c r="AS18" s="20">
        <f t="shared" si="10"/>
        <v>5.6423714590261618</v>
      </c>
      <c r="AT18" s="20">
        <f t="shared" si="11"/>
        <v>6.0940723879580574</v>
      </c>
      <c r="AU18" s="20">
        <f t="shared" si="12"/>
        <v>5.5774935258504001</v>
      </c>
      <c r="AV18" s="20">
        <f t="shared" si="13"/>
        <v>5.4914929846541085</v>
      </c>
      <c r="AX18" s="18" t="s">
        <v>8</v>
      </c>
      <c r="AY18" s="20">
        <f t="shared" si="14"/>
        <v>7.4401339025788396</v>
      </c>
      <c r="AZ18" s="20">
        <f t="shared" si="15"/>
        <v>7.8918348315107352</v>
      </c>
      <c r="BA18" s="20">
        <f t="shared" si="16"/>
        <v>7.1980432502918177</v>
      </c>
      <c r="BB18" s="20">
        <f t="shared" si="17"/>
        <v>7.2892554282067863</v>
      </c>
      <c r="BC18" s="20"/>
    </row>
    <row r="19" spans="1:66" ht="12" x14ac:dyDescent="0.15">
      <c r="A19" s="13"/>
      <c r="B19" s="14"/>
      <c r="C19" s="14"/>
      <c r="D19" s="14"/>
      <c r="E19" s="14"/>
      <c r="F19" s="28"/>
      <c r="G19" s="14"/>
      <c r="H19" s="29"/>
      <c r="I19" s="29"/>
      <c r="J19" s="29"/>
      <c r="K19" s="28"/>
      <c r="M19" s="29"/>
      <c r="N19" s="29"/>
      <c r="O19" s="29"/>
      <c r="P19" s="28"/>
      <c r="Q19" s="29"/>
      <c r="R19" s="14"/>
      <c r="S19" s="14"/>
      <c r="T19" s="14"/>
      <c r="U19" s="28"/>
      <c r="V19" s="14"/>
      <c r="W19" s="14"/>
      <c r="X19" s="14"/>
      <c r="Y19" s="14"/>
      <c r="Z19" s="28"/>
      <c r="AA19" s="14"/>
      <c r="AB19" s="14"/>
      <c r="AC19" s="14"/>
      <c r="AD19" s="14"/>
      <c r="AE19" s="28"/>
      <c r="AG19" s="29"/>
      <c r="AH19" s="29"/>
      <c r="AI19" s="29"/>
      <c r="AJ19" s="28"/>
      <c r="AM19" s="20"/>
      <c r="AN19" s="20"/>
      <c r="AO19" s="20"/>
      <c r="AP19" s="20"/>
      <c r="AS19" s="20"/>
      <c r="AT19" s="20"/>
      <c r="AU19" s="20"/>
      <c r="AV19" s="20"/>
      <c r="AY19" s="20"/>
      <c r="AZ19" s="20"/>
      <c r="BA19" s="20"/>
      <c r="BB19" s="20"/>
      <c r="BC19" s="20"/>
    </row>
    <row r="20" spans="1:66" ht="12" x14ac:dyDescent="0.15">
      <c r="A20" s="13" t="s">
        <v>12</v>
      </c>
      <c r="B20" s="18" t="s">
        <v>4</v>
      </c>
      <c r="C20" s="28">
        <v>10.009627374986955</v>
      </c>
      <c r="D20" s="28">
        <v>9.7228011681488162</v>
      </c>
      <c r="E20" s="28">
        <v>9.6934006643189718</v>
      </c>
      <c r="F20" s="28">
        <f t="shared" si="0"/>
        <v>9.8086097358182478</v>
      </c>
      <c r="G20" s="28"/>
      <c r="H20" s="29">
        <v>17.803050907318081</v>
      </c>
      <c r="I20" s="29">
        <v>17.756378392052575</v>
      </c>
      <c r="J20" s="29">
        <v>17.70917047865106</v>
      </c>
      <c r="K20" s="28">
        <f t="shared" si="1"/>
        <v>17.756199926007238</v>
      </c>
      <c r="M20" s="29">
        <v>15.620382693448784</v>
      </c>
      <c r="N20" s="29">
        <v>15.863062686883461</v>
      </c>
      <c r="O20" s="29">
        <v>16.06330325305905</v>
      </c>
      <c r="P20" s="28">
        <f t="shared" si="18"/>
        <v>15.848916211130431</v>
      </c>
      <c r="Q20" s="29"/>
      <c r="R20" s="28">
        <v>24.000585044917951</v>
      </c>
      <c r="S20" s="28">
        <v>23.926845400679834</v>
      </c>
      <c r="T20" s="28">
        <v>23.54266384535304</v>
      </c>
      <c r="U20" s="28">
        <f t="shared" si="2"/>
        <v>23.823364763650275</v>
      </c>
      <c r="V20" s="28"/>
      <c r="W20" s="28">
        <v>24.154781710592875</v>
      </c>
      <c r="X20" s="28">
        <v>24.196878529465696</v>
      </c>
      <c r="Y20" s="28">
        <v>24.34154529998769</v>
      </c>
      <c r="Z20" s="28">
        <f t="shared" si="3"/>
        <v>24.231068513348756</v>
      </c>
      <c r="AA20" s="28"/>
      <c r="AB20" s="28">
        <v>23.008894710430489</v>
      </c>
      <c r="AC20" s="28">
        <v>23.076740805899057</v>
      </c>
      <c r="AD20" s="28">
        <v>23.209834726825385</v>
      </c>
      <c r="AE20" s="28">
        <f t="shared" si="4"/>
        <v>23.098490081051647</v>
      </c>
      <c r="AG20" s="29">
        <v>22.530175997974272</v>
      </c>
      <c r="AH20" s="29">
        <v>22.484354970111369</v>
      </c>
      <c r="AI20" s="29">
        <v>22.427408035293453</v>
      </c>
      <c r="AJ20" s="28">
        <f t="shared" si="5"/>
        <v>22.480646334459696</v>
      </c>
      <c r="AL20" s="18" t="s">
        <v>4</v>
      </c>
      <c r="AM20" s="20">
        <f t="shared" si="6"/>
        <v>14.014755027832027</v>
      </c>
      <c r="AN20" s="20">
        <f t="shared" si="7"/>
        <v>14.422458777530508</v>
      </c>
      <c r="AO20" s="20">
        <f t="shared" si="8"/>
        <v>13.289880345233399</v>
      </c>
      <c r="AP20" s="20">
        <f t="shared" si="9"/>
        <v>12.672036598641448</v>
      </c>
      <c r="AR20" s="18" t="s">
        <v>4</v>
      </c>
      <c r="AS20" s="20">
        <f t="shared" si="10"/>
        <v>6.0671648376430376</v>
      </c>
      <c r="AT20" s="20">
        <f t="shared" si="11"/>
        <v>6.4748685873415184</v>
      </c>
      <c r="AU20" s="20">
        <f t="shared" si="12"/>
        <v>5.453634800818147</v>
      </c>
      <c r="AV20" s="20">
        <f t="shared" si="13"/>
        <v>4.724446408452458</v>
      </c>
      <c r="AX20" s="18" t="s">
        <v>4</v>
      </c>
      <c r="AY20" s="20">
        <f t="shared" si="14"/>
        <v>7.9744485525198439</v>
      </c>
      <c r="AZ20" s="20">
        <f t="shared" si="15"/>
        <v>8.3821523022183246</v>
      </c>
      <c r="BA20" s="20">
        <f t="shared" si="16"/>
        <v>7.2495738699212158</v>
      </c>
      <c r="BB20" s="20">
        <f t="shared" si="17"/>
        <v>6.6317301233292643</v>
      </c>
      <c r="BC20" s="20"/>
    </row>
    <row r="21" spans="1:66" ht="12" x14ac:dyDescent="0.15">
      <c r="A21" s="13"/>
      <c r="B21" s="18" t="s">
        <v>5</v>
      </c>
      <c r="C21" s="28">
        <v>9.9310243504772782</v>
      </c>
      <c r="D21" s="28">
        <v>9.6192036036435322</v>
      </c>
      <c r="E21" s="28">
        <v>9.294901534425426</v>
      </c>
      <c r="F21" s="28">
        <f t="shared" si="0"/>
        <v>9.6150431628487443</v>
      </c>
      <c r="G21" s="28"/>
      <c r="H21" s="29">
        <v>17.496568883523107</v>
      </c>
      <c r="I21" s="29">
        <v>17.666916984083031</v>
      </c>
      <c r="J21" s="29">
        <v>17.76610724717316</v>
      </c>
      <c r="K21" s="28">
        <f t="shared" si="1"/>
        <v>17.643197704926433</v>
      </c>
      <c r="M21" s="29">
        <v>15.562770323180212</v>
      </c>
      <c r="N21" s="29">
        <v>15.601174113610339</v>
      </c>
      <c r="O21" s="29">
        <v>15.737802693061653</v>
      </c>
      <c r="P21" s="28">
        <f t="shared" si="18"/>
        <v>15.633915709950735</v>
      </c>
      <c r="Q21" s="29"/>
      <c r="R21" s="28">
        <v>24.584472654436304</v>
      </c>
      <c r="S21" s="28">
        <v>24.193309036273671</v>
      </c>
      <c r="T21" s="28">
        <v>24.12182590522599</v>
      </c>
      <c r="U21" s="28">
        <f t="shared" si="2"/>
        <v>24.299869198645322</v>
      </c>
      <c r="V21" s="28"/>
      <c r="W21" s="28">
        <v>24.691308323884893</v>
      </c>
      <c r="X21" s="28">
        <v>24.646777604590021</v>
      </c>
      <c r="Y21" s="28">
        <v>24.908990167259276</v>
      </c>
      <c r="Z21" s="28">
        <f t="shared" si="3"/>
        <v>24.74902536524473</v>
      </c>
      <c r="AA21" s="28"/>
      <c r="AB21" s="28">
        <v>23.909271707898917</v>
      </c>
      <c r="AC21" s="28">
        <v>24.077180320019117</v>
      </c>
      <c r="AD21" s="28">
        <v>24.101148232032461</v>
      </c>
      <c r="AE21" s="28">
        <f t="shared" si="4"/>
        <v>24.029200086650164</v>
      </c>
      <c r="AG21" s="29">
        <v>23.722795722249458</v>
      </c>
      <c r="AH21" s="29">
        <v>23.705465258676096</v>
      </c>
      <c r="AI21" s="29">
        <v>23.692803968045176</v>
      </c>
      <c r="AJ21" s="28">
        <f t="shared" si="5"/>
        <v>23.707021649656912</v>
      </c>
      <c r="AL21" s="18" t="s">
        <v>5</v>
      </c>
      <c r="AM21" s="20">
        <f t="shared" si="6"/>
        <v>14.684826035796577</v>
      </c>
      <c r="AN21" s="20">
        <f t="shared" si="7"/>
        <v>15.133982202395986</v>
      </c>
      <c r="AO21" s="20">
        <f t="shared" si="8"/>
        <v>14.41415692380142</v>
      </c>
      <c r="AP21" s="20">
        <f t="shared" si="9"/>
        <v>14.091978486808168</v>
      </c>
      <c r="AR21" s="18" t="s">
        <v>5</v>
      </c>
      <c r="AS21" s="20">
        <f t="shared" si="10"/>
        <v>6.6566714937188891</v>
      </c>
      <c r="AT21" s="20">
        <f t="shared" si="11"/>
        <v>7.1058276603182975</v>
      </c>
      <c r="AU21" s="20">
        <f t="shared" si="12"/>
        <v>6.4579505271060285</v>
      </c>
      <c r="AV21" s="20">
        <f t="shared" si="13"/>
        <v>6.0638239447304798</v>
      </c>
      <c r="AX21" s="18" t="s">
        <v>5</v>
      </c>
      <c r="AY21" s="20">
        <f t="shared" si="14"/>
        <v>8.665953488694587</v>
      </c>
      <c r="AZ21" s="20">
        <f t="shared" si="15"/>
        <v>9.1151096552939954</v>
      </c>
      <c r="BA21" s="20">
        <f t="shared" si="16"/>
        <v>8.3952843766994292</v>
      </c>
      <c r="BB21" s="20">
        <f t="shared" si="17"/>
        <v>8.0731059397061777</v>
      </c>
      <c r="BC21" s="20"/>
    </row>
    <row r="22" spans="1:66" ht="12" x14ac:dyDescent="0.15">
      <c r="A22" s="13"/>
      <c r="B22" s="18" t="s">
        <v>6</v>
      </c>
      <c r="C22" s="28">
        <v>9.6678085060883916</v>
      </c>
      <c r="D22" s="28">
        <v>9.5115433162434986</v>
      </c>
      <c r="E22" s="28">
        <v>9.3461197127605473</v>
      </c>
      <c r="F22" s="28">
        <f t="shared" si="0"/>
        <v>9.5084905116974792</v>
      </c>
      <c r="G22" s="28"/>
      <c r="H22" s="29">
        <v>17.437800890161355</v>
      </c>
      <c r="I22" s="29">
        <v>17.270561373854953</v>
      </c>
      <c r="J22" s="29">
        <v>17.492035441569566</v>
      </c>
      <c r="K22" s="28">
        <f t="shared" si="1"/>
        <v>17.400132568528623</v>
      </c>
      <c r="M22" s="29">
        <v>15.215771729526862</v>
      </c>
      <c r="N22" s="29">
        <v>15.271799972574415</v>
      </c>
      <c r="O22" s="29">
        <v>15.32079061980477</v>
      </c>
      <c r="P22" s="28">
        <f t="shared" si="18"/>
        <v>15.269454107302016</v>
      </c>
      <c r="Q22" s="29"/>
      <c r="R22" s="28">
        <v>24.335286963539858</v>
      </c>
      <c r="S22" s="28">
        <v>24.214608696587504</v>
      </c>
      <c r="T22" s="28">
        <v>24.301630099831705</v>
      </c>
      <c r="U22" s="28">
        <f t="shared" si="2"/>
        <v>24.283841919986354</v>
      </c>
      <c r="V22" s="28"/>
      <c r="W22" s="28">
        <v>24.703827927439477</v>
      </c>
      <c r="X22" s="28">
        <v>24.550341806906683</v>
      </c>
      <c r="Y22" s="28">
        <v>24.673262983334475</v>
      </c>
      <c r="Z22" s="28">
        <f t="shared" si="3"/>
        <v>24.64247757256021</v>
      </c>
      <c r="AA22" s="28"/>
      <c r="AB22" s="28">
        <v>23.939164619109672</v>
      </c>
      <c r="AC22" s="28">
        <v>24.052095624738349</v>
      </c>
      <c r="AD22" s="28">
        <v>24.096624350279196</v>
      </c>
      <c r="AE22" s="28">
        <f t="shared" si="4"/>
        <v>24.029294864709072</v>
      </c>
      <c r="AG22" s="29">
        <v>24.186508104298181</v>
      </c>
      <c r="AH22" s="29">
        <v>24.178870565543509</v>
      </c>
      <c r="AI22" s="29">
        <v>24.237035680739709</v>
      </c>
      <c r="AJ22" s="28">
        <f t="shared" si="5"/>
        <v>24.200804783527133</v>
      </c>
      <c r="AL22" s="18" t="s">
        <v>6</v>
      </c>
      <c r="AM22" s="20">
        <f t="shared" si="6"/>
        <v>14.775351408288875</v>
      </c>
      <c r="AN22" s="20">
        <f t="shared" si="7"/>
        <v>15.133987060862731</v>
      </c>
      <c r="AO22" s="20">
        <f t="shared" si="8"/>
        <v>14.520804353011593</v>
      </c>
      <c r="AP22" s="20">
        <f t="shared" si="9"/>
        <v>14.692314271829654</v>
      </c>
      <c r="AR22" s="18" t="s">
        <v>6</v>
      </c>
      <c r="AS22" s="20">
        <f t="shared" si="10"/>
        <v>6.8837093514577319</v>
      </c>
      <c r="AT22" s="20">
        <f t="shared" si="11"/>
        <v>7.2423450040315878</v>
      </c>
      <c r="AU22" s="20">
        <f t="shared" si="12"/>
        <v>6.6964917817505736</v>
      </c>
      <c r="AV22" s="20">
        <f t="shared" si="13"/>
        <v>6.8006722149985102</v>
      </c>
      <c r="AX22" s="18" t="s">
        <v>6</v>
      </c>
      <c r="AY22" s="20">
        <f t="shared" si="14"/>
        <v>9.0143878126843386</v>
      </c>
      <c r="AZ22" s="20">
        <f t="shared" si="15"/>
        <v>9.3730234652581945</v>
      </c>
      <c r="BA22" s="20">
        <f t="shared" si="16"/>
        <v>8.7598407574070567</v>
      </c>
      <c r="BB22" s="20">
        <f t="shared" si="17"/>
        <v>8.9313506762251169</v>
      </c>
      <c r="BC22" s="20"/>
    </row>
    <row r="23" spans="1:66" ht="12" x14ac:dyDescent="0.15">
      <c r="A23" s="13"/>
      <c r="B23" s="18" t="s">
        <v>7</v>
      </c>
      <c r="C23" s="28">
        <v>9.5849573725315533</v>
      </c>
      <c r="D23" s="28">
        <v>9.5498888252403074</v>
      </c>
      <c r="E23" s="28">
        <v>9.2086338012723772</v>
      </c>
      <c r="F23" s="28">
        <f t="shared" si="0"/>
        <v>9.4478266663480799</v>
      </c>
      <c r="G23" s="28"/>
      <c r="H23" s="29">
        <v>17.20338765047461</v>
      </c>
      <c r="I23" s="29">
        <v>17.126483136269421</v>
      </c>
      <c r="J23" s="29">
        <v>17.093754689988867</v>
      </c>
      <c r="K23" s="28">
        <f t="shared" si="1"/>
        <v>17.141208492244299</v>
      </c>
      <c r="M23" s="29">
        <v>15.240346776877988</v>
      </c>
      <c r="N23" s="29">
        <v>15.140696846629298</v>
      </c>
      <c r="O23" s="29">
        <v>15.099631838738924</v>
      </c>
      <c r="P23" s="28">
        <f t="shared" si="18"/>
        <v>15.16022515408207</v>
      </c>
      <c r="Q23" s="29"/>
      <c r="R23" s="28">
        <v>23.518479809873423</v>
      </c>
      <c r="S23" s="28">
        <v>23.519575856110453</v>
      </c>
      <c r="T23" s="28">
        <v>23.513673239741472</v>
      </c>
      <c r="U23" s="28">
        <f t="shared" si="2"/>
        <v>23.517242968575118</v>
      </c>
      <c r="V23" s="28"/>
      <c r="W23" s="28">
        <v>24.002270919286747</v>
      </c>
      <c r="X23" s="28">
        <v>23.98677053573314</v>
      </c>
      <c r="Y23" s="28">
        <v>23.86819294633419</v>
      </c>
      <c r="Z23" s="28">
        <f t="shared" si="3"/>
        <v>23.952411467118026</v>
      </c>
      <c r="AA23" s="28"/>
      <c r="AB23" s="28">
        <v>23.279415087176389</v>
      </c>
      <c r="AC23" s="28">
        <v>23.173991821270164</v>
      </c>
      <c r="AD23" s="28">
        <v>23.41478429890163</v>
      </c>
      <c r="AE23" s="28">
        <f t="shared" si="4"/>
        <v>23.289397069116063</v>
      </c>
      <c r="AG23" s="29">
        <v>23.302420447214892</v>
      </c>
      <c r="AH23" s="29">
        <v>23.179652992616919</v>
      </c>
      <c r="AI23" s="29">
        <v>23.447487367153737</v>
      </c>
      <c r="AJ23" s="28">
        <f t="shared" si="5"/>
        <v>23.309853602328516</v>
      </c>
      <c r="AL23" s="18" t="s">
        <v>7</v>
      </c>
      <c r="AM23" s="20">
        <f t="shared" si="6"/>
        <v>14.069416302227038</v>
      </c>
      <c r="AN23" s="20">
        <f t="shared" si="7"/>
        <v>14.504584800769946</v>
      </c>
      <c r="AO23" s="20">
        <f t="shared" si="8"/>
        <v>13.841570402767983</v>
      </c>
      <c r="AP23" s="20">
        <f t="shared" si="9"/>
        <v>13.862026935980436</v>
      </c>
      <c r="AR23" s="18" t="s">
        <v>7</v>
      </c>
      <c r="AS23" s="20">
        <f t="shared" si="10"/>
        <v>6.376034476330819</v>
      </c>
      <c r="AT23" s="20">
        <f t="shared" si="11"/>
        <v>6.8112029748737264</v>
      </c>
      <c r="AU23" s="20">
        <f t="shared" si="12"/>
        <v>6.2735758066573304</v>
      </c>
      <c r="AV23" s="20">
        <f t="shared" si="13"/>
        <v>6.168645110084217</v>
      </c>
      <c r="AX23" s="18" t="s">
        <v>7</v>
      </c>
      <c r="AY23" s="20">
        <f t="shared" si="14"/>
        <v>8.357017814493048</v>
      </c>
      <c r="AZ23" s="20">
        <f t="shared" si="15"/>
        <v>8.7921863130359554</v>
      </c>
      <c r="BA23" s="20">
        <f t="shared" si="16"/>
        <v>8.1291719150339929</v>
      </c>
      <c r="BB23" s="20">
        <f t="shared" si="17"/>
        <v>8.1496284482464461</v>
      </c>
      <c r="BC23" s="20"/>
    </row>
    <row r="24" spans="1:66" ht="12" x14ac:dyDescent="0.15">
      <c r="A24" s="13"/>
      <c r="B24" s="18" t="s">
        <v>8</v>
      </c>
      <c r="C24" s="28">
        <v>9.1258080835105062</v>
      </c>
      <c r="D24" s="28">
        <v>9.1698814843375285</v>
      </c>
      <c r="E24" s="28">
        <v>8.9366648262181325</v>
      </c>
      <c r="F24" s="28">
        <f t="shared" si="0"/>
        <v>9.077451464688723</v>
      </c>
      <c r="G24" s="28"/>
      <c r="H24" s="29">
        <v>17.481103639326051</v>
      </c>
      <c r="I24" s="29">
        <v>17.748513508667713</v>
      </c>
      <c r="J24" s="29">
        <v>17.460013655413867</v>
      </c>
      <c r="K24" s="28">
        <f t="shared" si="1"/>
        <v>17.563210267802543</v>
      </c>
      <c r="M24" s="29">
        <v>15.789341459460614</v>
      </c>
      <c r="N24" s="29">
        <v>16.013910338872858</v>
      </c>
      <c r="O24" s="29">
        <v>16.120991063402119</v>
      </c>
      <c r="P24" s="28">
        <f t="shared" si="18"/>
        <v>15.974747620578531</v>
      </c>
      <c r="Q24" s="29"/>
      <c r="R24" s="28">
        <v>23.520458126746327</v>
      </c>
      <c r="S24" s="28">
        <v>23.491551500795403</v>
      </c>
      <c r="T24" s="28">
        <v>23.507704758821241</v>
      </c>
      <c r="U24" s="28">
        <f t="shared" si="2"/>
        <v>23.506571462120991</v>
      </c>
      <c r="V24" s="28"/>
      <c r="W24" s="28">
        <v>24.111561328977437</v>
      </c>
      <c r="X24" s="28">
        <v>24.312454979786494</v>
      </c>
      <c r="Y24" s="28">
        <v>24.137995839643928</v>
      </c>
      <c r="Z24" s="28">
        <f t="shared" si="3"/>
        <v>24.187337382802621</v>
      </c>
      <c r="AA24" s="28"/>
      <c r="AB24" s="28">
        <v>23.445816028542485</v>
      </c>
      <c r="AC24" s="28">
        <v>23.316231533013461</v>
      </c>
      <c r="AD24" s="28">
        <v>23.617416085450714</v>
      </c>
      <c r="AE24" s="28">
        <f t="shared" si="4"/>
        <v>23.459821215668885</v>
      </c>
      <c r="AG24" s="29">
        <v>23.450943868276234</v>
      </c>
      <c r="AH24" s="29">
        <v>23.217467946115111</v>
      </c>
      <c r="AI24" s="29">
        <v>23.500722698846833</v>
      </c>
      <c r="AJ24" s="28">
        <f t="shared" si="5"/>
        <v>23.389711504412727</v>
      </c>
      <c r="AL24" s="18" t="s">
        <v>8</v>
      </c>
      <c r="AM24" s="20">
        <f t="shared" si="6"/>
        <v>14.429119997432268</v>
      </c>
      <c r="AN24" s="20">
        <f t="shared" si="7"/>
        <v>15.109885918113898</v>
      </c>
      <c r="AO24" s="20">
        <f t="shared" si="8"/>
        <v>14.382369750980162</v>
      </c>
      <c r="AP24" s="20">
        <f t="shared" si="9"/>
        <v>14.312260039724004</v>
      </c>
      <c r="AR24" s="18" t="s">
        <v>8</v>
      </c>
      <c r="AS24" s="20">
        <f t="shared" si="10"/>
        <v>5.9433611943184488</v>
      </c>
      <c r="AT24" s="20">
        <f t="shared" si="11"/>
        <v>6.6241271150000784</v>
      </c>
      <c r="AU24" s="20">
        <f t="shared" si="12"/>
        <v>6.054205817648171</v>
      </c>
      <c r="AV24" s="20">
        <f t="shared" si="13"/>
        <v>5.8265012366101843</v>
      </c>
      <c r="AX24" s="18" t="s">
        <v>8</v>
      </c>
      <c r="AY24" s="20">
        <f t="shared" si="14"/>
        <v>7.5318238415424599</v>
      </c>
      <c r="AZ24" s="20">
        <f t="shared" si="15"/>
        <v>8.2125897622240895</v>
      </c>
      <c r="BA24" s="20">
        <f t="shared" si="16"/>
        <v>7.4850735950903537</v>
      </c>
      <c r="BB24" s="20">
        <f t="shared" si="17"/>
        <v>7.4149638838341954</v>
      </c>
      <c r="BC24" s="20"/>
    </row>
    <row r="25" spans="1:66" x14ac:dyDescent="0.15">
      <c r="H25" s="1"/>
      <c r="I25" s="1"/>
      <c r="J25" s="1"/>
      <c r="K25" s="1"/>
      <c r="M25" s="1"/>
      <c r="N25" s="1"/>
      <c r="O25" s="1"/>
      <c r="P25" s="1"/>
      <c r="Q25" s="1"/>
      <c r="AG25" s="3"/>
      <c r="AH25" s="3"/>
      <c r="AI25" s="3"/>
      <c r="AY25" s="20"/>
      <c r="AZ25" s="20"/>
      <c r="BA25" s="20"/>
      <c r="BB25" s="20"/>
      <c r="BC25" s="20"/>
    </row>
    <row r="26" spans="1:66" x14ac:dyDescent="0.15">
      <c r="AG26" s="1"/>
      <c r="AH26" s="1"/>
      <c r="AI26" s="1"/>
      <c r="AL26" s="17" t="s">
        <v>25</v>
      </c>
      <c r="AR26" s="17" t="s">
        <v>26</v>
      </c>
      <c r="AX26" s="26" t="s">
        <v>27</v>
      </c>
      <c r="BE26" s="26" t="s">
        <v>27</v>
      </c>
      <c r="BJ26" s="19"/>
      <c r="BK26" s="19"/>
    </row>
    <row r="27" spans="1:66" x14ac:dyDescent="0.15">
      <c r="H27" s="3"/>
      <c r="I27" s="3"/>
      <c r="J27" s="3"/>
      <c r="K27" s="3"/>
      <c r="M27" s="3"/>
      <c r="N27" s="3"/>
      <c r="O27" s="3"/>
      <c r="P27" s="3"/>
      <c r="Q27" s="3"/>
      <c r="AG27" s="1"/>
      <c r="AH27" s="1"/>
      <c r="AI27" s="1"/>
      <c r="AL27" s="21" t="s">
        <v>24</v>
      </c>
      <c r="AM27" s="15" t="s">
        <v>1</v>
      </c>
      <c r="AN27" s="15" t="s">
        <v>3</v>
      </c>
      <c r="AO27" s="15" t="s">
        <v>2</v>
      </c>
      <c r="AP27" s="15" t="s">
        <v>17</v>
      </c>
      <c r="AR27" s="21" t="s">
        <v>22</v>
      </c>
      <c r="AS27" s="15" t="s">
        <v>1</v>
      </c>
      <c r="AT27" s="15" t="s">
        <v>3</v>
      </c>
      <c r="AU27" s="15" t="s">
        <v>2</v>
      </c>
      <c r="AV27" s="15" t="s">
        <v>17</v>
      </c>
      <c r="AX27" s="21" t="s">
        <v>22</v>
      </c>
      <c r="AY27" s="15" t="s">
        <v>1</v>
      </c>
      <c r="AZ27" s="15" t="s">
        <v>3</v>
      </c>
      <c r="BA27" s="15" t="s">
        <v>2</v>
      </c>
      <c r="BB27" s="15" t="s">
        <v>17</v>
      </c>
      <c r="BC27" s="15"/>
      <c r="BE27" s="19" t="s">
        <v>29</v>
      </c>
      <c r="BF27" s="27" t="s">
        <v>23</v>
      </c>
      <c r="BG27" s="19" t="s">
        <v>28</v>
      </c>
      <c r="BH27" s="19" t="s">
        <v>30</v>
      </c>
      <c r="BI27" s="21"/>
      <c r="BJ27" s="22"/>
      <c r="BK27" s="22"/>
      <c r="BL27" s="22"/>
      <c r="BM27" s="22"/>
      <c r="BN27" s="22"/>
    </row>
    <row r="28" spans="1:66" x14ac:dyDescent="0.15">
      <c r="H28" s="1"/>
      <c r="I28" s="1"/>
      <c r="J28" s="1"/>
      <c r="K28" s="1"/>
      <c r="M28" s="1"/>
      <c r="N28" s="1"/>
      <c r="O28" s="1"/>
      <c r="P28" s="1"/>
      <c r="Q28" s="1"/>
      <c r="AL28" s="18" t="s">
        <v>4</v>
      </c>
      <c r="AM28" s="22">
        <f>2^-AM2</f>
        <v>7.7039206458315917E-5</v>
      </c>
      <c r="AN28" s="22">
        <f t="shared" ref="AN28:AP28" si="19">2^-AN2</f>
        <v>5.9764977364404773E-5</v>
      </c>
      <c r="AO28" s="22">
        <f t="shared" si="19"/>
        <v>1.2469593085259924E-4</v>
      </c>
      <c r="AP28" s="22">
        <f t="shared" si="19"/>
        <v>1.2576076994756636E-4</v>
      </c>
      <c r="AR28" s="18" t="s">
        <v>4</v>
      </c>
      <c r="AS28" s="22">
        <f>2^-AS2</f>
        <v>2.0800849480007714E-2</v>
      </c>
      <c r="AT28" s="22">
        <f t="shared" ref="AT28:AV28" si="20">2^-AT2</f>
        <v>1.6136748488001319E-2</v>
      </c>
      <c r="AU28" s="22">
        <f t="shared" si="20"/>
        <v>3.1433913391297634E-2</v>
      </c>
      <c r="AV28" s="22">
        <f t="shared" si="20"/>
        <v>3.3955838415659495E-2</v>
      </c>
      <c r="AW28" s="22"/>
      <c r="AX28" s="23" t="s">
        <v>4</v>
      </c>
      <c r="AY28" s="22">
        <f>2^-AY2</f>
        <v>5.551444912099455E-3</v>
      </c>
      <c r="AZ28" s="22">
        <f t="shared" ref="AZ28:BB28" si="21">2^-AZ2</f>
        <v>4.3066640320455927E-3</v>
      </c>
      <c r="BA28" s="22">
        <f t="shared" si="21"/>
        <v>8.9855882831000114E-3</v>
      </c>
      <c r="BB28" s="22">
        <f t="shared" si="21"/>
        <v>9.0623205840636711E-3</v>
      </c>
      <c r="BC28" s="22"/>
      <c r="BD28" s="23" t="s">
        <v>4</v>
      </c>
      <c r="BE28" s="24">
        <f>AY28/BA28</f>
        <v>0.6178165232142393</v>
      </c>
      <c r="BF28" s="24">
        <f>AY28/BB28</f>
        <v>0.61258535941244641</v>
      </c>
      <c r="BG28" s="22">
        <f>AZ28/BA28</f>
        <v>0.47928570688527045</v>
      </c>
      <c r="BH28" s="22">
        <f>AZ28/BB28</f>
        <v>0.47522750846168194</v>
      </c>
      <c r="BI28" s="22"/>
      <c r="BJ28" s="22"/>
      <c r="BK28" s="22"/>
      <c r="BL28" s="22"/>
      <c r="BM28" s="22"/>
      <c r="BN28" s="22"/>
    </row>
    <row r="29" spans="1:66" x14ac:dyDescent="0.15">
      <c r="AG29" s="14"/>
      <c r="AH29" s="14"/>
      <c r="AI29" s="14"/>
      <c r="AL29" s="18" t="s">
        <v>5</v>
      </c>
      <c r="AM29" s="22">
        <f t="shared" ref="AM29:AP50" si="22">2^-AM3</f>
        <v>4.2993256336415378E-5</v>
      </c>
      <c r="AN29" s="22">
        <f t="shared" si="22"/>
        <v>3.1316538730667942E-5</v>
      </c>
      <c r="AO29" s="22">
        <f t="shared" si="22"/>
        <v>5.851587042130434E-5</v>
      </c>
      <c r="AP29" s="22">
        <f t="shared" si="22"/>
        <v>5.9922189756191534E-5</v>
      </c>
      <c r="AR29" s="18" t="s">
        <v>5</v>
      </c>
      <c r="AS29" s="22">
        <f t="shared" ref="AS29:AV50" si="23">2^-AS3</f>
        <v>1.2441353509629648E-2</v>
      </c>
      <c r="AT29" s="22">
        <f t="shared" si="23"/>
        <v>9.0623544771192156E-3</v>
      </c>
      <c r="AU29" s="22">
        <f t="shared" si="23"/>
        <v>1.5023494485739756E-2</v>
      </c>
      <c r="AV29" s="22">
        <f t="shared" si="23"/>
        <v>1.7340234477574008E-2</v>
      </c>
      <c r="AW29" s="22"/>
      <c r="AX29" s="23" t="s">
        <v>5</v>
      </c>
      <c r="AY29" s="22">
        <f t="shared" ref="AY29:BB50" si="24">2^-AY3</f>
        <v>3.4687278385158548E-3</v>
      </c>
      <c r="AZ29" s="22">
        <f t="shared" si="24"/>
        <v>2.5266415935333362E-3</v>
      </c>
      <c r="BA29" s="22">
        <f t="shared" si="24"/>
        <v>4.7211038665485794E-3</v>
      </c>
      <c r="BB29" s="22">
        <f t="shared" si="24"/>
        <v>4.8345667545093242E-3</v>
      </c>
      <c r="BC29" s="22"/>
      <c r="BD29" s="23" t="s">
        <v>5</v>
      </c>
      <c r="BE29" s="24">
        <f>AY29/BA29</f>
        <v>0.73472813489522115</v>
      </c>
      <c r="BF29" s="24">
        <f>AY29/BB29</f>
        <v>0.71748473330738138</v>
      </c>
      <c r="BG29" s="22">
        <f>AZ29/BA29</f>
        <v>0.53518025973456684</v>
      </c>
      <c r="BH29" s="22">
        <f>AZ29/BB29</f>
        <v>0.52262006542296124</v>
      </c>
      <c r="BI29" s="22"/>
      <c r="BJ29" s="22"/>
      <c r="BK29" s="22"/>
      <c r="BL29" s="22"/>
      <c r="BM29" s="22"/>
      <c r="BN29" s="22"/>
    </row>
    <row r="30" spans="1:66" x14ac:dyDescent="0.15">
      <c r="A30" s="3"/>
      <c r="B30" s="3"/>
      <c r="C30" s="3"/>
      <c r="D30" s="3"/>
      <c r="E30" s="3"/>
      <c r="F30" s="3"/>
      <c r="G30" s="3"/>
      <c r="H30" s="3"/>
      <c r="L30" s="3"/>
      <c r="M30" s="3"/>
      <c r="N30" s="3"/>
      <c r="O30" s="3"/>
      <c r="P30" s="3"/>
      <c r="Q30" s="3"/>
      <c r="R30" s="3"/>
      <c r="AL30" s="18" t="s">
        <v>6</v>
      </c>
      <c r="AM30" s="22">
        <f t="shared" si="22"/>
        <v>4.3059034719799161E-5</v>
      </c>
      <c r="AN30" s="22">
        <f t="shared" si="22"/>
        <v>3.2331956726119422E-5</v>
      </c>
      <c r="AO30" s="22">
        <f t="shared" si="22"/>
        <v>5.139173199025477E-5</v>
      </c>
      <c r="AP30" s="22">
        <f t="shared" si="22"/>
        <v>3.0490416507739774E-5</v>
      </c>
      <c r="AR30" s="18" t="s">
        <v>6</v>
      </c>
      <c r="AS30" s="22">
        <f t="shared" si="23"/>
        <v>1.1114982647563467E-2</v>
      </c>
      <c r="AT30" s="22">
        <f t="shared" si="23"/>
        <v>8.3459636359973222E-3</v>
      </c>
      <c r="AU30" s="22">
        <f t="shared" si="23"/>
        <v>1.2712849040529564E-2</v>
      </c>
      <c r="AV30" s="22">
        <f t="shared" si="23"/>
        <v>7.8706002725295338E-3</v>
      </c>
      <c r="AW30" s="22"/>
      <c r="AX30" s="23" t="s">
        <v>6</v>
      </c>
      <c r="AY30" s="22">
        <f t="shared" si="24"/>
        <v>2.079391592555521E-3</v>
      </c>
      <c r="AZ30" s="22">
        <f t="shared" si="24"/>
        <v>1.5613633567184413E-3</v>
      </c>
      <c r="BA30" s="22">
        <f t="shared" si="24"/>
        <v>2.4817912459673603E-3</v>
      </c>
      <c r="BB30" s="22">
        <f t="shared" si="24"/>
        <v>1.4724323513587072E-3</v>
      </c>
      <c r="BC30" s="22"/>
      <c r="BD30" s="23" t="s">
        <v>6</v>
      </c>
      <c r="BE30" s="24">
        <f>AY30/BA30</f>
        <v>0.83785918575315521</v>
      </c>
      <c r="BF30" s="24">
        <f>AY30/BB30</f>
        <v>1.4122153663879593</v>
      </c>
      <c r="BG30" s="22">
        <f>AZ30/BA30</f>
        <v>0.62912759453700473</v>
      </c>
      <c r="BH30" s="22">
        <f>AZ30/BB30</f>
        <v>1.0603973454384317</v>
      </c>
      <c r="BI30" s="22"/>
      <c r="BJ30" s="22"/>
      <c r="BK30" s="22"/>
      <c r="BL30" s="22"/>
      <c r="BM30" s="22"/>
      <c r="BN30" s="22"/>
    </row>
    <row r="31" spans="1:66" x14ac:dyDescent="0.15">
      <c r="A31" s="1"/>
      <c r="B31" s="1"/>
      <c r="C31" s="1"/>
      <c r="D31" s="1"/>
      <c r="E31" s="1"/>
      <c r="F31" s="1"/>
      <c r="G31" s="1"/>
      <c r="H31" s="1"/>
      <c r="L31" s="1"/>
      <c r="M31" s="1"/>
      <c r="N31" s="1"/>
      <c r="O31" s="1"/>
      <c r="P31" s="1"/>
      <c r="Q31" s="1"/>
      <c r="R31" s="1"/>
      <c r="AG31" s="3"/>
      <c r="AH31" s="3"/>
      <c r="AI31" s="3"/>
      <c r="AL31" s="18" t="s">
        <v>7</v>
      </c>
      <c r="AM31" s="22">
        <f t="shared" si="22"/>
        <v>1.072467848634137E-4</v>
      </c>
      <c r="AN31" s="22">
        <f t="shared" si="22"/>
        <v>7.1588381360092546E-5</v>
      </c>
      <c r="AO31" s="22">
        <f t="shared" si="22"/>
        <v>1.2198487010852256E-4</v>
      </c>
      <c r="AP31" s="22">
        <f t="shared" si="22"/>
        <v>9.7809880172483222E-5</v>
      </c>
      <c r="AR31" s="18" t="s">
        <v>7</v>
      </c>
      <c r="AS31" s="22">
        <f t="shared" si="23"/>
        <v>3.8063974602965588E-2</v>
      </c>
      <c r="AT31" s="22">
        <f t="shared" si="23"/>
        <v>2.5408112079335302E-2</v>
      </c>
      <c r="AU31" s="22">
        <f t="shared" si="23"/>
        <v>4.2096486600560319E-2</v>
      </c>
      <c r="AV31" s="22">
        <f t="shared" si="23"/>
        <v>3.4714633166355993E-2</v>
      </c>
      <c r="AW31" s="22"/>
      <c r="AX31" s="23" t="s">
        <v>7</v>
      </c>
      <c r="AY31" s="22">
        <f t="shared" si="24"/>
        <v>6.6860436510257169E-3</v>
      </c>
      <c r="AZ31" s="22">
        <f t="shared" si="24"/>
        <v>4.4630059846497028E-3</v>
      </c>
      <c r="BA31" s="22">
        <f t="shared" si="24"/>
        <v>7.6048542373461561E-3</v>
      </c>
      <c r="BB31" s="22">
        <f t="shared" si="24"/>
        <v>6.0977224554347523E-3</v>
      </c>
      <c r="BC31" s="22"/>
      <c r="BD31" s="23" t="s">
        <v>7</v>
      </c>
      <c r="BE31" s="24">
        <f>AY31/BA31</f>
        <v>0.87918103915676449</v>
      </c>
      <c r="BF31" s="24">
        <f>AY31/BB31</f>
        <v>1.0964821209706925</v>
      </c>
      <c r="BG31" s="22">
        <f>AZ31/BA31</f>
        <v>0.58686279123308283</v>
      </c>
      <c r="BH31" s="22">
        <f>AZ31/BB31</f>
        <v>0.73191359844066595</v>
      </c>
      <c r="BI31" s="22"/>
      <c r="BJ31" s="22"/>
      <c r="BK31" s="22"/>
      <c r="BL31" s="22"/>
      <c r="BM31" s="22"/>
      <c r="BN31" s="22"/>
    </row>
    <row r="32" spans="1:66" x14ac:dyDescent="0.15">
      <c r="A32" s="1"/>
      <c r="B32" s="1"/>
      <c r="C32" s="1"/>
      <c r="D32" s="1"/>
      <c r="E32" s="1"/>
      <c r="F32" s="1"/>
      <c r="G32" s="1"/>
      <c r="H32" s="1"/>
      <c r="L32" s="1"/>
      <c r="M32" s="1"/>
      <c r="N32" s="1"/>
      <c r="O32" s="1"/>
      <c r="P32" s="1"/>
      <c r="Q32" s="1"/>
      <c r="R32" s="1"/>
      <c r="AG32" s="1"/>
      <c r="AH32" s="1"/>
      <c r="AI32" s="1"/>
      <c r="AL32" s="18" t="s">
        <v>8</v>
      </c>
      <c r="AM32" s="22">
        <f t="shared" si="22"/>
        <v>6.4720001144897291E-5</v>
      </c>
      <c r="AN32" s="22">
        <f t="shared" si="22"/>
        <v>4.1167911505822678E-5</v>
      </c>
      <c r="AO32" s="22">
        <f t="shared" si="22"/>
        <v>7.6447285792308162E-5</v>
      </c>
      <c r="AP32" s="22">
        <f t="shared" si="22"/>
        <v>6.6863598630364084E-5</v>
      </c>
      <c r="AR32" s="18" t="s">
        <v>8</v>
      </c>
      <c r="AS32" s="22">
        <f t="shared" si="23"/>
        <v>2.2690536751145584E-2</v>
      </c>
      <c r="AT32" s="22">
        <f t="shared" si="23"/>
        <v>1.4433281713012265E-2</v>
      </c>
      <c r="AU32" s="22">
        <f t="shared" si="23"/>
        <v>2.3967545312214834E-2</v>
      </c>
      <c r="AV32" s="22">
        <f t="shared" si="23"/>
        <v>2.3442072237289238E-2</v>
      </c>
      <c r="AW32" s="22"/>
      <c r="AX32" s="23" t="s">
        <v>8</v>
      </c>
      <c r="AY32" s="22">
        <f t="shared" si="24"/>
        <v>6.6955153736303168E-3</v>
      </c>
      <c r="AZ32" s="22">
        <f t="shared" si="24"/>
        <v>4.2589675449846709E-3</v>
      </c>
      <c r="BA32" s="22">
        <f t="shared" si="24"/>
        <v>7.9087448739185578E-3</v>
      </c>
      <c r="BB32" s="22">
        <f t="shared" si="24"/>
        <v>6.9172781929276415E-3</v>
      </c>
      <c r="BC32" s="22"/>
      <c r="BD32" s="23" t="s">
        <v>8</v>
      </c>
      <c r="BE32" s="24">
        <f>AY32/BA32</f>
        <v>0.84659645498374503</v>
      </c>
      <c r="BF32" s="24">
        <f>AY32/BB32</f>
        <v>0.96794074011306075</v>
      </c>
      <c r="BG32" s="22">
        <f>AZ32/BA32</f>
        <v>0.53851371018805838</v>
      </c>
      <c r="BH32" s="22">
        <f>AZ32/BB32</f>
        <v>0.61569990770923766</v>
      </c>
      <c r="BI32" s="22"/>
      <c r="BJ32" s="23"/>
      <c r="BK32" s="22"/>
      <c r="BL32" s="24"/>
      <c r="BM32" s="22"/>
      <c r="BN32" s="22"/>
    </row>
    <row r="33" spans="1:66" x14ac:dyDescent="0.15">
      <c r="AG33" s="1"/>
      <c r="AH33" s="1"/>
      <c r="AI33" s="1"/>
      <c r="AL33" s="29"/>
      <c r="AM33" s="22"/>
      <c r="AN33" s="22"/>
      <c r="AO33" s="22"/>
      <c r="AP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4"/>
      <c r="BF33" s="24"/>
      <c r="BG33" s="22"/>
      <c r="BH33" s="22"/>
      <c r="BI33" s="22"/>
      <c r="BK33" s="27"/>
    </row>
    <row r="34" spans="1:66" x14ac:dyDescent="0.15">
      <c r="A34" s="3"/>
      <c r="B34" s="3"/>
      <c r="C34" s="3"/>
      <c r="D34" s="3"/>
      <c r="E34" s="3"/>
      <c r="F34" s="3"/>
      <c r="G34" s="3"/>
      <c r="H34" s="3"/>
      <c r="L34" s="3"/>
      <c r="M34" s="3"/>
      <c r="N34" s="3"/>
      <c r="O34" s="3"/>
      <c r="P34" s="3"/>
      <c r="Q34" s="3"/>
      <c r="R34" s="3"/>
      <c r="AL34" s="18" t="s">
        <v>4</v>
      </c>
      <c r="AM34" s="22">
        <f t="shared" si="22"/>
        <v>7.1756826506290785E-5</v>
      </c>
      <c r="AN34" s="22">
        <f t="shared" si="22"/>
        <v>5.4007158694242426E-5</v>
      </c>
      <c r="AO34" s="22">
        <f t="shared" si="22"/>
        <v>1.0739171645924885E-4</v>
      </c>
      <c r="AP34" s="22">
        <f t="shared" si="22"/>
        <v>1.2650583511384386E-4</v>
      </c>
      <c r="AR34" s="18" t="s">
        <v>4</v>
      </c>
      <c r="AS34" s="22">
        <f t="shared" si="23"/>
        <v>1.8216945593119566E-2</v>
      </c>
      <c r="AT34" s="22">
        <f t="shared" si="23"/>
        <v>1.3710827519465833E-2</v>
      </c>
      <c r="AU34" s="22">
        <f t="shared" si="23"/>
        <v>2.5279913364494748E-2</v>
      </c>
      <c r="AV34" s="22">
        <f t="shared" si="23"/>
        <v>3.2116106964109006E-2</v>
      </c>
      <c r="AW34" s="22"/>
      <c r="AX34" s="23" t="s">
        <v>4</v>
      </c>
      <c r="AY34" s="22">
        <f t="shared" si="24"/>
        <v>5.1629151219083408E-3</v>
      </c>
      <c r="AZ34" s="22">
        <f t="shared" si="24"/>
        <v>3.8858236893929859E-3</v>
      </c>
      <c r="BA34" s="22">
        <f t="shared" si="24"/>
        <v>7.7268511425395946E-3</v>
      </c>
      <c r="BB34" s="22">
        <f t="shared" si="24"/>
        <v>9.1021150309880013E-3</v>
      </c>
      <c r="BC34" s="22"/>
      <c r="BD34" s="23" t="s">
        <v>4</v>
      </c>
      <c r="BE34" s="24">
        <f>AY34/BA34</f>
        <v>0.66817841144684442</v>
      </c>
      <c r="BF34" s="24">
        <f>AY34/BB34</f>
        <v>0.56722147592414296</v>
      </c>
      <c r="BG34" s="22">
        <f>AZ34/BA34</f>
        <v>0.50289873814183861</v>
      </c>
      <c r="BH34" s="22">
        <f>AZ34/BB34</f>
        <v>0.42691436838182806</v>
      </c>
      <c r="BI34" s="22"/>
      <c r="BJ34" s="23"/>
      <c r="BK34" s="24"/>
      <c r="BL34" s="24"/>
      <c r="BM34" s="24"/>
      <c r="BN34" s="24"/>
    </row>
    <row r="35" spans="1:66" x14ac:dyDescent="0.15">
      <c r="A35" s="1"/>
      <c r="B35" s="1"/>
      <c r="C35" s="1"/>
      <c r="D35" s="1"/>
      <c r="E35" s="1"/>
      <c r="F35" s="1"/>
      <c r="G35" s="1"/>
      <c r="H35" s="1"/>
      <c r="L35" s="1"/>
      <c r="M35" s="1"/>
      <c r="N35" s="1"/>
      <c r="O35" s="1"/>
      <c r="P35" s="1"/>
      <c r="Q35" s="1"/>
      <c r="R35" s="1"/>
      <c r="AG35" s="3"/>
      <c r="AH35" s="3"/>
      <c r="AI35" s="3"/>
      <c r="AL35" s="18" t="s">
        <v>5</v>
      </c>
      <c r="AM35" s="22">
        <f t="shared" si="22"/>
        <v>3.9587691330899766E-5</v>
      </c>
      <c r="AN35" s="22">
        <f t="shared" si="22"/>
        <v>3.1630525003970785E-5</v>
      </c>
      <c r="AO35" s="22">
        <f t="shared" si="22"/>
        <v>5.2872370374563319E-5</v>
      </c>
      <c r="AP35" s="22">
        <f t="shared" si="22"/>
        <v>5.474408711178878E-5</v>
      </c>
      <c r="AR35" s="18" t="s">
        <v>5</v>
      </c>
      <c r="AS35" s="22">
        <f t="shared" si="23"/>
        <v>1.0079585530848981E-2</v>
      </c>
      <c r="AT35" s="22">
        <f t="shared" si="23"/>
        <v>8.0535785605241102E-3</v>
      </c>
      <c r="AU35" s="22">
        <f t="shared" si="23"/>
        <v>1.3585355846253585E-2</v>
      </c>
      <c r="AV35" s="22">
        <f t="shared" si="23"/>
        <v>1.3938618035066404E-2</v>
      </c>
      <c r="AW35" s="22"/>
      <c r="AX35" s="23" t="s">
        <v>5</v>
      </c>
      <c r="AY35" s="22">
        <f t="shared" si="24"/>
        <v>3.3824534514328972E-3</v>
      </c>
      <c r="AZ35" s="22">
        <f t="shared" si="24"/>
        <v>2.7025768584490939E-3</v>
      </c>
      <c r="BA35" s="22">
        <f t="shared" si="24"/>
        <v>4.517523645519831E-3</v>
      </c>
      <c r="BB35" s="22">
        <f t="shared" si="24"/>
        <v>4.6774469581731069E-3</v>
      </c>
      <c r="BC35" s="22"/>
      <c r="BD35" s="23" t="s">
        <v>5</v>
      </c>
      <c r="BE35" s="24">
        <f>AY35/BA35</f>
        <v>0.74874061916363888</v>
      </c>
      <c r="BF35" s="24">
        <f>AY35/BB35</f>
        <v>0.72314095310532356</v>
      </c>
      <c r="BG35" s="22">
        <f>AZ35/BA35</f>
        <v>0.59824299118596169</v>
      </c>
      <c r="BH35" s="22">
        <f>AZ35/BB35</f>
        <v>0.57778888411054319</v>
      </c>
      <c r="BI35" s="22"/>
      <c r="BJ35" s="23"/>
      <c r="BK35" s="24"/>
      <c r="BL35" s="24"/>
      <c r="BM35" s="24"/>
      <c r="BN35" s="24"/>
    </row>
    <row r="36" spans="1:66" x14ac:dyDescent="0.15">
      <c r="A36" s="1"/>
      <c r="B36" s="1"/>
      <c r="C36" s="1"/>
      <c r="D36" s="1"/>
      <c r="E36" s="1"/>
      <c r="F36" s="1"/>
      <c r="G36" s="1"/>
      <c r="H36" s="1"/>
      <c r="L36" s="1"/>
      <c r="M36" s="1"/>
      <c r="N36" s="1"/>
      <c r="O36" s="1"/>
      <c r="P36" s="1"/>
      <c r="Q36" s="1"/>
      <c r="R36" s="1"/>
      <c r="AG36" s="1"/>
      <c r="AH36" s="1"/>
      <c r="AI36" s="1"/>
      <c r="AL36" s="18" t="s">
        <v>6</v>
      </c>
      <c r="AM36" s="22">
        <f t="shared" si="22"/>
        <v>2.9753921086237458E-5</v>
      </c>
      <c r="AN36" s="22">
        <f t="shared" si="22"/>
        <v>2.2720162314655476E-5</v>
      </c>
      <c r="AO36" s="22">
        <f t="shared" si="22"/>
        <v>3.0889005824214593E-5</v>
      </c>
      <c r="AP36" s="22">
        <f t="shared" si="22"/>
        <v>2.691015332875593E-5</v>
      </c>
      <c r="AR36" s="18" t="s">
        <v>6</v>
      </c>
      <c r="AS36" s="22">
        <f t="shared" si="23"/>
        <v>8.8397876406308157E-3</v>
      </c>
      <c r="AT36" s="22">
        <f t="shared" si="23"/>
        <v>6.750082096410346E-3</v>
      </c>
      <c r="AU36" s="22">
        <f t="shared" si="23"/>
        <v>8.6267739414109187E-3</v>
      </c>
      <c r="AV36" s="22">
        <f t="shared" si="23"/>
        <v>7.9949140186786165E-3</v>
      </c>
      <c r="AW36" s="22"/>
      <c r="AX36" s="23" t="s">
        <v>6</v>
      </c>
      <c r="AY36" s="22">
        <f t="shared" si="24"/>
        <v>2.2022111672390754E-3</v>
      </c>
      <c r="AZ36" s="22">
        <f t="shared" si="24"/>
        <v>1.6816134930855218E-3</v>
      </c>
      <c r="BA36" s="22">
        <f t="shared" si="24"/>
        <v>2.2862234988739868E-3</v>
      </c>
      <c r="BB36" s="22">
        <f t="shared" si="24"/>
        <v>1.9917321149350445E-3</v>
      </c>
      <c r="BC36" s="22"/>
      <c r="BD36" s="23" t="s">
        <v>6</v>
      </c>
      <c r="BE36" s="24">
        <f>AY36/BA36</f>
        <v>0.96325279148067133</v>
      </c>
      <c r="BF36" s="24">
        <f>AY36/BB36</f>
        <v>1.1056763862598535</v>
      </c>
      <c r="BG36" s="22">
        <f>AZ36/BA36</f>
        <v>0.7355420386124768</v>
      </c>
      <c r="BH36" s="22">
        <f>AZ36/BB36</f>
        <v>0.84429702191168587</v>
      </c>
      <c r="BI36" s="22"/>
      <c r="BJ36" s="23"/>
      <c r="BK36" s="24"/>
      <c r="BL36" s="24"/>
      <c r="BM36" s="24"/>
      <c r="BN36" s="24"/>
    </row>
    <row r="37" spans="1:66" x14ac:dyDescent="0.15">
      <c r="AL37" s="18" t="s">
        <v>7</v>
      </c>
      <c r="AM37" s="22">
        <f t="shared" si="22"/>
        <v>5.4451954436343623E-5</v>
      </c>
      <c r="AN37" s="22">
        <f t="shared" si="22"/>
        <v>3.7355546327397253E-5</v>
      </c>
      <c r="AO37" s="22">
        <f t="shared" si="22"/>
        <v>5.7192162008658771E-5</v>
      </c>
      <c r="AP37" s="22">
        <f t="shared" si="22"/>
        <v>5.4740647191308081E-5</v>
      </c>
      <c r="AR37" s="18" t="s">
        <v>7</v>
      </c>
      <c r="AS37" s="22">
        <f t="shared" si="23"/>
        <v>1.4412780705014434E-2</v>
      </c>
      <c r="AT37" s="22">
        <f t="shared" si="23"/>
        <v>9.8875660737245061E-3</v>
      </c>
      <c r="AU37" s="22">
        <f t="shared" si="23"/>
        <v>1.5410350766926074E-2</v>
      </c>
      <c r="AV37" s="22">
        <f t="shared" si="23"/>
        <v>1.4489194222426251E-2</v>
      </c>
      <c r="AW37" s="22"/>
      <c r="AX37" s="23" t="s">
        <v>7</v>
      </c>
      <c r="AY37" s="22">
        <f t="shared" si="24"/>
        <v>3.5606321664836422E-3</v>
      </c>
      <c r="AZ37" s="22">
        <f t="shared" si="24"/>
        <v>2.4426921168714606E-3</v>
      </c>
      <c r="BA37" s="22">
        <f t="shared" si="24"/>
        <v>3.7398152890331421E-3</v>
      </c>
      <c r="BB37" s="22">
        <f t="shared" si="24"/>
        <v>3.5795098857537354E-3</v>
      </c>
      <c r="BC37" s="22"/>
      <c r="BD37" s="23" t="s">
        <v>7</v>
      </c>
      <c r="BE37" s="24">
        <f>AY37/BA37</f>
        <v>0.95208770789430508</v>
      </c>
      <c r="BF37" s="24">
        <f>AY37/BB37</f>
        <v>0.99472617205354685</v>
      </c>
      <c r="BG37" s="22">
        <f>AZ37/BA37</f>
        <v>0.65315849262249848</v>
      </c>
      <c r="BH37" s="22">
        <f>AZ37/BB37</f>
        <v>0.68240965797950415</v>
      </c>
      <c r="BI37" s="22"/>
      <c r="BJ37" s="23"/>
      <c r="BK37" s="24"/>
      <c r="BL37" s="24"/>
      <c r="BM37" s="24"/>
      <c r="BN37" s="24"/>
    </row>
    <row r="38" spans="1:66" x14ac:dyDescent="0.15">
      <c r="A38" s="3"/>
      <c r="B38" s="3"/>
      <c r="C38" s="3"/>
      <c r="D38" s="3"/>
      <c r="E38" s="3"/>
      <c r="F38" s="3"/>
      <c r="G38" s="3"/>
      <c r="H38" s="3"/>
      <c r="L38" s="3"/>
      <c r="M38" s="3"/>
      <c r="N38" s="3"/>
      <c r="O38" s="3"/>
      <c r="P38" s="3"/>
      <c r="Q38" s="3"/>
      <c r="R38" s="3"/>
      <c r="AL38" s="18" t="s">
        <v>8</v>
      </c>
      <c r="AM38" s="22">
        <f t="shared" si="22"/>
        <v>5.9761811400245027E-5</v>
      </c>
      <c r="AN38" s="22">
        <f t="shared" si="22"/>
        <v>3.9366423493455855E-5</v>
      </c>
      <c r="AO38" s="22">
        <f t="shared" si="22"/>
        <v>6.4276138604714395E-5</v>
      </c>
      <c r="AP38" s="22">
        <f t="shared" si="22"/>
        <v>5.6282206994059467E-5</v>
      </c>
      <c r="AR38" s="18" t="s">
        <v>8</v>
      </c>
      <c r="AS38" s="22">
        <f t="shared" si="23"/>
        <v>2.6394118539453462E-2</v>
      </c>
      <c r="AT38" s="22">
        <f t="shared" si="23"/>
        <v>1.7386388126721643E-2</v>
      </c>
      <c r="AU38" s="22">
        <f t="shared" si="23"/>
        <v>2.4849833315496717E-2</v>
      </c>
      <c r="AV38" s="22">
        <f t="shared" si="23"/>
        <v>2.4857332939830709E-2</v>
      </c>
      <c r="AW38" s="22"/>
      <c r="AX38" s="23" t="s">
        <v>8</v>
      </c>
      <c r="AY38" s="22">
        <f t="shared" si="24"/>
        <v>6.1839056417858848E-3</v>
      </c>
      <c r="AZ38" s="22">
        <f t="shared" si="24"/>
        <v>4.0734750609837727E-3</v>
      </c>
      <c r="BA38" s="22">
        <f t="shared" si="24"/>
        <v>6.6510295929262135E-3</v>
      </c>
      <c r="BB38" s="22">
        <f t="shared" si="24"/>
        <v>5.8238505361184207E-3</v>
      </c>
      <c r="BC38" s="22"/>
      <c r="BD38" s="23" t="s">
        <v>8</v>
      </c>
      <c r="BE38" s="24">
        <f>AY38/BA38</f>
        <v>0.92976667076671193</v>
      </c>
      <c r="BF38" s="24">
        <f>AY38/BB38</f>
        <v>1.061824235260584</v>
      </c>
      <c r="BG38" s="22">
        <f>AZ38/BA38</f>
        <v>0.61245781635315055</v>
      </c>
      <c r="BH38" s="22">
        <f>AZ38/BB38</f>
        <v>0.69944704722774909</v>
      </c>
      <c r="BI38" s="22"/>
      <c r="BJ38" s="23"/>
      <c r="BK38" s="24"/>
      <c r="BL38" s="24"/>
      <c r="BM38" s="24"/>
      <c r="BN38" s="24"/>
    </row>
    <row r="39" spans="1:66" x14ac:dyDescent="0.15">
      <c r="A39" s="1"/>
      <c r="B39" s="1"/>
      <c r="C39" s="1"/>
      <c r="D39" s="1"/>
      <c r="E39" s="1"/>
      <c r="F39" s="1"/>
      <c r="G39" s="1"/>
      <c r="H39" s="1"/>
      <c r="L39" s="1"/>
      <c r="M39" s="1"/>
      <c r="N39" s="1"/>
      <c r="O39" s="1"/>
      <c r="P39" s="1"/>
      <c r="Q39" s="1"/>
      <c r="R39" s="1"/>
      <c r="AL39" s="7"/>
      <c r="AM39" s="22"/>
      <c r="AN39" s="22"/>
      <c r="AO39" s="22"/>
      <c r="AP39" s="22"/>
      <c r="AR39" s="7"/>
      <c r="AS39" s="22"/>
      <c r="AT39" s="22"/>
      <c r="AU39" s="22"/>
      <c r="AV39" s="22"/>
      <c r="AW39" s="22"/>
      <c r="AX39" s="31"/>
      <c r="AY39" s="22"/>
      <c r="AZ39" s="22"/>
      <c r="BA39" s="22"/>
      <c r="BB39" s="22"/>
      <c r="BC39" s="22"/>
      <c r="BD39" s="31"/>
      <c r="BE39" s="24"/>
      <c r="BF39" s="24"/>
      <c r="BG39" s="22"/>
      <c r="BH39" s="22"/>
      <c r="BI39" s="22"/>
      <c r="BK39" s="19"/>
    </row>
    <row r="40" spans="1:66" x14ac:dyDescent="0.15">
      <c r="A40" s="1"/>
      <c r="B40" s="1"/>
      <c r="C40" s="1"/>
      <c r="D40" s="1"/>
      <c r="E40" s="1"/>
      <c r="F40" s="1"/>
      <c r="G40" s="1"/>
      <c r="H40" s="1"/>
      <c r="L40" s="1"/>
      <c r="M40" s="1"/>
      <c r="N40" s="1"/>
      <c r="O40" s="1"/>
      <c r="P40" s="1"/>
      <c r="Q40" s="1"/>
      <c r="R40" s="1"/>
      <c r="AL40" s="18" t="s">
        <v>4</v>
      </c>
      <c r="AM40" s="22">
        <f t="shared" si="22"/>
        <v>5.6562637896548522E-5</v>
      </c>
      <c r="AN40" s="22">
        <f t="shared" si="22"/>
        <v>4.6148137920512636E-5</v>
      </c>
      <c r="AO40" s="22">
        <f t="shared" si="22"/>
        <v>1.0167896441815718E-4</v>
      </c>
      <c r="AP40" s="22">
        <f t="shared" si="22"/>
        <v>1.1680885294612346E-4</v>
      </c>
      <c r="AR40" s="18" t="s">
        <v>4</v>
      </c>
      <c r="AS40" s="22">
        <f t="shared" si="23"/>
        <v>1.6211450058990058E-2</v>
      </c>
      <c r="AT40" s="22">
        <f t="shared" si="23"/>
        <v>1.3226544253153153E-2</v>
      </c>
      <c r="AU40" s="22">
        <f t="shared" si="23"/>
        <v>2.6158864141151865E-2</v>
      </c>
      <c r="AV40" s="22">
        <f t="shared" si="23"/>
        <v>3.3478652276568328E-2</v>
      </c>
      <c r="AW40" s="22"/>
      <c r="AX40" s="23" t="s">
        <v>4</v>
      </c>
      <c r="AY40" s="22">
        <f t="shared" si="24"/>
        <v>3.9501919919092965E-3</v>
      </c>
      <c r="AZ40" s="22">
        <f t="shared" si="24"/>
        <v>3.2228695767079602E-3</v>
      </c>
      <c r="BA40" s="22">
        <f t="shared" si="24"/>
        <v>7.1010024625238321E-3</v>
      </c>
      <c r="BB40" s="22">
        <f t="shared" si="24"/>
        <v>8.1576357229980502E-3</v>
      </c>
      <c r="BC40" s="22"/>
      <c r="BD40" s="23" t="s">
        <v>4</v>
      </c>
      <c r="BE40" s="24">
        <f>AY40/BA40</f>
        <v>0.55628652612878027</v>
      </c>
      <c r="BF40" s="24">
        <f>AY40/BB40</f>
        <v>0.48423245730045217</v>
      </c>
      <c r="BG40" s="22">
        <f>AZ40/BA40</f>
        <v>0.45386121096520371</v>
      </c>
      <c r="BH40" s="22">
        <f>AZ40/BB40</f>
        <v>0.39507397561551189</v>
      </c>
      <c r="BI40" s="22"/>
      <c r="BJ40" s="23"/>
      <c r="BL40" s="23"/>
      <c r="BM40" s="22"/>
      <c r="BN40" s="22"/>
    </row>
    <row r="41" spans="1:66" x14ac:dyDescent="0.15">
      <c r="AL41" s="18" t="s">
        <v>5</v>
      </c>
      <c r="AM41" s="22">
        <f t="shared" si="22"/>
        <v>3.6486099273939454E-5</v>
      </c>
      <c r="AN41" s="22">
        <f t="shared" si="22"/>
        <v>2.9854462122109272E-5</v>
      </c>
      <c r="AO41" s="22">
        <f t="shared" si="22"/>
        <v>5.4542957526345228E-5</v>
      </c>
      <c r="AP41" s="22">
        <f t="shared" si="22"/>
        <v>5.7567800781316663E-5</v>
      </c>
      <c r="AR41" s="18" t="s">
        <v>5</v>
      </c>
      <c r="AS41" s="22">
        <f t="shared" si="23"/>
        <v>9.9557224314748092E-3</v>
      </c>
      <c r="AT41" s="22">
        <f t="shared" si="23"/>
        <v>8.1461911287675735E-3</v>
      </c>
      <c r="AU41" s="22">
        <f t="shared" si="23"/>
        <v>1.3687589647503582E-2</v>
      </c>
      <c r="AV41" s="22">
        <f t="shared" si="23"/>
        <v>1.5708147951529302E-2</v>
      </c>
      <c r="AW41" s="22"/>
      <c r="AX41" s="23" t="s">
        <v>5</v>
      </c>
      <c r="AY41" s="22">
        <f t="shared" si="24"/>
        <v>2.3738600678182638E-3</v>
      </c>
      <c r="AZ41" s="22">
        <f t="shared" si="24"/>
        <v>1.9423922230154096E-3</v>
      </c>
      <c r="BA41" s="22">
        <f t="shared" si="24"/>
        <v>3.5486761103283764E-3</v>
      </c>
      <c r="BB41" s="22">
        <f t="shared" si="24"/>
        <v>3.7454785846206848E-3</v>
      </c>
      <c r="BC41" s="22"/>
      <c r="BD41" s="23" t="s">
        <v>5</v>
      </c>
      <c r="BE41" s="24">
        <f>AY41/BA41</f>
        <v>0.66894244332673092</v>
      </c>
      <c r="BF41" s="24">
        <f>AY41/BB41</f>
        <v>0.63379352309357051</v>
      </c>
      <c r="BG41" s="22">
        <f>AZ41/BA41</f>
        <v>0.54735686284868368</v>
      </c>
      <c r="BH41" s="22">
        <f>AZ41/BB41</f>
        <v>0.51859653689946839</v>
      </c>
      <c r="BI41" s="22"/>
      <c r="BJ41" s="23"/>
      <c r="BL41" s="23"/>
      <c r="BM41" s="22"/>
      <c r="BN41" s="22"/>
    </row>
    <row r="42" spans="1:66" x14ac:dyDescent="0.15">
      <c r="A42" s="3"/>
      <c r="B42" s="3"/>
      <c r="C42" s="3"/>
      <c r="D42" s="3"/>
      <c r="E42" s="3"/>
      <c r="F42" s="3"/>
      <c r="G42" s="3"/>
      <c r="H42" s="3"/>
      <c r="L42" s="3"/>
      <c r="M42" s="3"/>
      <c r="N42" s="3"/>
      <c r="O42" s="3"/>
      <c r="P42" s="3"/>
      <c r="Q42" s="3"/>
      <c r="R42" s="3"/>
      <c r="AL42" s="18" t="s">
        <v>6</v>
      </c>
      <c r="AM42" s="22">
        <f t="shared" si="22"/>
        <v>3.8579478243209619E-5</v>
      </c>
      <c r="AN42" s="22">
        <f t="shared" si="22"/>
        <v>3.1963331253370605E-5</v>
      </c>
      <c r="AO42" s="22">
        <f t="shared" si="22"/>
        <v>5.8395554677351026E-5</v>
      </c>
      <c r="AP42" s="22">
        <f t="shared" si="22"/>
        <v>4.0992517291004333E-5</v>
      </c>
      <c r="AR42" s="18" t="s">
        <v>6</v>
      </c>
      <c r="AS42" s="22">
        <f t="shared" si="23"/>
        <v>7.9355793194687656E-3</v>
      </c>
      <c r="AT42" s="22">
        <f t="shared" si="23"/>
        <v>6.5746755017409338E-3</v>
      </c>
      <c r="AU42" s="22">
        <f t="shared" si="23"/>
        <v>1.0467230613573481E-2</v>
      </c>
      <c r="AV42" s="22">
        <f t="shared" si="23"/>
        <v>8.4319277315450924E-3</v>
      </c>
      <c r="AW42" s="22"/>
      <c r="AX42" s="23" t="s">
        <v>6</v>
      </c>
      <c r="AY42" s="22">
        <f t="shared" si="24"/>
        <v>1.7540853919312943E-3</v>
      </c>
      <c r="AZ42" s="22">
        <f t="shared" si="24"/>
        <v>1.4532703650253906E-3</v>
      </c>
      <c r="BA42" s="22">
        <f t="shared" si="24"/>
        <v>2.6550589608166997E-3</v>
      </c>
      <c r="BB42" s="22">
        <f t="shared" si="24"/>
        <v>1.8637985538671091E-3</v>
      </c>
      <c r="BC42" s="22"/>
      <c r="BD42" s="23" t="s">
        <v>6</v>
      </c>
      <c r="BE42" s="24">
        <f>AY42/BA42</f>
        <v>0.66065779247016621</v>
      </c>
      <c r="BF42" s="24">
        <f>AY42/BB42</f>
        <v>0.94113464585098205</v>
      </c>
      <c r="BG42" s="22">
        <f>AZ42/BA42</f>
        <v>0.54735898014798234</v>
      </c>
      <c r="BH42" s="22">
        <f>AZ42/BB42</f>
        <v>0.7797357509533781</v>
      </c>
      <c r="BI42" s="22"/>
      <c r="BJ42" s="23"/>
      <c r="BL42" s="23"/>
      <c r="BM42" s="22"/>
      <c r="BN42" s="22"/>
    </row>
    <row r="43" spans="1:66" x14ac:dyDescent="0.15">
      <c r="A43" s="1"/>
      <c r="B43" s="1"/>
      <c r="C43" s="1"/>
      <c r="D43" s="1"/>
      <c r="E43" s="1"/>
      <c r="F43" s="1"/>
      <c r="G43" s="1"/>
      <c r="H43" s="1"/>
      <c r="L43" s="1"/>
      <c r="M43" s="1"/>
      <c r="N43" s="1"/>
      <c r="O43" s="1"/>
      <c r="P43" s="1"/>
      <c r="Q43" s="1"/>
      <c r="R43" s="1"/>
      <c r="AL43" s="18" t="s">
        <v>7</v>
      </c>
      <c r="AM43" s="22">
        <f t="shared" si="22"/>
        <v>6.4654520319247074E-5</v>
      </c>
      <c r="AN43" s="22">
        <f t="shared" si="22"/>
        <v>5.465890749300923E-5</v>
      </c>
      <c r="AO43" s="22">
        <f t="shared" si="22"/>
        <v>8.3186052505158166E-5</v>
      </c>
      <c r="AP43" s="22">
        <f t="shared" si="22"/>
        <v>8.5011354782410091E-5</v>
      </c>
      <c r="AR43" s="18" t="s">
        <v>7</v>
      </c>
      <c r="AS43" s="22">
        <f t="shared" si="23"/>
        <v>1.9355754235010261E-2</v>
      </c>
      <c r="AT43" s="22">
        <f t="shared" si="23"/>
        <v>1.6363347449875085E-2</v>
      </c>
      <c r="AU43" s="22">
        <f t="shared" si="23"/>
        <v>2.2230140993830926E-2</v>
      </c>
      <c r="AV43" s="22">
        <f t="shared" si="23"/>
        <v>2.5450020852815062E-2</v>
      </c>
      <c r="AW43" s="22"/>
      <c r="AX43" s="23" t="s">
        <v>7</v>
      </c>
      <c r="AY43" s="22">
        <f t="shared" si="24"/>
        <v>3.4547205122904502E-3</v>
      </c>
      <c r="AZ43" s="22">
        <f t="shared" si="24"/>
        <v>2.9206194394929565E-3</v>
      </c>
      <c r="BA43" s="22">
        <f t="shared" si="24"/>
        <v>4.4449260547756051E-3</v>
      </c>
      <c r="BB43" s="22">
        <f t="shared" si="24"/>
        <v>4.5424584343712743E-3</v>
      </c>
      <c r="BC43" s="22"/>
      <c r="BD43" s="23" t="s">
        <v>7</v>
      </c>
      <c r="BE43" s="24">
        <f>AY43/BA43</f>
        <v>0.77722789304418616</v>
      </c>
      <c r="BF43" s="24">
        <f>AY43/BB43</f>
        <v>0.76053981829524897</v>
      </c>
      <c r="BG43" s="22">
        <f>AZ43/BA43</f>
        <v>0.65706817245138605</v>
      </c>
      <c r="BH43" s="22">
        <f>AZ43/BB43</f>
        <v>0.64296008024940843</v>
      </c>
      <c r="BI43" s="22"/>
      <c r="BJ43" s="23"/>
      <c r="BL43" s="23"/>
      <c r="BM43" s="22"/>
      <c r="BN43" s="22"/>
    </row>
    <row r="44" spans="1:66" x14ac:dyDescent="0.15">
      <c r="A44" s="1"/>
      <c r="B44" s="1"/>
      <c r="C44" s="1"/>
      <c r="D44" s="1"/>
      <c r="E44" s="1"/>
      <c r="F44" s="1"/>
      <c r="G44" s="1"/>
      <c r="H44" s="1"/>
      <c r="L44" s="1"/>
      <c r="M44" s="1"/>
      <c r="N44" s="1"/>
      <c r="O44" s="1"/>
      <c r="P44" s="1"/>
      <c r="Q44" s="1"/>
      <c r="R44" s="1"/>
      <c r="AL44" s="18" t="s">
        <v>8</v>
      </c>
      <c r="AM44" s="22">
        <f t="shared" si="22"/>
        <v>4.8859422639281456E-5</v>
      </c>
      <c r="AN44" s="22">
        <f t="shared" si="22"/>
        <v>3.572504644127187E-5</v>
      </c>
      <c r="AO44" s="22">
        <f t="shared" si="22"/>
        <v>5.7786298777047142E-5</v>
      </c>
      <c r="AP44" s="22">
        <f t="shared" si="22"/>
        <v>5.4245944737515072E-5</v>
      </c>
      <c r="AR44" s="18" t="s">
        <v>8</v>
      </c>
      <c r="AS44" s="22">
        <f t="shared" si="23"/>
        <v>2.0020593333507603E-2</v>
      </c>
      <c r="AT44" s="22">
        <f t="shared" si="23"/>
        <v>1.4638663086582385E-2</v>
      </c>
      <c r="AU44" s="22">
        <f t="shared" si="23"/>
        <v>2.094146923345996E-2</v>
      </c>
      <c r="AV44" s="22">
        <f t="shared" si="23"/>
        <v>2.2227769812174929E-2</v>
      </c>
      <c r="AW44" s="22"/>
      <c r="AX44" s="23" t="s">
        <v>8</v>
      </c>
      <c r="AY44" s="22">
        <f t="shared" si="24"/>
        <v>5.7583296505090949E-3</v>
      </c>
      <c r="AZ44" s="22">
        <f t="shared" si="24"/>
        <v>4.2103770997735917E-3</v>
      </c>
      <c r="BA44" s="22">
        <f t="shared" si="24"/>
        <v>6.8104070753698381E-3</v>
      </c>
      <c r="BB44" s="22">
        <f t="shared" si="24"/>
        <v>6.3931584764732414E-3</v>
      </c>
      <c r="BC44" s="22"/>
      <c r="BD44" s="23" t="s">
        <v>8</v>
      </c>
      <c r="BE44" s="24">
        <f>AY44/BA44</f>
        <v>0.84551915719316817</v>
      </c>
      <c r="BF44" s="24">
        <f>AY44/BB44</f>
        <v>0.90070184740448556</v>
      </c>
      <c r="BG44" s="22">
        <f>AZ44/BA44</f>
        <v>0.61822693609617274</v>
      </c>
      <c r="BH44" s="22">
        <f>AZ44/BB44</f>
        <v>0.65857543110619532</v>
      </c>
      <c r="BI44" s="22"/>
      <c r="BJ44" s="23"/>
      <c r="BL44" s="23"/>
      <c r="BM44" s="22"/>
      <c r="BN44" s="22"/>
    </row>
    <row r="45" spans="1:66" x14ac:dyDescent="0.15">
      <c r="AM45" s="22"/>
      <c r="AN45" s="22"/>
      <c r="AO45" s="22"/>
      <c r="AP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4"/>
      <c r="BF45" s="24"/>
      <c r="BG45" s="22"/>
      <c r="BH45" s="22"/>
      <c r="BI45" s="22"/>
      <c r="BK45" s="19"/>
    </row>
    <row r="46" spans="1:66" x14ac:dyDescent="0.15">
      <c r="AL46" s="18" t="s">
        <v>4</v>
      </c>
      <c r="AM46" s="22">
        <f t="shared" si="22"/>
        <v>6.0414106209274009E-5</v>
      </c>
      <c r="AN46" s="22">
        <f t="shared" si="22"/>
        <v>4.5541496420775394E-5</v>
      </c>
      <c r="AO46" s="22">
        <f t="shared" si="22"/>
        <v>9.9849840921591637E-5</v>
      </c>
      <c r="AP46" s="22">
        <f t="shared" si="22"/>
        <v>1.5322755708483535E-4</v>
      </c>
      <c r="AR46" s="18" t="s">
        <v>4</v>
      </c>
      <c r="AS46" s="22">
        <f t="shared" si="23"/>
        <v>1.4914249194974813E-2</v>
      </c>
      <c r="AT46" s="22">
        <f t="shared" si="23"/>
        <v>1.1242692625108035E-2</v>
      </c>
      <c r="AU46" s="22">
        <f t="shared" si="23"/>
        <v>2.2818775706925219E-2</v>
      </c>
      <c r="AV46" s="22">
        <f t="shared" si="23"/>
        <v>3.7826827429744539E-2</v>
      </c>
      <c r="AW46" s="22"/>
      <c r="AX46" s="23" t="s">
        <v>4</v>
      </c>
      <c r="AY46" s="22">
        <f t="shared" si="24"/>
        <v>3.9760495392342689E-3</v>
      </c>
      <c r="AZ46" s="22">
        <f t="shared" si="24"/>
        <v>2.9972345404336528E-3</v>
      </c>
      <c r="BA46" s="22">
        <f t="shared" si="24"/>
        <v>6.5714439706130454E-3</v>
      </c>
      <c r="BB46" s="22">
        <f t="shared" si="24"/>
        <v>1.0084405712049249E-2</v>
      </c>
      <c r="BC46" s="22"/>
      <c r="BD46" s="23" t="s">
        <v>4</v>
      </c>
      <c r="BE46" s="24">
        <f>AY46/BA46</f>
        <v>0.60504959899450317</v>
      </c>
      <c r="BF46" s="24">
        <f>AY46/BB46</f>
        <v>0.39427703057241409</v>
      </c>
      <c r="BG46" s="22">
        <f>AZ46/BA46</f>
        <v>0.45609983952340433</v>
      </c>
      <c r="BH46" s="22">
        <f>AZ46/BB46</f>
        <v>0.29721479143311713</v>
      </c>
      <c r="BI46" s="22"/>
      <c r="BJ46" s="23"/>
    </row>
    <row r="47" spans="1:66" x14ac:dyDescent="0.15">
      <c r="AL47" s="18" t="s">
        <v>5</v>
      </c>
      <c r="AM47" s="22">
        <f t="shared" si="22"/>
        <v>3.7968800926139355E-5</v>
      </c>
      <c r="AN47" s="22">
        <f t="shared" si="22"/>
        <v>2.7811051112252209E-5</v>
      </c>
      <c r="AO47" s="22">
        <f t="shared" si="22"/>
        <v>4.5804316164649153E-5</v>
      </c>
      <c r="AP47" s="22">
        <f t="shared" si="22"/>
        <v>5.7265331248753329E-5</v>
      </c>
      <c r="AR47" s="18" t="s">
        <v>5</v>
      </c>
      <c r="AS47" s="22">
        <f t="shared" si="23"/>
        <v>9.9115644452681811E-3</v>
      </c>
      <c r="AT47" s="22">
        <f t="shared" si="23"/>
        <v>7.2599349641290657E-3</v>
      </c>
      <c r="AU47" s="22">
        <f t="shared" si="23"/>
        <v>1.1375308426909205E-2</v>
      </c>
      <c r="AV47" s="22">
        <f t="shared" si="23"/>
        <v>1.4948826597283886E-2</v>
      </c>
      <c r="AW47" s="22"/>
      <c r="AX47" s="23" t="s">
        <v>5</v>
      </c>
      <c r="AY47" s="22">
        <f t="shared" si="24"/>
        <v>2.4620000582696328E-3</v>
      </c>
      <c r="AZ47" s="22">
        <f t="shared" si="24"/>
        <v>1.8033440032014924E-3</v>
      </c>
      <c r="BA47" s="22">
        <f t="shared" si="24"/>
        <v>2.9700761234398398E-3</v>
      </c>
      <c r="BB47" s="22">
        <f t="shared" si="24"/>
        <v>3.7132394342798162E-3</v>
      </c>
      <c r="BC47" s="22"/>
      <c r="BD47" s="23" t="s">
        <v>5</v>
      </c>
      <c r="BE47" s="24">
        <f>AY47/BA47</f>
        <v>0.82893500231846895</v>
      </c>
      <c r="BF47" s="24">
        <f>AY47/BB47</f>
        <v>0.66303293979402067</v>
      </c>
      <c r="BG47" s="22">
        <f>AZ47/BA47</f>
        <v>0.60717097079414972</v>
      </c>
      <c r="BH47" s="22">
        <f>AZ47/BB47</f>
        <v>0.48565249699586138</v>
      </c>
      <c r="BI47" s="22"/>
      <c r="BJ47" s="23"/>
    </row>
    <row r="48" spans="1:66" x14ac:dyDescent="0.15">
      <c r="AL48" s="18" t="s">
        <v>6</v>
      </c>
      <c r="AM48" s="22">
        <f t="shared" si="22"/>
        <v>3.5659564062425015E-5</v>
      </c>
      <c r="AN48" s="22">
        <f t="shared" si="22"/>
        <v>2.781095745500959E-5</v>
      </c>
      <c r="AO48" s="22">
        <f t="shared" si="22"/>
        <v>4.2540474384886356E-5</v>
      </c>
      <c r="AP48" s="22">
        <f t="shared" si="22"/>
        <v>3.777223634558565E-5</v>
      </c>
      <c r="AR48" s="18" t="s">
        <v>6</v>
      </c>
      <c r="AS48" s="22">
        <f t="shared" si="23"/>
        <v>8.4683149896517419E-3</v>
      </c>
      <c r="AT48" s="22">
        <f t="shared" si="23"/>
        <v>6.6044539265971234E-3</v>
      </c>
      <c r="AU48" s="22">
        <f t="shared" si="23"/>
        <v>9.6417331597558713E-3</v>
      </c>
      <c r="AV48" s="22">
        <f t="shared" si="23"/>
        <v>8.9700253956564741E-3</v>
      </c>
      <c r="AW48" s="22"/>
      <c r="AX48" s="23" t="s">
        <v>6</v>
      </c>
      <c r="AY48" s="22">
        <f t="shared" si="24"/>
        <v>1.9337435398179136E-3</v>
      </c>
      <c r="AZ48" s="22">
        <f t="shared" si="24"/>
        <v>1.5081300270701737E-3</v>
      </c>
      <c r="BA48" s="22">
        <f t="shared" si="24"/>
        <v>2.3068809079818328E-3</v>
      </c>
      <c r="BB48" s="22">
        <f t="shared" si="24"/>
        <v>2.0483093368692329E-3</v>
      </c>
      <c r="BC48" s="22"/>
      <c r="BD48" s="23" t="s">
        <v>6</v>
      </c>
      <c r="BE48" s="24">
        <f>AY48/BA48</f>
        <v>0.83825026819856197</v>
      </c>
      <c r="BF48" s="24">
        <f>AY48/BB48</f>
        <v>0.94406811754984776</v>
      </c>
      <c r="BG48" s="22">
        <f>AZ48/BA48</f>
        <v>0.65375287551777272</v>
      </c>
      <c r="BH48" s="22">
        <f>AZ48/BB48</f>
        <v>0.73628040448973209</v>
      </c>
      <c r="BI48" s="22"/>
      <c r="BJ48" s="23"/>
    </row>
    <row r="49" spans="38:62" x14ac:dyDescent="0.15">
      <c r="AL49" s="18" t="s">
        <v>7</v>
      </c>
      <c r="AM49" s="22">
        <f t="shared" si="22"/>
        <v>5.8167938377069551E-5</v>
      </c>
      <c r="AN49" s="22">
        <f t="shared" si="22"/>
        <v>4.3021435785414326E-5</v>
      </c>
      <c r="AO49" s="22">
        <f t="shared" si="22"/>
        <v>6.8119605107404629E-5</v>
      </c>
      <c r="AP49" s="22">
        <f t="shared" si="22"/>
        <v>6.7160526417863755E-5</v>
      </c>
      <c r="AR49" s="18" t="s">
        <v>7</v>
      </c>
      <c r="AS49" s="22">
        <f t="shared" si="23"/>
        <v>1.2039885845445335E-2</v>
      </c>
      <c r="AT49" s="22">
        <f t="shared" si="23"/>
        <v>8.9047882771058663E-3</v>
      </c>
      <c r="AU49" s="22">
        <f t="shared" si="23"/>
        <v>1.2926040196404304E-2</v>
      </c>
      <c r="AV49" s="22">
        <f t="shared" si="23"/>
        <v>1.3901215926708101E-2</v>
      </c>
      <c r="AW49" s="22"/>
      <c r="AX49" s="23" t="s">
        <v>7</v>
      </c>
      <c r="AY49" s="22">
        <f t="shared" si="24"/>
        <v>3.0499095760314955E-3</v>
      </c>
      <c r="AZ49" s="22">
        <f t="shared" si="24"/>
        <v>2.2557355931370647E-3</v>
      </c>
      <c r="BA49" s="22">
        <f t="shared" si="24"/>
        <v>3.5717036176488954E-3</v>
      </c>
      <c r="BB49" s="22">
        <f t="shared" si="24"/>
        <v>3.5214164085606713E-3</v>
      </c>
      <c r="BC49" s="22"/>
      <c r="BD49" s="23" t="s">
        <v>7</v>
      </c>
      <c r="BE49" s="24">
        <f>AY49/BA49</f>
        <v>0.85390891925101131</v>
      </c>
      <c r="BF49" s="24">
        <f>AY49/BB49</f>
        <v>0.86610307392703456</v>
      </c>
      <c r="BG49" s="22">
        <f>AZ49/BA49</f>
        <v>0.63155732799070319</v>
      </c>
      <c r="BH49" s="22">
        <f>AZ49/BB49</f>
        <v>0.64057621463150516</v>
      </c>
      <c r="BI49" s="22"/>
      <c r="BJ49" s="23"/>
    </row>
    <row r="50" spans="38:62" x14ac:dyDescent="0.15">
      <c r="AL50" s="18" t="s">
        <v>8</v>
      </c>
      <c r="AM50" s="22">
        <f t="shared" si="22"/>
        <v>4.5331706653600155E-5</v>
      </c>
      <c r="AN50" s="22">
        <f t="shared" si="22"/>
        <v>2.8279459693500454E-5</v>
      </c>
      <c r="AO50" s="22">
        <f t="shared" si="22"/>
        <v>4.6824731551713742E-5</v>
      </c>
      <c r="AP50" s="22">
        <f t="shared" si="22"/>
        <v>4.9156439926857416E-5</v>
      </c>
      <c r="AR50" s="18" t="s">
        <v>8</v>
      </c>
      <c r="AS50" s="22">
        <f t="shared" si="23"/>
        <v>1.6250622635799655E-2</v>
      </c>
      <c r="AT50" s="22">
        <f t="shared" si="23"/>
        <v>1.0137690851462456E-2</v>
      </c>
      <c r="AU50" s="22">
        <f t="shared" si="23"/>
        <v>1.5048820047317654E-2</v>
      </c>
      <c r="AV50" s="22">
        <f t="shared" si="23"/>
        <v>1.7621722505946614E-2</v>
      </c>
      <c r="AW50" s="22"/>
      <c r="AX50" s="23" t="s">
        <v>8</v>
      </c>
      <c r="AY50" s="22">
        <f t="shared" si="24"/>
        <v>5.4037481721445893E-3</v>
      </c>
      <c r="AZ50" s="22">
        <f t="shared" si="24"/>
        <v>3.3710418139717914E-3</v>
      </c>
      <c r="BA50" s="22">
        <f t="shared" si="24"/>
        <v>5.5817236149356166E-3</v>
      </c>
      <c r="BB50" s="22">
        <f t="shared" si="24"/>
        <v>5.859673990076775E-3</v>
      </c>
      <c r="BC50" s="22"/>
      <c r="BD50" s="23" t="s">
        <v>8</v>
      </c>
      <c r="BE50" s="24">
        <f>AY50/BA50</f>
        <v>0.96811460848494912</v>
      </c>
      <c r="BF50" s="24">
        <f>AY50/BB50</f>
        <v>0.92219263073265068</v>
      </c>
      <c r="BG50" s="22">
        <f>AZ50/BA50</f>
        <v>0.60394280450424542</v>
      </c>
      <c r="BH50" s="22">
        <f>AZ50/BB50</f>
        <v>0.57529511363269936</v>
      </c>
      <c r="BI50" s="22"/>
      <c r="BJ50" s="23"/>
    </row>
    <row r="83" spans="59:60" x14ac:dyDescent="0.15">
      <c r="BG83" s="25"/>
      <c r="BH83" s="25"/>
    </row>
    <row r="84" spans="59:60" x14ac:dyDescent="0.15">
      <c r="BG84" s="25"/>
      <c r="BH84" s="25"/>
    </row>
    <row r="85" spans="59:60" x14ac:dyDescent="0.15">
      <c r="BG85" s="25"/>
      <c r="BH85" s="25"/>
    </row>
    <row r="86" spans="59:60" x14ac:dyDescent="0.15">
      <c r="BG86" s="25"/>
      <c r="BH86" s="25"/>
    </row>
    <row r="87" spans="59:60" x14ac:dyDescent="0.15">
      <c r="BG87" s="25"/>
      <c r="BH87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2022-11-18T20:31:56Z</dcterms:created>
  <dcterms:modified xsi:type="dcterms:W3CDTF">2022-11-21T17:10:41Z</dcterms:modified>
</cp:coreProperties>
</file>